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pivotTables/pivotTable1.xml" ContentType="application/vnd.openxmlformats-officedocument.spreadsheetml.pivotTable+xml"/>
  <Override PartName="/xl/drawings/drawing16.xml" ContentType="application/vnd.openxmlformats-officedocument.drawing+xml"/>
  <Override PartName="/xl/comments1.xml" ContentType="application/vnd.openxmlformats-officedocument.spreadsheetml.comments+xml"/>
  <Override PartName="/xl/drawings/drawing17.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520"/>
  <workbookPr/>
  <mc:AlternateContent xmlns:mc="http://schemas.openxmlformats.org/markup-compatibility/2006">
    <mc:Choice Requires="x15">
      <x15ac:absPath xmlns:x15ac="http://schemas.microsoft.com/office/spreadsheetml/2010/11/ac" url="/Users/AndreyVillamarin/Desktop/ADR04042022/TRABAJO DEL DÍA/JUNIO/INF LP2022T/ANEXOS TÉCNICOS LP 2022/GRUPO II VALLE DEL CAUCA/"/>
    </mc:Choice>
  </mc:AlternateContent>
  <xr:revisionPtr revIDLastSave="0" documentId="13_ncr:1_{6C910EEA-35A1-B944-91BA-A253DEA64E54}" xr6:coauthVersionLast="47" xr6:coauthVersionMax="47" xr10:uidLastSave="{00000000-0000-0000-0000-000000000000}"/>
  <bookViews>
    <workbookView xWindow="1040" yWindow="500" windowWidth="28800" windowHeight="16360" tabRatio="690" activeTab="1" xr2:uid="{00000000-000D-0000-FFFF-FFFF00000000}"/>
  </bookViews>
  <sheets>
    <sheet name="Anexo 1. Localización" sheetId="8" r:id="rId1"/>
    <sheet name="Anexo 2. Cadena de Valor" sheetId="9" r:id="rId2"/>
    <sheet name="Anexo 3. Objetivo Especifico 1" sheetId="2" r:id="rId3"/>
    <sheet name="Anexo 4. Objetivo Especifico 2" sheetId="3" r:id="rId4"/>
    <sheet name="Anexo 5. Objetivo Especifico 3" sheetId="4" r:id="rId5"/>
    <sheet name="Anexo 6. Objetivo Especifico 4" sheetId="6" r:id="rId6"/>
    <sheet name="Anexo 7. Objetivo Especifico 5" sheetId="7" r:id="rId7"/>
    <sheet name="Anexo 8. Cronograma" sheetId="15" r:id="rId8"/>
    <sheet name="Anexo 9. Indicadores" sheetId="16" r:id="rId9"/>
    <sheet name="Anexo 10. Visitas Técnicas" sheetId="19" r:id="rId10"/>
    <sheet name="Anexo 11. Grupal Día de Campo" sheetId="20" r:id="rId11"/>
    <sheet name="Anexo 12. Grupal ECAS" sheetId="27" r:id="rId12"/>
    <sheet name="Anexo 12. GrupaRueda de Negocio" sheetId="33" r:id="rId13"/>
    <sheet name="Anexo 13. Grupal Gira" sheetId="28" r:id="rId14"/>
    <sheet name="Anexo 14. M. Grupal Curso" sheetId="31" r:id="rId15"/>
    <sheet name="Hoja3" sheetId="36" r:id="rId16"/>
    <sheet name="Anexo 15. Registro de Usuar" sheetId="34" r:id="rId17"/>
    <sheet name="Anexo 16. Perfiles Prof Eq. Ext" sheetId="35" r:id="rId18"/>
  </sheets>
  <externalReferences>
    <externalReference r:id="rId19"/>
    <externalReference r:id="rId20"/>
    <externalReference r:id="rId21"/>
    <externalReference r:id="rId22"/>
  </externalReferences>
  <definedNames>
    <definedName name="_xlnm._FilterDatabase" localSheetId="16" hidden="1">'Anexo 15. Registro de Usuar'!$A$5:$Q$2399</definedName>
    <definedName name="_xlnm.Print_Area" localSheetId="0">'Anexo 1. Localización'!$B$1:$G$2</definedName>
    <definedName name="_xlnm.Print_Area" localSheetId="1">'Anexo 2. Cadena de Valor'!$A$2:$S$40</definedName>
    <definedName name="_xlnm.Print_Area" localSheetId="2">'Anexo 3. Objetivo Especifico 1'!$A$2:$O$23</definedName>
    <definedName name="_xlnm.Print_Area" localSheetId="3">'Anexo 4. Objetivo Especifico 2'!$A$2:$I$20</definedName>
    <definedName name="_xlnm.Print_Area" localSheetId="7">'Anexo 8. Cronograma'!$B$1:$U$4</definedName>
    <definedName name="_xlnm.Print_Area" localSheetId="8">'Anexo 9. Indicadores'!$B$1:$E$21</definedName>
    <definedName name="ClasificacionActividad" localSheetId="9">[1]Listas!$D$3:$D$5</definedName>
    <definedName name="ClasificacionActividad" localSheetId="10">[1]Listas!$D$3:$D$5</definedName>
    <definedName name="ClasificacionActividad" localSheetId="11">[1]Listas!$D$3:$D$5</definedName>
    <definedName name="ClasificacionActividad" localSheetId="12">[1]Listas!$D$3:$D$5</definedName>
    <definedName name="ClasificacionActividad" localSheetId="13">[1]Listas!$D$3:$D$5</definedName>
    <definedName name="ClasificacionActividad" localSheetId="14">[1]Listas!$D$3:$D$5</definedName>
    <definedName name="ClasificacionActividad">[1]Listas!$D$3:$D$5</definedName>
    <definedName name="cundinamarca">[2]Listado!$F$675:$F$790</definedName>
    <definedName name="Genero">[3]Listas!$AE$3:$AE$4</definedName>
    <definedName name="marcolegal">[4]Listado!$T$2:$T$12</definedName>
    <definedName name="_xlnm.Print_Titles" localSheetId="16">'Anexo 15. Registro de Usuar'!$1:$3</definedName>
    <definedName name="_xlnm.Print_Titles" localSheetId="1">'Anexo 2. Cadena de Valor'!$22:$23</definedName>
  </definedNames>
  <calcPr calcId="191029"/>
  <pivotCaches>
    <pivotCache cacheId="11" r:id="rId23"/>
  </pivotCaches>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O10" i="2" l="1"/>
  <c r="P9" i="2"/>
  <c r="O9" i="2"/>
  <c r="P8" i="2"/>
  <c r="O8" i="2"/>
  <c r="P7" i="2"/>
  <c r="O7" i="2"/>
  <c r="F7" i="35"/>
  <c r="E7" i="35"/>
  <c r="G7" i="35" l="1"/>
  <c r="Q10" i="9" l="1"/>
  <c r="O32" i="9"/>
  <c r="O31" i="9"/>
  <c r="O30" i="9"/>
  <c r="O29" i="9"/>
  <c r="O28" i="9"/>
  <c r="O26" i="9"/>
  <c r="O25" i="9"/>
  <c r="O24" i="9"/>
  <c r="S11" i="9"/>
  <c r="I15" i="9"/>
  <c r="O9" i="9"/>
  <c r="O11" i="9" s="1"/>
  <c r="O27" i="9" s="1"/>
  <c r="P10" i="2" s="1"/>
  <c r="N33" i="9" l="1"/>
  <c r="Q30" i="9" l="1"/>
  <c r="P33" i="9" s="1"/>
  <c r="H31" i="9"/>
  <c r="H30" i="9"/>
  <c r="H26" i="9"/>
  <c r="H25" i="9"/>
  <c r="H24" i="9"/>
  <c r="I9" i="9"/>
  <c r="E7" i="6" l="1"/>
  <c r="K8" i="6"/>
  <c r="I8" i="6"/>
  <c r="G8" i="6"/>
  <c r="L7" i="6"/>
  <c r="K7" i="6"/>
  <c r="I7" i="6"/>
  <c r="G7" i="6"/>
  <c r="G6" i="7"/>
  <c r="E6" i="7"/>
  <c r="E7" i="4"/>
  <c r="D7" i="4" s="1"/>
  <c r="D8" i="4" s="1"/>
  <c r="E7" i="3" l="1"/>
  <c r="G7" i="3"/>
  <c r="E7" i="2" l="1"/>
  <c r="I7" i="2"/>
  <c r="K7" i="2"/>
  <c r="M7" i="2"/>
  <c r="I8" i="2"/>
  <c r="K8" i="2"/>
  <c r="M8" i="2"/>
  <c r="N8" i="2"/>
  <c r="I9" i="2"/>
  <c r="K9" i="2"/>
  <c r="M9" i="2"/>
  <c r="G8" i="2"/>
  <c r="G9" i="2"/>
  <c r="G7" i="2"/>
  <c r="S12" i="9" l="1"/>
  <c r="S29" i="9" l="1"/>
  <c r="S32" i="9"/>
  <c r="H6" i="7" s="1"/>
  <c r="D6" i="7" s="1"/>
  <c r="D7" i="7" s="1"/>
  <c r="S26" i="9"/>
  <c r="N9" i="2" s="1"/>
  <c r="M12" i="9"/>
  <c r="M29" i="9" l="1"/>
  <c r="M25" i="9"/>
  <c r="L8" i="2" s="1"/>
  <c r="M31" i="9"/>
  <c r="M27" i="9"/>
  <c r="M32" i="9"/>
  <c r="M24" i="9"/>
  <c r="J2" i="9"/>
  <c r="K12" i="9" l="1"/>
  <c r="K11" i="9"/>
  <c r="F24" i="9"/>
  <c r="K26" i="9" l="1"/>
  <c r="K30" i="9"/>
  <c r="K25" i="9"/>
  <c r="J8" i="2" s="1"/>
  <c r="K24" i="9"/>
  <c r="K29" i="9"/>
  <c r="K31" i="9"/>
  <c r="K27" i="9"/>
  <c r="K32" i="9"/>
  <c r="K28" i="9"/>
  <c r="M11" i="9"/>
  <c r="M30" i="9" l="1"/>
  <c r="M26" i="9"/>
  <c r="M28" i="9"/>
  <c r="S24" i="9"/>
  <c r="N7" i="2" s="1"/>
  <c r="Q31" i="9"/>
  <c r="L8" i="6" s="1"/>
  <c r="Q32" i="9"/>
  <c r="Q24" i="9"/>
  <c r="Q26" i="9"/>
  <c r="S31" i="9"/>
  <c r="L7" i="2"/>
  <c r="R33" i="9" l="1"/>
  <c r="I11" i="9"/>
  <c r="I14" i="9" s="1"/>
  <c r="H7" i="3"/>
  <c r="D7" i="3" s="1"/>
  <c r="D8" i="3" s="1"/>
  <c r="J8" i="6"/>
  <c r="L9" i="2"/>
  <c r="J7" i="6"/>
  <c r="J9" i="2"/>
  <c r="J7" i="2"/>
  <c r="I12" i="9"/>
  <c r="J33" i="9" l="1"/>
  <c r="L33" i="9"/>
  <c r="I25" i="9" l="1"/>
  <c r="H8" i="2" s="1"/>
  <c r="I28" i="9"/>
  <c r="E28" i="9" s="1"/>
  <c r="I29" i="9"/>
  <c r="E29" i="9" s="1"/>
  <c r="I31" i="9"/>
  <c r="H8" i="6" s="1"/>
  <c r="I26" i="9"/>
  <c r="H9" i="2" s="1"/>
  <c r="I24" i="9"/>
  <c r="E24" i="9" s="1"/>
  <c r="I32" i="9"/>
  <c r="E32" i="9" s="1"/>
  <c r="I30" i="9"/>
  <c r="H7" i="2" l="1"/>
  <c r="H7" i="6"/>
  <c r="D7" i="6" s="1"/>
  <c r="D9" i="6" s="1"/>
  <c r="E30" i="9"/>
  <c r="H33" i="9"/>
  <c r="D7" i="2" l="1"/>
  <c r="D11" i="2" s="1"/>
  <c r="E33" i="9"/>
  <c r="J3" i="9" s="1"/>
  <c r="K2" i="9"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Laura</author>
  </authors>
  <commentList>
    <comment ref="D689" authorId="0" shapeId="0" xr:uid="{DA9BF83B-86FB-9A4C-B735-7AB3A1E7D194}">
      <text>
        <r>
          <rPr>
            <b/>
            <sz val="9"/>
            <color indexed="81"/>
            <rFont val="Tahoma"/>
            <family val="2"/>
          </rPr>
          <t>PAAP:</t>
        </r>
        <r>
          <rPr>
            <sz val="9"/>
            <color indexed="81"/>
            <rFont val="Tahoma"/>
            <family val="2"/>
          </rPr>
          <t xml:space="preserve">
Digite el número de identificación del beneficiario sin puntos ni comas.</t>
        </r>
      </text>
    </comment>
  </commentList>
</comments>
</file>

<file path=xl/sharedStrings.xml><?xml version="1.0" encoding="utf-8"?>
<sst xmlns="http://schemas.openxmlformats.org/spreadsheetml/2006/main" count="30016" uniqueCount="2898">
  <si>
    <t>LÍNEA PRODUCTIVA</t>
  </si>
  <si>
    <t>MUNICIPIO</t>
  </si>
  <si>
    <t>VALOR ESTIIMADO PARA EL PROYECTO</t>
  </si>
  <si>
    <t>VALOR DE LOS MÉTODOS PLANTEADOS</t>
  </si>
  <si>
    <t>VISITA INDIVIDUAL A PREDIO</t>
  </si>
  <si>
    <t># VISITAS PLANEADAS</t>
  </si>
  <si>
    <t>VARIABLES</t>
  </si>
  <si>
    <t>VALORES</t>
  </si>
  <si>
    <t xml:space="preserve">DÍA DE CAMPO </t>
  </si>
  <si>
    <t># EVENTOS PLANEADOS</t>
  </si>
  <si>
    <t xml:space="preserve">ESCUELA DE CAMPO </t>
  </si>
  <si>
    <t xml:space="preserve">GIRA </t>
  </si>
  <si>
    <t>CURSO</t>
  </si>
  <si>
    <t># de Beneficiarios</t>
  </si>
  <si>
    <t># de Usuarios x profesional</t>
  </si>
  <si>
    <t># de profesionales a contratar</t>
  </si>
  <si>
    <t># Asistentes</t>
  </si>
  <si>
    <t>PDEA DEPARTAMENTO</t>
  </si>
  <si>
    <t>Valle del Cauca</t>
  </si>
  <si>
    <t># total de visitas</t>
  </si>
  <si>
    <t>Valor estimado Día de Campo</t>
  </si>
  <si>
    <t>Valor estimado ECA</t>
  </si>
  <si>
    <t>Valor estimado * usuario Gira</t>
  </si>
  <si>
    <t>Valor estimado Curso</t>
  </si>
  <si>
    <t>OBJETIVOS DEL PDEA</t>
  </si>
  <si>
    <t xml:space="preserve">1.	Contribuir a desarrollar las capacidades humanas y técnicas integrales de los productores agropecuarios del Departamento del Valle del Cauca. </t>
  </si>
  <si>
    <t>2.	Desarrollar capacidades sociales integrales y el fortalecimiento de la asociatividad, con el fin de que se beneficien los productores agropecuarios.</t>
  </si>
  <si>
    <t>Salario prom. Prof</t>
  </si>
  <si>
    <t>Valor unitario Día de Campo</t>
  </si>
  <si>
    <t>Valor unitario ECA</t>
  </si>
  <si>
    <t>Valor Total Gira</t>
  </si>
  <si>
    <t>Valor unitario Curso</t>
  </si>
  <si>
    <t xml:space="preserve">3.	Fomentar el acceso y aprovechamiento efectivo de los productos tecnológicos y la adopción de las tecnologías, que sirvan para mejorar la actividad productiva agropecuaria en el Departamento del Valle del Cauca. </t>
  </si>
  <si>
    <t>Cto total de profesionales</t>
  </si>
  <si>
    <t>4.	Promover la gestión sustentable de los recursos naturales del Departamento del Valle del Cauca, con el propósito de que los productores implementen el enfoque agroecológico y hagan uso eficiente de los recursos tales como el suelo, agua, biodiversidad; entre otros, e integren prácticas orientadas a la mitigación y adaptación a la variabilidad y cambio climático de la Región.</t>
  </si>
  <si>
    <t># de días de campo a realizar</t>
  </si>
  <si>
    <t># de ECA a realizar</t>
  </si>
  <si>
    <t># de usuarios asistentes a la Gira</t>
  </si>
  <si>
    <t># de Curso a realizar</t>
  </si>
  <si>
    <t>5.	Fortalecer el desarrollo de habilidades para la participación de los productores agropecuarios en espacios de retroalimentación de la política pública, con el fin de autogestionar la solución de sus necesidades.</t>
  </si>
  <si>
    <t>Cto unitario visita</t>
  </si>
  <si>
    <t>MUNICIPIO(S)</t>
  </si>
  <si>
    <t>Alcalá, Andalucía, Ansermanuevo, Argelia, Bolívar, Buenaventura, Buga, Bugalagrande, Caicedonia, Calima, Candelaria, Cartago, Dagua, El Águila, El Cairo, El Cerrito, El Dovio, Florida, Ginebra, Guacarí, Jamundí, La Cumbre, La Unión, La Victoria, Obando, Palmira, Pradera, Restrepo, Riofrío, Roldanillo, San Pedro, Sevilla, Toro, Trujillo, Tuluá, Ulloa, Versalles, Vijes, Yotoco, Yumbo y Zarzal. Distritos: Buenaventura y Cali.</t>
  </si>
  <si>
    <t>NÚMERO DE USUARIOS A BENEFICIAR</t>
  </si>
  <si>
    <t>VALOR POR USUARIO ESTABLECIDO</t>
  </si>
  <si>
    <t>NOMBRE DEL PROYECTO:</t>
  </si>
  <si>
    <t>OBJETIVO GENERAL:</t>
  </si>
  <si>
    <t>OBJETIVOS ESPECIFICOS</t>
  </si>
  <si>
    <t>PRODUCTOS</t>
  </si>
  <si>
    <t>COSTO POR PRODUCTO</t>
  </si>
  <si>
    <t>META</t>
  </si>
  <si>
    <t>COMPONENTES A TENER EN CUENTA PARA EL DESARROLLO DE LAS ACTIVIDADES</t>
  </si>
  <si>
    <t>MÉTODOS INDIVIDUALES</t>
  </si>
  <si>
    <t>MÉTODOS GRUPALES</t>
  </si>
  <si>
    <t>COSTO POR ACTIVIDAD POR USUARIO</t>
  </si>
  <si>
    <t>DESARROLLAR LAS CAPACIDADES INTEGRALES HUMANAS</t>
  </si>
  <si>
    <t>Servicio de extensión en los encadenamientos productivos</t>
  </si>
  <si>
    <t>Identificación de la actividad productiva principal</t>
  </si>
  <si>
    <t>Uso de Buenas Prácticas Agrícolas y Pecuarias</t>
  </si>
  <si>
    <t>DESARROLLAR LAS CAPACIDADES SOCIALES INTEGRALES Y FORTALECIMIENTO DE LA ASOCIATIVIDA</t>
  </si>
  <si>
    <t>Servicio de extensión en el fomento y fortalecimiento organizacional y asociativo</t>
  </si>
  <si>
    <t>Procesos de emprendimiento y asociatividad</t>
  </si>
  <si>
    <t>FACILITAR EL ACCESO Y EL APROVECHAMIENTO DE LA INFORMACIÓN DE APOYO, TECNOLOGÍAS Y PRODUCTOS TECNOLÓGICOS.</t>
  </si>
  <si>
    <t>Servicio de extensión en el aprovechamiento y uso de las herramientas TIC´s</t>
  </si>
  <si>
    <t>Habilidades y competencias en el uso de TIC</t>
  </si>
  <si>
    <t>GESTIONAR EL USO SOSTENIBLE DE LOS RECURSOS NATURALES</t>
  </si>
  <si>
    <t>Servicio de extensión en en el manejo eficiente de los recursos naturales</t>
  </si>
  <si>
    <t>Prácticas ambientales sostenibles y/o sustentables</t>
  </si>
  <si>
    <t>Actividades de mitigación y adaptación al cambio climático</t>
  </si>
  <si>
    <t>DESARROLLAR HABILIDADES PARA LA PARTICIPACIÓ</t>
  </si>
  <si>
    <t>Servicio de extensión para la participación en espacios de politica pública sectorial</t>
  </si>
  <si>
    <t>Fomento de la autogestión de las comunidades</t>
  </si>
  <si>
    <t>VALOR TOTAL LÍNEAS PRIORIZADAS</t>
  </si>
  <si>
    <t xml:space="preserve">Consideraciones para los proyectos: </t>
  </si>
  <si>
    <t>1. Mínimo el 30% de los productores a beneficiar deben ser mujer rural</t>
  </si>
  <si>
    <t>2. Contemplar mínimo 4 visitas individuales</t>
  </si>
  <si>
    <t>Convenciones</t>
  </si>
  <si>
    <t>VISITA INDIVIDUAL</t>
  </si>
  <si>
    <t>DIA DE CAMPO</t>
  </si>
  <si>
    <t>ESCUELAS DE CAMPO PARA AGRICU LTORES</t>
  </si>
  <si>
    <t>GIRA</t>
  </si>
  <si>
    <t>MÉTODOS GRUPALES O DE DIFUSIÓN</t>
  </si>
  <si>
    <t>VALOR TOTAL OBJETIVO 1</t>
  </si>
  <si>
    <t>ESCUELA DE CAMPO</t>
  </si>
  <si>
    <t>VALOR TOTAL OBJETIVO 2</t>
  </si>
  <si>
    <t>VALOR TOTAL OBJETIVO 3</t>
  </si>
  <si>
    <t>DESARROLLAR HABILIDADES PARA LA PARTICIPACIÓN</t>
  </si>
  <si>
    <t>VALOR TOTAL OBJETIVO 5</t>
  </si>
  <si>
    <t>CRONOGRAMA DE ACTIVIDADES</t>
  </si>
  <si>
    <t>COMPONENTE</t>
  </si>
  <si>
    <t>ACTIVIDAD</t>
  </si>
  <si>
    <t>Mes 1</t>
  </si>
  <si>
    <t>Mes 2</t>
  </si>
  <si>
    <t>Mes 3</t>
  </si>
  <si>
    <t>Mes 4</t>
  </si>
  <si>
    <t>S 1</t>
  </si>
  <si>
    <t>S 2</t>
  </si>
  <si>
    <t>S 3</t>
  </si>
  <si>
    <t>S 4</t>
  </si>
  <si>
    <t>ECA</t>
  </si>
  <si>
    <t>Indicadores de Producto</t>
  </si>
  <si>
    <t>Nombre del proyecto</t>
  </si>
  <si>
    <t>Indicador</t>
  </si>
  <si>
    <t>Unidad de Medida</t>
  </si>
  <si>
    <t>Formula</t>
  </si>
  <si>
    <t>Cobertura y alcance del servicio público de extensión agropecuaria</t>
  </si>
  <si>
    <t>Número de usuarios a atender</t>
  </si>
  <si>
    <t>Indicadores de Gestión</t>
  </si>
  <si>
    <t xml:space="preserve">Plan de fortalecimiento por productor en la línea  priorizada, que incluya los cinco aspectos del enfoque </t>
  </si>
  <si>
    <t>Número</t>
  </si>
  <si>
    <t>Indicadores de Resultado</t>
  </si>
  <si>
    <t>Nivel de apropiación del conocimiento del  productor en la línea priorizada</t>
  </si>
  <si>
    <t>Porcentaje</t>
  </si>
  <si>
    <t>Estado final del sistema productivo (Promedio de la evaluación final del productor al desarrollar el método de extensión) / Estado inicial del sistema productivo (Promedio de la evaluación inicial del productor al desarrollar el método de extensión)</t>
  </si>
  <si>
    <r>
      <rPr>
        <b/>
        <i/>
        <sz val="11"/>
        <color theme="1"/>
        <rFont val="Arial"/>
        <family val="2"/>
      </rPr>
      <t xml:space="preserve">Nota: </t>
    </r>
    <r>
      <rPr>
        <i/>
        <sz val="11"/>
        <color theme="1"/>
        <rFont val="Arial"/>
        <family val="2"/>
      </rPr>
      <t>Lee este indicador debe ir acompañado de un informe de evaluación cuantitativo y cualitativo, que realice la EPSEA a cada uno de los usuarios donde se identifique claramente el estado inicial del productor, con respecto al momento final del proyecto.</t>
    </r>
  </si>
  <si>
    <t>INICIO</t>
  </si>
  <si>
    <t>MÉTODO DE EXTENSIÓN AGROPECUARIA</t>
  </si>
  <si>
    <t>MÉTODO DE EXTENSIÓN</t>
  </si>
  <si>
    <t>NOMBRE</t>
  </si>
  <si>
    <t>Métodología Individual de Extensión</t>
  </si>
  <si>
    <t>TIPO</t>
  </si>
  <si>
    <t>Visita del extensionista al productor en su finca (Plan de Visitas)</t>
  </si>
  <si>
    <t>DEFINICIÓN</t>
  </si>
  <si>
    <t>Visita en donde la relación predominante es de tipo interpersonal; es decir, ocurre entre el extensionista y el productor. Se orienta generalmente a la atención particular de una problemática generalmente vinculada a un sistema productivo recolectando información para un diagnóstico situacional o para transmitir una información urgente.</t>
  </si>
  <si>
    <t>CARACTERÍSTICAS</t>
  </si>
  <si>
    <t>Visita interpersonal para realizar diagnóstico y planificación  predial y dar recomendaciones prácticas al productor (el extensionista debe haber recibido curso de capacitación y formación por los actores del SNIA).</t>
  </si>
  <si>
    <t>UTILIDAD</t>
  </si>
  <si>
    <t>Oportunidad de crear vínculos de confianza y afecto que favorecen la acción del extensionista.</t>
  </si>
  <si>
    <t>Comunicación personal y horizontal entre productor y el agente de extensión, para intercambiar ideas, saberes y conocimientos.</t>
  </si>
  <si>
    <t>Fortalecer la confianza, la honestidad  y responsabilidad entre el productor y el agente de extensión, en donde se fomenta el diálogo de saberes y los intersaberes e interconocimientos.</t>
  </si>
  <si>
    <t>Establecer buenas relaciones entre el extensionista, el productor y su familia (tener en cuenta las medidas de bioseguridad).</t>
  </si>
  <si>
    <t>Acceder a las diferentes innovaciones que se esten gestando en los diferentes actores del SNIA y las propias que emergen del productor en sus sistemas de producción.</t>
  </si>
  <si>
    <t>DESARROLLO DE CAPACIDADES DEL PRODUCTOR</t>
  </si>
  <si>
    <t>Empoderamiento del productor y su familia en la importancia del sector agropecuario, pesquero y la dimensión ambiental en el desarrollo rural territorial del departamento.</t>
  </si>
  <si>
    <t>ESTILO DE APRENDIZAJE</t>
  </si>
  <si>
    <t>Proceso de ensenanza-aprendizaje, teórico-practico para la solucion de problemas en los sistemas de producción, en un ambiente de aumento de la empatia y confianza entre el extensionista, la familia y el agricultor.</t>
  </si>
  <si>
    <t>Por medio de las relaciones humanas, se construyen las interacciones entre uno o más productores lo cual permite crear mecanismos para mejorar la producción, el desarrollo personal y comunal. Las relaciones humanas implican comunicación.</t>
  </si>
  <si>
    <t>Construcción colectiva de saberes y conocimientos entre el extensionista y el productos mediante la ecología de saberes.</t>
  </si>
  <si>
    <t xml:space="preserve">Desarrollar habilidades y destrezas para darle orden y secuencias logica a sus actividades, técnicas y procedimientos que realiza. </t>
  </si>
  <si>
    <t>Enfoque sistémico (transdisciplinar y multidesciplinar) para enterder la complejidad de los sistemas de producción sustentables en el territorio.</t>
  </si>
  <si>
    <t>ASPECTO ESPACIAL</t>
  </si>
  <si>
    <t xml:space="preserve">LUGAR </t>
  </si>
  <si>
    <t>El servicio de Extensión Agropecuario se prestara en el predio del productor, dicha visita se incia con un diagnóstico del predio, teniendo en cuenta los aspectos técnico-agronómicos, socioculturales, socioeconómicos (espirituales) y organizativos políticos de su sistemas de producción. Para posteriormente, terminar con la formulación participativa de un plan de trabajo de la finca. Estos insumos son fundamentales para elaborar el plan de trabajo de la organización y la vereda.</t>
  </si>
  <si>
    <t>El extensionista se debe enfocar en los siguientes aspectos, durante el recorrido del predio: 1. Características de su sistema de producción. 2. Características personales y familiares. 3. Información general de la finca. 4. Asociatividad y relación con la comunidad. 5. Técnicas, tecnologías y prácticas agropecuarias, pesqueras y ambientales que utiliza en el predio.</t>
  </si>
  <si>
    <t>ASPECTO TEMPORAL</t>
  </si>
  <si>
    <t>NÚMERO DE ACTIVIDADES</t>
  </si>
  <si>
    <t xml:space="preserve"> La visita sera concertada con el productor y tendra un tiempo estimado de duración (4 horas) y se debe explicitar las observaciones y recomendaciones generales para poner en práctica por parte del agricultor.  En todos los casos, al finalizar la visita se debe dejar constancia de lo acordado y ser ingresado a un sistema de seguimiento y evaluación.</t>
  </si>
  <si>
    <t>ASPECTO CUANTITATIVO</t>
  </si>
  <si>
    <t>INDICADOR</t>
  </si>
  <si>
    <t>Número de visitas realizadas, Número de productores atendidos.</t>
  </si>
  <si>
    <t>UNIDAD DE MEDIDA DEL SERVICIO</t>
  </si>
  <si>
    <t>Número de visitas, Número de productores.</t>
  </si>
  <si>
    <t>GENERALIDADES DEL SERVICIO</t>
  </si>
  <si>
    <t>OBJETIVOS</t>
  </si>
  <si>
    <t xml:space="preserve">Acompañar al productor agropecuario en la toma de decisiones en su sistema de producción promoviendo el uso e implementación de Buenas Prácticas Agrícolas, Pecuarias y Agroecológicas  para el mejoraramiento  de la producción, la autogestión del productor y su  familia. </t>
  </si>
  <si>
    <t>Implementar Prácticas ambientales sostenibles y/o sustentables en los sistemas productivos</t>
  </si>
  <si>
    <t>Impulsar el desarrollo de actividades de mitigacion y adaptacion al cambio climatico</t>
  </si>
  <si>
    <t>ACTIVIDADES PRINCIPALES A DESARROLLAR</t>
  </si>
  <si>
    <t>Adopción de prácticas agroecológicas que propende por el cuidado de los bienes naturales (suelo, agua, flora y fauna), tales como rotación de cultivos, policultivos, sistemas agroforestales, cultivos de cobertura y mulches, integración de cultivos y animales, compostaje, biopreparados, labranza mínima, flores insectarias, pesticidas microbianos/botánicos, cercas vivas, abonos verdes, entre otros.</t>
  </si>
  <si>
    <t>Resaltar la importancia de las fuentes alternativas de produccion de energia (biodigestores, pozos sépticos, relictos boscosos y los bancos dendroenergéticos), como estrategía para minimizar la contaminaciones de las fuentes hídricas, el suelo y la presión sobre el bosque y la agrobiodiversidad. A su vez, Apoyar la adopción de prácticas de manejo, restauración y conservación de agua y suelos como estrategias de mitigación y adaptación a la variabilidad y cambio climático; además, en cumplimiento de las BPA. Por último, sistematizar las experiencias y prácticas desarrolladas en el sistema de producción del agricultor, para compartirlas con otros agricultores y posibilitar la mejora continua de los sistemas de producción.</t>
  </si>
  <si>
    <t>ASPECTO MATERIAL</t>
  </si>
  <si>
    <t>Métodología Grupales de Extensión</t>
  </si>
  <si>
    <t>Día de Campo</t>
  </si>
  <si>
    <t>Un grupo de productores se traslada a una finca o estación experimental para mostrar nuevas variedades, técnicas de cultivos o manejo de enfermedades que no existen en sus sistemas de producción. Esta técnica tiene mucha aceptación entre los productores ya que  permite sacarlos de su rutina y observar resultados en otro ambiente. En suma, el día de campo campo debe considerar como una oportunidad para implementar los cambios fundamentales en los sistemas de producción, siempre y cuando se base en las necesidades reales de los productores.</t>
  </si>
  <si>
    <t>El productor puede acceder a la información disponible  en forma directa, además de generar un intercambio inmediato de información entre o con otros productores.</t>
  </si>
  <si>
    <t>Apropiación de conocimiento, saberes y valores por parte de los productores durante la gira.</t>
  </si>
  <si>
    <t>Proceso de enseñanza-aprendizaje donde el diálogo de intersaberes e interconocimiento es fundamental para la construcción colectiva de conocimientos y saberes.</t>
  </si>
  <si>
    <t>Acercamiento al uso de Buenas Prácticas Agrícolas y Pecuarias en los sistemas de producción,  chacra, azotea y sistema biodiverso de los productores campesinos, indígenas y afros del Departamento.</t>
  </si>
  <si>
    <t xml:space="preserve">Aprender de lo visto y vivido en la salida. Vivenciar el saber y la prática. El productor solo aprende haciendo y replicando el saber de otro agricultor (Metodología CaC). </t>
  </si>
  <si>
    <t>Esta técnica tiene mucha aceptación entre los productores ya que permite sacarlos de su rutina y observar resultados en otro ambiente.</t>
  </si>
  <si>
    <t>El productor adopta conocimiento y saberes mediante el diálogo intercultural.</t>
  </si>
  <si>
    <t>Educación popular: educación para adultos (andragogía) y también para jóvenes y mujeres.</t>
  </si>
  <si>
    <t>Aprender haciendo que emerge de las necesidades de aprendizaje del productor.</t>
  </si>
  <si>
    <t>Proceso de ensenanza-aprendizaje, teórico-practico participativo con enfoque diferencial y agroecológico para la solucion de problemas en los sistemas de producción.</t>
  </si>
  <si>
    <t>Desarrollar un reservorio de técnicas, saberes y tecnologías para que los productores implementen en los sistemas de producción.</t>
  </si>
  <si>
    <t>Adoptar la Metodología de Campesino a Campesino para replicar en sus respectivos sistemas de producción sustentable y agroecológicos. Formar a campesinos promotores.</t>
  </si>
  <si>
    <t>El día de campo se va a realizar en los sistemas de producción de aguacate, mora, maíz de ladera y cítricos, banano, plátano, chontaduro, piscicultura, acuicultura, porcicultura, bovino de leche de los municipios, resguardos indígenas y territorios colectivos, del departamento del Valle del Cauca. Igualmente, en las estación de experimentación o granjas experimentales, laboratorios de aprendizaje, parcelas demostrativas que cuenten los actores de subsistema de investigación del SNIA.</t>
  </si>
  <si>
    <t>Los días de campo se concerta con los productores, gruos étnicos, además, se construyen en sinergia instituciona con los actores del SNIA. El día de campo debe contestar las siguientes preguntas: ¿Qué van a aprender y enseñar los productores durante la visita?, ¿Cuántas personas van a asistir y cómo van a desplazarse?. El día de camoa debe tener objetivos, recursos  didacticos y aspectos organizativos.</t>
  </si>
  <si>
    <t>Se debe realizar un plan de días de campo que abarque las 20 cadenas productivas priorizadas por el PDEA (café, acuícola, pesca, plantas medicinales y aromáticas, aguacate, avícola, bovino (carne y leche), cacao, caña panelera, cilantro, críticos, fríjol ladero, maíz tradicional, mora, papaya, piña, plátano porcícola, tomate y uva). Se debe realizar replicas de campo a través de promotores campesinos. Cada día de campo tendra una duración de 8 horas, el número de asistentes (30 productores), el desplazamiento colectivo y a través de servicio público; conservando las medidas de bioprotección (los días de campo contempla refrigerios, alimentación y transporte donde se requiera).</t>
  </si>
  <si>
    <t xml:space="preserve">Los días de campo (41) se realizará en el departamento. Por cada línea productiva se ralizará una gira con 20 o 30 productores según las condiciones de bioseguridas exigidas. Se tendrán en cuenta las fincas reconocidas por la Secretaria de Desarrollo Rural, Agricultura y Pesca con relación al manejo y uso de Buenas Prácticas Agrícolas y Pecuarias coherentes con la líneas priorizadas el PDEA 2020-2023 en el marco del Plan de Desarrollo Departamental, Un Valle Invencible. Las temáticas se definen en los diagnósticos prediales construidos con los productores, espacios donde se exponene las necesidades. El tiempo planeado son ocho (8) horas. Se consideran sitios cercanos con condiciones agroecológicas similares a los sistemas de produccción de los agricultores. </t>
  </si>
  <si>
    <t>Número de días de campo realizadas, Número de productores atendidos en el día de campo.</t>
  </si>
  <si>
    <t>Número de días de campo, Número de productores.</t>
  </si>
  <si>
    <t>Intercambio y construcción colectiva de conocimiento mediante la metodología Campesino a Campesino (CaC).</t>
  </si>
  <si>
    <t>Establecer un diálogo de saberes entre el productor responsable del sistema de producción y los productores para conocer de manera directa los éxitos y fracasos del sistema de producción.</t>
  </si>
  <si>
    <t xml:space="preserve">Mejorar los sistemas de producción a través de la replica de los visto y vivido en día de campo. </t>
  </si>
  <si>
    <t>Orientar a los productores  uso de Buenas Prácticas Agrícolas y Pecuarias en los sistemas de producción,  chacra, azotea y sistema biodiverso de los productores campesinos, indígenas y afros del Departamento.</t>
  </si>
  <si>
    <t>Desarrollar días de campos con criterios participativos y enfoque diferencial para el fortalecimientos de los sistemas agropecuarios de producción local.</t>
  </si>
  <si>
    <t>Sistematización de las experiencias y prácticas desarrolladas en lel día de campo, para compartirlas con otros agricultores y posibilitar la mejora continua de los sistemas de producción.</t>
  </si>
  <si>
    <t xml:space="preserve">Evaluar el impacto del día de campo o visitas de campo en los sistemas productivos y el manejo de los bienes naturales de los predios y del territorio abarcado. </t>
  </si>
  <si>
    <t>COMENTARIOS</t>
  </si>
  <si>
    <t>Tener en cuenta las medidas y los protocolos de bioseguridad de los municipios, resguardos indígenas, territorios colectivos y departamento. Las empresas transportadoras para el cumplimiento de los días de campo, deben soportar los documentos legales establecidos por la norma. Igualmente, contempla refrigerios y alimentación.</t>
  </si>
  <si>
    <t>Escuela de Campo (ECA)</t>
  </si>
  <si>
    <t>Las Escuelas de Campo (ECA) son grupos de agricultores y agricultoras que se reúnen semanalmente, durante todo el ciclo vegetativo de un sistema de cultivo, con el fin de compartir y valorizar el conocimiento local, adquirir nuevos conocimientos y encontrar mejores estrategias para el manejo de nuevas tecnologías. Durante el proceso están siempre acompañados por un facilitador, persona que tiene la función de estimular el autoaprendizaje de cada uno de los participantes a través de la observación, reflexión y el análisis de los fenómenos o procesos que ocurren en el contexto de la ECA.</t>
  </si>
  <si>
    <t>Formar grupos de 20 0 25 agricultores y agricultoras.</t>
  </si>
  <si>
    <t>Apropiación sistemática de conocimientos, saberes y valores por parte de los productores durante la implementación de la ECA.</t>
  </si>
  <si>
    <t>El aula de una ECA es el campo y el curso en el cual participan en el desarrollo del cultivo desde la siembra hasta la comercialización del producto cosechado.</t>
  </si>
  <si>
    <t>El facilitador o facilitadora puede ser un extensionista o un productor o productora graduado en la ECA.</t>
  </si>
  <si>
    <t>La ECA puede ser implementada para mejorar un cultivo, crianza de animales, manejar una plaga, comercializar un producto; es decir, cualquier problema o situación que se les presente a los productores y tiene que resolver. La ECA permite formar a campesinos promotores.</t>
  </si>
  <si>
    <t>Las ECAS contribuyen a la seguridad, autonomía, suficiencia y soberanía alimentaria  de las comunidades campesinas y grupos étnicos en el territorio.</t>
  </si>
  <si>
    <t>Incentivar a que las familias mejoren sus capacidades para entender y solucionar sus problemas tecnológicos, sociales, económicos, desarrollando de esta manera las capacidades necesarias para tomar decisiones fundamentales en un análisis basado en la observación y en la experimentación.</t>
  </si>
  <si>
    <t>Construcción colectiva de conocimiento a través de experiencias significactivas que les permita posteriormente hallar  soluciones a los problemas de la cotidianidad, en ambientes vivenciales, donde se promueva el intercambio de conocimientos y la visión holística de la vida, con compromiso social y ecológico.</t>
  </si>
  <si>
    <t>Se basa en un proceso de apreder haciendo y el haciendo para aprender, en el que los productores asumen un rol activo en la construcción de conocimientos para su desarrollo y liberación.</t>
  </si>
  <si>
    <t>En las ECAS se promueve los estilos de aprendizaje reflexivo, el cual valora las experiencias desde diferentes dimensiones, además, fortalece el aprendizaje social (interpersonal), donde el diálogo grupal potencia la emergencia de prácticas sustentables que se entrelazan con el estilo de aprendizaje natural, hacia el cuidado de los bienes comunes y la defensa del territorio.</t>
  </si>
  <si>
    <t>Desarrollar estrategias para potenciar los procesos de autogestión mediante el trabajo colectivo y la reivindicación de los valores comunitarios.</t>
  </si>
  <si>
    <t>En las ECAS se promueve los estilos de aprendizaje naturalista que enfatiza en los cuidados y sensibilidades hacia la naturaleza y el aprendizaje espacial que permite reconocer el territorio, relacionando el patrimonio y memoria biocultural.</t>
  </si>
  <si>
    <t xml:space="preserve">La ECA deben de tener un enfoque agroecológico, diferencial y territorial, dado que se  van a constituir en las diferentes líneas productivas priorizadas: aguacate, mora, maíz de ladera y cítricos, banano, plátano, chontaduro, piscicultura, acuicultura, porcicultura, bovino de leche. Se van a constituir 41 ECAS, por línea productiva, en todos los municipios del departamento del Valle del Cauca. </t>
  </si>
  <si>
    <t>La ECA la componen entre 20 a 25 agricultores y agricultoras, el aula son la parcela de los agricultores.</t>
  </si>
  <si>
    <t>Se debe constituir diferentes ECAS que abarque las 20 cadenas productivas priorizadas (café, acuícola, pesca, plantas medicinales y aromáticas, aguacate, avícola, bovino (carne y leche), cacao, caña panelera, cilantro, críticos, fríjol ladero, maíz tradicional, mora, papaya, piña, plátano porcícola, tomate y uva) . Se debe realizar replicas ECAS a través de promotores campesinos. Cada ECA tendra una duración de 4 meses y se reúnen semanalmente (8 horas), el número de asistentes (20-25 productores). Las metodologías grupales implementadas en las ECAS, son : 41 días de campo, 62 cursos y 01 Gira.</t>
  </si>
  <si>
    <t>Las ECAS se concerta con los productores y se construyen en sinergia instituciona con los actores del territorio. La ECA debe garantizar los insums, materiales, refrigerios, transporte y alimentación de los perticipantes. Las técnicas grupales a desarrollar en las ECAS debe contemplar un proceso metodológico, obtivos, elementos didacticos y aspectos organizativos.</t>
  </si>
  <si>
    <t>Número de ECAS constituidas, Número de productores miembros de las ECAS.</t>
  </si>
  <si>
    <t>Número de ECAS,  Número de productores.</t>
  </si>
  <si>
    <t>Fortalecer los sistemas de producción, chacra, azoteas y sistemas agrodiversos de los productores campesinos, indígenas y afros del Depatamento a través de la implementación de Buenas Prácticas Agrícola, Pecuaria y Agroecológicas agroecológicas desarrolladas en el territorio.</t>
  </si>
  <si>
    <t>Implementación de prácticas ambientales sustentables y agroecológicas en las comunidades campesinas, indígenas y afros en cuatro subregiones (Sur, Pacífico, Centro y Norte) del departamento.</t>
  </si>
  <si>
    <t xml:space="preserve">Evaluar  las técnicas, tecnologías y prácticas desarrolladas para el mejoramiento de los sistemas de producción, revalorización de los saberes locales y la oferta alimentaria en las subregiones priorizadas. </t>
  </si>
  <si>
    <t>Para la constitución de las Escuela de Campo se tiene como referencia las  líneas productivas priorizadas en el PDEA del Valle del Cauca. Las ECAS se implementan para implementar el uso de las Buenas Prácticas Agrícolas y Pecuarias, prácticas ambientales sustentables (agroecológicas, bienestar animal) y fortalecer procesos de emprendimiento y asociatividad que posibiliten aumentar los rendimientos, cuidar y manejar los bienes naturales y mejorar la calidad de vida de las comunidaddes campesinas, indígenas y afros en cuatro subregiones (Sur, Pacífico, Centro y Norte) del departamento. Las ECAS trabajan bajo la Metodología Campesino a Campesino (CaC)</t>
  </si>
  <si>
    <t>Diálogo de Saberes posibilitando la construcción colectiva de conocimiento y aprender-haciendo. El objetivo de las ECAS es promover el diálogo de saberes en las comunidades  y los grupos étnicos para fortalecimiento de valores comunitarios, los emprendimientos y la asociatividad;</t>
  </si>
  <si>
    <t>Tener en cuenta las medidas y los protocolos de bioseguridad de los municipios, resguardos indígenas, territorios colectivos y departamento. De otro lado, los productores y productoras campesinos, indígenas y afro participativamente y con el apoyo del  facilitador (extensionista)  deben llevar a cabo la sistematización de las experiencias y prácticas desarrolladas en el sistema de producción, chacra, azotea y sistema biodiversos del agricultor, para compartirlas con otros agricultores y posibilitar la mejora continua de los sistemas de producción.</t>
  </si>
  <si>
    <t>Es un método de extensión que muestra y explica la aplicación de una o varias prácticas a un grupo de personas con el objeto de promover su adopción. Permiten mostrar los resultados de una nueva práctica. Los diferentes métodos usados en el manejo de explotaciones agropecuarias y los diferentes métodos de producción empleados en los hogares. Se realiza dentro o fuera del ambiente cotidiano de los productores.</t>
  </si>
  <si>
    <t>Ofrece la oportunidad de intercambiar conocimiento entre productores, ya que, en campo visualizan tecnologías apropiadas que ellos pueden replicar en sus fincas.</t>
  </si>
  <si>
    <t xml:space="preserve">Apoyo a la evaluación y prueba de prácticas. </t>
  </si>
  <si>
    <t>Sirve de estímulo a los productores seleccionados para continuar adoptando las prácticas que son impartidas por los extensionistas.</t>
  </si>
  <si>
    <t>Permite la adopción y confirmación del conocimiento.</t>
  </si>
  <si>
    <t>Comparación con sistemas productivos superiores</t>
  </si>
  <si>
    <t>Compartir entre los productores conocimientos  que  conlleven a la discución y reflexión</t>
  </si>
  <si>
    <t>Comunicación horizontal entre el extensionista y los productores mediante la confontación de saberes.</t>
  </si>
  <si>
    <t>Empoderar a los productores para que puedan resolver problemas relacionados con la producción y el cuidado de los bienes naturales.</t>
  </si>
  <si>
    <t>Fortalecer los procesos de enseñanza-aprendizaje-participación-, con énfasis en innovación técnica y social en campesinos, indígenas y afrodescendientes que conllevan a mejoras en los sistemas de producción, chacra, azotea y sistema biodiverso.</t>
  </si>
  <si>
    <t>Proceso de enseñanza-aprendizaje, teórico-practico participativo con enfoque diferencial  para mejorar una práctica agronómica del sistema de producción, chacra, azotea y sistema biodiverso que posibilite el cuidado de los bienes naturales.</t>
  </si>
  <si>
    <t xml:space="preserve">Se deben realizar una que aborden técnicas y prácticas ambientales sustentables y agroecológicas que mitigen y se adapten a la variabilidad y cambio climático relacionadas con las cadenas productivas priorizadas en el PDEA (café, acuícola, pesca, plantas medicinales y aromáticas, aguacate, avícola, bovino (carne y leche), cacao, caña panelera, cilantro, críticos, fríjol ladero, maíz tradicional, mora, papaya, piña, plátano porcícola, tomate y uva). </t>
  </si>
  <si>
    <t>La gira se desarrolla con un grupo seleccionado de productores (348), entre las líneas productivas priorizadas por el PDEA 2020-2023, de manera tal que puedan hacer un recorrido por sistemas de producción,  chacra, azotea y sistema biodiverso referente, donde identifican prácticas ambientales sustentables y agroecológicas  que puedan ser incluidos en sus unidades productivas y posibiliten mitigar la variabilidad y cambio climático y el cuidado del ambiente.</t>
  </si>
  <si>
    <t>Número de Giras técnicas realizadas. 
Número de productores participantes.</t>
  </si>
  <si>
    <t>Número de productores beneficiados con la gira.</t>
  </si>
  <si>
    <t xml:space="preserve">Realizar la gira a sistemas de producción,  chacra, azotea y sistema biodiverso referente con la finalidad de identificar de enseñar, convencer, animar o despertar el interés de los productores en determinadas técnicas o prácticas ambientales sustentables y agroecológicas que posibiliten la mitigación y adaptación a la variabilidad y cambio climático. </t>
  </si>
  <si>
    <t>Propiciar interacción de los productores con sistemas productivos referentes de los territorios colectivos, resguardos indígenas y fincas campesinas.</t>
  </si>
  <si>
    <t>Construcción colectivamente y apropiar conocimientos y saberes a partir de lo visto, vivido y experimentado en la gira.</t>
  </si>
  <si>
    <t>Implementación de prácticas, técnicas y tecnologías en las parcelas de los productores y comunidades étnicas para el aumento de la agrobiodiversidad, la producividad, competitividad, el cuidado de los bienes naturales en las localidades.</t>
  </si>
  <si>
    <t>Curso</t>
  </si>
  <si>
    <t>Los cursos de capacitaciones son actividades de corto plazo que pueden ir desde un medío día hasta dos o tres días. Su duración está determinada por la disponibilidad de tiempo de las personas productoras, el tema y la capacidad de los organizadores para el hospedaje y alimentación de los participantes. Los cursos de capacitación tienden a enfocarse en objetivos específicos adaptados a las necesidades de cada grupo de productores y de su actividad.</t>
  </si>
  <si>
    <t>El aula para dictar los cursos son las parcelas, módulos vivenciales, parcelas demostrativas  o estación experimental  de los centros de investigación del SNIA.</t>
  </si>
  <si>
    <t xml:space="preserve">Los cursos de capacitación son necesarios para que las y los productores puedan no solo adquirir conocimiento, sino que  los puedan aplicar en sus entornos de trabajo. </t>
  </si>
  <si>
    <t>Técnica de enseñanza-aprendizaje que permiten a los productores actualizarse en una temática particular en poco tiempo para el mejoramiento de los sistemas de producción.</t>
  </si>
  <si>
    <t>La adopción de los saberes y conocimientos permite al productor tener soluciones inmediatas y oportunas en sus  sistemas de producción.</t>
  </si>
  <si>
    <t>Permite la participación del grupo familiar dado el poco tiempo que requiere los agricultores</t>
  </si>
  <si>
    <t>Los cursos de capacitación son una gran herramienta para obterner mejoras en los productores</t>
  </si>
  <si>
    <t>Se basa en un proceso de aprender haciendo y el haciendo para aprender, en el que los productores asumen un papel participativo en el proceso de enseñanza-aprendizaje.</t>
  </si>
  <si>
    <t>Proceso de ensenanza-aprendizaje, teórico-practico participativo con enfoque diferencial, para  el  fortalecimiento de los sistemas de producción.</t>
  </si>
  <si>
    <t>Posibilitar ambiente de amistad, confianza, respeto y colaboración entre
los participantes.</t>
  </si>
  <si>
    <t>Aprovechar el excelente repertorio de experiencias, conocimientos y saberes de cada uno, a través del
intercambio de conocimientos, dudas, habilidades, informaciones y sentimientos del grupo.</t>
  </si>
  <si>
    <t xml:space="preserve">El curso posibilita la participación aumenta la motivación personal, la autoestima y la capacidad de aprender. </t>
  </si>
  <si>
    <t>En curso proporciona una situación de alegría y satisfacción entre los
participantes, con el objetivo de facilitar el proceso de aprendizaje en los aspectos técnicos y
comportamentales, provocando cambios paradigmáticos.</t>
  </si>
  <si>
    <t xml:space="preserve">El curso se lleva a cabo en los sistemas de producción de los productores, especificamente sobre las líneas priorizadas por el PDEA (café, acuícola, pesca, plantas medicinales y aromáticas, aguacate, avícola, bovino (carne y leche), cacao, caña panelera, cilantro, críticos, fríjol ladero, maíz tradicional, mora, papaya, piña, plátano porcícola, tomate y uva). </t>
  </si>
  <si>
    <t>Dentro del curso se deben establecer tres partes básicas: 1. Presentación de los conceptos básicos de la temática a tratar. 2. Demostración del método. 3. Resumen y evaluación de lo aprendido.</t>
  </si>
  <si>
    <t>Se deben realizar 62 cursos que aborden temáticas requeridas por los agricultures, en los diagnósticos y planificación de fincas teniendo como referente las 20 cadenas productivas priorizadas en el PDEA (café, acuícola, pesca, plantas medicinales y aromáticas, aguacate, avícola, bovino (carne y leche), cacao, caña panelera, cilantro, críticos, fríjol ladero, maíz tradicional, mora, papaya, piña, plátano porcícola, tomate y uva). Las Ecas como estrategía metodológica es el espacio por excelencia donde se desarrollen los cursos (62 cursos), además, en las parcelas o fincas de los productores.</t>
  </si>
  <si>
    <t>Los cursos de capacitación se concertan con los productores y se construyen en sinergia institucional con los actores del SNIA. Los cursos se realizan en el marco del funcionamento de las ECAS y se dictan semanalmente.</t>
  </si>
  <si>
    <t xml:space="preserve">Número de cursos de capacitación dictados, Número de productores capacitados. </t>
  </si>
  <si>
    <t xml:space="preserve">Número de cursos, Número de productores </t>
  </si>
  <si>
    <t>1. Adelantar procesos de formación y capacitación en el uso de Buenas Prácticas Agrícolas y Pecuarias en los sistemas de producción,  chacra, azotea y sistema biodiverso de los productores campesinos, indígenas y afros del Departamento.</t>
  </si>
  <si>
    <t>2. Desarrollar habilidades y competencias en el uso y manejo de las TICS en los productores.</t>
  </si>
  <si>
    <t>3. Fomentar la autogestión de las comunidades campesinas, indígenas y afros del Departamento.</t>
  </si>
  <si>
    <t>1.1. Orientar sobre la importancia de la adopción de Buenas Prácticas Agrícolas y Pecuarias para el cuidado del ambiente y producir productos agropecuarios inocuos.
1.2. Identificación de problemas y soluciones en los sistemas de producción,  chacra, azotea y sistema biodiverso de los productores campesinos, indígenas y afros del Departamento.
1.3. Identificación de BPAP y Agroecológicas (conucos de crianza, biofabricas de abonos orgánicos, prácticas de manejo y conservación de suelos y aguas, policultivos, cultivos de cubierta, abonos verdes, mulches, rotación de cultivos, pesticidas microbianos/botánicos, flores insectarias, cercas vivas, sistemas agroforestales, integración de cultivos y animales, entre otras, incrementando acceso, disponibilidad y abastecimiento en los circuitos locales cortos de comercialización.)que generen impacto en los sistemas de producción.
1.4. Buenas prácticas de fertilización y manejo de insectos plagas y enfermedades en los sistemas de producción de las comunidades campesinas y poblaciones étnicas.
1.5. Manejo de subproductos de la cosecha mediante el compostaje y la producción de bioles.</t>
  </si>
  <si>
    <t xml:space="preserve">2.1. Fomentar el uso de las TIC como herramientas para la toma de decisiones, bajo la metodología de Alfabetización Digital con énfasis en fertilización, manejo de insectos plagas y enfermedades, información climática (Mesa Técnica Agroclimática), la cual busca contribuir con el desarrollo de capacidades técnicas mediante  de la comprensión,manejo y  uso de herramientas digitales.
2.2. Desarrollo de aptitudes para el aprendizaje enfocado en actividades productivas, a través de procesos de formación dirigidos a personas adultas con poco conocimiento en las tecnologías de la información y comunicación. La metodología se fundamenta en el cierre de brechas en el acceso a la información. Con ello se busca que los productores.                    
3.3. Buscar que los productores campesinos indígenas y afro utilicen la información disponible a través de herramientas digitales existentes para conocer el los planes de fertilidad, manejo de plagas y enfermedades, el comportamiento de los precios de las líneas productivas priorizadas, la demanda y oferta de los productos, para mejorar sus condiciones de negociación en los mercados, logrando el mejoramiento de la calidad de vida de los campesinos y grupos étnicos.                              </t>
  </si>
  <si>
    <t>3.1. Dar a conocer los espacios de participación comunitaria y las estratégias para favorecer procesos de autonomía y libertad en las asociaciones de las agriculturas familiares.
3.2. Presentación de experiencias exitosos de agricultores individuales o asociaciones de agricultores (campesinos y grupos étnicos) que mediante gestión comunitaria han logrado mejorar sus sistema de producción, chacras, azoteas y sistemas biodiversos.
3.3. Requisitos y componenteds para aplicar a convocatorias de orden local, regional y cooperación internacional.
3.4.  Difusión de los programas gubernamentales y no gubernamentales orientados a financiar actividades agropecuarias a productores individuales y grupos asociativos.</t>
  </si>
  <si>
    <t>Tener en cuenta las medidas y los protocolos de bioseguridad de los municipios, resguardos indígenas, territorios colectivos y departamento.  El curso garantiza los materiales, recursos pedagógicos, refrigerios, alimentación, hospedaje y transporte donde los requieran. Analizar la satisfacción y aprendizajes adquiridos por los productores a partir de encuestas, visitas y entrevistas individuales.</t>
  </si>
  <si>
    <t>Mes 5</t>
  </si>
  <si>
    <t>Mes 6</t>
  </si>
  <si>
    <t xml:space="preserve">Desarrollo de prácticas sustentables en el territorio. Igualmente, las ECAS  Implementan sistemas de producción agroecológicos que permitan el incremento de la agrobiodiversidad y la oferta alimentaria con base en las condiciones biogeográficas del territorio mediante  el establecimiento de conucos de crianza, biofabricas de abonos orgánicos, prácticas de manejo y conservación de suelos y aguas, policultivos, cultivos de cubierta, abonos verdes, mulches, rotación de cultivos, pesticidas microbianos/botánicos, flores insectarias, cercas vivas, sistemas agroforestales, integración de cultivos y animales, entre otras, incrementando acceso, disponibilidad y abastecimiento en los circuitos locales cortos de comercialización.   </t>
  </si>
  <si>
    <t xml:space="preserve">Estructuras de comercialización </t>
  </si>
  <si>
    <t>RUEDA DE NEGOCIOS</t>
  </si>
  <si>
    <t>GRUPAL</t>
  </si>
  <si>
    <t>La Rueda de Negocios es un mecanismo de gestión comercial mediante el cual se propician encuentros comerciales entre productores (oferentes) y empresas o entidades demandantes (compradores) que buscan generar negocios a corto y mediano plazo. Se convierte en un espacio propicio para aquellos productores, organizaciones y empresas que desean incursionar en nuevos mercados y validar el interés por sus productos e, incluso, identificar sus falencias o limitaciones técnicas, de calidad, normativas o logísticas con las que sus procesos y productos cuentan frente al mercado y a las necesidades de los clientes objetivo. De igual manera permite a las empresas demandantes de bienes y servicios ampliar su portafolio de proveedores y conocer nuevas alternativas de compra.</t>
  </si>
  <si>
    <t>Transparencia: la información compartida por los actores territoriales organizadores, así como la suministrada por los compradores y productores debe guardar claridad y consistencia,
asegurando la adecuada planeación y desarrollo de la rueda, y permitiendo garantizar una efectividad mínima de las citas comerciales.</t>
  </si>
  <si>
    <t>Facilitar el encuentro entre productores y potenciales aliados comerciales</t>
  </si>
  <si>
    <t>Articulación: el desarrollo de Ruedas de Negocios
Agroalimentarias debe ser el resultado de la articulación de actores territoriales permitiendo aunar esfuerzos y lograr objetivos comunes con mayor eficiencia y sin saturar a los productores y
organizaciones.</t>
  </si>
  <si>
    <t>Fortalecimiento de capacidades comerciales</t>
  </si>
  <si>
    <t>Planeación: el evento debe ser adecuadamente planeado y preparado, definiendo roles y responsabilidades de manera clara, para garantizar la realización de acciones oportunas
y con calidad.</t>
  </si>
  <si>
    <t>Promoción de emprendimientos rurales</t>
  </si>
  <si>
    <t>Negociación</t>
  </si>
  <si>
    <t>Reflexivo</t>
  </si>
  <si>
    <t>Estructura de costos</t>
  </si>
  <si>
    <t>Activo</t>
  </si>
  <si>
    <t>Cohesión organizacional</t>
  </si>
  <si>
    <t>Pragmático</t>
  </si>
  <si>
    <t>Se realizará en espacio amplio y fresco, con los requerimientos propios de la actividad como sillas y mesas dispuestos para las citas de negocios</t>
  </si>
  <si>
    <t>El sitio debe ser cerrado, evitando las distracciones por personas externas o ruido. Se deberá garantizar el uso de mesas y sillas, pues cada cita debe ser independiente y con las condiciones idóneas para llevar sesiones de 10 a 15 minutos de charlas y negociación. Las mesas deben disponer habladores para los aliados estratégicos, facilitando su identificación</t>
  </si>
  <si>
    <t>SE REALIZARÁ UN (1) EVENTO POR MUNICIPIO</t>
  </si>
  <si>
    <t>Si bien la jornada que se ejecuta en la fase D, es un solo día, existen otros tiempos que deben ser contemplados para llevar a cabo una actividad exitosa</t>
  </si>
  <si>
    <t>Productores con acuerdos comerciales suscrito</t>
  </si>
  <si>
    <t>Número de acuerdos</t>
  </si>
  <si>
    <t>Planeación y ejecución de rueda de negociación agroalimentaria</t>
  </si>
  <si>
    <t>Apropiación de la metodología, que hace parte integral de las herramientas con las que la Agencia de Desarrollo Rural de Colombia (ADR) implementa su Modelo de Atención y Prestación de Servicios de Apoyo a la Comercialización.</t>
  </si>
  <si>
    <t>Fase A. PLANEACIÓN Y ARTICULACIÓN INTERINSTITUCIONAL TERRITORIAL: Generar el acercamiento interinstitucional necesario para planear, realizar y hacer seguimiento de manera articulada y aunando esfuerzos para el logro de objetivos comunes.
Fase B. SOCIALIZACIÓN Y PREPARACIÓN DE OFERTANTES Y COMPRADORES: Realizar la socialización de la iniciativa a ofertantes y compradores potenciales, y adelantar la jornada de preparación previa.</t>
  </si>
  <si>
    <t>Fase C. ORGANIZACIÓN DE LA RUEDA DE NEGOCIOS AGROALIMENTARIA: Adelantar la organización de la Rueda de Negocios Agroalimentaria conforme lo establecido en las fases anteriores a través del Plan de Trabajo y las condiciones definidas por el Comité Organizador.
Fase D. REALIZACIÓN DE LA RUEDA DE NEGOCIOS AGROALIMENTARIA: Realizar la Rueda de Negocios Agroalimentaria conforme lo determinado en las fases anteriores a través del Plan de Trabajo y las condiciones definidas por el Comité Organizador.
Fase E. SEGUIMIENTO DE ACUERDOS Y EXPECTATIVAS DE NEGOCIO: Realizar el seguimiento de los acuerdos comerciales suscritos o de las expectativas de negocio reportadas por ofertantes y compradores, y consolidar cuántos fueron materializados y por qué valor. También identificar causas de la no materialización de los mismos.</t>
  </si>
  <si>
    <t>OBSERVACIONES</t>
  </si>
  <si>
    <t>-</t>
  </si>
  <si>
    <t>PLAN DEPARTAMENTAL DE EXTENSIÓN AGROPECUARIA PARA EL DEPARTAMENTO DEL VALLE DEL CAUCA</t>
  </si>
  <si>
    <t>Valor estimado Rueda de negocios</t>
  </si>
  <si>
    <t>Valor unitario demostración de método</t>
  </si>
  <si>
    <t># de demostración de método a realizar</t>
  </si>
  <si>
    <t>EJECUCIÓN PLAN DEPARTAMENTAL DE EXTENSIÓN AGROPECUARIA DEPARTAMENTO DEL VALLE DEL CAUCA</t>
  </si>
  <si>
    <t xml:space="preserve">Acompañar a los productores para la adopción de buenas prácticas agrícolas (manejo ecológico del suelo, manejo de insectos plagas y enfermedades) y pecuarias agroecológicas (sanidad animal, salud, seguridad y bienestar animal, alimentación y suministro de agua).  </t>
  </si>
  <si>
    <t>Identificar en los sistemas de producción la presencia de insectos plagas, enfermedades, deficiencia de nutrientes, alimentación animal, manejo de animales, bienestar animal y demás problemáticas que están afectando la unidad productiva, la chacra, la azotea, huerto diverso hortifruticola y a su vez brindar soluciones compartidas y adecuadas a los múltiples problemas técnicos, sociales, culturales, ambientales, económicos y espirituales que emergen e incluirlos en el Plan de Trabajo (tener encuenta los enfoques agroecológico, diferencial y género).</t>
  </si>
  <si>
    <t>Fomentar el uso de Buenas Prácticas Agrícolas y Pecuarias.</t>
  </si>
  <si>
    <t>Identificar la actividad productiva principal del productor.</t>
  </si>
  <si>
    <t>Realizar el proceso de actualizacion y levantamiento de información diagnóstica del productor y el de sus sistemas productivos implementados en el predio, identificando metodos, conocimientos y necesidades de su producción. Actividad registrada en formatos preestablecidos, que permita identificar falencias y buscar las mejores decisiones referente al sistema.</t>
  </si>
  <si>
    <t>La metodología completa se puede descargar de: https://www.adr.gov.co/atencion-y-servicios-a-la-ciudadania/comercializacion/
https://www.adr.gov.co/wp-content/uploads/2021/07/metodologia-7.zip</t>
  </si>
  <si>
    <t>RUEDA DE NEGOCIO</t>
  </si>
  <si>
    <t>La gira contempla, las siguientes: 
1. Diseñar la hoja de ruta con los pasos y puntos clave de la demostración, con un lenguaje accesible y comprensible por las comunidades campesinas y grupos étnicos. 
2. Explicar a los productores la importancia de la nueva técnica que van a aprender, enfatizando bondades como: revalorización y recuperación de saberes y mejoramiento de los sistemas de producción. 
3. Socializarr aprendizajes, experiencias y preguntas. La gira garantiza los materiales, recursos didácticos, transporte, refrigerios y alimentación de los asistentes. La gira tiene una duración de 6 horas y debe contener la propuesta metodológica de la actividad.</t>
  </si>
  <si>
    <r>
      <t xml:space="preserve">Escoger productores campesinos, indígenas y afro,  especificamente de las líneas priorizadas por el PDEA </t>
    </r>
    <r>
      <rPr>
        <sz val="12"/>
        <color rgb="FFFF0000"/>
        <rFont val="Calibri (Cuerpo)"/>
      </rPr>
      <t>(café, acuícola, pesca, plantas medicinales y aromáticas, aguacate,  avícola, bovino (carne y leche), cacao, caña panelera, cilantro, críticos, fríjol ladera, maíz tradicional, mora, papaya, piña, plátano porcícola, tomate y uva)</t>
    </r>
    <r>
      <rPr>
        <sz val="12"/>
        <color theme="1"/>
        <rFont val="Calibri"/>
        <family val="2"/>
        <scheme val="minor"/>
      </rPr>
      <t>, para que de la mano del extensionista, realicen el desplazamiento hacia sistemas productivos referentes. El espacio geográfica se circunscribe al departamento del Valle del Cauca, los resguardos indígenas y los territorios colectivos.  Los criterios para escoger los productores son: 
1. Productores que están incorporando prácticas ambientales y agroecológicas. 
2. Se prioriza a las mujeres rurales y jóvenes. 
3. Productores indígenas y afro. 
4. Productores que pertenezca a algún tipo de organización. 
5. Productores innovadores y curiosos, entre otros.</t>
    </r>
  </si>
  <si>
    <t>Tener en cuenta las medidas y los protocolos de bioseguridad de los municipios, resguardos indígenas, territorios colectivos y departamento. Las empresas transportadoras para el cumplimiento de la Gira, deben soportar los documentos legales establecidos por la norma.
Dicha actividad en su desarrollo y priorización de productores por linea productiva sera avalada por la supervisión del proyecto y la Secretaria de Agricultura del Departamento.</t>
  </si>
  <si>
    <t>El extensionista realizará 5 visitas individuales al predio del agricultor para un total de 14360 visitas . En las visitas se abordara el sistema de producción su totalidad.</t>
  </si>
  <si>
    <t>item</t>
  </si>
  <si>
    <t>VIGENCIA PRESUPUESTAL</t>
  </si>
  <si>
    <t>TIPO DE DOCUMENTO</t>
  </si>
  <si>
    <t>NÚMERO DE DOCUMENTO</t>
  </si>
  <si>
    <t>PRIMER NOMBRE</t>
  </si>
  <si>
    <t>SEGUNDO NOMBRE</t>
  </si>
  <si>
    <t>PRIMER APELLIDO</t>
  </si>
  <si>
    <t>SEGUNDO APELLIDO</t>
  </si>
  <si>
    <t>SEXO</t>
  </si>
  <si>
    <t>ETNIA</t>
  </si>
  <si>
    <t>DISCAPACIDAD</t>
  </si>
  <si>
    <t>DEPARTAMENTO</t>
  </si>
  <si>
    <t>CODIGO MUNICIPIO</t>
  </si>
  <si>
    <t>NUMERO CONTACTO</t>
  </si>
  <si>
    <t>ACTIVIDAD PRODUCTIVA</t>
  </si>
  <si>
    <t>LINEA PRODUCTIVA</t>
  </si>
  <si>
    <t>CEDULA DE CIUDADANIA</t>
  </si>
  <si>
    <t>MARLENY</t>
  </si>
  <si>
    <t/>
  </si>
  <si>
    <t>LASPRILLA</t>
  </si>
  <si>
    <t>MUJER</t>
  </si>
  <si>
    <t>MESTIZO</t>
  </si>
  <si>
    <t>NO</t>
  </si>
  <si>
    <t xml:space="preserve">VALLE DEL CAUCA </t>
  </si>
  <si>
    <t>ANDALUCIA</t>
  </si>
  <si>
    <t>AGRICOLA</t>
  </si>
  <si>
    <t>CITRICOS</t>
  </si>
  <si>
    <t>ORLANDO</t>
  </si>
  <si>
    <t>SERNA</t>
  </si>
  <si>
    <t>HOMBRE</t>
  </si>
  <si>
    <t>OSCAR</t>
  </si>
  <si>
    <t>HUMBERTO</t>
  </si>
  <si>
    <t>ESCOBAR</t>
  </si>
  <si>
    <t>IVAN</t>
  </si>
  <si>
    <t>LOZANO</t>
  </si>
  <si>
    <t>VALENCIA</t>
  </si>
  <si>
    <t>NARP</t>
  </si>
  <si>
    <t xml:space="preserve"> </t>
  </si>
  <si>
    <t>PEDRO</t>
  </si>
  <si>
    <t>JOSE</t>
  </si>
  <si>
    <t>GARCIA</t>
  </si>
  <si>
    <t>PIEDAD</t>
  </si>
  <si>
    <t>GALVEZ</t>
  </si>
  <si>
    <t>WILMER</t>
  </si>
  <si>
    <t>JAVIER</t>
  </si>
  <si>
    <t>RENGIFO</t>
  </si>
  <si>
    <t>YOLANDA</t>
  </si>
  <si>
    <t>DOMINGUEZ</t>
  </si>
  <si>
    <t>YOVANNY</t>
  </si>
  <si>
    <t>BORJA</t>
  </si>
  <si>
    <t>ZOILA</t>
  </si>
  <si>
    <t>ROSA</t>
  </si>
  <si>
    <t>DE</t>
  </si>
  <si>
    <t>ALBA</t>
  </si>
  <si>
    <t>BARBOSA</t>
  </si>
  <si>
    <t>LUCIA</t>
  </si>
  <si>
    <t>MARQUEZ</t>
  </si>
  <si>
    <t>ARGEMIRO</t>
  </si>
  <si>
    <t>MERCADO</t>
  </si>
  <si>
    <t>CARMELINA</t>
  </si>
  <si>
    <t>GRISALES</t>
  </si>
  <si>
    <t>DANIEL</t>
  </si>
  <si>
    <t>DONALDO</t>
  </si>
  <si>
    <t>VARELA</t>
  </si>
  <si>
    <t>EDELBERTO</t>
  </si>
  <si>
    <t>RAMIREZ</t>
  </si>
  <si>
    <t>HENRY</t>
  </si>
  <si>
    <t>MORALES</t>
  </si>
  <si>
    <t>HOLMES</t>
  </si>
  <si>
    <t>COBO</t>
  </si>
  <si>
    <t>IVONNE</t>
  </si>
  <si>
    <t>VELASCO</t>
  </si>
  <si>
    <t>JAROL</t>
  </si>
  <si>
    <t>IROLDO</t>
  </si>
  <si>
    <t>NOVOA</t>
  </si>
  <si>
    <t>JENY</t>
  </si>
  <si>
    <t>LIMBANIA</t>
  </si>
  <si>
    <t>ROLDAN</t>
  </si>
  <si>
    <t>JEYSON</t>
  </si>
  <si>
    <t>RODRIGUEZ</t>
  </si>
  <si>
    <t>JHON</t>
  </si>
  <si>
    <t>JAIRO</t>
  </si>
  <si>
    <t>POSSO</t>
  </si>
  <si>
    <t>JONAS</t>
  </si>
  <si>
    <t>CASTRO</t>
  </si>
  <si>
    <t>JORGE</t>
  </si>
  <si>
    <t>ELIECER</t>
  </si>
  <si>
    <t>MAGDALENA</t>
  </si>
  <si>
    <t>HOLGUIN</t>
  </si>
  <si>
    <t>MARCO</t>
  </si>
  <si>
    <t>TULIO</t>
  </si>
  <si>
    <t>ROJAS</t>
  </si>
  <si>
    <t>MARIA</t>
  </si>
  <si>
    <t>CONSUELO</t>
  </si>
  <si>
    <t>EDILMA</t>
  </si>
  <si>
    <t>LAMOS</t>
  </si>
  <si>
    <t>MAURICIO</t>
  </si>
  <si>
    <t>MIGUEL</t>
  </si>
  <si>
    <t>FERNANDO</t>
  </si>
  <si>
    <t>OVIRNE</t>
  </si>
  <si>
    <t>VELEZ</t>
  </si>
  <si>
    <t>NEIDA</t>
  </si>
  <si>
    <t>MANZANO</t>
  </si>
  <si>
    <t>OMAR</t>
  </si>
  <si>
    <t>SABOGAL</t>
  </si>
  <si>
    <t>VICTOR</t>
  </si>
  <si>
    <t>YENNY</t>
  </si>
  <si>
    <t>MARITZA</t>
  </si>
  <si>
    <t>HERRERA</t>
  </si>
  <si>
    <t>EUNICE</t>
  </si>
  <si>
    <t>MARINA</t>
  </si>
  <si>
    <t>GONZALEZ</t>
  </si>
  <si>
    <t>ALEJANDRINA</t>
  </si>
  <si>
    <t>LASSO</t>
  </si>
  <si>
    <t>ARACELLY</t>
  </si>
  <si>
    <t>GUTIERREZ</t>
  </si>
  <si>
    <t>ASENET</t>
  </si>
  <si>
    <t>VIEDMA</t>
  </si>
  <si>
    <t>CESAR</t>
  </si>
  <si>
    <t>AUGUSTO</t>
  </si>
  <si>
    <t>MORA</t>
  </si>
  <si>
    <t>ERICK</t>
  </si>
  <si>
    <t>YULIANA</t>
  </si>
  <si>
    <t>GARZON</t>
  </si>
  <si>
    <t>ESPERANZA</t>
  </si>
  <si>
    <t>FLOR</t>
  </si>
  <si>
    <t>ISABEL</t>
  </si>
  <si>
    <t>CANDIA</t>
  </si>
  <si>
    <t>GLORIA</t>
  </si>
  <si>
    <t>NANCY</t>
  </si>
  <si>
    <t>MORENO</t>
  </si>
  <si>
    <t>LIDA</t>
  </si>
  <si>
    <t>ZAMORA</t>
  </si>
  <si>
    <t>MARVEL</t>
  </si>
  <si>
    <t>MYRIAM</t>
  </si>
  <si>
    <t>RUBIELA</t>
  </si>
  <si>
    <t>FRANCO</t>
  </si>
  <si>
    <t>VIVIANA</t>
  </si>
  <si>
    <t>BENAVIDEZ</t>
  </si>
  <si>
    <t>ALCIBIADES</t>
  </si>
  <si>
    <t>SALAZAR</t>
  </si>
  <si>
    <t>PLÁTANO</t>
  </si>
  <si>
    <t>BLANCA</t>
  </si>
  <si>
    <t>NIDIA</t>
  </si>
  <si>
    <t>MARTINEZ</t>
  </si>
  <si>
    <t>CARLOS</t>
  </si>
  <si>
    <t>ALBERTO</t>
  </si>
  <si>
    <t>DIEGO</t>
  </si>
  <si>
    <t>ENRIQUE</t>
  </si>
  <si>
    <t>SANCHEZ</t>
  </si>
  <si>
    <t>EDISON</t>
  </si>
  <si>
    <t>LUIS</t>
  </si>
  <si>
    <t>EDUARDO</t>
  </si>
  <si>
    <t>GIRALDO</t>
  </si>
  <si>
    <t>JESUS</t>
  </si>
  <si>
    <t>AGUDELO</t>
  </si>
  <si>
    <t>NORBEY</t>
  </si>
  <si>
    <t>BOHORQUEZ</t>
  </si>
  <si>
    <t>JULIAN</t>
  </si>
  <si>
    <t>ANDRES</t>
  </si>
  <si>
    <t>VASQUEZ</t>
  </si>
  <si>
    <t>SOTO</t>
  </si>
  <si>
    <t>MANUEL</t>
  </si>
  <si>
    <t>MEZA</t>
  </si>
  <si>
    <t>DORIS</t>
  </si>
  <si>
    <t>GRANADA</t>
  </si>
  <si>
    <t>OSORIO</t>
  </si>
  <si>
    <t>OLIVA</t>
  </si>
  <si>
    <t>MARIO</t>
  </si>
  <si>
    <t>MESA</t>
  </si>
  <si>
    <t>MARTHA</t>
  </si>
  <si>
    <t>LUCY</t>
  </si>
  <si>
    <t>GALLEGO</t>
  </si>
  <si>
    <t>ZULETA</t>
  </si>
  <si>
    <t>NELSON</t>
  </si>
  <si>
    <t>ANTONIO</t>
  </si>
  <si>
    <t>SERGIO</t>
  </si>
  <si>
    <t>MARIN</t>
  </si>
  <si>
    <t>URIEL</t>
  </si>
  <si>
    <t>CASTELLANOS</t>
  </si>
  <si>
    <t>BERNARDO</t>
  </si>
  <si>
    <t>HOYOS</t>
  </si>
  <si>
    <t>BETTY</t>
  </si>
  <si>
    <t>MONTAÑO</t>
  </si>
  <si>
    <t>ARTURO</t>
  </si>
  <si>
    <t>ALVAREZ</t>
  </si>
  <si>
    <t>314 5681315</t>
  </si>
  <si>
    <t>RÓMULO</t>
  </si>
  <si>
    <t>CLIMACO</t>
  </si>
  <si>
    <t>DÍAZ</t>
  </si>
  <si>
    <t>RADA</t>
  </si>
  <si>
    <t>EUGENIO</t>
  </si>
  <si>
    <t>CATAÑO</t>
  </si>
  <si>
    <t>FERNELY</t>
  </si>
  <si>
    <t>GERMAN</t>
  </si>
  <si>
    <t>GERMÁN</t>
  </si>
  <si>
    <t>GILDARDO</t>
  </si>
  <si>
    <t>HAIR</t>
  </si>
  <si>
    <t>HELI</t>
  </si>
  <si>
    <t>VILLADA</t>
  </si>
  <si>
    <t xml:space="preserve">OSCAR </t>
  </si>
  <si>
    <t>CASTRILLÓN</t>
  </si>
  <si>
    <t>ANSERMANUEVO</t>
  </si>
  <si>
    <t>CAÑA PANELERA</t>
  </si>
  <si>
    <t xml:space="preserve">PASTOR </t>
  </si>
  <si>
    <t xml:space="preserve">JORDAN </t>
  </si>
  <si>
    <t>HURTADO</t>
  </si>
  <si>
    <t xml:space="preserve">ELIZABET </t>
  </si>
  <si>
    <t>RODAS</t>
  </si>
  <si>
    <t xml:space="preserve">RAMÍREZ </t>
  </si>
  <si>
    <t>YINETH</t>
  </si>
  <si>
    <t>VARGAS</t>
  </si>
  <si>
    <t xml:space="preserve">FRANKLIN </t>
  </si>
  <si>
    <t xml:space="preserve">RODAS </t>
  </si>
  <si>
    <t>ARISTIZABAL</t>
  </si>
  <si>
    <t xml:space="preserve">JAMES </t>
  </si>
  <si>
    <t>NAGLES</t>
  </si>
  <si>
    <t xml:space="preserve">TERESA </t>
  </si>
  <si>
    <t xml:space="preserve">EDERSON </t>
  </si>
  <si>
    <t xml:space="preserve">ALCIRIAM </t>
  </si>
  <si>
    <t xml:space="preserve">MATHEW </t>
  </si>
  <si>
    <t>GODOY</t>
  </si>
  <si>
    <t xml:space="preserve">PATRICIA </t>
  </si>
  <si>
    <t>AGILAR</t>
  </si>
  <si>
    <t>CASAS</t>
  </si>
  <si>
    <t xml:space="preserve">EMANUEL </t>
  </si>
  <si>
    <t>RINCON</t>
  </si>
  <si>
    <t>VELASQUEZ</t>
  </si>
  <si>
    <t>MILTON</t>
  </si>
  <si>
    <t>PUENTES</t>
  </si>
  <si>
    <t>BARAHONA</t>
  </si>
  <si>
    <t>LEOCARDIO</t>
  </si>
  <si>
    <t xml:space="preserve">LUIS </t>
  </si>
  <si>
    <t>ALFONSO</t>
  </si>
  <si>
    <t>ASPRILLA</t>
  </si>
  <si>
    <t>SI</t>
  </si>
  <si>
    <t>HINCAPIE</t>
  </si>
  <si>
    <t>MUÑOZ</t>
  </si>
  <si>
    <t>JHONNIER</t>
  </si>
  <si>
    <t>DUQUE</t>
  </si>
  <si>
    <t>GARCES</t>
  </si>
  <si>
    <t>SALOMON</t>
  </si>
  <si>
    <t>SALGADO</t>
  </si>
  <si>
    <t>ESQUIVEL</t>
  </si>
  <si>
    <t>HERNANDO</t>
  </si>
  <si>
    <t>SAMUEL</t>
  </si>
  <si>
    <t>ARANGO</t>
  </si>
  <si>
    <t>JIMENEZ</t>
  </si>
  <si>
    <t>MIYERLAND</t>
  </si>
  <si>
    <t>BLANDON</t>
  </si>
  <si>
    <t>MAYRON</t>
  </si>
  <si>
    <t>TOBON</t>
  </si>
  <si>
    <t>MONTOYA</t>
  </si>
  <si>
    <t>SEBASTIAN</t>
  </si>
  <si>
    <t>AYALA</t>
  </si>
  <si>
    <t>HILDEBRANDO</t>
  </si>
  <si>
    <t>GIL</t>
  </si>
  <si>
    <t>JEISON</t>
  </si>
  <si>
    <t>ERNEY</t>
  </si>
  <si>
    <t>GUERRERO</t>
  </si>
  <si>
    <t>SOLICITAR UMATA</t>
  </si>
  <si>
    <t>ALEXANDER</t>
  </si>
  <si>
    <t>CASTAÑO</t>
  </si>
  <si>
    <t>MARIELA</t>
  </si>
  <si>
    <t xml:space="preserve">ELIDIER </t>
  </si>
  <si>
    <t>DE LA CRUZ</t>
  </si>
  <si>
    <t>MILLÁN</t>
  </si>
  <si>
    <t>BOLIVAR</t>
  </si>
  <si>
    <t xml:space="preserve">FANOR </t>
  </si>
  <si>
    <t xml:space="preserve">ORLANDO </t>
  </si>
  <si>
    <t xml:space="preserve">MONDRAGÓN </t>
  </si>
  <si>
    <t xml:space="preserve">MAURICIO </t>
  </si>
  <si>
    <t xml:space="preserve">CHICA </t>
  </si>
  <si>
    <t xml:space="preserve">EDILSON </t>
  </si>
  <si>
    <t xml:space="preserve">HENRY </t>
  </si>
  <si>
    <t xml:space="preserve">MARINO </t>
  </si>
  <si>
    <t>GOMEZ</t>
  </si>
  <si>
    <t xml:space="preserve">FERNANDO </t>
  </si>
  <si>
    <t>FREDY</t>
  </si>
  <si>
    <t xml:space="preserve">PEDRO </t>
  </si>
  <si>
    <t>RUIZ</t>
  </si>
  <si>
    <t xml:space="preserve">JORGE </t>
  </si>
  <si>
    <t>OROZCO</t>
  </si>
  <si>
    <t>FIDALGO</t>
  </si>
  <si>
    <t>MEDINA</t>
  </si>
  <si>
    <t>MATEUS</t>
  </si>
  <si>
    <t>FABIO</t>
  </si>
  <si>
    <t>RIVERA</t>
  </si>
  <si>
    <t xml:space="preserve">JAIME </t>
  </si>
  <si>
    <t>RODRÍGUEZ</t>
  </si>
  <si>
    <t>GARZÓN</t>
  </si>
  <si>
    <t xml:space="preserve">JULIO </t>
  </si>
  <si>
    <t>ZAPATA</t>
  </si>
  <si>
    <t>JARAMILLO</t>
  </si>
  <si>
    <t xml:space="preserve">ALVEIRO </t>
  </si>
  <si>
    <t>ANGEL</t>
  </si>
  <si>
    <t>AURORA</t>
  </si>
  <si>
    <t xml:space="preserve">CORREA </t>
  </si>
  <si>
    <t xml:space="preserve">RAMIREZ </t>
  </si>
  <si>
    <t xml:space="preserve">MARIA </t>
  </si>
  <si>
    <t xml:space="preserve">UMAÑA </t>
  </si>
  <si>
    <t>TANIA</t>
  </si>
  <si>
    <t>SUAREZ</t>
  </si>
  <si>
    <t>MILLAN</t>
  </si>
  <si>
    <t>GORDILLO</t>
  </si>
  <si>
    <t>LOPEZ</t>
  </si>
  <si>
    <t>PEREZ</t>
  </si>
  <si>
    <t>ALONSO</t>
  </si>
  <si>
    <t>GIOVANNI</t>
  </si>
  <si>
    <t>SILVIO</t>
  </si>
  <si>
    <t>HUBERNEY</t>
  </si>
  <si>
    <t>ROBLEDO</t>
  </si>
  <si>
    <t>DAGOBERTO</t>
  </si>
  <si>
    <t>SAENZ</t>
  </si>
  <si>
    <t>TRIVIÑO</t>
  </si>
  <si>
    <t>SIGIFREDO</t>
  </si>
  <si>
    <t>WILSON</t>
  </si>
  <si>
    <t>FANOR</t>
  </si>
  <si>
    <t>GUEVARA</t>
  </si>
  <si>
    <t>EMERITA</t>
  </si>
  <si>
    <t>BENITEZ</t>
  </si>
  <si>
    <t>OLMEDO</t>
  </si>
  <si>
    <t>ADRIANA</t>
  </si>
  <si>
    <t xml:space="preserve">LULO </t>
  </si>
  <si>
    <t>LIBARDO</t>
  </si>
  <si>
    <t>DAVALOS</t>
  </si>
  <si>
    <t>WILMAR</t>
  </si>
  <si>
    <t>BERMUDEZ</t>
  </si>
  <si>
    <t>NORBERTO</t>
  </si>
  <si>
    <t>ACEVEDO</t>
  </si>
  <si>
    <t>BUGA</t>
  </si>
  <si>
    <t>315 480 70 54</t>
  </si>
  <si>
    <t>LISIMACO</t>
  </si>
  <si>
    <t>BERMEO</t>
  </si>
  <si>
    <t>ARNULFO</t>
  </si>
  <si>
    <t>BASTO</t>
  </si>
  <si>
    <t>315 460 23 52</t>
  </si>
  <si>
    <t>ALVARO</t>
  </si>
  <si>
    <t>316 492 60 38</t>
  </si>
  <si>
    <t>RAFAEL</t>
  </si>
  <si>
    <t>RAMOS</t>
  </si>
  <si>
    <t>CAMPUZANO</t>
  </si>
  <si>
    <t>318 815 24 25</t>
  </si>
  <si>
    <t>JUAN</t>
  </si>
  <si>
    <t>OSPINA</t>
  </si>
  <si>
    <t>318 527 43 73</t>
  </si>
  <si>
    <t>GERARDO</t>
  </si>
  <si>
    <t>CORDOBA</t>
  </si>
  <si>
    <t>314 656 50 14</t>
  </si>
  <si>
    <t>BEDOYA</t>
  </si>
  <si>
    <t>321 548 76 88</t>
  </si>
  <si>
    <t>RAMIRO</t>
  </si>
  <si>
    <t>VELAZCO</t>
  </si>
  <si>
    <t>ARLEY</t>
  </si>
  <si>
    <t>318 471 05 02</t>
  </si>
  <si>
    <t>RICARDO</t>
  </si>
  <si>
    <t>318 306 16 00</t>
  </si>
  <si>
    <t>BASTIDAS</t>
  </si>
  <si>
    <t>LOAIZA</t>
  </si>
  <si>
    <t>316 831 03 41</t>
  </si>
  <si>
    <t>HECTOR</t>
  </si>
  <si>
    <t>BUGALAGRANDE</t>
  </si>
  <si>
    <t>JAIDER</t>
  </si>
  <si>
    <t>TEJADA</t>
  </si>
  <si>
    <t>OVIEDO</t>
  </si>
  <si>
    <t>BARRERO</t>
  </si>
  <si>
    <t>ROBERT</t>
  </si>
  <si>
    <t>ABELARDO</t>
  </si>
  <si>
    <t>PARRA</t>
  </si>
  <si>
    <t>CORREA</t>
  </si>
  <si>
    <t>AMALIA</t>
  </si>
  <si>
    <t>USUGA</t>
  </si>
  <si>
    <t>BELARMINA</t>
  </si>
  <si>
    <t>TABARES</t>
  </si>
  <si>
    <t>N/D</t>
  </si>
  <si>
    <t>HENAO</t>
  </si>
  <si>
    <t>YANETH</t>
  </si>
  <si>
    <t>YAMA</t>
  </si>
  <si>
    <t>ADALGIZA</t>
  </si>
  <si>
    <t>PALACIO</t>
  </si>
  <si>
    <t>SANTA</t>
  </si>
  <si>
    <t>AROMATICAS MEDICINALES</t>
  </si>
  <si>
    <t>ANCIZAR</t>
  </si>
  <si>
    <t>EDILSON</t>
  </si>
  <si>
    <t>STEFANIA</t>
  </si>
  <si>
    <t>IDARRAGA</t>
  </si>
  <si>
    <t>GUSTAVO</t>
  </si>
  <si>
    <t>HUGO</t>
  </si>
  <si>
    <t>JAIME</t>
  </si>
  <si>
    <t>RODRIGO</t>
  </si>
  <si>
    <t>BONILLA</t>
  </si>
  <si>
    <t>ADONIS</t>
  </si>
  <si>
    <t>UCHIMA</t>
  </si>
  <si>
    <t>INDIGENA</t>
  </si>
  <si>
    <t>ALBEIRO</t>
  </si>
  <si>
    <t>RESTREPO</t>
  </si>
  <si>
    <t>ALFREDO</t>
  </si>
  <si>
    <t>HERNANDEZ</t>
  </si>
  <si>
    <t>ALIRIA</t>
  </si>
  <si>
    <t>AMPARO</t>
  </si>
  <si>
    <t>ARLID</t>
  </si>
  <si>
    <t>TORRES</t>
  </si>
  <si>
    <t>BERNABE</t>
  </si>
  <si>
    <t>EFRAIN</t>
  </si>
  <si>
    <t>CASTAÑEDA</t>
  </si>
  <si>
    <t>MENDIETA</t>
  </si>
  <si>
    <t>ALDEMAR</t>
  </si>
  <si>
    <t xml:space="preserve"> DIAZ </t>
  </si>
  <si>
    <t>CALVO</t>
  </si>
  <si>
    <t>RQAMIREZ</t>
  </si>
  <si>
    <t xml:space="preserve">LUCIO         </t>
  </si>
  <si>
    <t>CAICEDO</t>
  </si>
  <si>
    <t>MONTENEGRO</t>
  </si>
  <si>
    <t>ALEGRIA</t>
  </si>
  <si>
    <t xml:space="preserve"> MUÑOZ</t>
  </si>
  <si>
    <t>FABERTH</t>
  </si>
  <si>
    <t>BENACHI</t>
  </si>
  <si>
    <t>HERIBERTO</t>
  </si>
  <si>
    <t>ARENAS</t>
  </si>
  <si>
    <t>CARDONA</t>
  </si>
  <si>
    <t>MOISES</t>
  </si>
  <si>
    <t>LIZARAZO</t>
  </si>
  <si>
    <t>GUITINO</t>
  </si>
  <si>
    <t xml:space="preserve">JOAQUIN       </t>
  </si>
  <si>
    <t>CUADROS</t>
  </si>
  <si>
    <t>CARREÑO</t>
  </si>
  <si>
    <t>CAICEDONIA</t>
  </si>
  <si>
    <t>WILLIAM</t>
  </si>
  <si>
    <t xml:space="preserve">MARIN </t>
  </si>
  <si>
    <t xml:space="preserve">GUERRERO </t>
  </si>
  <si>
    <t xml:space="preserve">MIRIAM </t>
  </si>
  <si>
    <t xml:space="preserve">SALINAS </t>
  </si>
  <si>
    <t xml:space="preserve">OSPINA </t>
  </si>
  <si>
    <t>NYDIA</t>
  </si>
  <si>
    <t>CHICANGANA</t>
  </si>
  <si>
    <t>MIMIAN</t>
  </si>
  <si>
    <t>ADELAIDA</t>
  </si>
  <si>
    <t>NAVARRO</t>
  </si>
  <si>
    <t>TOSSE</t>
  </si>
  <si>
    <t xml:space="preserve">FERNANDEZ </t>
  </si>
  <si>
    <t>OTONIEL</t>
  </si>
  <si>
    <t>PINEDA</t>
  </si>
  <si>
    <t xml:space="preserve">SILVIO </t>
  </si>
  <si>
    <t>CÉDULA DE CIUDADANÍA</t>
  </si>
  <si>
    <t>AURELIO</t>
  </si>
  <si>
    <t>NINGUNA</t>
  </si>
  <si>
    <t xml:space="preserve">Valle Del Cauca </t>
  </si>
  <si>
    <t>AGRÍCOLA</t>
  </si>
  <si>
    <t>OCTAVIO</t>
  </si>
  <si>
    <t>COY</t>
  </si>
  <si>
    <t>REINELIO</t>
  </si>
  <si>
    <t>PELAEZ</t>
  </si>
  <si>
    <t xml:space="preserve">NINGUNA </t>
  </si>
  <si>
    <t>Valle Del Cauca</t>
  </si>
  <si>
    <t>EUSEBIO</t>
  </si>
  <si>
    <t>AVENDAÑO</t>
  </si>
  <si>
    <t>FRANCISCO</t>
  </si>
  <si>
    <t>No</t>
  </si>
  <si>
    <t xml:space="preserve">JULIAN </t>
  </si>
  <si>
    <t>PUERTA</t>
  </si>
  <si>
    <t>JAIR</t>
  </si>
  <si>
    <t>VILLAMIL</t>
  </si>
  <si>
    <t>ERASMO</t>
  </si>
  <si>
    <t>MARCIAL</t>
  </si>
  <si>
    <t xml:space="preserve">INDIGENA </t>
  </si>
  <si>
    <t>NEWTON</t>
  </si>
  <si>
    <t>LONDOÑO</t>
  </si>
  <si>
    <t>VILLEGAS</t>
  </si>
  <si>
    <t>311 394 367</t>
  </si>
  <si>
    <t>ABRAHAN</t>
  </si>
  <si>
    <t>CASAMACHIN</t>
  </si>
  <si>
    <t>USSA</t>
  </si>
  <si>
    <t xml:space="preserve">HOMBRE </t>
  </si>
  <si>
    <t>ARCILA</t>
  </si>
  <si>
    <t>OCAMPO</t>
  </si>
  <si>
    <t xml:space="preserve">HERNANDO </t>
  </si>
  <si>
    <t>PAULA OSORIO</t>
  </si>
  <si>
    <t>GALLÓN</t>
  </si>
  <si>
    <t>ARIAS</t>
  </si>
  <si>
    <t>REINALDO</t>
  </si>
  <si>
    <t>HOOVER</t>
  </si>
  <si>
    <t>MEJIA</t>
  </si>
  <si>
    <t>3117647584- 2161431</t>
  </si>
  <si>
    <t xml:space="preserve">JAIRO </t>
  </si>
  <si>
    <t>NIVIA</t>
  </si>
  <si>
    <t>CHACON</t>
  </si>
  <si>
    <t>CACAO</t>
  </si>
  <si>
    <t>ISAAC</t>
  </si>
  <si>
    <t>CORTES</t>
  </si>
  <si>
    <t>SIERRA</t>
  </si>
  <si>
    <t>ÁLVARO</t>
  </si>
  <si>
    <t>CASTALLANOS</t>
  </si>
  <si>
    <t>NOVA</t>
  </si>
  <si>
    <t>ARCENIO</t>
  </si>
  <si>
    <t>BARRAGAN</t>
  </si>
  <si>
    <t>BUITRAGO</t>
  </si>
  <si>
    <t>CALDERON</t>
  </si>
  <si>
    <t>JIMÉNEZ</t>
  </si>
  <si>
    <t>RODOLFO</t>
  </si>
  <si>
    <t>QUINTANA</t>
  </si>
  <si>
    <t>GARCIA.</t>
  </si>
  <si>
    <t>OCHOA</t>
  </si>
  <si>
    <t>MARULANDA</t>
  </si>
  <si>
    <t>HERNAN</t>
  </si>
  <si>
    <t>DAVILA</t>
  </si>
  <si>
    <t>ESTRADA</t>
  </si>
  <si>
    <t>LEONCIO</t>
  </si>
  <si>
    <t>SOLARTE</t>
  </si>
  <si>
    <t>SANMARTIN</t>
  </si>
  <si>
    <t>PATIÑO</t>
  </si>
  <si>
    <t>EDILBERTO</t>
  </si>
  <si>
    <t>ORTIZ</t>
  </si>
  <si>
    <t>MURILLO</t>
  </si>
  <si>
    <t>DARIO</t>
  </si>
  <si>
    <t>CARDENAS</t>
  </si>
  <si>
    <t>URREA</t>
  </si>
  <si>
    <t>DIOMEDES</t>
  </si>
  <si>
    <t>VASQUESZ</t>
  </si>
  <si>
    <t>AROZCO</t>
  </si>
  <si>
    <t xml:space="preserve">GILBERTO </t>
  </si>
  <si>
    <t>PADILLA</t>
  </si>
  <si>
    <t>JHOANA</t>
  </si>
  <si>
    <t>AURA</t>
  </si>
  <si>
    <t>LUDIVIA</t>
  </si>
  <si>
    <t xml:space="preserve">VARGAS </t>
  </si>
  <si>
    <t xml:space="preserve">NANCY </t>
  </si>
  <si>
    <t>BOTERO</t>
  </si>
  <si>
    <t xml:space="preserve">ESPERANZA </t>
  </si>
  <si>
    <t xml:space="preserve">BOLIVAR </t>
  </si>
  <si>
    <t>ALEYDA</t>
  </si>
  <si>
    <t>GLADIS</t>
  </si>
  <si>
    <t xml:space="preserve">TORRES </t>
  </si>
  <si>
    <t>NORALBA</t>
  </si>
  <si>
    <t>ZULMA</t>
  </si>
  <si>
    <t>GRACIELA</t>
  </si>
  <si>
    <t>DE MENESES</t>
  </si>
  <si>
    <t>DIRLENA</t>
  </si>
  <si>
    <t>SULDERY</t>
  </si>
  <si>
    <t xml:space="preserve">VALERO </t>
  </si>
  <si>
    <t>314 7036620 - 312 8189166</t>
  </si>
  <si>
    <t>GALLON</t>
  </si>
  <si>
    <t>GUILLERMO</t>
  </si>
  <si>
    <t>3113799030</t>
  </si>
  <si>
    <t>ALABIDES</t>
  </si>
  <si>
    <t>RUBEN</t>
  </si>
  <si>
    <t>ARROYAVE</t>
  </si>
  <si>
    <t>SANTIAGO</t>
  </si>
  <si>
    <t>AGUIRRE</t>
  </si>
  <si>
    <t>WILLINTON</t>
  </si>
  <si>
    <t>BETANCOURT</t>
  </si>
  <si>
    <t>QUINTERO</t>
  </si>
  <si>
    <t xml:space="preserve">CEDULA DE CIUDADANIA </t>
  </si>
  <si>
    <t xml:space="preserve">LEONARDO </t>
  </si>
  <si>
    <t>STIVEN</t>
  </si>
  <si>
    <t>CAMPO</t>
  </si>
  <si>
    <t>NEMECIANO</t>
  </si>
  <si>
    <t>ACOSTA</t>
  </si>
  <si>
    <t>3184192198</t>
  </si>
  <si>
    <t>DANIELA</t>
  </si>
  <si>
    <t xml:space="preserve">ARIAS </t>
  </si>
  <si>
    <t xml:space="preserve">LONDOÑO </t>
  </si>
  <si>
    <t>ESMERALDA</t>
  </si>
  <si>
    <t>FERNANDEZ</t>
  </si>
  <si>
    <t>AMADOR</t>
  </si>
  <si>
    <t>YESENIA</t>
  </si>
  <si>
    <t>FELIPE</t>
  </si>
  <si>
    <t>ZULUAGA</t>
  </si>
  <si>
    <t>NATALIA</t>
  </si>
  <si>
    <t>MANRIQUE</t>
  </si>
  <si>
    <t>RUÍZ</t>
  </si>
  <si>
    <t>CALI</t>
  </si>
  <si>
    <t xml:space="preserve">EDINSON </t>
  </si>
  <si>
    <t>CHAMORRO</t>
  </si>
  <si>
    <t>DARÍO</t>
  </si>
  <si>
    <t>RAMÍREZ</t>
  </si>
  <si>
    <t xml:space="preserve">ALVARO </t>
  </si>
  <si>
    <t>PERAFÁN</t>
  </si>
  <si>
    <t>JESÚS</t>
  </si>
  <si>
    <t>GÓMEZ</t>
  </si>
  <si>
    <t>BERDUGO</t>
  </si>
  <si>
    <t>GARCÍA</t>
  </si>
  <si>
    <t xml:space="preserve">JAELA </t>
  </si>
  <si>
    <t xml:space="preserve">GÓMEZ </t>
  </si>
  <si>
    <t>SOLANO</t>
  </si>
  <si>
    <t>ROSARIO</t>
  </si>
  <si>
    <t xml:space="preserve">ELCY </t>
  </si>
  <si>
    <t>ALVEAR</t>
  </si>
  <si>
    <t>ROVIRA</t>
  </si>
  <si>
    <t>RENJIFO</t>
  </si>
  <si>
    <t>QUIÑONEZ</t>
  </si>
  <si>
    <t xml:space="preserve">FEDERICO </t>
  </si>
  <si>
    <t>Cali</t>
  </si>
  <si>
    <t>Agrícola</t>
  </si>
  <si>
    <t xml:space="preserve">WILLIAM </t>
  </si>
  <si>
    <t>PERCY</t>
  </si>
  <si>
    <t xml:space="preserve">RAFAEL </t>
  </si>
  <si>
    <t>LUÍS</t>
  </si>
  <si>
    <t>REALPE</t>
  </si>
  <si>
    <t xml:space="preserve">OLIVERIO </t>
  </si>
  <si>
    <t>VILLAQUIRÁ</t>
  </si>
  <si>
    <t>16604201</t>
  </si>
  <si>
    <t>BOLAÑOS</t>
  </si>
  <si>
    <t>3145443623</t>
  </si>
  <si>
    <t>66906162</t>
  </si>
  <si>
    <t>LILIA</t>
  </si>
  <si>
    <t>ALVERA</t>
  </si>
  <si>
    <t>MENSA</t>
  </si>
  <si>
    <t>3166387293</t>
  </si>
  <si>
    <t>14967524</t>
  </si>
  <si>
    <t>GALO</t>
  </si>
  <si>
    <t>PLAZA</t>
  </si>
  <si>
    <t>MARTÍNEZ</t>
  </si>
  <si>
    <t>3124819276</t>
  </si>
  <si>
    <t>16669041</t>
  </si>
  <si>
    <t>3215288520</t>
  </si>
  <si>
    <t>16767895</t>
  </si>
  <si>
    <t>ERNESTO</t>
  </si>
  <si>
    <t>3162882524</t>
  </si>
  <si>
    <t>16751070</t>
  </si>
  <si>
    <t>TOBAR</t>
  </si>
  <si>
    <t>3155445365</t>
  </si>
  <si>
    <t xml:space="preserve">OVER </t>
  </si>
  <si>
    <t>URIBE</t>
  </si>
  <si>
    <t>SIN DATO</t>
  </si>
  <si>
    <t>CALIMA EL DARIEN</t>
  </si>
  <si>
    <t>JHEOVA</t>
  </si>
  <si>
    <t>RIVAS</t>
  </si>
  <si>
    <t>URBANO</t>
  </si>
  <si>
    <t>LUZ</t>
  </si>
  <si>
    <t>LIGIA</t>
  </si>
  <si>
    <t>NELLY</t>
  </si>
  <si>
    <t>AYDA</t>
  </si>
  <si>
    <t>REINA</t>
  </si>
  <si>
    <t>JAMES</t>
  </si>
  <si>
    <t>CASTILLO</t>
  </si>
  <si>
    <t>MIRIAM</t>
  </si>
  <si>
    <t>CEBALLOS</t>
  </si>
  <si>
    <t>REBOLLEDO</t>
  </si>
  <si>
    <t>EMBUS</t>
  </si>
  <si>
    <t>MA</t>
  </si>
  <si>
    <t>FRANC</t>
  </si>
  <si>
    <t>WILIAN</t>
  </si>
  <si>
    <t>JURADO</t>
  </si>
  <si>
    <t>NARVAEZ</t>
  </si>
  <si>
    <t>MARINO</t>
  </si>
  <si>
    <t>TANIGAMA</t>
  </si>
  <si>
    <t>ARNOLDO</t>
  </si>
  <si>
    <t>CHIRIMIA</t>
  </si>
  <si>
    <t>CLAUDIA</t>
  </si>
  <si>
    <t>CONDE</t>
  </si>
  <si>
    <t>PEÑA</t>
  </si>
  <si>
    <t>ORTEGA</t>
  </si>
  <si>
    <t>ESTELLA</t>
  </si>
  <si>
    <t>H</t>
  </si>
  <si>
    <t>RUEDA</t>
  </si>
  <si>
    <t>VERNAZA</t>
  </si>
  <si>
    <t>CARTAGO</t>
  </si>
  <si>
    <t>LEONARDO</t>
  </si>
  <si>
    <t>GONZAGA</t>
  </si>
  <si>
    <t>PIEDRAHITA</t>
  </si>
  <si>
    <t>NEVIO</t>
  </si>
  <si>
    <t>CORTEZ</t>
  </si>
  <si>
    <t>ARBEY</t>
  </si>
  <si>
    <t>BARRIOS</t>
  </si>
  <si>
    <t>FABIOLA</t>
  </si>
  <si>
    <t>CANO</t>
  </si>
  <si>
    <t>TANGARIFE</t>
  </si>
  <si>
    <t>GLADYS</t>
  </si>
  <si>
    <t>PRADA</t>
  </si>
  <si>
    <t>3015214506 - 3185000851</t>
  </si>
  <si>
    <t xml:space="preserve">ABEL </t>
  </si>
  <si>
    <t>DAGUA</t>
  </si>
  <si>
    <t xml:space="preserve">ALADEYBA </t>
  </si>
  <si>
    <t>EDGAR</t>
  </si>
  <si>
    <t>BENAVIDES</t>
  </si>
  <si>
    <t>EVER</t>
  </si>
  <si>
    <t>CEREZO</t>
  </si>
  <si>
    <t>TELLO</t>
  </si>
  <si>
    <t xml:space="preserve">INDALECIO </t>
  </si>
  <si>
    <t>LOZADA</t>
  </si>
  <si>
    <t xml:space="preserve">LEONEL </t>
  </si>
  <si>
    <t>LINA</t>
  </si>
  <si>
    <t xml:space="preserve">MILTON </t>
  </si>
  <si>
    <t xml:space="preserve">MYRIAM </t>
  </si>
  <si>
    <t xml:space="preserve">NORBEY </t>
  </si>
  <si>
    <t xml:space="preserve">NORMAN </t>
  </si>
  <si>
    <t>OSWALDO</t>
  </si>
  <si>
    <t xml:space="preserve">RUTBER </t>
  </si>
  <si>
    <t>SATURDINO</t>
  </si>
  <si>
    <t xml:space="preserve">MARYURI </t>
  </si>
  <si>
    <t>GONZÁLEZ</t>
  </si>
  <si>
    <t>ERAZO</t>
  </si>
  <si>
    <t xml:space="preserve">MANUEL </t>
  </si>
  <si>
    <t xml:space="preserve">PEREZ </t>
  </si>
  <si>
    <t>CRIOLLO</t>
  </si>
  <si>
    <t xml:space="preserve">MARTHA </t>
  </si>
  <si>
    <t>CERON</t>
  </si>
  <si>
    <t xml:space="preserve">JAVIER </t>
  </si>
  <si>
    <t xml:space="preserve">MOSQUERA </t>
  </si>
  <si>
    <t>TELLEZ</t>
  </si>
  <si>
    <t xml:space="preserve">YANETH </t>
  </si>
  <si>
    <t>BRAVO</t>
  </si>
  <si>
    <t>PAPAMIJA</t>
  </si>
  <si>
    <t>EL AGUILA</t>
  </si>
  <si>
    <t>OVIDIO</t>
  </si>
  <si>
    <t>LIBANIEL</t>
  </si>
  <si>
    <t>ROBIN SON</t>
  </si>
  <si>
    <t>FLORES</t>
  </si>
  <si>
    <t>ITALO</t>
  </si>
  <si>
    <t>AVILES</t>
  </si>
  <si>
    <t>ROSALBA</t>
  </si>
  <si>
    <t>MERY</t>
  </si>
  <si>
    <t xml:space="preserve">MARLY </t>
  </si>
  <si>
    <t>TOBÓN</t>
  </si>
  <si>
    <t>EL CAIRO</t>
  </si>
  <si>
    <t xml:space="preserve">YAMID </t>
  </si>
  <si>
    <t>SALINAS</t>
  </si>
  <si>
    <t xml:space="preserve">SAUL                                                    </t>
  </si>
  <si>
    <t xml:space="preserve">WILLIAM                                               </t>
  </si>
  <si>
    <t>ALZATE</t>
  </si>
  <si>
    <t xml:space="preserve">BRAULIO                                         </t>
  </si>
  <si>
    <t xml:space="preserve">ARIEL                                                                  </t>
  </si>
  <si>
    <t xml:space="preserve">OLMEDO </t>
  </si>
  <si>
    <t>BENJUMEA</t>
  </si>
  <si>
    <t>GONZALO</t>
  </si>
  <si>
    <t>CORRALES</t>
  </si>
  <si>
    <t>ORDOÑEZ</t>
  </si>
  <si>
    <t>EL CERRITO</t>
  </si>
  <si>
    <t>DURAN</t>
  </si>
  <si>
    <t>EDWARD</t>
  </si>
  <si>
    <t>DEVIA</t>
  </si>
  <si>
    <t>EMILIANO</t>
  </si>
  <si>
    <t>PRIETO</t>
  </si>
  <si>
    <t>VILLALOBOS</t>
  </si>
  <si>
    <t>JEFERSON</t>
  </si>
  <si>
    <t>BALLESTEROS</t>
  </si>
  <si>
    <t>BELLANIRE</t>
  </si>
  <si>
    <t>CALDAS</t>
  </si>
  <si>
    <t>EVEIRO</t>
  </si>
  <si>
    <t>DE ORTEGA</t>
  </si>
  <si>
    <t>PINILLA</t>
  </si>
  <si>
    <t>NIETO</t>
  </si>
  <si>
    <t>QUIGUA</t>
  </si>
  <si>
    <t>EDUCARDO</t>
  </si>
  <si>
    <t>CAMAYO</t>
  </si>
  <si>
    <t>SALAS</t>
  </si>
  <si>
    <t>IMELDA</t>
  </si>
  <si>
    <t>TAPIA</t>
  </si>
  <si>
    <t>ROSERO</t>
  </si>
  <si>
    <t>DELGADO</t>
  </si>
  <si>
    <t>MARICELA</t>
  </si>
  <si>
    <t>ÑAÑEZ</t>
  </si>
  <si>
    <t>MARICELLY</t>
  </si>
  <si>
    <t>OMAIRA</t>
  </si>
  <si>
    <t>PUCHA</t>
  </si>
  <si>
    <t>WALTER</t>
  </si>
  <si>
    <t>RIOS</t>
  </si>
  <si>
    <t>ADELA</t>
  </si>
  <si>
    <t>GABRIEL</t>
  </si>
  <si>
    <t>IPIALES</t>
  </si>
  <si>
    <t>NELCY</t>
  </si>
  <si>
    <t>ROCIO</t>
  </si>
  <si>
    <t>CAMILO</t>
  </si>
  <si>
    <t>TRUJILLO</t>
  </si>
  <si>
    <t>IDER</t>
  </si>
  <si>
    <t>FALLA</t>
  </si>
  <si>
    <t xml:space="preserve">RAUL </t>
  </si>
  <si>
    <t>DIAZ</t>
  </si>
  <si>
    <t>EL DOVIO</t>
  </si>
  <si>
    <t xml:space="preserve">GERMAN </t>
  </si>
  <si>
    <t>ALMECIGA</t>
  </si>
  <si>
    <t>MAYORGA</t>
  </si>
  <si>
    <t>GELLER</t>
  </si>
  <si>
    <t xml:space="preserve">WILMAR </t>
  </si>
  <si>
    <t>MUNERA</t>
  </si>
  <si>
    <t>MARÍN</t>
  </si>
  <si>
    <t>AMAYA</t>
  </si>
  <si>
    <t xml:space="preserve">AIDA </t>
  </si>
  <si>
    <t xml:space="preserve">ALBERTO </t>
  </si>
  <si>
    <t xml:space="preserve">MAGNOLIA </t>
  </si>
  <si>
    <t xml:space="preserve">RIGOBERTO </t>
  </si>
  <si>
    <t xml:space="preserve">MARÍN </t>
  </si>
  <si>
    <t>BUBU</t>
  </si>
  <si>
    <t xml:space="preserve">FLORIDA </t>
  </si>
  <si>
    <t>ARTEAGA</t>
  </si>
  <si>
    <t>MERCEDES</t>
  </si>
  <si>
    <t>ADRIAN</t>
  </si>
  <si>
    <t>VILLA</t>
  </si>
  <si>
    <t>MOSQUERA</t>
  </si>
  <si>
    <t xml:space="preserve">FLORENCIA </t>
  </si>
  <si>
    <t>BURBANO</t>
  </si>
  <si>
    <t>CHAUX</t>
  </si>
  <si>
    <t>ROBERTO</t>
  </si>
  <si>
    <t>ARMANDO</t>
  </si>
  <si>
    <t xml:space="preserve">DELGADO </t>
  </si>
  <si>
    <t>ANTURI</t>
  </si>
  <si>
    <t>RENZA</t>
  </si>
  <si>
    <t>SAVINIANO</t>
  </si>
  <si>
    <t xml:space="preserve">ROSADI </t>
  </si>
  <si>
    <t>CUATINDIOY</t>
  </si>
  <si>
    <t>CEDIAL</t>
  </si>
  <si>
    <t xml:space="preserve"> NAVAS</t>
  </si>
  <si>
    <t xml:space="preserve">EDISON </t>
  </si>
  <si>
    <t>BELTRAN</t>
  </si>
  <si>
    <t xml:space="preserve">EDMUNDO </t>
  </si>
  <si>
    <t xml:space="preserve"> MOSQUERA</t>
  </si>
  <si>
    <t>MINOTA</t>
  </si>
  <si>
    <t>CALERO</t>
  </si>
  <si>
    <t>CUCALON</t>
  </si>
  <si>
    <t>GONZALES</t>
  </si>
  <si>
    <t xml:space="preserve">CONRADINO </t>
  </si>
  <si>
    <t xml:space="preserve">PIEDRAHITA </t>
  </si>
  <si>
    <t xml:space="preserve">FHANOR </t>
  </si>
  <si>
    <t xml:space="preserve">CUCALON </t>
  </si>
  <si>
    <t xml:space="preserve">ESAUC </t>
  </si>
  <si>
    <t>BANQUERO</t>
  </si>
  <si>
    <t xml:space="preserve">MELQUISEDEC </t>
  </si>
  <si>
    <t xml:space="preserve">COLLAZOS </t>
  </si>
  <si>
    <t>ELIZABETH</t>
  </si>
  <si>
    <t xml:space="preserve">GUZMAN </t>
  </si>
  <si>
    <t>ESTHER</t>
  </si>
  <si>
    <t>DE AGUDELO</t>
  </si>
  <si>
    <t>CLEMENCIA</t>
  </si>
  <si>
    <t>CHOCUE</t>
  </si>
  <si>
    <t xml:space="preserve">MIREYA </t>
  </si>
  <si>
    <t xml:space="preserve">RUIZ </t>
  </si>
  <si>
    <t>NURVY</t>
  </si>
  <si>
    <t>REYES</t>
  </si>
  <si>
    <t>MADELEIRO</t>
  </si>
  <si>
    <t>BECERRA</t>
  </si>
  <si>
    <t>FIERRO</t>
  </si>
  <si>
    <t>BELTRÁN</t>
  </si>
  <si>
    <t xml:space="preserve">ERCILIA </t>
  </si>
  <si>
    <t>QUITUMBO</t>
  </si>
  <si>
    <t>LABIO</t>
  </si>
  <si>
    <t>CONDA</t>
  </si>
  <si>
    <t xml:space="preserve">DORANY </t>
  </si>
  <si>
    <t xml:space="preserve">BUBU </t>
  </si>
  <si>
    <t>MACHIN</t>
  </si>
  <si>
    <t xml:space="preserve">QUITUMBO </t>
  </si>
  <si>
    <t>ERCILIA</t>
  </si>
  <si>
    <t>CUENCA</t>
  </si>
  <si>
    <t>CANTILLO</t>
  </si>
  <si>
    <t xml:space="preserve">MELBA </t>
  </si>
  <si>
    <t>GUAINAS</t>
  </si>
  <si>
    <t>LUCUMI</t>
  </si>
  <si>
    <t>GINEBRA</t>
  </si>
  <si>
    <t xml:space="preserve">NILTON </t>
  </si>
  <si>
    <t xml:space="preserve">ONOFRE </t>
  </si>
  <si>
    <t xml:space="preserve">SIXTO </t>
  </si>
  <si>
    <t>JUANILLO</t>
  </si>
  <si>
    <t>GUACARI</t>
  </si>
  <si>
    <t xml:space="preserve">JAVES </t>
  </si>
  <si>
    <t xml:space="preserve">ACEVEDO </t>
  </si>
  <si>
    <t xml:space="preserve">ARLEY </t>
  </si>
  <si>
    <t xml:space="preserve">MEDINA </t>
  </si>
  <si>
    <t xml:space="preserve">RESTREPO </t>
  </si>
  <si>
    <t xml:space="preserve">DARIO </t>
  </si>
  <si>
    <t xml:space="preserve">GIL </t>
  </si>
  <si>
    <t>NELMA</t>
  </si>
  <si>
    <t>OMEN</t>
  </si>
  <si>
    <t xml:space="preserve">ALBENY </t>
  </si>
  <si>
    <t xml:space="preserve">GRANADA </t>
  </si>
  <si>
    <t xml:space="preserve">MONROY </t>
  </si>
  <si>
    <t xml:space="preserve">PAJOY </t>
  </si>
  <si>
    <t xml:space="preserve">LEONOR </t>
  </si>
  <si>
    <t xml:space="preserve">MIRANDA </t>
  </si>
  <si>
    <t xml:space="preserve">GRACIELA </t>
  </si>
  <si>
    <t xml:space="preserve">SANCHÉZ </t>
  </si>
  <si>
    <t xml:space="preserve">TASCON </t>
  </si>
  <si>
    <t xml:space="preserve">JOSÉ </t>
  </si>
  <si>
    <t xml:space="preserve">MAJIN </t>
  </si>
  <si>
    <t xml:space="preserve">CÓRDOBA </t>
  </si>
  <si>
    <t xml:space="preserve">ELIDA </t>
  </si>
  <si>
    <t xml:space="preserve">QUINAYAS </t>
  </si>
  <si>
    <t>DORACILIA</t>
  </si>
  <si>
    <t>LEON</t>
  </si>
  <si>
    <t>OCORO</t>
  </si>
  <si>
    <t>JAMUNDI</t>
  </si>
  <si>
    <t>3137445911</t>
  </si>
  <si>
    <t>10471982</t>
  </si>
  <si>
    <t>3145057765</t>
  </si>
  <si>
    <t>10521859</t>
  </si>
  <si>
    <t>GRIJALBA</t>
  </si>
  <si>
    <t>3147174148</t>
  </si>
  <si>
    <t>10552894</t>
  </si>
  <si>
    <t>3148643013</t>
  </si>
  <si>
    <t>UMAÑA</t>
  </si>
  <si>
    <t>1112479452</t>
  </si>
  <si>
    <t>VANESSA</t>
  </si>
  <si>
    <t>CARABALI</t>
  </si>
  <si>
    <t>ROMERO</t>
  </si>
  <si>
    <t>3206466843</t>
  </si>
  <si>
    <t>1193482935</t>
  </si>
  <si>
    <t>YEISON</t>
  </si>
  <si>
    <t>3213316470</t>
  </si>
  <si>
    <t>14932189</t>
  </si>
  <si>
    <t>REYNEL</t>
  </si>
  <si>
    <t>2695967</t>
  </si>
  <si>
    <t>14945570</t>
  </si>
  <si>
    <t>VIVEROS</t>
  </si>
  <si>
    <t>3117825948</t>
  </si>
  <si>
    <t>1500633</t>
  </si>
  <si>
    <t>NELAE</t>
  </si>
  <si>
    <t>3146262640</t>
  </si>
  <si>
    <t>NESTOR</t>
  </si>
  <si>
    <t>16601630</t>
  </si>
  <si>
    <t>3113827100</t>
  </si>
  <si>
    <t>16608698</t>
  </si>
  <si>
    <t>XAVIER</t>
  </si>
  <si>
    <t>GALVIS</t>
  </si>
  <si>
    <t>3225637892</t>
  </si>
  <si>
    <t>16743425</t>
  </si>
  <si>
    <t>TARQUINO</t>
  </si>
  <si>
    <t>CARVAJAL</t>
  </si>
  <si>
    <t>3127843338</t>
  </si>
  <si>
    <t>16826292</t>
  </si>
  <si>
    <t>3234493056</t>
  </si>
  <si>
    <t>VIAFARA</t>
  </si>
  <si>
    <t>168278289</t>
  </si>
  <si>
    <t>3113668726</t>
  </si>
  <si>
    <t>16842263</t>
  </si>
  <si>
    <t>SALDAÑA</t>
  </si>
  <si>
    <t>3184871407</t>
  </si>
  <si>
    <t>29570071</t>
  </si>
  <si>
    <t>PURIFICACION</t>
  </si>
  <si>
    <t>3225496611</t>
  </si>
  <si>
    <t>31525778</t>
  </si>
  <si>
    <t>3103771202</t>
  </si>
  <si>
    <t>31529430</t>
  </si>
  <si>
    <t>3146382140</t>
  </si>
  <si>
    <t>31530467</t>
  </si>
  <si>
    <t>ZAMARIS</t>
  </si>
  <si>
    <t>COLLAZOS</t>
  </si>
  <si>
    <t>VERGARA</t>
  </si>
  <si>
    <t>3127773684</t>
  </si>
  <si>
    <t>31531145</t>
  </si>
  <si>
    <t>3103283612</t>
  </si>
  <si>
    <t>31534764</t>
  </si>
  <si>
    <t>NILSY</t>
  </si>
  <si>
    <t>3117578367</t>
  </si>
  <si>
    <t>38680240</t>
  </si>
  <si>
    <t>VERFALIA</t>
  </si>
  <si>
    <t>MINA</t>
  </si>
  <si>
    <t>3116064770</t>
  </si>
  <si>
    <t>6331893</t>
  </si>
  <si>
    <t>RAMON</t>
  </si>
  <si>
    <t>3217943701</t>
  </si>
  <si>
    <t>6332030</t>
  </si>
  <si>
    <t xml:space="preserve">MIGUEL </t>
  </si>
  <si>
    <t>3179313027</t>
  </si>
  <si>
    <t>6333526</t>
  </si>
  <si>
    <t>OSME</t>
  </si>
  <si>
    <t>3507742338</t>
  </si>
  <si>
    <t>6335589</t>
  </si>
  <si>
    <t>LEONEL</t>
  </si>
  <si>
    <t>3128097627</t>
  </si>
  <si>
    <t>6336113</t>
  </si>
  <si>
    <t>IRNE</t>
  </si>
  <si>
    <t>3147575124</t>
  </si>
  <si>
    <t>6336797</t>
  </si>
  <si>
    <t>RUBIEL</t>
  </si>
  <si>
    <t>URCUE</t>
  </si>
  <si>
    <t>3147855102</t>
  </si>
  <si>
    <t>6706752</t>
  </si>
  <si>
    <t>CUESTA</t>
  </si>
  <si>
    <t>DENNIS</t>
  </si>
  <si>
    <t>3152463024</t>
  </si>
  <si>
    <t>7604392</t>
  </si>
  <si>
    <t>NILSON</t>
  </si>
  <si>
    <t>OREJUELA</t>
  </si>
  <si>
    <t>3182028165</t>
  </si>
  <si>
    <t>88142526</t>
  </si>
  <si>
    <t>ROBINSO</t>
  </si>
  <si>
    <t>MALDONADO</t>
  </si>
  <si>
    <t>3175051321</t>
  </si>
  <si>
    <t>ISABELINO</t>
  </si>
  <si>
    <t>LUGO</t>
  </si>
  <si>
    <t>BERNARDINA</t>
  </si>
  <si>
    <t>DORIAN</t>
  </si>
  <si>
    <t>DANELLY</t>
  </si>
  <si>
    <t>ADELMO</t>
  </si>
  <si>
    <t>DUMAR</t>
  </si>
  <si>
    <t>EUNISE</t>
  </si>
  <si>
    <t>EDILAM</t>
  </si>
  <si>
    <t>MEZU</t>
  </si>
  <si>
    <t>YAMILETH</t>
  </si>
  <si>
    <t>EMIDALIA</t>
  </si>
  <si>
    <t>BALANTA</t>
  </si>
  <si>
    <t xml:space="preserve">MISAEL </t>
  </si>
  <si>
    <t>BRAND</t>
  </si>
  <si>
    <t>EMIR</t>
  </si>
  <si>
    <t>ANADELI</t>
  </si>
  <si>
    <t>LOBOA</t>
  </si>
  <si>
    <t>FREDDY</t>
  </si>
  <si>
    <t>DEANGEL</t>
  </si>
  <si>
    <t>SOLIS</t>
  </si>
  <si>
    <t>1112463663</t>
  </si>
  <si>
    <t>JHONY</t>
  </si>
  <si>
    <t>3117057506</t>
  </si>
  <si>
    <t>16686414</t>
  </si>
  <si>
    <t>GUAICHAL</t>
  </si>
  <si>
    <t>3185768116</t>
  </si>
  <si>
    <t>17da73181</t>
  </si>
  <si>
    <t>PELLERIN</t>
  </si>
  <si>
    <t>3207490758</t>
  </si>
  <si>
    <t>BEYANIRA</t>
  </si>
  <si>
    <t>LULIGO</t>
  </si>
  <si>
    <t>LENIS</t>
  </si>
  <si>
    <t>PALMIRA</t>
  </si>
  <si>
    <t>NOGUERA</t>
  </si>
  <si>
    <t>HÉCTOR</t>
  </si>
  <si>
    <t>CUERO</t>
  </si>
  <si>
    <t>MOLINA</t>
  </si>
  <si>
    <t>STELIA</t>
  </si>
  <si>
    <t>DE LOZANO</t>
  </si>
  <si>
    <t>HERNEY</t>
  </si>
  <si>
    <t xml:space="preserve">IRNE </t>
  </si>
  <si>
    <t>FILIGRANA</t>
  </si>
  <si>
    <t>RUMALDO</t>
  </si>
  <si>
    <t>ÑUSCUE</t>
  </si>
  <si>
    <t>GILBERTO</t>
  </si>
  <si>
    <t>NUÑEZ</t>
  </si>
  <si>
    <t>DE CABRERA</t>
  </si>
  <si>
    <t>ALEXANDRA</t>
  </si>
  <si>
    <t>VIRGNE</t>
  </si>
  <si>
    <t>WILFREDO</t>
  </si>
  <si>
    <t>GUZMAN</t>
  </si>
  <si>
    <t>PRADERA</t>
  </si>
  <si>
    <t>HERMIDES</t>
  </si>
  <si>
    <t>MARGARITA</t>
  </si>
  <si>
    <t>ELVIO</t>
  </si>
  <si>
    <t>SILVA</t>
  </si>
  <si>
    <t>CARMONA</t>
  </si>
  <si>
    <t>ROLDANILLO</t>
  </si>
  <si>
    <t>MAYOR</t>
  </si>
  <si>
    <t>G</t>
  </si>
  <si>
    <t>MONDRAGON</t>
  </si>
  <si>
    <t>MRLENI</t>
  </si>
  <si>
    <t>GRCIA</t>
  </si>
  <si>
    <t>MENDOZA</t>
  </si>
  <si>
    <t>ESVENCIO</t>
  </si>
  <si>
    <t>PEREA</t>
  </si>
  <si>
    <t>FERNEY</t>
  </si>
  <si>
    <t>MAZUERA</t>
  </si>
  <si>
    <t>C</t>
  </si>
  <si>
    <t>CECILIA</t>
  </si>
  <si>
    <t>CALZADA</t>
  </si>
  <si>
    <t>LAURA</t>
  </si>
  <si>
    <t>QUICENO</t>
  </si>
  <si>
    <t>NAPOLEON</t>
  </si>
  <si>
    <t>GRAJALES</t>
  </si>
  <si>
    <t>MAXIMILIANO</t>
  </si>
  <si>
    <t>HORLANDO</t>
  </si>
  <si>
    <t>LLANOS</t>
  </si>
  <si>
    <t>SAN PEDRO</t>
  </si>
  <si>
    <t>DACIER</t>
  </si>
  <si>
    <t>SAAVEDRA</t>
  </si>
  <si>
    <t>LEIDY</t>
  </si>
  <si>
    <t>TRINIDAD</t>
  </si>
  <si>
    <t>ARMENZON</t>
  </si>
  <si>
    <t>TROCHEZ</t>
  </si>
  <si>
    <t>SARMIENTO</t>
  </si>
  <si>
    <t>DARCY</t>
  </si>
  <si>
    <t>NEVARDO</t>
  </si>
  <si>
    <t>BLANCO</t>
  </si>
  <si>
    <t>HERRY</t>
  </si>
  <si>
    <t>APRAES</t>
  </si>
  <si>
    <t>JULIO</t>
  </si>
  <si>
    <t>ROGELIO</t>
  </si>
  <si>
    <t>MARTIENEZ</t>
  </si>
  <si>
    <t>EPAMINONDAS</t>
  </si>
  <si>
    <t>TULANDE</t>
  </si>
  <si>
    <t>MERARDO</t>
  </si>
  <si>
    <t>YEPES</t>
  </si>
  <si>
    <t>MANUELA</t>
  </si>
  <si>
    <t>SEVILLA</t>
  </si>
  <si>
    <t>IRABEL</t>
  </si>
  <si>
    <t>DARLEY</t>
  </si>
  <si>
    <t>SANPEDRO</t>
  </si>
  <si>
    <t xml:space="preserve">FRANCILEY </t>
  </si>
  <si>
    <t>YADIRA</t>
  </si>
  <si>
    <t>ANGELA</t>
  </si>
  <si>
    <t xml:space="preserve">FANNY </t>
  </si>
  <si>
    <t>ALEJANDRO</t>
  </si>
  <si>
    <t>AGREDO</t>
  </si>
  <si>
    <t>TREJOS</t>
  </si>
  <si>
    <t>ASCENCIO</t>
  </si>
  <si>
    <t>CRISTOBAL</t>
  </si>
  <si>
    <t>TABERA</t>
  </si>
  <si>
    <t>BURITICA</t>
  </si>
  <si>
    <t>URREGO</t>
  </si>
  <si>
    <t>OFELIA</t>
  </si>
  <si>
    <t>JEJEN</t>
  </si>
  <si>
    <t>DE LOAIZA</t>
  </si>
  <si>
    <t>CABRERA</t>
  </si>
  <si>
    <t>SOREL</t>
  </si>
  <si>
    <t>ALIRIO</t>
  </si>
  <si>
    <t>QUITIAN</t>
  </si>
  <si>
    <t>ISMIDA</t>
  </si>
  <si>
    <t>LÓPEZ</t>
  </si>
  <si>
    <t>LEFRANDY</t>
  </si>
  <si>
    <t>ZAMARRA</t>
  </si>
  <si>
    <t>MAYA</t>
  </si>
  <si>
    <t>PAREJA</t>
  </si>
  <si>
    <t>DIELMER</t>
  </si>
  <si>
    <t>ESGEL</t>
  </si>
  <si>
    <t>CHAVEZ</t>
  </si>
  <si>
    <t>RENDON</t>
  </si>
  <si>
    <t>LOSADA</t>
  </si>
  <si>
    <t>LLANTEN</t>
  </si>
  <si>
    <t>SEGUNDO</t>
  </si>
  <si>
    <t>FROILAN</t>
  </si>
  <si>
    <t>VILLARREAL</t>
  </si>
  <si>
    <t xml:space="preserve">JOSÉ  </t>
  </si>
  <si>
    <t xml:space="preserve">ALDEMAR </t>
  </si>
  <si>
    <t xml:space="preserve">FABIO </t>
  </si>
  <si>
    <t xml:space="preserve">JARAMILLO </t>
  </si>
  <si>
    <t xml:space="preserve">JUAN </t>
  </si>
  <si>
    <t>VILLAREAL</t>
  </si>
  <si>
    <t xml:space="preserve">VICTOR </t>
  </si>
  <si>
    <t>JENRRY</t>
  </si>
  <si>
    <t>BURGOS</t>
  </si>
  <si>
    <t>CRUZ</t>
  </si>
  <si>
    <t>FORERO</t>
  </si>
  <si>
    <t>DE QUINTERO</t>
  </si>
  <si>
    <t>DE OSORIO</t>
  </si>
  <si>
    <t>VALLEJO</t>
  </si>
  <si>
    <t>POSADA</t>
  </si>
  <si>
    <t>ROEMBRINCH</t>
  </si>
  <si>
    <t>CIERRA</t>
  </si>
  <si>
    <t>AROCA</t>
  </si>
  <si>
    <t>BETANCUR</t>
  </si>
  <si>
    <t>ENITH</t>
  </si>
  <si>
    <t>NEMECIO</t>
  </si>
  <si>
    <t>VILLAFAÑE</t>
  </si>
  <si>
    <t>JADER</t>
  </si>
  <si>
    <t>ADIELA</t>
  </si>
  <si>
    <t>AGUADO</t>
  </si>
  <si>
    <t>TULUÁ</t>
  </si>
  <si>
    <t>ESPAÑA</t>
  </si>
  <si>
    <t>VIRGEN</t>
  </si>
  <si>
    <t>ENEIDA</t>
  </si>
  <si>
    <t>EUMELIA</t>
  </si>
  <si>
    <t>CHANTRE</t>
  </si>
  <si>
    <t>FABIAN</t>
  </si>
  <si>
    <t>DEMETRIA</t>
  </si>
  <si>
    <t>DIOSELINA</t>
  </si>
  <si>
    <t>GIRON</t>
  </si>
  <si>
    <t>LEONOR</t>
  </si>
  <si>
    <t>MATILDE</t>
  </si>
  <si>
    <t xml:space="preserve"> GUTIERREZ</t>
  </si>
  <si>
    <t xml:space="preserve"> RAMIREZ</t>
  </si>
  <si>
    <t xml:space="preserve">PEDRO NEL </t>
  </si>
  <si>
    <t>GAITAN</t>
  </si>
  <si>
    <t>OCTÁLVARO</t>
  </si>
  <si>
    <t>CLARIBEL</t>
  </si>
  <si>
    <t>AREVALO</t>
  </si>
  <si>
    <t xml:space="preserve">MARLENE </t>
  </si>
  <si>
    <t>CARRILLO</t>
  </si>
  <si>
    <t>SONIA</t>
  </si>
  <si>
    <t>VÁSQUEZ</t>
  </si>
  <si>
    <t>JHONATAN</t>
  </si>
  <si>
    <t>LEINER</t>
  </si>
  <si>
    <t>HEBER</t>
  </si>
  <si>
    <t>CRISTIAN</t>
  </si>
  <si>
    <t>EDINSON</t>
  </si>
  <si>
    <t>ENILDA</t>
  </si>
  <si>
    <t>WILCHES</t>
  </si>
  <si>
    <t>GARRETA</t>
  </si>
  <si>
    <t>ALAPE</t>
  </si>
  <si>
    <t>SAENS</t>
  </si>
  <si>
    <t>ERIKA</t>
  </si>
  <si>
    <t>CARTAGENA</t>
  </si>
  <si>
    <t>BENJAMIN</t>
  </si>
  <si>
    <t>CALDERÓN</t>
  </si>
  <si>
    <t>CELSO</t>
  </si>
  <si>
    <t>MONTES</t>
  </si>
  <si>
    <t>BERTHA</t>
  </si>
  <si>
    <t>PUENTE</t>
  </si>
  <si>
    <t>ALARCÓN</t>
  </si>
  <si>
    <t>SIXTO</t>
  </si>
  <si>
    <t>JOSÉ</t>
  </si>
  <si>
    <t>LORENA</t>
  </si>
  <si>
    <t>ANGIE</t>
  </si>
  <si>
    <t>NARANJO</t>
  </si>
  <si>
    <t>ARNELSON</t>
  </si>
  <si>
    <t>AZAEL</t>
  </si>
  <si>
    <t>AVILA</t>
  </si>
  <si>
    <t>DORALBA</t>
  </si>
  <si>
    <t>MAPURA</t>
  </si>
  <si>
    <t>NOREÑA</t>
  </si>
  <si>
    <t>AGUIAR</t>
  </si>
  <si>
    <t>PEREIRA</t>
  </si>
  <si>
    <t>ARIEL</t>
  </si>
  <si>
    <t>TORO</t>
  </si>
  <si>
    <t>AICARDO</t>
  </si>
  <si>
    <t>PALACIOS</t>
  </si>
  <si>
    <t>JENNY</t>
  </si>
  <si>
    <t>CENEIDA</t>
  </si>
  <si>
    <t>NASARIA</t>
  </si>
  <si>
    <t>ARAUJO</t>
  </si>
  <si>
    <t>MATACEA</t>
  </si>
  <si>
    <t>ISAZA</t>
  </si>
  <si>
    <t>3188496665
3116855205</t>
  </si>
  <si>
    <t>LÁZARO</t>
  </si>
  <si>
    <t>YAMIR</t>
  </si>
  <si>
    <t>FIDEL</t>
  </si>
  <si>
    <t>VERSALLES</t>
  </si>
  <si>
    <t xml:space="preserve">ABELARDO </t>
  </si>
  <si>
    <t>BETANCOURTH</t>
  </si>
  <si>
    <t xml:space="preserve">OCTAVIO </t>
  </si>
  <si>
    <t xml:space="preserve">ENRIQUE </t>
  </si>
  <si>
    <t xml:space="preserve">GLADYS </t>
  </si>
  <si>
    <t xml:space="preserve">DUVER </t>
  </si>
  <si>
    <t xml:space="preserve">SIRLEY </t>
  </si>
  <si>
    <t>TABORDA</t>
  </si>
  <si>
    <t>LEMOS</t>
  </si>
  <si>
    <t xml:space="preserve">ROOSEVELT </t>
  </si>
  <si>
    <t>VALENZUELA</t>
  </si>
  <si>
    <t>ZARZAL</t>
  </si>
  <si>
    <t>LIBREROS</t>
  </si>
  <si>
    <t>JOHNATAN</t>
  </si>
  <si>
    <t>ELEAZAR</t>
  </si>
  <si>
    <t xml:space="preserve">PRIMERO </t>
  </si>
  <si>
    <t xml:space="preserve">ARMANDO </t>
  </si>
  <si>
    <t xml:space="preserve">3152341143.     </t>
  </si>
  <si>
    <t>ROBERTULIO</t>
  </si>
  <si>
    <t>ABADIA</t>
  </si>
  <si>
    <t>MARLENE</t>
  </si>
  <si>
    <t>ABACUD</t>
  </si>
  <si>
    <t>LADINO</t>
  </si>
  <si>
    <t>SUARES</t>
  </si>
  <si>
    <t>MONTILLA</t>
  </si>
  <si>
    <t>ABELLO</t>
  </si>
  <si>
    <t>CUELTAN</t>
  </si>
  <si>
    <t>CORAL</t>
  </si>
  <si>
    <t>ACENAIDA</t>
  </si>
  <si>
    <t>ADAN</t>
  </si>
  <si>
    <t>PALMA</t>
  </si>
  <si>
    <t>ARCE</t>
  </si>
  <si>
    <t>ADER</t>
  </si>
  <si>
    <t>FLOREZ</t>
  </si>
  <si>
    <t>ARBOLEDA</t>
  </si>
  <si>
    <t>DE CEBALLOS</t>
  </si>
  <si>
    <t>QUENGUAN</t>
  </si>
  <si>
    <t>ADIN</t>
  </si>
  <si>
    <t>ADNERIS</t>
  </si>
  <si>
    <t>16841419</t>
  </si>
  <si>
    <t>ADOLFO</t>
  </si>
  <si>
    <t>ISAJAR</t>
  </si>
  <si>
    <t>3108302704</t>
  </si>
  <si>
    <t>HERRAN</t>
  </si>
  <si>
    <t>ADRIÁN</t>
  </si>
  <si>
    <t>ABADÍA</t>
  </si>
  <si>
    <t>CUATIN</t>
  </si>
  <si>
    <t>RUBIANO</t>
  </si>
  <si>
    <t>ELMER</t>
  </si>
  <si>
    <t>QUIROGA</t>
  </si>
  <si>
    <t>AGUSTIN</t>
  </si>
  <si>
    <t>315 637 05 91</t>
  </si>
  <si>
    <t>RIASCOS</t>
  </si>
  <si>
    <t>AIDA</t>
  </si>
  <si>
    <t>BARON</t>
  </si>
  <si>
    <t xml:space="preserve">LUZ </t>
  </si>
  <si>
    <t xml:space="preserve">JOSE </t>
  </si>
  <si>
    <t>ALADIN</t>
  </si>
  <si>
    <t>COLORADO</t>
  </si>
  <si>
    <t>GALVIZ</t>
  </si>
  <si>
    <t>318 861 09 25</t>
  </si>
  <si>
    <t>BALLADALES</t>
  </si>
  <si>
    <t>OSSA</t>
  </si>
  <si>
    <t>16375002</t>
  </si>
  <si>
    <t>MARROQUIN</t>
  </si>
  <si>
    <t>3207770507</t>
  </si>
  <si>
    <t>313 7357505</t>
  </si>
  <si>
    <t xml:space="preserve">CARLOS </t>
  </si>
  <si>
    <t>HINCAPÍE</t>
  </si>
  <si>
    <t>SIMON</t>
  </si>
  <si>
    <t>REVELO</t>
  </si>
  <si>
    <t>LINAREZ</t>
  </si>
  <si>
    <t>BALDIM</t>
  </si>
  <si>
    <t>CANDELA</t>
  </si>
  <si>
    <t xml:space="preserve">HUGO </t>
  </si>
  <si>
    <t>SANTANILLA</t>
  </si>
  <si>
    <t>ARAMBURU</t>
  </si>
  <si>
    <t xml:space="preserve">JORGE     </t>
  </si>
  <si>
    <t>VEINTEMILLA</t>
  </si>
  <si>
    <t>TAPIAS</t>
  </si>
  <si>
    <t>16835992</t>
  </si>
  <si>
    <t>3206289220</t>
  </si>
  <si>
    <t>16844425</t>
  </si>
  <si>
    <t>CARACAS</t>
  </si>
  <si>
    <t>3117596517</t>
  </si>
  <si>
    <t>TRIANA</t>
  </si>
  <si>
    <t>LINO</t>
  </si>
  <si>
    <t>HERMAN</t>
  </si>
  <si>
    <t>MERA</t>
  </si>
  <si>
    <t>MILLER</t>
  </si>
  <si>
    <t>ALCIDES</t>
  </si>
  <si>
    <t>ALCIDIADES</t>
  </si>
  <si>
    <t>MENESES</t>
  </si>
  <si>
    <t>OLVEIN</t>
  </si>
  <si>
    <t>ERMINZUL</t>
  </si>
  <si>
    <t>ALEGRIAS</t>
  </si>
  <si>
    <t>SANTANA</t>
  </si>
  <si>
    <t>ALEJANDRA</t>
  </si>
  <si>
    <t>CACERES</t>
  </si>
  <si>
    <t>FAJARDO</t>
  </si>
  <si>
    <t>MAYRA</t>
  </si>
  <si>
    <t>PUTSCUE</t>
  </si>
  <si>
    <t xml:space="preserve">MARÍA </t>
  </si>
  <si>
    <t xml:space="preserve">ALEJANDRA </t>
  </si>
  <si>
    <t xml:space="preserve">BERMUDEZ </t>
  </si>
  <si>
    <t xml:space="preserve">SANCHEZ </t>
  </si>
  <si>
    <t>ALEJANDRINO</t>
  </si>
  <si>
    <t>QUIROZ</t>
  </si>
  <si>
    <t>ALVARADO</t>
  </si>
  <si>
    <t>JHONIER</t>
  </si>
  <si>
    <t>PULGARIN</t>
  </si>
  <si>
    <t>JOHN</t>
  </si>
  <si>
    <t>PULGARÍN</t>
  </si>
  <si>
    <t>WILLER</t>
  </si>
  <si>
    <t xml:space="preserve">ALEXANDER </t>
  </si>
  <si>
    <t xml:space="preserve">GUSTAVO </t>
  </si>
  <si>
    <t>ALEXIS</t>
  </si>
  <si>
    <t>DOMINGYEZ</t>
  </si>
  <si>
    <t>DARWIN</t>
  </si>
  <si>
    <t>RAIGOSA</t>
  </si>
  <si>
    <t>ROMAN</t>
  </si>
  <si>
    <t>315 228 65 86</t>
  </si>
  <si>
    <t>MALUA</t>
  </si>
  <si>
    <t>VICTORIA</t>
  </si>
  <si>
    <t>OBANDO</t>
  </si>
  <si>
    <t>ARREDONDO</t>
  </si>
  <si>
    <t>LASERNA</t>
  </si>
  <si>
    <t>GUAMANGA</t>
  </si>
  <si>
    <t>CASTELLANO</t>
  </si>
  <si>
    <t xml:space="preserve">NELSON </t>
  </si>
  <si>
    <t>LEDEZMA</t>
  </si>
  <si>
    <t>QUEJUAN</t>
  </si>
  <si>
    <t>MURCIA</t>
  </si>
  <si>
    <t xml:space="preserve">JESUS </t>
  </si>
  <si>
    <t>TOMBE</t>
  </si>
  <si>
    <t>BELARCAZAR</t>
  </si>
  <si>
    <t>GAVIRIA</t>
  </si>
  <si>
    <t>CIRO</t>
  </si>
  <si>
    <t>ARDILA</t>
  </si>
  <si>
    <t>NOLBERTO</t>
  </si>
  <si>
    <t>HUBER</t>
  </si>
  <si>
    <t>MENDEZ</t>
  </si>
  <si>
    <t>ALARCON</t>
  </si>
  <si>
    <t>CARMEN</t>
  </si>
  <si>
    <t>AMANDA</t>
  </si>
  <si>
    <t xml:space="preserve">GLORIA </t>
  </si>
  <si>
    <t>CAMACHO</t>
  </si>
  <si>
    <t>LILLIAM</t>
  </si>
  <si>
    <t>PARRA CATAÑO</t>
  </si>
  <si>
    <t>FRANCY</t>
  </si>
  <si>
    <t>DOLLY</t>
  </si>
  <si>
    <t xml:space="preserve">AMPARO </t>
  </si>
  <si>
    <t xml:space="preserve">VALENCIA </t>
  </si>
  <si>
    <t>AMU</t>
  </si>
  <si>
    <t>ANA MARÍA</t>
  </si>
  <si>
    <t>DAVALOS MARTÍNEZ</t>
  </si>
  <si>
    <t>38666679</t>
  </si>
  <si>
    <t>SILVIA</t>
  </si>
  <si>
    <t>ANABEL</t>
  </si>
  <si>
    <t>3226272741</t>
  </si>
  <si>
    <t>ORREGO</t>
  </si>
  <si>
    <t>ANDERSON</t>
  </si>
  <si>
    <t>PAULA</t>
  </si>
  <si>
    <t>ANDREA</t>
  </si>
  <si>
    <t>318 502 76 94</t>
  </si>
  <si>
    <t>JULY</t>
  </si>
  <si>
    <t>IMBAQUI</t>
  </si>
  <si>
    <t xml:space="preserve">YOHANA </t>
  </si>
  <si>
    <t>PAOLA</t>
  </si>
  <si>
    <t>CABALLERO</t>
  </si>
  <si>
    <t>PATRICIA</t>
  </si>
  <si>
    <t>ARAQUE</t>
  </si>
  <si>
    <t>POTES</t>
  </si>
  <si>
    <t>CESPEDES</t>
  </si>
  <si>
    <t>JULIANA</t>
  </si>
  <si>
    <t>VALDES</t>
  </si>
  <si>
    <t>JENIFER</t>
  </si>
  <si>
    <t>PEDRAZA</t>
  </si>
  <si>
    <t>SÁNCHEZ</t>
  </si>
  <si>
    <t>HAROLD</t>
  </si>
  <si>
    <t>DERYAN</t>
  </si>
  <si>
    <t>CARO</t>
  </si>
  <si>
    <t>DANILO</t>
  </si>
  <si>
    <t>EDWIN</t>
  </si>
  <si>
    <t xml:space="preserve">NO </t>
  </si>
  <si>
    <t>MAFLA</t>
  </si>
  <si>
    <t>ENRIQUEZ</t>
  </si>
  <si>
    <t>SEPULVEDA</t>
  </si>
  <si>
    <t>RONALD</t>
  </si>
  <si>
    <t>YELA</t>
  </si>
  <si>
    <t>HOVER</t>
  </si>
  <si>
    <t>ARAGON</t>
  </si>
  <si>
    <t>ANTOLINES</t>
  </si>
  <si>
    <t>ANDRÉS</t>
  </si>
  <si>
    <t>CIFUENTES</t>
  </si>
  <si>
    <t xml:space="preserve">DUVAN                                            </t>
  </si>
  <si>
    <t xml:space="preserve">GOMEZ </t>
  </si>
  <si>
    <t>RAMADA</t>
  </si>
  <si>
    <t>VAlle Del Cauca</t>
  </si>
  <si>
    <t>BAUTISTA</t>
  </si>
  <si>
    <t>CALLE</t>
  </si>
  <si>
    <t>ECHEVERRY</t>
  </si>
  <si>
    <t xml:space="preserve">16821305
</t>
  </si>
  <si>
    <t>TALAGA</t>
  </si>
  <si>
    <t>3165335133</t>
  </si>
  <si>
    <t>180013313</t>
  </si>
  <si>
    <t>3136283286</t>
  </si>
  <si>
    <t>6336087</t>
  </si>
  <si>
    <t>POPO</t>
  </si>
  <si>
    <t>3113554185</t>
  </si>
  <si>
    <t>9465247</t>
  </si>
  <si>
    <t>SALCEDO</t>
  </si>
  <si>
    <t>3178350606</t>
  </si>
  <si>
    <t>CHILITO</t>
  </si>
  <si>
    <t>RUBER</t>
  </si>
  <si>
    <t>ÁNGEL</t>
  </si>
  <si>
    <t xml:space="preserve">ANGEL </t>
  </si>
  <si>
    <t xml:space="preserve">VASQUES </t>
  </si>
  <si>
    <t>ANGELICA</t>
  </si>
  <si>
    <t>BADILLO</t>
  </si>
  <si>
    <t>DE CANO</t>
  </si>
  <si>
    <t>ENRRIQUEZ</t>
  </si>
  <si>
    <t>PAZ</t>
  </si>
  <si>
    <t>YULIANI</t>
  </si>
  <si>
    <t>ANGIBE</t>
  </si>
  <si>
    <t xml:space="preserve">JOAQUÍN </t>
  </si>
  <si>
    <t>ANÍBAL</t>
  </si>
  <si>
    <t xml:space="preserve">ANIBAL </t>
  </si>
  <si>
    <t xml:space="preserve">LOPEZ </t>
  </si>
  <si>
    <t>MARÍA</t>
  </si>
  <si>
    <t>ANTONIA</t>
  </si>
  <si>
    <t>SARRIA</t>
  </si>
  <si>
    <t xml:space="preserve">GONZALO </t>
  </si>
  <si>
    <t xml:space="preserve">EDGAR </t>
  </si>
  <si>
    <t>LARGO</t>
  </si>
  <si>
    <t>ISRAEL</t>
  </si>
  <si>
    <t>T.</t>
  </si>
  <si>
    <t>316 619 36 95</t>
  </si>
  <si>
    <t>CAPOTE</t>
  </si>
  <si>
    <t>NAVOR</t>
  </si>
  <si>
    <t>BANBAGUE</t>
  </si>
  <si>
    <t>LARA</t>
  </si>
  <si>
    <t>HIGUITA</t>
  </si>
  <si>
    <t>CAÑOS</t>
  </si>
  <si>
    <t>PABLO</t>
  </si>
  <si>
    <t>ESCAMILLA</t>
  </si>
  <si>
    <t>CELIS</t>
  </si>
  <si>
    <t>AGUILAR</t>
  </si>
  <si>
    <t>CUERVO</t>
  </si>
  <si>
    <t>CASTRILLON</t>
  </si>
  <si>
    <t xml:space="preserve">GRAJALES </t>
  </si>
  <si>
    <t>16753413</t>
  </si>
  <si>
    <t>3187488942</t>
  </si>
  <si>
    <t>ÁLVARES</t>
  </si>
  <si>
    <t xml:space="preserve">OMAR </t>
  </si>
  <si>
    <t>HONORIO</t>
  </si>
  <si>
    <t>ISIDRO</t>
  </si>
  <si>
    <t>ESPINOSA</t>
  </si>
  <si>
    <t>CHICA</t>
  </si>
  <si>
    <t>RICAURTE</t>
  </si>
  <si>
    <t xml:space="preserve">MONTES </t>
  </si>
  <si>
    <t xml:space="preserve">MILLER </t>
  </si>
  <si>
    <t>CUATINSIOY</t>
  </si>
  <si>
    <t>VILLOTA</t>
  </si>
  <si>
    <t>MARTÍN REVILLA</t>
  </si>
  <si>
    <t>12098850</t>
  </si>
  <si>
    <t>POLANIA</t>
  </si>
  <si>
    <t>3117269640</t>
  </si>
  <si>
    <t>SANDOVAL</t>
  </si>
  <si>
    <t>VANEGAS</t>
  </si>
  <si>
    <t>ABEL</t>
  </si>
  <si>
    <t>SALDARRIAGA</t>
  </si>
  <si>
    <t>TAMAYO</t>
  </si>
  <si>
    <t>FERNAND</t>
  </si>
  <si>
    <t>PARDO</t>
  </si>
  <si>
    <t>VARON</t>
  </si>
  <si>
    <t>FELIX</t>
  </si>
  <si>
    <t>LANO</t>
  </si>
  <si>
    <t xml:space="preserve">RAMON </t>
  </si>
  <si>
    <t xml:space="preserve">GIRALDO </t>
  </si>
  <si>
    <t>APONTE</t>
  </si>
  <si>
    <t>NIÑO</t>
  </si>
  <si>
    <t>MAZO</t>
  </si>
  <si>
    <t>HERMES</t>
  </si>
  <si>
    <t xml:space="preserve">MARIO </t>
  </si>
  <si>
    <t>ROSO</t>
  </si>
  <si>
    <t xml:space="preserve">ANTONIO </t>
  </si>
  <si>
    <t xml:space="preserve">CASILIMAS </t>
  </si>
  <si>
    <t xml:space="preserve">DOMINGUEZ </t>
  </si>
  <si>
    <t>ANTORNIO</t>
  </si>
  <si>
    <t>ARCADIA</t>
  </si>
  <si>
    <t>MALLARINO</t>
  </si>
  <si>
    <t>ARCANGEL</t>
  </si>
  <si>
    <t xml:space="preserve">ALBEIRO </t>
  </si>
  <si>
    <t>ARCARGEL</t>
  </si>
  <si>
    <t xml:space="preserve">ARCECIO </t>
  </si>
  <si>
    <t xml:space="preserve">CARDENAS </t>
  </si>
  <si>
    <t>ANA</t>
  </si>
  <si>
    <t>ARCENIA</t>
  </si>
  <si>
    <t>ARELIS</t>
  </si>
  <si>
    <t xml:space="preserve">VICENTE </t>
  </si>
  <si>
    <t>ARGENIS</t>
  </si>
  <si>
    <t xml:space="preserve">ROBERTO </t>
  </si>
  <si>
    <t>ECHEBERRY</t>
  </si>
  <si>
    <t>MIGDALIA</t>
  </si>
  <si>
    <t>ELDER</t>
  </si>
  <si>
    <t>MEDARDO</t>
  </si>
  <si>
    <t>ERMAIN</t>
  </si>
  <si>
    <t>ARICAPA</t>
  </si>
  <si>
    <t>MARICEL</t>
  </si>
  <si>
    <t>ARLES</t>
  </si>
  <si>
    <t>CORRAL</t>
  </si>
  <si>
    <t>FRANK</t>
  </si>
  <si>
    <t>BARNEY</t>
  </si>
  <si>
    <t>ALTAMIRANO</t>
  </si>
  <si>
    <t>USA</t>
  </si>
  <si>
    <t>ARMELIDES</t>
  </si>
  <si>
    <t>ARNUL</t>
  </si>
  <si>
    <t>MAURO</t>
  </si>
  <si>
    <t>MENA</t>
  </si>
  <si>
    <t>ARQUIMEDES</t>
  </si>
  <si>
    <t>PULAGARIN</t>
  </si>
  <si>
    <t xml:space="preserve">ARISTIZABAL </t>
  </si>
  <si>
    <t>CEDEÑO</t>
  </si>
  <si>
    <t>MELLER</t>
  </si>
  <si>
    <t xml:space="preserve">ARTURO </t>
  </si>
  <si>
    <t xml:space="preserve">CARLOS                                                                 </t>
  </si>
  <si>
    <t>AUDELIA</t>
  </si>
  <si>
    <t>AUDINE</t>
  </si>
  <si>
    <t>ROSAS</t>
  </si>
  <si>
    <t>3207740500 - 3183702209</t>
  </si>
  <si>
    <t>1136134424</t>
  </si>
  <si>
    <t>BORRERO</t>
  </si>
  <si>
    <t>CHURI</t>
  </si>
  <si>
    <t>3106316327</t>
  </si>
  <si>
    <t>16834010</t>
  </si>
  <si>
    <t>YENER</t>
  </si>
  <si>
    <t>3137650806</t>
  </si>
  <si>
    <t>LUNA</t>
  </si>
  <si>
    <t>OVIYUS</t>
  </si>
  <si>
    <t xml:space="preserve">MARCO </t>
  </si>
  <si>
    <t>CHÁVEZ</t>
  </si>
  <si>
    <t>BARRERA</t>
  </si>
  <si>
    <t>BAIRON</t>
  </si>
  <si>
    <t>YASURY</t>
  </si>
  <si>
    <t>GUTIÉRREZ</t>
  </si>
  <si>
    <t xml:space="preserve">JUANA </t>
  </si>
  <si>
    <t>BARTOLA</t>
  </si>
  <si>
    <t>LEUDO</t>
  </si>
  <si>
    <t>PODEA</t>
  </si>
  <si>
    <t>TELLES</t>
  </si>
  <si>
    <t>BEATRIZ</t>
  </si>
  <si>
    <t>DILLER</t>
  </si>
  <si>
    <t>BECOCHE</t>
  </si>
  <si>
    <t>BEDER</t>
  </si>
  <si>
    <t>MONICA</t>
  </si>
  <si>
    <t>BEIBA</t>
  </si>
  <si>
    <t>RUTH</t>
  </si>
  <si>
    <t>BELEN</t>
  </si>
  <si>
    <t>BERANIA</t>
  </si>
  <si>
    <t>IRENE</t>
  </si>
  <si>
    <t>BERNAL</t>
  </si>
  <si>
    <t>MELO</t>
  </si>
  <si>
    <t>BERNARDA</t>
  </si>
  <si>
    <t>ÑAÑES</t>
  </si>
  <si>
    <t>SANDRA</t>
  </si>
  <si>
    <t>BIBIANA</t>
  </si>
  <si>
    <t xml:space="preserve">HERNANDEZ </t>
  </si>
  <si>
    <t>IRMA</t>
  </si>
  <si>
    <t>ANCISAR</t>
  </si>
  <si>
    <t>BOBADILLA</t>
  </si>
  <si>
    <t>318 588 8058</t>
  </si>
  <si>
    <t>PAYAN</t>
  </si>
  <si>
    <t>ROSMERY</t>
  </si>
  <si>
    <t>DE SUA</t>
  </si>
  <si>
    <t>CAVICHE</t>
  </si>
  <si>
    <t>JULIETH</t>
  </si>
  <si>
    <t>FIGUEROA</t>
  </si>
  <si>
    <t>BRAULIO</t>
  </si>
  <si>
    <t>GALINDEZ</t>
  </si>
  <si>
    <t>BUENO</t>
  </si>
  <si>
    <t>BUSTOS</t>
  </si>
  <si>
    <t>LUCIO</t>
  </si>
  <si>
    <t>NORY</t>
  </si>
  <si>
    <t>CAMACHA</t>
  </si>
  <si>
    <t>KEVIN</t>
  </si>
  <si>
    <t>ANAYIBI</t>
  </si>
  <si>
    <t xml:space="preserve">KAREN </t>
  </si>
  <si>
    <t>DIDIER</t>
  </si>
  <si>
    <t>LECY</t>
  </si>
  <si>
    <t>CAÑON</t>
  </si>
  <si>
    <t>ELIANA</t>
  </si>
  <si>
    <t>MONSALVE</t>
  </si>
  <si>
    <t>CORTÉZ</t>
  </si>
  <si>
    <t>TOVAR</t>
  </si>
  <si>
    <t>BELARDE</t>
  </si>
  <si>
    <t>CHAPUE-</t>
  </si>
  <si>
    <t>PALOMINO</t>
  </si>
  <si>
    <t>CARMELA</t>
  </si>
  <si>
    <t xml:space="preserve">JOHANNA </t>
  </si>
  <si>
    <t>CAROLINA</t>
  </si>
  <si>
    <t>PENILLA</t>
  </si>
  <si>
    <t>DIANA</t>
  </si>
  <si>
    <t>AÑASCO</t>
  </si>
  <si>
    <t>NORIEGA</t>
  </si>
  <si>
    <t>CATALINA</t>
  </si>
  <si>
    <t>ARANDA</t>
  </si>
  <si>
    <t>CORTÉS</t>
  </si>
  <si>
    <t>CABREJO</t>
  </si>
  <si>
    <t>DE VELASQUEZ</t>
  </si>
  <si>
    <t>CIPAGUATA</t>
  </si>
  <si>
    <t>CELENY</t>
  </si>
  <si>
    <t>RUBERNEY</t>
  </si>
  <si>
    <t>CENAIDA</t>
  </si>
  <si>
    <t>GUE</t>
  </si>
  <si>
    <t>CENEDI</t>
  </si>
  <si>
    <t>YANGUATIN</t>
  </si>
  <si>
    <t>CONSTANTINO</t>
  </si>
  <si>
    <t>CERVELEON</t>
  </si>
  <si>
    <t>BERRIO</t>
  </si>
  <si>
    <t>RIVEROS</t>
  </si>
  <si>
    <t>1112475263</t>
  </si>
  <si>
    <t>3158805036</t>
  </si>
  <si>
    <t>16831357</t>
  </si>
  <si>
    <t>CASARAN</t>
  </si>
  <si>
    <t>3206651006</t>
  </si>
  <si>
    <t>6511777</t>
  </si>
  <si>
    <t>CÉSAR</t>
  </si>
  <si>
    <t>3174447456</t>
  </si>
  <si>
    <t>PAULINO</t>
  </si>
  <si>
    <t>BANDERAS</t>
  </si>
  <si>
    <t>HESENOVER</t>
  </si>
  <si>
    <t>CHAGUENDO</t>
  </si>
  <si>
    <t>31447579</t>
  </si>
  <si>
    <t>CHIRLEY</t>
  </si>
  <si>
    <t>3117579688</t>
  </si>
  <si>
    <t>ANETH</t>
  </si>
  <si>
    <t>CHOCONTÁ</t>
  </si>
  <si>
    <t>CUELLAR</t>
  </si>
  <si>
    <t>EMILIA</t>
  </si>
  <si>
    <t>OSNAS</t>
  </si>
  <si>
    <t>CIELO</t>
  </si>
  <si>
    <t>CIPRIANO</t>
  </si>
  <si>
    <t>DORADO</t>
  </si>
  <si>
    <t>MARMOLEJO</t>
  </si>
  <si>
    <t>CONSTANZA</t>
  </si>
  <si>
    <t xml:space="preserve">HERRERA </t>
  </si>
  <si>
    <t>SABEDRA</t>
  </si>
  <si>
    <t>1112477830</t>
  </si>
  <si>
    <t>YILIAN</t>
  </si>
  <si>
    <t>3154094236</t>
  </si>
  <si>
    <t>EYDER</t>
  </si>
  <si>
    <t>CRISTINA</t>
  </si>
  <si>
    <t>CHAVERRA</t>
  </si>
  <si>
    <t xml:space="preserve">CRISTINA </t>
  </si>
  <si>
    <t xml:space="preserve">LOZANO </t>
  </si>
  <si>
    <t>CAYCEDO</t>
  </si>
  <si>
    <t>P</t>
  </si>
  <si>
    <t>ELENA</t>
  </si>
  <si>
    <t xml:space="preserve">ROJAS </t>
  </si>
  <si>
    <t>MICHEL</t>
  </si>
  <si>
    <t>DAHIANA</t>
  </si>
  <si>
    <t>DALMIRO</t>
  </si>
  <si>
    <t>JEFFERSON</t>
  </si>
  <si>
    <t xml:space="preserve">DANIEL </t>
  </si>
  <si>
    <t>DANOVER</t>
  </si>
  <si>
    <t>ARROYABE</t>
  </si>
  <si>
    <t xml:space="preserve">RUBEN </t>
  </si>
  <si>
    <t>REINEL</t>
  </si>
  <si>
    <t>VERA</t>
  </si>
  <si>
    <t>RUBÉN</t>
  </si>
  <si>
    <t>ARIZA</t>
  </si>
  <si>
    <t>DARY</t>
  </si>
  <si>
    <t>PORRAS</t>
  </si>
  <si>
    <t>BOLÍVAR</t>
  </si>
  <si>
    <t>ESCALA</t>
  </si>
  <si>
    <t>DAVID</t>
  </si>
  <si>
    <t>OSORNO</t>
  </si>
  <si>
    <t>316 640 42 38</t>
  </si>
  <si>
    <t>316 362 71 20</t>
  </si>
  <si>
    <t>JHOAN</t>
  </si>
  <si>
    <t xml:space="preserve">OSORNO </t>
  </si>
  <si>
    <t xml:space="preserve">PAREJA </t>
  </si>
  <si>
    <t>CANTOR</t>
  </si>
  <si>
    <t>MAIKOL</t>
  </si>
  <si>
    <t xml:space="preserve">DAYRON </t>
  </si>
  <si>
    <t>ARANA</t>
  </si>
  <si>
    <t>DAYANA</t>
  </si>
  <si>
    <t>TERESITA</t>
  </si>
  <si>
    <t>CLEMENTINA</t>
  </si>
  <si>
    <t>PILCUE</t>
  </si>
  <si>
    <t>MOTATO</t>
  </si>
  <si>
    <t>BILFREDO</t>
  </si>
  <si>
    <t>ESGARDO</t>
  </si>
  <si>
    <t>NEIRO</t>
  </si>
  <si>
    <t>OLGA</t>
  </si>
  <si>
    <t>DE  MARIA</t>
  </si>
  <si>
    <t>70088762</t>
  </si>
  <si>
    <t>DE DIOS</t>
  </si>
  <si>
    <t>3148861164</t>
  </si>
  <si>
    <t>DE JESUS</t>
  </si>
  <si>
    <t>ROGER</t>
  </si>
  <si>
    <t xml:space="preserve">HURTADO </t>
  </si>
  <si>
    <t xml:space="preserve">NORALDO </t>
  </si>
  <si>
    <t>3117889149</t>
  </si>
  <si>
    <t>TERESA</t>
  </si>
  <si>
    <t xml:space="preserve"> DE GOMEZ</t>
  </si>
  <si>
    <t>VAHOS</t>
  </si>
  <si>
    <t>ESPINAL</t>
  </si>
  <si>
    <t>LEANDRO</t>
  </si>
  <si>
    <t>ESCUDERO</t>
  </si>
  <si>
    <t>DE JESÚS</t>
  </si>
  <si>
    <t>SUAZA</t>
  </si>
  <si>
    <t xml:space="preserve">HECTOR                           </t>
  </si>
  <si>
    <t xml:space="preserve">GABRIEL </t>
  </si>
  <si>
    <t xml:space="preserve">HERNEY </t>
  </si>
  <si>
    <t xml:space="preserve">DE JESUS </t>
  </si>
  <si>
    <t>CHALACAN</t>
  </si>
  <si>
    <t xml:space="preserve">NEBARDO                         </t>
  </si>
  <si>
    <t xml:space="preserve">GONZAGA </t>
  </si>
  <si>
    <t xml:space="preserve">ELKIN </t>
  </si>
  <si>
    <t>AREIZA</t>
  </si>
  <si>
    <t xml:space="preserve">ARQUIMEDES </t>
  </si>
  <si>
    <t xml:space="preserve">ARCE </t>
  </si>
  <si>
    <t>DE LA PAZ</t>
  </si>
  <si>
    <t xml:space="preserve">DE LOS ANGELES </t>
  </si>
  <si>
    <t>DEDIOS</t>
  </si>
  <si>
    <t>SANTAMARIA</t>
  </si>
  <si>
    <t>DEL CARMEN</t>
  </si>
  <si>
    <t>19091976</t>
  </si>
  <si>
    <t>3177943857</t>
  </si>
  <si>
    <t>31527382</t>
  </si>
  <si>
    <t>3232910601</t>
  </si>
  <si>
    <t xml:space="preserve">DEL CARMEN </t>
  </si>
  <si>
    <t>ORFADIS</t>
  </si>
  <si>
    <t>DEL SOCORRO</t>
  </si>
  <si>
    <t>DELFÍN</t>
  </si>
  <si>
    <t xml:space="preserve">ANA </t>
  </si>
  <si>
    <t>DELIA</t>
  </si>
  <si>
    <t>GONSALEZ</t>
  </si>
  <si>
    <t>DELIO</t>
  </si>
  <si>
    <t>31264012</t>
  </si>
  <si>
    <t>DELOS ANGELES</t>
  </si>
  <si>
    <t>3148952724</t>
  </si>
  <si>
    <t>RUBY</t>
  </si>
  <si>
    <t>DIEGO FERNANDO</t>
  </si>
  <si>
    <t>AMAYA ROJAS</t>
  </si>
  <si>
    <t>ORFA</t>
  </si>
  <si>
    <t>DILIA</t>
  </si>
  <si>
    <t>DISNEY</t>
  </si>
  <si>
    <t>CHAVARRIA</t>
  </si>
  <si>
    <t>DONEL</t>
  </si>
  <si>
    <t>RÍOS</t>
  </si>
  <si>
    <t>DORA</t>
  </si>
  <si>
    <t>SOSSA</t>
  </si>
  <si>
    <t>TASCON</t>
  </si>
  <si>
    <t>DUBAN</t>
  </si>
  <si>
    <t>VÉLEZ</t>
  </si>
  <si>
    <t>DURLELLI</t>
  </si>
  <si>
    <t>DUVAN</t>
  </si>
  <si>
    <t>EDEIBER</t>
  </si>
  <si>
    <t>EDELMIRA</t>
  </si>
  <si>
    <t>BOTINA</t>
  </si>
  <si>
    <t>ROBINSON</t>
  </si>
  <si>
    <t>EDIALBER</t>
  </si>
  <si>
    <t>IPIA</t>
  </si>
  <si>
    <t>JORDE</t>
  </si>
  <si>
    <t>HEREDIA</t>
  </si>
  <si>
    <t>EDITH</t>
  </si>
  <si>
    <t>RICO</t>
  </si>
  <si>
    <t>70091970</t>
  </si>
  <si>
    <t>SANTACRUZ</t>
  </si>
  <si>
    <t>3136929304</t>
  </si>
  <si>
    <t>OTERO</t>
  </si>
  <si>
    <t>RAMÓN</t>
  </si>
  <si>
    <t>MUÑOS</t>
  </si>
  <si>
    <t>EDUART</t>
  </si>
  <si>
    <t>EFREN</t>
  </si>
  <si>
    <t>PONCE</t>
  </si>
  <si>
    <t>ZAMBRANO</t>
  </si>
  <si>
    <t>16788274</t>
  </si>
  <si>
    <t>EFRÉN</t>
  </si>
  <si>
    <t>3153823953</t>
  </si>
  <si>
    <t>EIDER</t>
  </si>
  <si>
    <t>CLARA</t>
  </si>
  <si>
    <t>SARAZA</t>
  </si>
  <si>
    <t xml:space="preserve">MARIA  </t>
  </si>
  <si>
    <t>CUBILLOS</t>
  </si>
  <si>
    <t>FRANCIA</t>
  </si>
  <si>
    <t>NORA</t>
  </si>
  <si>
    <t>29570000</t>
  </si>
  <si>
    <t>3235841842</t>
  </si>
  <si>
    <t>VITORIA</t>
  </si>
  <si>
    <t>ZULEZ</t>
  </si>
  <si>
    <t>66807459</t>
  </si>
  <si>
    <t>3108967947</t>
  </si>
  <si>
    <t>COTAZO</t>
  </si>
  <si>
    <t>SARASTI</t>
  </si>
  <si>
    <t xml:space="preserve">ROSA </t>
  </si>
  <si>
    <t xml:space="preserve">ELENA </t>
  </si>
  <si>
    <t xml:space="preserve">MATALLANA </t>
  </si>
  <si>
    <t>BEJARANO</t>
  </si>
  <si>
    <t>ELIADES</t>
  </si>
  <si>
    <t>ELIAS</t>
  </si>
  <si>
    <t>LUJAN</t>
  </si>
  <si>
    <t>321 7190209</t>
  </si>
  <si>
    <t>PACHECO</t>
  </si>
  <si>
    <t>16822230</t>
  </si>
  <si>
    <t>COLL</t>
  </si>
  <si>
    <t>BOCANEGRA</t>
  </si>
  <si>
    <t>3184992025</t>
  </si>
  <si>
    <t>ELISA</t>
  </si>
  <si>
    <t>ROSALES</t>
  </si>
  <si>
    <t>ELISEO</t>
  </si>
  <si>
    <t>SATIZABAL</t>
  </si>
  <si>
    <t xml:space="preserve">JESÚS </t>
  </si>
  <si>
    <t xml:space="preserve">ELIVER </t>
  </si>
  <si>
    <t xml:space="preserve">AURA </t>
  </si>
  <si>
    <t>ELIZA</t>
  </si>
  <si>
    <t>ELIZABET</t>
  </si>
  <si>
    <t>DE RAMIREZ</t>
  </si>
  <si>
    <t>ANA ELSY</t>
  </si>
  <si>
    <t>ELSY</t>
  </si>
  <si>
    <t>DE MONTOYA</t>
  </si>
  <si>
    <t>ELVIA</t>
  </si>
  <si>
    <t>ELVIRA</t>
  </si>
  <si>
    <t>EMILA</t>
  </si>
  <si>
    <t>EMILCE</t>
  </si>
  <si>
    <t>ORDONEZ</t>
  </si>
  <si>
    <t>MARTIN</t>
  </si>
  <si>
    <t>EMILIO</t>
  </si>
  <si>
    <t xml:space="preserve">MORENO </t>
  </si>
  <si>
    <t>315 518 48 68</t>
  </si>
  <si>
    <t>PAULO</t>
  </si>
  <si>
    <t>2161362-3104893944</t>
  </si>
  <si>
    <t>YEPEZ</t>
  </si>
  <si>
    <t>JUAQUIN</t>
  </si>
  <si>
    <t>JOAQUIN</t>
  </si>
  <si>
    <t>RENTERIA</t>
  </si>
  <si>
    <t>10365144</t>
  </si>
  <si>
    <t>3225150868</t>
  </si>
  <si>
    <t>ROA</t>
  </si>
  <si>
    <t>PANTOJA</t>
  </si>
  <si>
    <t xml:space="preserve">PABLO </t>
  </si>
  <si>
    <t>EMILO</t>
  </si>
  <si>
    <t>PARRALES</t>
  </si>
  <si>
    <t>BLASS</t>
  </si>
  <si>
    <t>R.</t>
  </si>
  <si>
    <t>315 220 1023</t>
  </si>
  <si>
    <t>MOSCOSO</t>
  </si>
  <si>
    <t>16824853</t>
  </si>
  <si>
    <t>VAASQUEZ</t>
  </si>
  <si>
    <t>3178343312</t>
  </si>
  <si>
    <t>VEGA</t>
  </si>
  <si>
    <t>CHAPARRO</t>
  </si>
  <si>
    <t>VIDAL</t>
  </si>
  <si>
    <t>ENTIQUE</t>
  </si>
  <si>
    <t>SAIN</t>
  </si>
  <si>
    <t>ERLES</t>
  </si>
  <si>
    <t>ERLINDA</t>
  </si>
  <si>
    <t>316 421 43 41</t>
  </si>
  <si>
    <t>318 36 35 921</t>
  </si>
  <si>
    <t>ESLENIN</t>
  </si>
  <si>
    <t xml:space="preserve">MARIA                                             </t>
  </si>
  <si>
    <t>ESNEDA</t>
  </si>
  <si>
    <t>NOHRA</t>
  </si>
  <si>
    <t>ESTEBAN</t>
  </si>
  <si>
    <t>JHONNY</t>
  </si>
  <si>
    <t>ESTELA</t>
  </si>
  <si>
    <t>ESTIVEN</t>
  </si>
  <si>
    <t xml:space="preserve">ESTUARTH </t>
  </si>
  <si>
    <t>34370819</t>
  </si>
  <si>
    <t>EUFEMIA</t>
  </si>
  <si>
    <t>LAURIDO</t>
  </si>
  <si>
    <t>3105434179</t>
  </si>
  <si>
    <t>MARCIA</t>
  </si>
  <si>
    <t>EUGENIA</t>
  </si>
  <si>
    <t>OJEDA</t>
  </si>
  <si>
    <t>31528239</t>
  </si>
  <si>
    <t>3188229040</t>
  </si>
  <si>
    <t>42095193</t>
  </si>
  <si>
    <t>3206639545</t>
  </si>
  <si>
    <t>CARMERO</t>
  </si>
  <si>
    <t>ZUÑIGA</t>
  </si>
  <si>
    <t>EULISIS</t>
  </si>
  <si>
    <t>EVANGELISTA</t>
  </si>
  <si>
    <t>EVELIO</t>
  </si>
  <si>
    <t>EVENCIO</t>
  </si>
  <si>
    <t>LECTAMO</t>
  </si>
  <si>
    <t>ENUAR</t>
  </si>
  <si>
    <t>EVERARDO</t>
  </si>
  <si>
    <t xml:space="preserve">EVERARDO </t>
  </si>
  <si>
    <t>R</t>
  </si>
  <si>
    <t>316 894 07 39</t>
  </si>
  <si>
    <t xml:space="preserve">HECTOR </t>
  </si>
  <si>
    <t>315 317 89 05</t>
  </si>
  <si>
    <t>MACIAS</t>
  </si>
  <si>
    <t xml:space="preserve">HÉCTOR </t>
  </si>
  <si>
    <t>16722094</t>
  </si>
  <si>
    <t>MUGUETIO</t>
  </si>
  <si>
    <t>3136453669</t>
  </si>
  <si>
    <t>MONDRAGÓN</t>
  </si>
  <si>
    <t>YESIT</t>
  </si>
  <si>
    <t>FAISURY</t>
  </si>
  <si>
    <t>BAHENA</t>
  </si>
  <si>
    <t>FANI</t>
  </si>
  <si>
    <t xml:space="preserve">RIOS </t>
  </si>
  <si>
    <t>FANY</t>
  </si>
  <si>
    <t>FAVER</t>
  </si>
  <si>
    <t>FAVIO</t>
  </si>
  <si>
    <t>ÁNDRES</t>
  </si>
  <si>
    <t>LÓPE</t>
  </si>
  <si>
    <t>FERLEY</t>
  </si>
  <si>
    <t>ESPITIA</t>
  </si>
  <si>
    <t>FERMÍN</t>
  </si>
  <si>
    <t>ARCO</t>
  </si>
  <si>
    <t>VELAZQUEZ</t>
  </si>
  <si>
    <t>FERNADO</t>
  </si>
  <si>
    <t>FERNANDA</t>
  </si>
  <si>
    <t>LIZETH</t>
  </si>
  <si>
    <t>LUISA</t>
  </si>
  <si>
    <t>OLAYA</t>
  </si>
  <si>
    <t xml:space="preserve">DIEGO </t>
  </si>
  <si>
    <t>316 248 06 16</t>
  </si>
  <si>
    <t>M</t>
  </si>
  <si>
    <t xml:space="preserve">DIEGO                                 </t>
  </si>
  <si>
    <t>TAVARES</t>
  </si>
  <si>
    <t>PASTAS</t>
  </si>
  <si>
    <t>SIMONDS</t>
  </si>
  <si>
    <t>PINCHAO</t>
  </si>
  <si>
    <t>TARAPUEZ</t>
  </si>
  <si>
    <t>DAZA</t>
  </si>
  <si>
    <t>MORANTE</t>
  </si>
  <si>
    <t>SAVEDRA</t>
  </si>
  <si>
    <t>PEDROZA</t>
  </si>
  <si>
    <t xml:space="preserve">FRANCO </t>
  </si>
  <si>
    <t>ILES</t>
  </si>
  <si>
    <t>AGUJA</t>
  </si>
  <si>
    <t>TIQUE</t>
  </si>
  <si>
    <t>16837140</t>
  </si>
  <si>
    <t>FRAN</t>
  </si>
  <si>
    <t>OLMOS</t>
  </si>
  <si>
    <t>3172949672</t>
  </si>
  <si>
    <t>POZOS</t>
  </si>
  <si>
    <t xml:space="preserve">URIEL </t>
  </si>
  <si>
    <t>NORT</t>
  </si>
  <si>
    <t xml:space="preserve">VALLE </t>
  </si>
  <si>
    <t xml:space="preserve">EDGAR                                                                           </t>
  </si>
  <si>
    <t>FREY</t>
  </si>
  <si>
    <t>JOSEFINA</t>
  </si>
  <si>
    <t>CLEMENTE</t>
  </si>
  <si>
    <t>NARCISO</t>
  </si>
  <si>
    <t>JARAMILLO BEDOYA</t>
  </si>
  <si>
    <t xml:space="preserve">GERSAIN </t>
  </si>
  <si>
    <t xml:space="preserve">OSORIO LOPEZ </t>
  </si>
  <si>
    <t>GILMA</t>
  </si>
  <si>
    <t xml:space="preserve">URIBE </t>
  </si>
  <si>
    <t>DE CAÑAVERAL</t>
  </si>
  <si>
    <t xml:space="preserve">GILMA </t>
  </si>
  <si>
    <t xml:space="preserve">MOLINA </t>
  </si>
  <si>
    <t>IDELVER</t>
  </si>
  <si>
    <t>GISELA</t>
  </si>
  <si>
    <t xml:space="preserve">ENERIED </t>
  </si>
  <si>
    <t xml:space="preserve">GISETH </t>
  </si>
  <si>
    <t>SASTOQUE</t>
  </si>
  <si>
    <t xml:space="preserve">ORFA </t>
  </si>
  <si>
    <t>GLADIZ</t>
  </si>
  <si>
    <t>323 520 87 63</t>
  </si>
  <si>
    <t>ESNEIDER</t>
  </si>
  <si>
    <t>ORJUELA</t>
  </si>
  <si>
    <t>AMESQUITA</t>
  </si>
  <si>
    <t>LIBIA</t>
  </si>
  <si>
    <t>MARTÍNEZ HENAO</t>
  </si>
  <si>
    <t>TENORIO</t>
  </si>
  <si>
    <t>GREGORIO</t>
  </si>
  <si>
    <t>GREIS</t>
  </si>
  <si>
    <t>GUEGIA</t>
  </si>
  <si>
    <t>OLIVO</t>
  </si>
  <si>
    <t>TEODULO</t>
  </si>
  <si>
    <t>GUARÍN</t>
  </si>
  <si>
    <t>CHOACHI</t>
  </si>
  <si>
    <t>MANCO</t>
  </si>
  <si>
    <t>GUSTABO</t>
  </si>
  <si>
    <t>RAIGOZA</t>
  </si>
  <si>
    <t>HELENA</t>
  </si>
  <si>
    <t xml:space="preserve">FRANCIA </t>
  </si>
  <si>
    <t>JOVEL</t>
  </si>
  <si>
    <t>GELPUD</t>
  </si>
  <si>
    <t>HELÍ</t>
  </si>
  <si>
    <t>NOHELIA</t>
  </si>
  <si>
    <t>HERMENCIA</t>
  </si>
  <si>
    <t xml:space="preserve">JOSE  </t>
  </si>
  <si>
    <t xml:space="preserve">HERMIDES </t>
  </si>
  <si>
    <t xml:space="preserve">CARDOZO </t>
  </si>
  <si>
    <t>BORGA</t>
  </si>
  <si>
    <t>HERMIDEZ</t>
  </si>
  <si>
    <t>CARDOZO</t>
  </si>
  <si>
    <t>HERMINIA</t>
  </si>
  <si>
    <t>DIELA</t>
  </si>
  <si>
    <t>HERMITALIA</t>
  </si>
  <si>
    <t>315848 27 89</t>
  </si>
  <si>
    <t>ELID</t>
  </si>
  <si>
    <t xml:space="preserve">HERNAN </t>
  </si>
  <si>
    <t>NOGUERA CANO</t>
  </si>
  <si>
    <t>14448335</t>
  </si>
  <si>
    <t>XIMENES</t>
  </si>
  <si>
    <t>3137383075</t>
  </si>
  <si>
    <t>HIDALGO</t>
  </si>
  <si>
    <t>HORACIO</t>
  </si>
  <si>
    <t>MURIEL</t>
  </si>
  <si>
    <t>HORALDO</t>
  </si>
  <si>
    <t>HUMBERT</t>
  </si>
  <si>
    <t>6.371-210</t>
  </si>
  <si>
    <t>317 338 52 06</t>
  </si>
  <si>
    <t xml:space="preserve">3218005303- 2161336- 3226587110          </t>
  </si>
  <si>
    <t>CONCHA</t>
  </si>
  <si>
    <t>QUAYCAN</t>
  </si>
  <si>
    <t>TARAPUES</t>
  </si>
  <si>
    <t xml:space="preserve">FABIAN </t>
  </si>
  <si>
    <t>FLORALBA</t>
  </si>
  <si>
    <t>IBITO</t>
  </si>
  <si>
    <t>IDEY</t>
  </si>
  <si>
    <t>IGNACIO</t>
  </si>
  <si>
    <t>IMBAJOA</t>
  </si>
  <si>
    <t>INES</t>
  </si>
  <si>
    <t>25659684</t>
  </si>
  <si>
    <t>3136167624</t>
  </si>
  <si>
    <t xml:space="preserve">INES </t>
  </si>
  <si>
    <t>ANGÉLICA</t>
  </si>
  <si>
    <t>DE CASTRO</t>
  </si>
  <si>
    <t>ANGELINA</t>
  </si>
  <si>
    <t>CURREA</t>
  </si>
  <si>
    <t>315 306 4769</t>
  </si>
  <si>
    <t>FINCE</t>
  </si>
  <si>
    <t>DUCUARA</t>
  </si>
  <si>
    <t>ISACC</t>
  </si>
  <si>
    <t>MEJÍA</t>
  </si>
  <si>
    <t>ISDAIL</t>
  </si>
  <si>
    <t>UPEGUI</t>
  </si>
  <si>
    <t>YOBINSON</t>
  </si>
  <si>
    <t>. 6.328.348</t>
  </si>
  <si>
    <t>315 850 05 31</t>
  </si>
  <si>
    <t xml:space="preserve">ISRAEL </t>
  </si>
  <si>
    <t>BALBARAN</t>
  </si>
  <si>
    <t>ITAMAR</t>
  </si>
  <si>
    <t>315 544 27 77</t>
  </si>
  <si>
    <t>RINCÓN</t>
  </si>
  <si>
    <t>ARMERO</t>
  </si>
  <si>
    <t>IVAN ANDRES</t>
  </si>
  <si>
    <t>ORTEGA ORTEGA</t>
  </si>
  <si>
    <t>JAFET</t>
  </si>
  <si>
    <t>CLAROS</t>
  </si>
  <si>
    <t xml:space="preserve">IBIS </t>
  </si>
  <si>
    <t xml:space="preserve">JAIR </t>
  </si>
  <si>
    <t>GALLELGO</t>
  </si>
  <si>
    <t xml:space="preserve">JHON </t>
  </si>
  <si>
    <t xml:space="preserve">JOHN </t>
  </si>
  <si>
    <t>PORTILLA</t>
  </si>
  <si>
    <t>76042782</t>
  </si>
  <si>
    <t xml:space="preserve">TOBON </t>
  </si>
  <si>
    <t>3165738190</t>
  </si>
  <si>
    <t>ADAMES</t>
  </si>
  <si>
    <t>LONGA</t>
  </si>
  <si>
    <t>JANET</t>
  </si>
  <si>
    <t>LAUREN</t>
  </si>
  <si>
    <t>JANETH</t>
  </si>
  <si>
    <t>JANIER</t>
  </si>
  <si>
    <t>317 722 69 51</t>
  </si>
  <si>
    <t>ARBELAEZ</t>
  </si>
  <si>
    <t>MALO</t>
  </si>
  <si>
    <t>PRADO</t>
  </si>
  <si>
    <t>YENI</t>
  </si>
  <si>
    <t>JIMENA</t>
  </si>
  <si>
    <t>GALEANO</t>
  </si>
  <si>
    <t>WILLIAMS</t>
  </si>
  <si>
    <t>JKIOVANNI</t>
  </si>
  <si>
    <t>JOANA</t>
  </si>
  <si>
    <t>DEBBIE</t>
  </si>
  <si>
    <t>JOANNE</t>
  </si>
  <si>
    <t>BRIÑAS</t>
  </si>
  <si>
    <t>JOAQUÍN</t>
  </si>
  <si>
    <t>JOHAN</t>
  </si>
  <si>
    <t>MARLEN</t>
  </si>
  <si>
    <t>JOHANA</t>
  </si>
  <si>
    <t>DEICY</t>
  </si>
  <si>
    <t>JOHANNY</t>
  </si>
  <si>
    <t xml:space="preserve">FRAY </t>
  </si>
  <si>
    <t>ASTUDILLO</t>
  </si>
  <si>
    <t>JOVANY</t>
  </si>
  <si>
    <t>JUDITH</t>
  </si>
  <si>
    <t>DE MEDINA</t>
  </si>
  <si>
    <t>JULIA</t>
  </si>
  <si>
    <t>TAGARA</t>
  </si>
  <si>
    <t>JUSTINIANO</t>
  </si>
  <si>
    <t xml:space="preserve">ARANGO </t>
  </si>
  <si>
    <t>KENNEDY</t>
  </si>
  <si>
    <t>LALILA</t>
  </si>
  <si>
    <t xml:space="preserve">SAVEDRA </t>
  </si>
  <si>
    <t>LAMUS</t>
  </si>
  <si>
    <t>LASDY</t>
  </si>
  <si>
    <t>LEDESMA</t>
  </si>
  <si>
    <t>ALICIA</t>
  </si>
  <si>
    <t xml:space="preserve">ADOLFO </t>
  </si>
  <si>
    <t>LEÓN</t>
  </si>
  <si>
    <t>LEÓNIDAS</t>
  </si>
  <si>
    <t>PINEDA VILLA</t>
  </si>
  <si>
    <t>URDINOLA</t>
  </si>
  <si>
    <t>LESTER</t>
  </si>
  <si>
    <t>MINGAN</t>
  </si>
  <si>
    <t>LETICIA</t>
  </si>
  <si>
    <t>BAENA</t>
  </si>
  <si>
    <t>VELOZA</t>
  </si>
  <si>
    <t xml:space="preserve">MEJIA </t>
  </si>
  <si>
    <t xml:space="preserve">LIBER </t>
  </si>
  <si>
    <t>315 580 37 84</t>
  </si>
  <si>
    <t xml:space="preserve">BLANCA      </t>
  </si>
  <si>
    <t>LICENIA</t>
  </si>
  <si>
    <t>MONTAÑO CHOCUE</t>
  </si>
  <si>
    <t>LIDIA</t>
  </si>
  <si>
    <t>LIGELLI</t>
  </si>
  <si>
    <t>MARY</t>
  </si>
  <si>
    <t>CHILMA</t>
  </si>
  <si>
    <t>LIGÍA</t>
  </si>
  <si>
    <t>ORDOÑES</t>
  </si>
  <si>
    <t xml:space="preserve">MATHA </t>
  </si>
  <si>
    <t>LILIANA</t>
  </si>
  <si>
    <t>MAGALIS</t>
  </si>
  <si>
    <t xml:space="preserve">LILIANA </t>
  </si>
  <si>
    <t>LINA MARÍA</t>
  </si>
  <si>
    <t>MOLINA AGUDELO</t>
  </si>
  <si>
    <t>LINDELIA</t>
  </si>
  <si>
    <t>LISBETH</t>
  </si>
  <si>
    <t>LISENTA</t>
  </si>
  <si>
    <t>LIZETTE</t>
  </si>
  <si>
    <t>LLELILE</t>
  </si>
  <si>
    <t>LLINETH</t>
  </si>
  <si>
    <t>MIRANDA</t>
  </si>
  <si>
    <t>CEPEDA</t>
  </si>
  <si>
    <t>EVARISTO</t>
  </si>
  <si>
    <t>ANGUIE</t>
  </si>
  <si>
    <t>MEIMY</t>
  </si>
  <si>
    <t>NILBIA</t>
  </si>
  <si>
    <t>CAPAZ</t>
  </si>
  <si>
    <t>LORENZO</t>
  </si>
  <si>
    <t>PARDO ZAPATA</t>
  </si>
  <si>
    <t>FERRO</t>
  </si>
  <si>
    <t>LUCELLY</t>
  </si>
  <si>
    <t>CALLEJAS</t>
  </si>
  <si>
    <t>LUCELY</t>
  </si>
  <si>
    <t>LUCERO</t>
  </si>
  <si>
    <t xml:space="preserve">LUCERO </t>
  </si>
  <si>
    <t>LEONICIO</t>
  </si>
  <si>
    <t xml:space="preserve">SOLARTE </t>
  </si>
  <si>
    <t xml:space="preserve">ALBA    </t>
  </si>
  <si>
    <t>LUCÍA</t>
  </si>
  <si>
    <t>BAHOS</t>
  </si>
  <si>
    <t>38893826</t>
  </si>
  <si>
    <t xml:space="preserve">LUCIA </t>
  </si>
  <si>
    <t>3137084945</t>
  </si>
  <si>
    <t>FINO</t>
  </si>
  <si>
    <t>310 615 10 88</t>
  </si>
  <si>
    <t>RIVADENEIRA</t>
  </si>
  <si>
    <t>DONIA</t>
  </si>
  <si>
    <t>LUZMILA</t>
  </si>
  <si>
    <t>MAGALLY</t>
  </si>
  <si>
    <t>MAGNOLY</t>
  </si>
  <si>
    <t>DE DUQUE</t>
  </si>
  <si>
    <t>MANQUILLO</t>
  </si>
  <si>
    <t>CHAGUALA</t>
  </si>
  <si>
    <t>3147020212/3122520406</t>
  </si>
  <si>
    <t>PERLAZA</t>
  </si>
  <si>
    <t>MASO</t>
  </si>
  <si>
    <t>MARCELA</t>
  </si>
  <si>
    <t>YULE</t>
  </si>
  <si>
    <t>LINA Y</t>
  </si>
  <si>
    <t>BARONA</t>
  </si>
  <si>
    <t>NEIRA</t>
  </si>
  <si>
    <t>MARCELINO</t>
  </si>
  <si>
    <t>DE RODAS</t>
  </si>
  <si>
    <t>MARI</t>
  </si>
  <si>
    <t>VILLAMIZAR</t>
  </si>
  <si>
    <t>315 272 15 31</t>
  </si>
  <si>
    <t>315 88 11 288</t>
  </si>
  <si>
    <t>317 285 17 13</t>
  </si>
  <si>
    <t>VELÁSQUEZ</t>
  </si>
  <si>
    <t>NAVIA</t>
  </si>
  <si>
    <t>38665012</t>
  </si>
  <si>
    <t>3215297516</t>
  </si>
  <si>
    <t>DUEÑAS</t>
  </si>
  <si>
    <t>OFIR</t>
  </si>
  <si>
    <t>GABY</t>
  </si>
  <si>
    <t xml:space="preserve">HOYOS </t>
  </si>
  <si>
    <t>MARIANO</t>
  </si>
  <si>
    <t>PALALCIO</t>
  </si>
  <si>
    <t>GUERRA</t>
  </si>
  <si>
    <t>ISMENIA</t>
  </si>
  <si>
    <t>EFRAINA</t>
  </si>
  <si>
    <t xml:space="preserve">MARINA </t>
  </si>
  <si>
    <t xml:space="preserve">MUÑOS </t>
  </si>
  <si>
    <t xml:space="preserve">DE AGUILAR </t>
  </si>
  <si>
    <t xml:space="preserve">LUZ  </t>
  </si>
  <si>
    <t>315 493 46 57</t>
  </si>
  <si>
    <t xml:space="preserve">TRANSITO </t>
  </si>
  <si>
    <t>PINO</t>
  </si>
  <si>
    <t xml:space="preserve">SERGIO </t>
  </si>
  <si>
    <t>USAGA</t>
  </si>
  <si>
    <t>RONCANCIO</t>
  </si>
  <si>
    <t>NELIO</t>
  </si>
  <si>
    <t>MARTÍN</t>
  </si>
  <si>
    <t>ODILIA</t>
  </si>
  <si>
    <t xml:space="preserve">GUMERCINDA </t>
  </si>
  <si>
    <t xml:space="preserve">EDGAR  </t>
  </si>
  <si>
    <t>TOVAR LOZADA</t>
  </si>
  <si>
    <t xml:space="preserve">ALEX </t>
  </si>
  <si>
    <t>MARIBEL</t>
  </si>
  <si>
    <t>MARTENEY</t>
  </si>
  <si>
    <t>MELIDA</t>
  </si>
  <si>
    <t>MENFIS</t>
  </si>
  <si>
    <t>15896707</t>
  </si>
  <si>
    <t>3147831867</t>
  </si>
  <si>
    <t>ACUÑA</t>
  </si>
  <si>
    <t>318 891 17 76</t>
  </si>
  <si>
    <t>VAQUERO</t>
  </si>
  <si>
    <t>RUA</t>
  </si>
  <si>
    <t>AQUINOVALDO</t>
  </si>
  <si>
    <t>ABSALON</t>
  </si>
  <si>
    <t>MID</t>
  </si>
  <si>
    <t>VELOZ</t>
  </si>
  <si>
    <t>SANDRO</t>
  </si>
  <si>
    <t>MILA</t>
  </si>
  <si>
    <t>MILENA</t>
  </si>
  <si>
    <t>CERÓN</t>
  </si>
  <si>
    <t>ARISTIZABAL.</t>
  </si>
  <si>
    <t xml:space="preserve">SANDRA </t>
  </si>
  <si>
    <t>YEISY</t>
  </si>
  <si>
    <t>MILETH</t>
  </si>
  <si>
    <t>ENCINARES</t>
  </si>
  <si>
    <t>MIREYA</t>
  </si>
  <si>
    <t>3113293209-3146190313</t>
  </si>
  <si>
    <t>MIRTON</t>
  </si>
  <si>
    <t>HERMY</t>
  </si>
  <si>
    <t>BERENICE</t>
  </si>
  <si>
    <t>FIDELINA</t>
  </si>
  <si>
    <t>ASDRUBAL</t>
  </si>
  <si>
    <t>900895776-1</t>
  </si>
  <si>
    <t>CIMEVAT</t>
  </si>
  <si>
    <t>N/A</t>
  </si>
  <si>
    <t>VARIOS</t>
  </si>
  <si>
    <t>NACABERA</t>
  </si>
  <si>
    <t>NIEZA</t>
  </si>
  <si>
    <t>NACIANCENO</t>
  </si>
  <si>
    <t>AMORTEGUI</t>
  </si>
  <si>
    <t>DE PELAEZ</t>
  </si>
  <si>
    <t>ELQUIN</t>
  </si>
  <si>
    <t>NOSCUE</t>
  </si>
  <si>
    <t>NEL</t>
  </si>
  <si>
    <t>AQUITIAN</t>
  </si>
  <si>
    <t xml:space="preserve">BETANCOURT </t>
  </si>
  <si>
    <t>CELIA</t>
  </si>
  <si>
    <t>NELIDA</t>
  </si>
  <si>
    <t xml:space="preserve">PEÑA </t>
  </si>
  <si>
    <t>CHARA</t>
  </si>
  <si>
    <t>NELSY</t>
  </si>
  <si>
    <t>NEREYDA</t>
  </si>
  <si>
    <t xml:space="preserve">JOSÉ                               </t>
  </si>
  <si>
    <t>NICOLAS</t>
  </si>
  <si>
    <t>DE RODRIGUEZ</t>
  </si>
  <si>
    <t xml:space="preserve">ALBA </t>
  </si>
  <si>
    <t xml:space="preserve">NIDIA </t>
  </si>
  <si>
    <t xml:space="preserve">LEON </t>
  </si>
  <si>
    <t>NOE</t>
  </si>
  <si>
    <t xml:space="preserve">GONZÁLEZ </t>
  </si>
  <si>
    <t>ADA</t>
  </si>
  <si>
    <t xml:space="preserve">ZULUAGA </t>
  </si>
  <si>
    <t>MERIN</t>
  </si>
  <si>
    <t>NUBIA</t>
  </si>
  <si>
    <t>BAQUERO</t>
  </si>
  <si>
    <t>CUARAM</t>
  </si>
  <si>
    <t>JANUARIO</t>
  </si>
  <si>
    <t xml:space="preserve">ELSA </t>
  </si>
  <si>
    <t>NURI</t>
  </si>
  <si>
    <t>NURY</t>
  </si>
  <si>
    <t>NUVIA</t>
  </si>
  <si>
    <t>OBDULIO</t>
  </si>
  <si>
    <t>BAÑOL</t>
  </si>
  <si>
    <t>JAMER</t>
  </si>
  <si>
    <t>OBREGÓN</t>
  </si>
  <si>
    <t>OLIVEROS</t>
  </si>
  <si>
    <t>AMINTA</t>
  </si>
  <si>
    <t>CHATE</t>
  </si>
  <si>
    <t>KARINA</t>
  </si>
  <si>
    <t>LODOÑO</t>
  </si>
  <si>
    <t>6331879</t>
  </si>
  <si>
    <t>OLBER</t>
  </si>
  <si>
    <t>POLO</t>
  </si>
  <si>
    <t>3146656776</t>
  </si>
  <si>
    <t>OLEGARIO</t>
  </si>
  <si>
    <t>OLIVIA</t>
  </si>
  <si>
    <t>1461725</t>
  </si>
  <si>
    <t>3186315556</t>
  </si>
  <si>
    <t xml:space="preserve">JOSE   </t>
  </si>
  <si>
    <t>OLMER</t>
  </si>
  <si>
    <t>MELENDEZ</t>
  </si>
  <si>
    <t>TEZ</t>
  </si>
  <si>
    <t>JORDÁN</t>
  </si>
  <si>
    <t>DIOMAR</t>
  </si>
  <si>
    <t>QUINAYAS</t>
  </si>
  <si>
    <t>16821355</t>
  </si>
  <si>
    <t>OMER</t>
  </si>
  <si>
    <t>3116901308</t>
  </si>
  <si>
    <t>OMERI</t>
  </si>
  <si>
    <t>ONEI</t>
  </si>
  <si>
    <t>ONEIDA</t>
  </si>
  <si>
    <t xml:space="preserve">CORTEZ </t>
  </si>
  <si>
    <t>ONOFRE</t>
  </si>
  <si>
    <t xml:space="preserve">LEANDRO </t>
  </si>
  <si>
    <t>ORFIDIA</t>
  </si>
  <si>
    <t xml:space="preserve"> BECERRRA</t>
  </si>
  <si>
    <t>ORLAY</t>
  </si>
  <si>
    <t>YAKELINE</t>
  </si>
  <si>
    <t>CADENA</t>
  </si>
  <si>
    <t>CHAUSA</t>
  </si>
  <si>
    <t>MARCOS</t>
  </si>
  <si>
    <t>CHAUZA</t>
  </si>
  <si>
    <t>EMILSO</t>
  </si>
  <si>
    <t>ROSALIA</t>
  </si>
  <si>
    <t>313 718 41 48</t>
  </si>
  <si>
    <t>AURO</t>
  </si>
  <si>
    <t>OSVALDO</t>
  </si>
  <si>
    <t>ROMO</t>
  </si>
  <si>
    <t>OTILIA</t>
  </si>
  <si>
    <t>OVEIMAR</t>
  </si>
  <si>
    <t xml:space="preserve">ALARCON </t>
  </si>
  <si>
    <t>OVELLY</t>
  </si>
  <si>
    <t>NEIVER</t>
  </si>
  <si>
    <t>321 549 20 55</t>
  </si>
  <si>
    <t>94416351</t>
  </si>
  <si>
    <t>3186506095</t>
  </si>
  <si>
    <t>EDUBINO</t>
  </si>
  <si>
    <t>BERSABE</t>
  </si>
  <si>
    <t xml:space="preserve">ADRIANA </t>
  </si>
  <si>
    <t xml:space="preserve">CLAUDIA </t>
  </si>
  <si>
    <t>YULI</t>
  </si>
  <si>
    <t xml:space="preserve">DIANA </t>
  </si>
  <si>
    <t>HOLGUÍN</t>
  </si>
  <si>
    <t>AGUILERA</t>
  </si>
  <si>
    <t xml:space="preserve">LAURENTINO </t>
  </si>
  <si>
    <t>NAIR</t>
  </si>
  <si>
    <t>MENECES</t>
  </si>
  <si>
    <t>316 631 88 74</t>
  </si>
  <si>
    <t>3104661606/ 3146664089</t>
  </si>
  <si>
    <t>3153093861/3172640576</t>
  </si>
  <si>
    <t>28550507</t>
  </si>
  <si>
    <t>NORMA</t>
  </si>
  <si>
    <t>3007766355</t>
  </si>
  <si>
    <t>JHAN</t>
  </si>
  <si>
    <t>PIER</t>
  </si>
  <si>
    <t>ROSAURA</t>
  </si>
  <si>
    <t xml:space="preserve">REINEL </t>
  </si>
  <si>
    <t xml:space="preserve">PINZON </t>
  </si>
  <si>
    <t>FANERY</t>
  </si>
  <si>
    <t>POMEO</t>
  </si>
  <si>
    <t>CUCUÑAME</t>
  </si>
  <si>
    <t>POMPILIO</t>
  </si>
  <si>
    <t>PORFIDIO</t>
  </si>
  <si>
    <t>LLOREDA</t>
  </si>
  <si>
    <t>PULIDO</t>
  </si>
  <si>
    <t>EZEQUIEL</t>
  </si>
  <si>
    <t>PASAJES</t>
  </si>
  <si>
    <t xml:space="preserve">JOSÉ             </t>
  </si>
  <si>
    <t>RAUL</t>
  </si>
  <si>
    <t>ENCISO</t>
  </si>
  <si>
    <t>10477459</t>
  </si>
  <si>
    <t>3134698806</t>
  </si>
  <si>
    <t>RAÚL</t>
  </si>
  <si>
    <t>GARCÍA ARCOS</t>
  </si>
  <si>
    <t xml:space="preserve">VELASQUEZ  </t>
  </si>
  <si>
    <t>ARNOBIO</t>
  </si>
  <si>
    <t>ALBARRACIN</t>
  </si>
  <si>
    <t>RENE</t>
  </si>
  <si>
    <t>ADALBERTO</t>
  </si>
  <si>
    <t>FANDIÑO</t>
  </si>
  <si>
    <t>14994780</t>
  </si>
  <si>
    <t>3136136002</t>
  </si>
  <si>
    <t xml:space="preserve">ULVIO </t>
  </si>
  <si>
    <t xml:space="preserve">SALAZAR </t>
  </si>
  <si>
    <t>YENIFER</t>
  </si>
  <si>
    <t>GAZO HERNÁNDEZ</t>
  </si>
  <si>
    <t>QUIGUAN</t>
  </si>
  <si>
    <t>ROLANDO</t>
  </si>
  <si>
    <t>EVIN</t>
  </si>
  <si>
    <t>ROMELIA</t>
  </si>
  <si>
    <t>ROMULO</t>
  </si>
  <si>
    <t>ROQUE</t>
  </si>
  <si>
    <t>MORCILLO</t>
  </si>
  <si>
    <t>LELIA</t>
  </si>
  <si>
    <t>1130665161</t>
  </si>
  <si>
    <t>3122565475</t>
  </si>
  <si>
    <t xml:space="preserve">CARMEN </t>
  </si>
  <si>
    <t xml:space="preserve">CASTRO </t>
  </si>
  <si>
    <t xml:space="preserve">MOTATO </t>
  </si>
  <si>
    <t>29562041</t>
  </si>
  <si>
    <t xml:space="preserve">ROSALBA </t>
  </si>
  <si>
    <t>3167095519</t>
  </si>
  <si>
    <t xml:space="preserve">EDWIN </t>
  </si>
  <si>
    <t>ROSENDO</t>
  </si>
  <si>
    <t>317 240 7578</t>
  </si>
  <si>
    <t>ESAU</t>
  </si>
  <si>
    <t>WILINTON</t>
  </si>
  <si>
    <t>SALVADOR</t>
  </si>
  <si>
    <t>VIVAS</t>
  </si>
  <si>
    <t>DELGADO BETANCOURT</t>
  </si>
  <si>
    <t>SANBONI</t>
  </si>
  <si>
    <t>FLOVER</t>
  </si>
  <si>
    <t>ISAIAS</t>
  </si>
  <si>
    <t>SDUVINA</t>
  </si>
  <si>
    <t>PISCAL PINILLA</t>
  </si>
  <si>
    <t>31539119</t>
  </si>
  <si>
    <t>SELENE</t>
  </si>
  <si>
    <t>3145903736</t>
  </si>
  <si>
    <t>SHIRLEY</t>
  </si>
  <si>
    <t>SILENA</t>
  </si>
  <si>
    <t xml:space="preserve">PINEDA </t>
  </si>
  <si>
    <t>SINAI</t>
  </si>
  <si>
    <t>GUASAQUILLO</t>
  </si>
  <si>
    <t>SNEYDER</t>
  </si>
  <si>
    <t>MESU</t>
  </si>
  <si>
    <t>NOEL</t>
  </si>
  <si>
    <t>SORELIA</t>
  </si>
  <si>
    <t>STELLA</t>
  </si>
  <si>
    <t>DUBUANE</t>
  </si>
  <si>
    <t>STELLLA</t>
  </si>
  <si>
    <t>COCA</t>
  </si>
  <si>
    <t>STHELLA</t>
  </si>
  <si>
    <t>VALDERRAMA</t>
  </si>
  <si>
    <t>FRANKLIN</t>
  </si>
  <si>
    <t>3122606531-3168572528</t>
  </si>
  <si>
    <t>MICHAEL</t>
  </si>
  <si>
    <t>SUSANA</t>
  </si>
  <si>
    <t>EVIDALIO</t>
  </si>
  <si>
    <t>TAQUINAS</t>
  </si>
  <si>
    <t>VERONICA</t>
  </si>
  <si>
    <t>TAQUINAZ</t>
  </si>
  <si>
    <t>TROMPETA</t>
  </si>
  <si>
    <t>EVELIN</t>
  </si>
  <si>
    <t>TATIANA</t>
  </si>
  <si>
    <t xml:space="preserve">INGRID </t>
  </si>
  <si>
    <t>NORLEIBA</t>
  </si>
  <si>
    <t>TOBIAS</t>
  </si>
  <si>
    <t>TOM YOU</t>
  </si>
  <si>
    <t>DINORA</t>
  </si>
  <si>
    <t>TULIA</t>
  </si>
  <si>
    <t>UBER</t>
  </si>
  <si>
    <t>ULCUE</t>
  </si>
  <si>
    <t>DUBERNEY</t>
  </si>
  <si>
    <t>ULISES</t>
  </si>
  <si>
    <t>ULVIER</t>
  </si>
  <si>
    <t>UMIL</t>
  </si>
  <si>
    <t>CÓRDOBA</t>
  </si>
  <si>
    <t>MALES</t>
  </si>
  <si>
    <t>EIBER</t>
  </si>
  <si>
    <t>URZAN</t>
  </si>
  <si>
    <t>USECHE</t>
  </si>
  <si>
    <t>VIRGELINA</t>
  </si>
  <si>
    <t>DAYSI</t>
  </si>
  <si>
    <t>YULLY</t>
  </si>
  <si>
    <t>VICENTE</t>
  </si>
  <si>
    <t>YOWN</t>
  </si>
  <si>
    <t>GUARIN</t>
  </si>
  <si>
    <t>313 560 37 59</t>
  </si>
  <si>
    <t>VILMA</t>
  </si>
  <si>
    <t>VIRGINIA</t>
  </si>
  <si>
    <t xml:space="preserve">NELLY </t>
  </si>
  <si>
    <t>LADY</t>
  </si>
  <si>
    <t>JESSICA</t>
  </si>
  <si>
    <t>WILBER</t>
  </si>
  <si>
    <t>WILLAM</t>
  </si>
  <si>
    <t>HAROL</t>
  </si>
  <si>
    <t>CASERES</t>
  </si>
  <si>
    <t>URRREA</t>
  </si>
  <si>
    <t>WUALTER</t>
  </si>
  <si>
    <t>MACHÍN</t>
  </si>
  <si>
    <t>YANET</t>
  </si>
  <si>
    <t>DELSY</t>
  </si>
  <si>
    <t>YANIRA</t>
  </si>
  <si>
    <t>IMBAQUIN</t>
  </si>
  <si>
    <t>YASMIN</t>
  </si>
  <si>
    <t>YATE</t>
  </si>
  <si>
    <t>DUCARA</t>
  </si>
  <si>
    <t>DANY</t>
  </si>
  <si>
    <t>YAZMIN</t>
  </si>
  <si>
    <t>YESID</t>
  </si>
  <si>
    <t>TAMARA</t>
  </si>
  <si>
    <t>YIBER</t>
  </si>
  <si>
    <t>YOANA</t>
  </si>
  <si>
    <t>YOBANI</t>
  </si>
  <si>
    <t xml:space="preserve">YULY </t>
  </si>
  <si>
    <t xml:space="preserve">YULET </t>
  </si>
  <si>
    <t xml:space="preserve"> BUBU</t>
  </si>
  <si>
    <t>YULIETH</t>
  </si>
  <si>
    <t>ARLEDI</t>
  </si>
  <si>
    <t>YURANI</t>
  </si>
  <si>
    <t>INGRID</t>
  </si>
  <si>
    <t>YURANY</t>
  </si>
  <si>
    <t>BARANDICA</t>
  </si>
  <si>
    <t>ZORAIDA</t>
  </si>
  <si>
    <t>ZULLY</t>
  </si>
  <si>
    <t xml:space="preserve">Eventos gupales y/o de difusion : </t>
  </si>
  <si>
    <t>Visitas individuales: tiempo 6 meses</t>
  </si>
  <si>
    <t>Total :</t>
  </si>
  <si>
    <t>Desarrollar Las Capacidades Integrales Humanas</t>
  </si>
  <si>
    <t>No. de profesionales a contratar</t>
  </si>
  <si>
    <t>Perfil profesional</t>
  </si>
  <si>
    <t>Ingeniero agricola</t>
  </si>
  <si>
    <t>evento grupal</t>
  </si>
  <si>
    <t>Ingeniero de produccion agricola</t>
  </si>
  <si>
    <t>Ingeniero agronomo</t>
  </si>
  <si>
    <t>Tecnologo agricola</t>
  </si>
  <si>
    <t>Tecnologo en produccion agricola</t>
  </si>
  <si>
    <t>Tecnico agricola</t>
  </si>
  <si>
    <t>Gestionar El Uso Sostenible De Los Recursos Naturales (Prácticas De Manejo Y Conservación Del Medio Ambiente Y De La Biodiversidad)</t>
  </si>
  <si>
    <t>Ingeniero Ambiental</t>
  </si>
  <si>
    <t>Ingeniero Ambiental y de Saneamiento</t>
  </si>
  <si>
    <t>Técnico en manejo ambiental y conservación de los recursos naturales</t>
  </si>
  <si>
    <t>Técnologo en Gestión Ambiental</t>
  </si>
  <si>
    <t>Uso de las TIC como herramientas para la toma de decisiones</t>
  </si>
  <si>
    <t>Tecnologo en Sistemas</t>
  </si>
  <si>
    <t>Tecnologo en sistemas de la informacion</t>
  </si>
  <si>
    <t>Desarrollar Las Capacidades Sociales Integrales Y Fortalecimiento De La Asociatividad</t>
  </si>
  <si>
    <t xml:space="preserve">Administración de Empresas </t>
  </si>
  <si>
    <t>Trabajador Social</t>
  </si>
  <si>
    <t xml:space="preserve">Administrador de Empresas Agropecuarias </t>
  </si>
  <si>
    <t>Técnico en gestión de mercadeo o técnico en procesos empresariales</t>
  </si>
  <si>
    <t>Sociologo</t>
  </si>
  <si>
    <t>Conocimiento sobre instancias y mecanismos de participación</t>
  </si>
  <si>
    <t>BUSTAMANTE</t>
  </si>
  <si>
    <t xml:space="preserve">TORO </t>
  </si>
  <si>
    <t>LANCHERO</t>
  </si>
  <si>
    <t>ILIADES</t>
  </si>
  <si>
    <t>SALAMANCA</t>
  </si>
  <si>
    <t>DE LOS ANGELES</t>
  </si>
  <si>
    <t>NAVARRETE</t>
  </si>
  <si>
    <t>BERMÚDEZ</t>
  </si>
  <si>
    <t>CHIGUENAS</t>
  </si>
  <si>
    <t xml:space="preserve">BONILLA </t>
  </si>
  <si>
    <t>DE SALINAS</t>
  </si>
  <si>
    <t>DE TROCHEZ</t>
  </si>
  <si>
    <t xml:space="preserve">LEYDER </t>
  </si>
  <si>
    <t>PAVI</t>
  </si>
  <si>
    <t>JONATHAN</t>
  </si>
  <si>
    <t xml:space="preserve">MELLIZO </t>
  </si>
  <si>
    <t>VALLADARES</t>
  </si>
  <si>
    <t>ROMÁN</t>
  </si>
  <si>
    <t xml:space="preserve">DAVALOS </t>
  </si>
  <si>
    <t>BISCUE</t>
  </si>
  <si>
    <t>DE PONCE</t>
  </si>
  <si>
    <t>OSMAN</t>
  </si>
  <si>
    <t>ABRAHAM</t>
  </si>
  <si>
    <t>PISCAL</t>
  </si>
  <si>
    <t xml:space="preserve">ZAPATA </t>
  </si>
  <si>
    <t>URFAY</t>
  </si>
  <si>
    <t>URRESTE</t>
  </si>
  <si>
    <t>Etiquetas de fila</t>
  </si>
  <si>
    <t>Total general</t>
  </si>
  <si>
    <t>Cuenta de MUNICIPIO</t>
  </si>
  <si>
    <t>Etiquetas de columna</t>
  </si>
  <si>
    <t xml:space="preserve">Establecer acciones de acompañamiento integral y sistémico, orientado a empoderar y generar competencias y capacidades en los productores agropecuarios del departamento del Valle del Cauca (campesinos y grupos étnicos), con el fin de mejorar la calidad de los servicios de extensión agropecuaria, incorporando en sus sistemas de producción o líneas productivas; prácticas, tecnologías, conocimientos, saberes y comportamientos que beneficien su desempeño y mejoren su competitividad de manera sostenible y sustentable, así como su aporte a la soberanía, autosuficiencia, autonomía y seguridad alimentaria y nutricional, así como en su desarrollo como ser humano integral. </t>
  </si>
  <si>
    <t>Estructuras de comercialización</t>
  </si>
  <si>
    <t>PROYECTO:</t>
  </si>
  <si>
    <t xml:space="preserve">PROYECTO:  </t>
  </si>
  <si>
    <t>AROMATICAS MEDICINALES, CACAO, CAÑA PANELERA, CITRICOS, LULO Y PLÁTANO</t>
  </si>
  <si>
    <t>2394/2394</t>
  </si>
  <si>
    <t xml:space="preserve">Proyecto para la Prestación del Servicio Público de Extensión Agropecuaria con Enfoque Diferencial, Territorial y Agroecológico en los Sistemas de Producción Agropecuarios Sustentables de los usuarios de las Comunidades Campesinas y Étnicas  en las líneas productivas  de Aromáticas Medicinales, Cacao, Caña Panelera, Cítricos, Lulo Y Plátano, priorizados en los municipios del Departamento del Valle del Cauca	</t>
  </si>
  <si>
    <t>Proyecto para la Prestación del Servicio Público de Extensión Agropecuaria con Enfoque Diferencial, Territorial y Agroecológico en los Sistemas de Producción Agropecuarios Sustentables de los usuarios de las Comunidades Campesinas y Étnicas  en las líneas productivas  de Aromáticas Medicinales, Cacao, Caña Panelera, Cítricos, Lulo Y Plátano, priorizados en los municipios del Departamento del Valle del Cauca</t>
  </si>
  <si>
    <t xml:space="preserve">Proyecto para la Prestación del Servicio Público de Extensión Agropecuaria con Enfoque Diferencial, Territorial y Agroecológico en los Sistemas de Producción Agropecuarios Sustentables de los usuarios de las Comunidades Campesinas y Étnicas  en las líneas productivas  de Aromáticas Medicinales, Cacao, Caña Panelera, Cítricos, Lulo Y Plátano, priorizados en los municipios del Departamento del Valle del Cauca.		</t>
  </si>
  <si>
    <t xml:space="preserve">Proyecto para la Prestación del Servicio Público de Extensión Agropecuaria con Enfoque Diferencial, Territorial y Agroecológico en los Sistemas de Producción Agropecuarios Sustentables de los usuarios de las Comunidades Campesinas y Étnicas  en las líneas productivas  de Aromáticas Medicinales, Cacao, Caña Panelera, Cítricos, Lulo Y Plátano, priorizados en los municipios del Departamento del Valle del Cauca.	</t>
  </si>
  <si>
    <t>Proyecto para la Prestación del Servicio Público de Extensión Agropecuaria con Enfoque Diferencial, Territorial y Agroecológico en los Sistemas de Producción Agropecuarios Sustentables de los usuarios de las Comunidades Campesinas y Étnicas  en las líneas productivas  de Aromáticas Medicinales, Cacao, Caña Panelera, Cítricos, Lulo Y Plátano, priorizados en los municipios del Departamento del Valle del Cauca.</t>
  </si>
  <si>
    <t>TOTAL POR MUNICIPIO</t>
  </si>
  <si>
    <t>TOTAL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</si>
</sst>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42" formatCode="_-&quot;$&quot;* #,##0_-;\-&quot;$&quot;* #,##0_-;_-&quot;$&quot;* &quot;-&quot;_-;_-@_-"/>
    <numFmt numFmtId="41" formatCode="_-* #,##0_-;\-* #,##0_-;_-* &quot;-&quot;_-;_-@_-"/>
    <numFmt numFmtId="43" formatCode="_-* #,##0.00_-;\-* #,##0.00_-;_-* &quot;-&quot;??_-;_-@_-"/>
    <numFmt numFmtId="164" formatCode="&quot;$&quot;\ #,##0.00;[Red]\-&quot;$&quot;\ #,##0.00"/>
    <numFmt numFmtId="165" formatCode="_-&quot;$&quot;\ * #,##0.00_-;\-&quot;$&quot;\ * #,##0.00_-;_-&quot;$&quot;\ * &quot;-&quot;??_-;_-@_-"/>
    <numFmt numFmtId="166" formatCode="_(&quot;$&quot;\ * #,##0.00_);_(&quot;$&quot;\ * \(#,##0.00\);_(&quot;$&quot;\ * &quot;-&quot;??_);_(@_)"/>
    <numFmt numFmtId="167" formatCode="_(&quot;$&quot;\ * #,##0_);_(&quot;$&quot;\ * \(#,##0\);_(&quot;$&quot;\ * &quot;-&quot;??_);_(@_)"/>
    <numFmt numFmtId="168" formatCode="&quot;$&quot;\ #,##0"/>
    <numFmt numFmtId="169" formatCode="_-&quot;$&quot;\ * #,##0_-;\-&quot;$&quot;\ * #,##0_-;_-&quot;$&quot;\ * &quot;-&quot;??_-;_-@_-"/>
    <numFmt numFmtId="170" formatCode="_(* #,##0.00_);_(* \(#,##0.00\);_(* &quot;-&quot;??_);_(@_)"/>
    <numFmt numFmtId="171" formatCode="_-&quot;$&quot;* #,##0.000_-;\-&quot;$&quot;* #,##0.000_-;_-&quot;$&quot;* &quot;-&quot;_-;_-@_-"/>
  </numFmts>
  <fonts count="61" x14ac:knownFonts="1">
    <font>
      <sz val="11"/>
      <color theme="1"/>
      <name val="Calibri"/>
      <family val="2"/>
      <scheme val="minor"/>
    </font>
    <font>
      <sz val="12"/>
      <color theme="1"/>
      <name val="Calibri"/>
      <family val="2"/>
      <scheme val="minor"/>
    </font>
    <font>
      <sz val="12"/>
      <color theme="1"/>
      <name val="Calibri"/>
      <family val="2"/>
      <scheme val="minor"/>
    </font>
    <font>
      <sz val="12"/>
      <color theme="1"/>
      <name val="Calibri"/>
      <family val="2"/>
      <scheme val="minor"/>
    </font>
    <font>
      <sz val="12"/>
      <color theme="1"/>
      <name val="Calibri"/>
      <family val="2"/>
      <scheme val="minor"/>
    </font>
    <font>
      <sz val="12"/>
      <color theme="1"/>
      <name val="Calibri"/>
      <family val="2"/>
      <scheme val="minor"/>
    </font>
    <font>
      <sz val="11"/>
      <color theme="1"/>
      <name val="Arial"/>
      <family val="2"/>
    </font>
    <font>
      <sz val="11"/>
      <color theme="1"/>
      <name val="Calibri"/>
      <family val="2"/>
      <scheme val="minor"/>
    </font>
    <font>
      <b/>
      <sz val="10"/>
      <color theme="1"/>
      <name val="Arial"/>
      <family val="2"/>
    </font>
    <font>
      <sz val="10"/>
      <color theme="1"/>
      <name val="Arial"/>
      <family val="2"/>
    </font>
    <font>
      <sz val="11"/>
      <color theme="1"/>
      <name val="Arial"/>
      <family val="2"/>
    </font>
    <font>
      <b/>
      <sz val="11"/>
      <color theme="1"/>
      <name val="Arial"/>
      <family val="2"/>
    </font>
    <font>
      <sz val="14"/>
      <color theme="1"/>
      <name val="Arial"/>
      <family val="2"/>
    </font>
    <font>
      <b/>
      <u/>
      <sz val="11"/>
      <color theme="1"/>
      <name val="Arial"/>
      <family val="2"/>
    </font>
    <font>
      <b/>
      <i/>
      <sz val="10"/>
      <color theme="1"/>
      <name val="Arial"/>
      <family val="2"/>
    </font>
    <font>
      <b/>
      <sz val="9"/>
      <color theme="1"/>
      <name val="Arial"/>
      <family val="2"/>
    </font>
    <font>
      <sz val="8"/>
      <name val="Calibri"/>
      <family val="2"/>
      <scheme val="minor"/>
    </font>
    <font>
      <b/>
      <i/>
      <sz val="11"/>
      <color theme="1"/>
      <name val="Arial"/>
      <family val="2"/>
    </font>
    <font>
      <b/>
      <sz val="11"/>
      <color rgb="FF000000"/>
      <name val="Arial"/>
      <family val="2"/>
    </font>
    <font>
      <sz val="11"/>
      <color rgb="FF000000"/>
      <name val="Arial"/>
      <family val="2"/>
    </font>
    <font>
      <i/>
      <sz val="11"/>
      <color theme="1"/>
      <name val="Arial"/>
      <family val="2"/>
    </font>
    <font>
      <sz val="12"/>
      <color theme="1"/>
      <name val="Calibri"/>
      <family val="2"/>
      <scheme val="minor"/>
    </font>
    <font>
      <b/>
      <sz val="12"/>
      <color theme="1"/>
      <name val="Calibri"/>
      <family val="2"/>
      <scheme val="minor"/>
    </font>
    <font>
      <b/>
      <sz val="14"/>
      <color theme="1"/>
      <name val="Calibri"/>
      <family val="2"/>
      <scheme val="minor"/>
    </font>
    <font>
      <b/>
      <sz val="16"/>
      <color theme="1"/>
      <name val="Calibri"/>
      <family val="2"/>
      <scheme val="minor"/>
    </font>
    <font>
      <sz val="18"/>
      <color theme="1"/>
      <name val="Calibri"/>
      <family val="2"/>
      <scheme val="minor"/>
    </font>
    <font>
      <u/>
      <sz val="11"/>
      <color theme="10"/>
      <name val="Calibri"/>
      <family val="2"/>
      <scheme val="minor"/>
    </font>
    <font>
      <b/>
      <sz val="11"/>
      <color theme="1"/>
      <name val="Calibri"/>
      <family val="2"/>
      <scheme val="minor"/>
    </font>
    <font>
      <sz val="10"/>
      <color rgb="FF000000"/>
      <name val="Arial"/>
      <family val="2"/>
    </font>
    <font>
      <sz val="12"/>
      <color theme="1"/>
      <name val="Arial"/>
      <family val="2"/>
    </font>
    <font>
      <sz val="12"/>
      <name val="Calibri"/>
      <family val="2"/>
      <scheme val="minor"/>
    </font>
    <font>
      <b/>
      <sz val="12"/>
      <color theme="1"/>
      <name val="Arial"/>
      <family val="2"/>
    </font>
    <font>
      <b/>
      <sz val="12"/>
      <name val="Arial"/>
      <family val="2"/>
    </font>
    <font>
      <sz val="12"/>
      <name val="Arial"/>
      <family val="2"/>
    </font>
    <font>
      <b/>
      <i/>
      <sz val="12"/>
      <color theme="1"/>
      <name val="Arial"/>
      <family val="2"/>
    </font>
    <font>
      <sz val="12"/>
      <color theme="0"/>
      <name val="Arial"/>
      <family val="2"/>
    </font>
    <font>
      <b/>
      <sz val="14"/>
      <color theme="1"/>
      <name val="Arial"/>
      <family val="2"/>
    </font>
    <font>
      <b/>
      <sz val="12"/>
      <color theme="0"/>
      <name val="Arial"/>
      <family val="2"/>
    </font>
    <font>
      <b/>
      <sz val="8"/>
      <color theme="1"/>
      <name val="Arial"/>
      <family val="2"/>
    </font>
    <font>
      <b/>
      <sz val="16"/>
      <name val="Arial"/>
      <family val="2"/>
    </font>
    <font>
      <b/>
      <sz val="18"/>
      <name val="Arial"/>
      <family val="2"/>
    </font>
    <font>
      <b/>
      <sz val="20"/>
      <name val="Arial"/>
      <family val="2"/>
    </font>
    <font>
      <b/>
      <sz val="20"/>
      <color theme="1"/>
      <name val="Arial"/>
      <family val="2"/>
    </font>
    <font>
      <sz val="12"/>
      <color rgb="FFFF0000"/>
      <name val="Calibri (Cuerpo)"/>
    </font>
    <font>
      <sz val="11"/>
      <color rgb="FF000000"/>
      <name val="Calibri"/>
      <family val="2"/>
    </font>
    <font>
      <sz val="8"/>
      <color theme="1"/>
      <name val="Calibri"/>
      <family val="2"/>
      <scheme val="minor"/>
    </font>
    <font>
      <b/>
      <sz val="10"/>
      <color theme="1"/>
      <name val="Calibri"/>
      <family val="2"/>
      <scheme val="minor"/>
    </font>
    <font>
      <sz val="11"/>
      <name val="Arial"/>
      <family val="2"/>
    </font>
    <font>
      <sz val="11"/>
      <color indexed="8"/>
      <name val="Arial"/>
      <family val="2"/>
    </font>
    <font>
      <sz val="11"/>
      <color indexed="8"/>
      <name val="Calibri"/>
      <family val="2"/>
    </font>
    <font>
      <i/>
      <sz val="11"/>
      <color rgb="FF000000"/>
      <name val="Arial"/>
      <family val="2"/>
    </font>
    <font>
      <b/>
      <sz val="9"/>
      <color indexed="81"/>
      <name val="Tahoma"/>
      <family val="2"/>
    </font>
    <font>
      <sz val="9"/>
      <color indexed="81"/>
      <name val="Tahoma"/>
      <family val="2"/>
    </font>
    <font>
      <sz val="11"/>
      <color theme="1"/>
      <name val="Century Gothic"/>
      <family val="2"/>
    </font>
    <font>
      <b/>
      <sz val="11"/>
      <color theme="1"/>
      <name val="Century Gothic"/>
      <family val="1"/>
    </font>
    <font>
      <b/>
      <sz val="11"/>
      <color theme="1"/>
      <name val="Century Gothic"/>
      <family val="2"/>
    </font>
    <font>
      <b/>
      <sz val="11"/>
      <name val="Century Gothic"/>
      <family val="2"/>
    </font>
    <font>
      <sz val="11"/>
      <color theme="0"/>
      <name val="Century Gothic"/>
      <family val="2"/>
    </font>
    <font>
      <sz val="12"/>
      <color theme="0"/>
      <name val="Century Gothic"/>
      <family val="2"/>
    </font>
    <font>
      <sz val="11"/>
      <name val="Century Gothic"/>
      <family val="2"/>
    </font>
    <font>
      <sz val="12"/>
      <color theme="1"/>
      <name val="Century Gothic"/>
      <family val="2"/>
    </font>
  </fonts>
  <fills count="20">
    <fill>
      <patternFill patternType="none"/>
    </fill>
    <fill>
      <patternFill patternType="gray125"/>
    </fill>
    <fill>
      <patternFill patternType="solid">
        <fgColor theme="7" tint="0.39997558519241921"/>
        <bgColor indexed="64"/>
      </patternFill>
    </fill>
    <fill>
      <patternFill patternType="solid">
        <fgColor theme="8" tint="0.39997558519241921"/>
        <bgColor indexed="64"/>
      </patternFill>
    </fill>
    <fill>
      <patternFill patternType="solid">
        <fgColor theme="0"/>
        <bgColor indexed="64"/>
      </patternFill>
    </fill>
    <fill>
      <patternFill patternType="solid">
        <fgColor theme="5" tint="0.39997558519241921"/>
        <bgColor indexed="64"/>
      </patternFill>
    </fill>
    <fill>
      <patternFill patternType="solid">
        <fgColor theme="5" tint="0.59999389629810485"/>
        <bgColor indexed="64"/>
      </patternFill>
    </fill>
    <fill>
      <patternFill patternType="solid">
        <fgColor rgb="FFFFFF00"/>
        <bgColor indexed="64"/>
      </patternFill>
    </fill>
    <fill>
      <patternFill patternType="solid">
        <fgColor rgb="FF92D050"/>
        <bgColor indexed="64"/>
      </patternFill>
    </fill>
    <fill>
      <patternFill patternType="solid">
        <fgColor theme="8" tint="0.59999389629810485"/>
        <bgColor indexed="64"/>
      </patternFill>
    </fill>
    <fill>
      <patternFill patternType="solid">
        <fgColor theme="0" tint="-0.249977111117893"/>
        <bgColor indexed="64"/>
      </patternFill>
    </fill>
    <fill>
      <patternFill patternType="solid">
        <fgColor rgb="FFC00000"/>
        <bgColor indexed="64"/>
      </patternFill>
    </fill>
    <fill>
      <patternFill patternType="solid">
        <fgColor theme="4" tint="0.39997558519241921"/>
        <bgColor indexed="64"/>
      </patternFill>
    </fill>
    <fill>
      <patternFill patternType="solid">
        <fgColor theme="4" tint="0.59999389629810485"/>
        <bgColor indexed="64"/>
      </patternFill>
    </fill>
    <fill>
      <patternFill patternType="solid">
        <fgColor theme="0" tint="-0.14999847407452621"/>
        <bgColor indexed="64"/>
      </patternFill>
    </fill>
    <fill>
      <patternFill patternType="solid">
        <fgColor theme="1" tint="0.249977111117893"/>
        <bgColor indexed="64"/>
      </patternFill>
    </fill>
    <fill>
      <patternFill patternType="solid">
        <fgColor theme="9" tint="0.59999389629810485"/>
        <bgColor indexed="64"/>
      </patternFill>
    </fill>
    <fill>
      <patternFill patternType="solid">
        <fgColor rgb="FF92D050"/>
        <bgColor theme="4" tint="0.79998168889431442"/>
      </patternFill>
    </fill>
    <fill>
      <patternFill patternType="solid">
        <fgColor theme="0" tint="-0.14999847407452621"/>
        <bgColor theme="4" tint="0.79998168889431442"/>
      </patternFill>
    </fill>
    <fill>
      <patternFill patternType="solid">
        <fgColor theme="9" tint="0.39997558519241921"/>
        <bgColor indexed="64"/>
      </patternFill>
    </fill>
  </fills>
  <borders count="57">
    <border>
      <left/>
      <right/>
      <top/>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thin">
        <color indexed="64"/>
      </right>
      <top/>
      <bottom style="thin">
        <color indexed="64"/>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thin">
        <color indexed="64"/>
      </top>
      <bottom/>
      <diagonal/>
    </border>
    <border>
      <left/>
      <right/>
      <top style="thin">
        <color indexed="64"/>
      </top>
      <bottom style="medium">
        <color indexed="64"/>
      </bottom>
      <diagonal/>
    </border>
    <border>
      <left/>
      <right/>
      <top style="thin">
        <color indexed="64"/>
      </top>
      <bottom style="thin">
        <color indexed="64"/>
      </bottom>
      <diagonal/>
    </border>
    <border>
      <left/>
      <right/>
      <top style="medium">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
      <left/>
      <right style="thin">
        <color indexed="64"/>
      </right>
      <top style="thin">
        <color indexed="64"/>
      </top>
      <bottom style="thin">
        <color indexed="64"/>
      </bottom>
      <diagonal/>
    </border>
    <border>
      <left style="medium">
        <color indexed="64"/>
      </left>
      <right/>
      <top/>
      <bottom/>
      <diagonal/>
    </border>
    <border>
      <left/>
      <right style="medium">
        <color indexed="64"/>
      </right>
      <top/>
      <bottom/>
      <diagonal/>
    </border>
    <border>
      <left style="thin">
        <color indexed="64"/>
      </left>
      <right style="medium">
        <color indexed="64"/>
      </right>
      <top style="medium">
        <color indexed="64"/>
      </top>
      <bottom/>
      <diagonal/>
    </border>
    <border>
      <left style="medium">
        <color indexed="64"/>
      </left>
      <right style="thin">
        <color indexed="64"/>
      </right>
      <top style="double">
        <color indexed="64"/>
      </top>
      <bottom style="thin">
        <color indexed="64"/>
      </bottom>
      <diagonal/>
    </border>
    <border>
      <left style="medium">
        <color indexed="64"/>
      </left>
      <right style="thin">
        <color indexed="64"/>
      </right>
      <top/>
      <bottom style="double">
        <color indexed="64"/>
      </bottom>
      <diagonal/>
    </border>
    <border>
      <left style="medium">
        <color indexed="64"/>
      </left>
      <right style="thin">
        <color indexed="64"/>
      </right>
      <top style="thin">
        <color indexed="64"/>
      </top>
      <bottom/>
      <diagonal/>
    </border>
    <border>
      <left/>
      <right style="medium">
        <color indexed="64"/>
      </right>
      <top style="double">
        <color indexed="64"/>
      </top>
      <bottom style="thin">
        <color indexed="64"/>
      </bottom>
      <diagonal/>
    </border>
    <border>
      <left/>
      <right/>
      <top style="double">
        <color indexed="64"/>
      </top>
      <bottom style="thin">
        <color indexed="64"/>
      </bottom>
      <diagonal/>
    </border>
    <border>
      <left style="thin">
        <color indexed="64"/>
      </left>
      <right/>
      <top style="double">
        <color indexed="64"/>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thin">
        <color indexed="64"/>
      </right>
      <top style="double">
        <color indexed="64"/>
      </top>
      <bottom/>
      <diagonal/>
    </border>
    <border>
      <left style="thin">
        <color indexed="64"/>
      </left>
      <right/>
      <top style="thin">
        <color indexed="64"/>
      </top>
      <bottom style="double">
        <color indexed="64"/>
      </bottom>
      <diagonal/>
    </border>
    <border>
      <left/>
      <right/>
      <top style="thin">
        <color indexed="64"/>
      </top>
      <bottom style="double">
        <color indexed="64"/>
      </bottom>
      <diagonal/>
    </border>
    <border>
      <left/>
      <right style="medium">
        <color indexed="64"/>
      </right>
      <top style="thin">
        <color indexed="64"/>
      </top>
      <bottom style="double">
        <color indexed="64"/>
      </bottom>
      <diagonal/>
    </border>
    <border>
      <left style="medium">
        <color indexed="64"/>
      </left>
      <right style="thin">
        <color indexed="64"/>
      </right>
      <top/>
      <bottom style="thin">
        <color indexed="64"/>
      </bottom>
      <diagonal/>
    </border>
    <border>
      <left style="medium">
        <color indexed="64"/>
      </left>
      <right style="thin">
        <color indexed="64"/>
      </right>
      <top/>
      <bottom style="medium">
        <color indexed="64"/>
      </bottom>
      <diagonal/>
    </border>
    <border>
      <left style="thin">
        <color indexed="64"/>
      </left>
      <right/>
      <top style="thin">
        <color indexed="64"/>
      </top>
      <bottom/>
      <diagonal/>
    </border>
    <border>
      <left/>
      <right style="thin">
        <color indexed="64"/>
      </right>
      <top style="thin">
        <color indexed="64"/>
      </top>
      <bottom/>
      <diagonal/>
    </border>
  </borders>
  <cellStyleXfs count="21">
    <xf numFmtId="0" fontId="0" fillId="0" borderId="0"/>
    <xf numFmtId="42" fontId="7" fillId="0" borderId="0" applyFont="0" applyFill="0" applyBorder="0" applyAlignment="0" applyProtection="0"/>
    <xf numFmtId="166" fontId="7" fillId="0" borderId="0" applyFont="0" applyFill="0" applyBorder="0" applyAlignment="0" applyProtection="0"/>
    <xf numFmtId="41" fontId="7" fillId="0" borderId="0" applyFont="0" applyFill="0" applyBorder="0" applyAlignment="0" applyProtection="0"/>
    <xf numFmtId="0" fontId="26" fillId="0" borderId="0" applyNumberFormat="0" applyFill="0" applyBorder="0" applyAlignment="0" applyProtection="0"/>
    <xf numFmtId="0" fontId="28" fillId="0" borderId="0"/>
    <xf numFmtId="0" fontId="28" fillId="0" borderId="0"/>
    <xf numFmtId="43" fontId="7" fillId="0" borderId="0" applyFont="0" applyFill="0" applyBorder="0" applyAlignment="0" applyProtection="0"/>
    <xf numFmtId="165"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0" fontId="44" fillId="0" borderId="0" applyNumberFormat="0" applyBorder="0" applyProtection="0"/>
    <xf numFmtId="170" fontId="7" fillId="0" borderId="0" applyFont="0" applyFill="0" applyBorder="0" applyAlignment="0" applyProtection="0"/>
    <xf numFmtId="0" fontId="19" fillId="0" borderId="0" applyNumberFormat="0" applyFont="0" applyBorder="0" applyProtection="0"/>
    <xf numFmtId="43" fontId="7" fillId="0" borderId="0" applyFont="0" applyFill="0" applyBorder="0" applyAlignment="0" applyProtection="0"/>
    <xf numFmtId="0" fontId="49" fillId="0" borderId="0"/>
  </cellStyleXfs>
  <cellXfs count="569">
    <xf numFmtId="0" fontId="0" fillId="0" borderId="0" xfId="0"/>
    <xf numFmtId="0" fontId="9" fillId="0" borderId="12" xfId="0" applyFont="1" applyBorder="1" applyAlignment="1">
      <alignment horizontal="center" vertical="center"/>
    </xf>
    <xf numFmtId="0" fontId="9" fillId="0" borderId="0" xfId="0" applyFont="1"/>
    <xf numFmtId="0" fontId="9" fillId="0" borderId="0" xfId="0" applyFont="1" applyAlignment="1">
      <alignment wrapText="1"/>
    </xf>
    <xf numFmtId="0" fontId="9" fillId="0" borderId="0" xfId="0" applyFont="1" applyAlignment="1">
      <alignment horizontal="center" vertical="center"/>
    </xf>
    <xf numFmtId="42" fontId="9" fillId="0" borderId="0" xfId="1" applyFont="1"/>
    <xf numFmtId="42" fontId="9" fillId="0" borderId="0" xfId="0" applyNumberFormat="1" applyFont="1"/>
    <xf numFmtId="0" fontId="9" fillId="0" borderId="0" xfId="0" applyFont="1" applyAlignment="1">
      <alignment vertical="center"/>
    </xf>
    <xf numFmtId="0" fontId="9" fillId="0" borderId="0" xfId="0" applyFont="1" applyAlignment="1">
      <alignment vertical="center" wrapText="1"/>
    </xf>
    <xf numFmtId="0" fontId="14" fillId="0" borderId="0" xfId="0" applyFont="1" applyAlignment="1">
      <alignment vertical="center"/>
    </xf>
    <xf numFmtId="0" fontId="10" fillId="0" borderId="0" xfId="0" applyFont="1"/>
    <xf numFmtId="0" fontId="10" fillId="0" borderId="0" xfId="0" applyFont="1" applyAlignment="1">
      <alignment wrapText="1"/>
    </xf>
    <xf numFmtId="0" fontId="10" fillId="0" borderId="0" xfId="0" applyFont="1" applyAlignment="1">
      <alignment horizontal="center" vertical="center"/>
    </xf>
    <xf numFmtId="0" fontId="19" fillId="0" borderId="6" xfId="0" applyFont="1" applyBorder="1" applyAlignment="1">
      <alignment horizontal="center" vertical="center" wrapText="1"/>
    </xf>
    <xf numFmtId="0" fontId="17" fillId="0" borderId="0" xfId="0" applyFont="1" applyAlignment="1">
      <alignment vertical="center"/>
    </xf>
    <xf numFmtId="0" fontId="19" fillId="0" borderId="0" xfId="0" applyFont="1" applyAlignment="1">
      <alignment horizontal="center" vertical="center" wrapText="1"/>
    </xf>
    <xf numFmtId="0" fontId="19" fillId="2" borderId="6" xfId="0" applyFont="1" applyFill="1" applyBorder="1" applyAlignment="1">
      <alignment horizontal="center" vertical="center" wrapText="1"/>
    </xf>
    <xf numFmtId="0" fontId="0" fillId="0" borderId="0" xfId="0" applyAlignment="1">
      <alignment vertical="center" wrapText="1"/>
    </xf>
    <xf numFmtId="0" fontId="0" fillId="0" borderId="0" xfId="0" applyAlignment="1">
      <alignment horizontal="center" vertical="center" wrapText="1"/>
    </xf>
    <xf numFmtId="0" fontId="21" fillId="0" borderId="0" xfId="0" applyFont="1" applyAlignment="1">
      <alignment vertical="center" wrapText="1"/>
    </xf>
    <xf numFmtId="0" fontId="21" fillId="0" borderId="0" xfId="0" applyFont="1" applyAlignment="1">
      <alignment vertical="center"/>
    </xf>
    <xf numFmtId="0" fontId="22" fillId="0" borderId="0" xfId="0" applyFont="1" applyAlignment="1">
      <alignment horizontal="center" vertical="center" wrapText="1"/>
    </xf>
    <xf numFmtId="0" fontId="26" fillId="0" borderId="0" xfId="4" applyAlignment="1">
      <alignment vertical="center" wrapText="1"/>
    </xf>
    <xf numFmtId="0" fontId="12" fillId="0" borderId="0" xfId="0" applyFont="1" applyAlignment="1">
      <alignment vertical="center" wrapText="1"/>
    </xf>
    <xf numFmtId="0" fontId="15" fillId="0" borderId="0" xfId="0" applyFont="1" applyAlignment="1">
      <alignment vertical="center" wrapText="1"/>
    </xf>
    <xf numFmtId="0" fontId="15" fillId="0" borderId="0" xfId="0" applyFont="1" applyAlignment="1">
      <alignment vertical="center"/>
    </xf>
    <xf numFmtId="0" fontId="29" fillId="0" borderId="0" xfId="0" applyFont="1" applyProtection="1">
      <protection locked="0"/>
    </xf>
    <xf numFmtId="0" fontId="29" fillId="0" borderId="0" xfId="0" applyFont="1" applyAlignment="1" applyProtection="1">
      <alignment wrapText="1"/>
      <protection locked="0"/>
    </xf>
    <xf numFmtId="168" fontId="29" fillId="0" borderId="0" xfId="0" applyNumberFormat="1" applyFont="1" applyProtection="1">
      <protection locked="0"/>
    </xf>
    <xf numFmtId="0" fontId="33" fillId="0" borderId="0" xfId="0" applyFont="1" applyProtection="1">
      <protection locked="0"/>
    </xf>
    <xf numFmtId="0" fontId="33" fillId="0" borderId="0" xfId="0" applyFont="1"/>
    <xf numFmtId="168" fontId="33" fillId="0" borderId="0" xfId="0" applyNumberFormat="1" applyFont="1"/>
    <xf numFmtId="0" fontId="29" fillId="0" borderId="0" xfId="0" applyFont="1"/>
    <xf numFmtId="41" fontId="33" fillId="0" borderId="0" xfId="3" applyFont="1" applyAlignment="1" applyProtection="1"/>
    <xf numFmtId="1" fontId="33" fillId="0" borderId="0" xfId="0" applyNumberFormat="1" applyFont="1"/>
    <xf numFmtId="0" fontId="33" fillId="0" borderId="0" xfId="0" applyFont="1" applyAlignment="1">
      <alignment horizontal="left"/>
    </xf>
    <xf numFmtId="168" fontId="33" fillId="0" borderId="0" xfId="0" applyNumberFormat="1" applyFont="1" applyProtection="1">
      <protection locked="0"/>
    </xf>
    <xf numFmtId="41" fontId="33" fillId="0" borderId="0" xfId="3" applyFont="1" applyProtection="1"/>
    <xf numFmtId="168" fontId="33" fillId="0" borderId="0" xfId="0" applyNumberFormat="1" applyFont="1" applyAlignment="1">
      <alignment horizontal="center" wrapText="1"/>
    </xf>
    <xf numFmtId="165" fontId="29" fillId="0" borderId="0" xfId="8" applyFont="1" applyProtection="1">
      <protection locked="0"/>
    </xf>
    <xf numFmtId="168" fontId="29" fillId="0" borderId="0" xfId="0" applyNumberFormat="1" applyFont="1" applyAlignment="1" applyProtection="1">
      <alignment horizontal="center" wrapText="1"/>
      <protection locked="0"/>
    </xf>
    <xf numFmtId="0" fontId="29" fillId="0" borderId="0" xfId="0" applyFont="1" applyAlignment="1" applyProtection="1">
      <alignment horizontal="center" vertical="center"/>
      <protection locked="0"/>
    </xf>
    <xf numFmtId="0" fontId="31" fillId="0" borderId="12" xfId="0" applyFont="1" applyBorder="1" applyAlignment="1" applyProtection="1">
      <alignment horizontal="center" vertical="center" wrapText="1"/>
      <protection locked="0"/>
    </xf>
    <xf numFmtId="168" fontId="31" fillId="0" borderId="12" xfId="0" applyNumberFormat="1" applyFont="1" applyBorder="1" applyAlignment="1" applyProtection="1">
      <alignment horizontal="center" vertical="center" wrapText="1"/>
      <protection locked="0"/>
    </xf>
    <xf numFmtId="0" fontId="29" fillId="2" borderId="12" xfId="0" applyFont="1" applyFill="1" applyBorder="1" applyAlignment="1" applyProtection="1">
      <alignment horizontal="center" vertical="center"/>
      <protection locked="0"/>
    </xf>
    <xf numFmtId="167" fontId="29" fillId="2" borderId="12" xfId="2" applyNumberFormat="1" applyFont="1" applyFill="1" applyBorder="1" applyAlignment="1" applyProtection="1">
      <alignment horizontal="center" vertical="center"/>
      <protection locked="0"/>
    </xf>
    <xf numFmtId="0" fontId="29" fillId="0" borderId="12" xfId="0" applyFont="1" applyBorder="1" applyAlignment="1" applyProtection="1">
      <alignment horizontal="center" vertical="center"/>
      <protection locked="0"/>
    </xf>
    <xf numFmtId="167" fontId="29" fillId="0" borderId="12" xfId="2" applyNumberFormat="1" applyFont="1" applyFill="1" applyBorder="1" applyAlignment="1" applyProtection="1">
      <alignment horizontal="center" vertical="center"/>
      <protection locked="0"/>
    </xf>
    <xf numFmtId="166" fontId="29" fillId="0" borderId="12" xfId="2" applyFont="1" applyFill="1" applyBorder="1" applyAlignment="1" applyProtection="1">
      <alignment horizontal="center" vertical="center"/>
      <protection locked="0"/>
    </xf>
    <xf numFmtId="0" fontId="29" fillId="6" borderId="12" xfId="0" applyFont="1" applyFill="1" applyBorder="1" applyAlignment="1" applyProtection="1">
      <alignment horizontal="center" vertical="center"/>
      <protection locked="0"/>
    </xf>
    <xf numFmtId="0" fontId="29" fillId="9" borderId="12" xfId="0" applyFont="1" applyFill="1" applyBorder="1" applyAlignment="1" applyProtection="1">
      <alignment horizontal="center" vertical="center"/>
      <protection locked="0"/>
    </xf>
    <xf numFmtId="0" fontId="35" fillId="11" borderId="12" xfId="0" applyFont="1" applyFill="1" applyBorder="1" applyAlignment="1" applyProtection="1">
      <alignment horizontal="center" vertical="center"/>
      <protection locked="0"/>
    </xf>
    <xf numFmtId="0" fontId="29" fillId="0" borderId="12" xfId="0" applyFont="1" applyBorder="1" applyAlignment="1" applyProtection="1">
      <alignment horizontal="justify" vertical="center" wrapText="1"/>
      <protection locked="0"/>
    </xf>
    <xf numFmtId="165" fontId="29" fillId="0" borderId="12" xfId="8" applyFont="1" applyFill="1" applyBorder="1" applyAlignment="1" applyProtection="1">
      <alignment vertical="center" wrapText="1"/>
      <protection locked="0"/>
    </xf>
    <xf numFmtId="0" fontId="29" fillId="0" borderId="12" xfId="0" applyFont="1" applyBorder="1" applyAlignment="1" applyProtection="1">
      <alignment horizontal="center" vertical="center" wrapText="1"/>
      <protection locked="0"/>
    </xf>
    <xf numFmtId="165" fontId="29" fillId="0" borderId="12" xfId="8" applyFont="1" applyFill="1" applyBorder="1" applyAlignment="1" applyProtection="1">
      <alignment vertical="center"/>
      <protection locked="0"/>
    </xf>
    <xf numFmtId="0" fontId="29" fillId="10" borderId="12" xfId="0" applyFont="1" applyFill="1" applyBorder="1" applyAlignment="1" applyProtection="1">
      <alignment horizontal="center" vertical="center"/>
      <protection locked="0"/>
    </xf>
    <xf numFmtId="166" fontId="29" fillId="10" borderId="12" xfId="2" applyFont="1" applyFill="1" applyBorder="1" applyAlignment="1" applyProtection="1">
      <alignment horizontal="center" vertical="center"/>
      <protection locked="0"/>
    </xf>
    <xf numFmtId="42" fontId="29" fillId="0" borderId="0" xfId="1" applyFont="1" applyProtection="1">
      <protection locked="0"/>
    </xf>
    <xf numFmtId="164" fontId="32" fillId="0" borderId="0" xfId="0" applyNumberFormat="1" applyFont="1" applyProtection="1">
      <protection locked="0"/>
    </xf>
    <xf numFmtId="42" fontId="29" fillId="0" borderId="0" xfId="0" applyNumberFormat="1" applyFont="1" applyAlignment="1" applyProtection="1">
      <alignment wrapText="1"/>
      <protection locked="0"/>
    </xf>
    <xf numFmtId="0" fontId="35" fillId="0" borderId="12" xfId="0" applyFont="1" applyBorder="1" applyAlignment="1" applyProtection="1">
      <alignment horizontal="center" vertical="center"/>
      <protection locked="0"/>
    </xf>
    <xf numFmtId="166" fontId="35" fillId="0" borderId="12" xfId="2" applyFont="1" applyFill="1" applyBorder="1" applyAlignment="1" applyProtection="1">
      <alignment horizontal="center" vertical="center"/>
      <protection locked="0"/>
    </xf>
    <xf numFmtId="0" fontId="29" fillId="2" borderId="12" xfId="0" applyFont="1" applyFill="1" applyBorder="1" applyAlignment="1" applyProtection="1">
      <alignment horizontal="center" vertical="center" wrapText="1"/>
      <protection locked="0"/>
    </xf>
    <xf numFmtId="0" fontId="29" fillId="6" borderId="12" xfId="0" applyFont="1" applyFill="1" applyBorder="1" applyAlignment="1" applyProtection="1">
      <alignment horizontal="center" vertical="center" wrapText="1"/>
      <protection locked="0"/>
    </xf>
    <xf numFmtId="0" fontId="35" fillId="11" borderId="12" xfId="0" applyFont="1" applyFill="1" applyBorder="1" applyAlignment="1" applyProtection="1">
      <alignment horizontal="center" vertical="center" wrapText="1"/>
      <protection locked="0"/>
    </xf>
    <xf numFmtId="0" fontId="29" fillId="10" borderId="12" xfId="0" applyFont="1" applyFill="1" applyBorder="1" applyAlignment="1" applyProtection="1">
      <alignment horizontal="center" vertical="center" wrapText="1"/>
      <protection locked="0"/>
    </xf>
    <xf numFmtId="166" fontId="29" fillId="2" borderId="12" xfId="2" applyFont="1" applyFill="1" applyBorder="1" applyAlignment="1" applyProtection="1">
      <alignment horizontal="center" vertical="center"/>
      <protection locked="0"/>
    </xf>
    <xf numFmtId="166" fontId="29" fillId="6" borderId="12" xfId="2" applyFont="1" applyFill="1" applyBorder="1" applyAlignment="1" applyProtection="1">
      <alignment horizontal="center" vertical="center"/>
      <protection locked="0"/>
    </xf>
    <xf numFmtId="0" fontId="9" fillId="3" borderId="12" xfId="0" applyFont="1" applyFill="1" applyBorder="1" applyAlignment="1">
      <alignment horizontal="center" vertical="center"/>
    </xf>
    <xf numFmtId="0" fontId="35" fillId="3" borderId="12" xfId="0" applyFont="1" applyFill="1" applyBorder="1" applyAlignment="1" applyProtection="1">
      <alignment horizontal="center" vertical="center"/>
      <protection locked="0"/>
    </xf>
    <xf numFmtId="166" fontId="35" fillId="3" borderId="12" xfId="2" applyFont="1" applyFill="1" applyBorder="1" applyAlignment="1" applyProtection="1">
      <alignment horizontal="center" vertical="center"/>
      <protection locked="0"/>
    </xf>
    <xf numFmtId="0" fontId="9" fillId="11" borderId="12" xfId="0" applyFont="1" applyFill="1" applyBorder="1" applyAlignment="1">
      <alignment horizontal="center" vertical="center"/>
    </xf>
    <xf numFmtId="0" fontId="9" fillId="2" borderId="12" xfId="0" applyFont="1" applyFill="1" applyBorder="1" applyAlignment="1">
      <alignment horizontal="center" vertical="center"/>
    </xf>
    <xf numFmtId="0" fontId="29" fillId="11" borderId="12" xfId="0" applyFont="1" applyFill="1" applyBorder="1" applyAlignment="1" applyProtection="1">
      <alignment horizontal="center" vertical="center"/>
      <protection locked="0"/>
    </xf>
    <xf numFmtId="167" fontId="29" fillId="11" borderId="12" xfId="2" applyNumberFormat="1" applyFont="1" applyFill="1" applyBorder="1" applyAlignment="1" applyProtection="1">
      <alignment horizontal="center" vertical="center"/>
      <protection locked="0"/>
    </xf>
    <xf numFmtId="166" fontId="29" fillId="11" borderId="12" xfId="2" applyFont="1" applyFill="1" applyBorder="1" applyAlignment="1" applyProtection="1">
      <alignment horizontal="center" vertical="center"/>
      <protection locked="0"/>
    </xf>
    <xf numFmtId="0" fontId="29" fillId="3" borderId="12" xfId="0" applyFont="1" applyFill="1" applyBorder="1" applyAlignment="1" applyProtection="1">
      <alignment horizontal="center" vertical="center"/>
      <protection locked="0"/>
    </xf>
    <xf numFmtId="167" fontId="29" fillId="3" borderId="12" xfId="2" applyNumberFormat="1" applyFont="1" applyFill="1" applyBorder="1" applyAlignment="1" applyProtection="1">
      <alignment horizontal="center" vertical="center"/>
      <protection locked="0"/>
    </xf>
    <xf numFmtId="166" fontId="29" fillId="3" borderId="12" xfId="2" applyFont="1" applyFill="1" applyBorder="1" applyAlignment="1" applyProtection="1">
      <alignment horizontal="center" vertical="center"/>
      <protection locked="0"/>
    </xf>
    <xf numFmtId="0" fontId="29" fillId="0" borderId="0" xfId="0" applyFont="1" applyAlignment="1">
      <alignment wrapText="1"/>
    </xf>
    <xf numFmtId="168" fontId="15" fillId="0" borderId="12" xfId="0" applyNumberFormat="1" applyFont="1" applyBorder="1" applyAlignment="1" applyProtection="1">
      <alignment horizontal="center" vertical="center" wrapText="1"/>
      <protection locked="0"/>
    </xf>
    <xf numFmtId="0" fontId="15" fillId="0" borderId="12" xfId="0" applyFont="1" applyBorder="1" applyAlignment="1" applyProtection="1">
      <alignment horizontal="center" vertical="center" wrapText="1"/>
      <protection locked="0"/>
    </xf>
    <xf numFmtId="0" fontId="37" fillId="11" borderId="12" xfId="0" applyFont="1" applyFill="1" applyBorder="1" applyAlignment="1" applyProtection="1">
      <alignment horizontal="center" vertical="center" wrapText="1"/>
      <protection locked="0"/>
    </xf>
    <xf numFmtId="0" fontId="31" fillId="6" borderId="12" xfId="0" applyFont="1" applyFill="1" applyBorder="1" applyAlignment="1" applyProtection="1">
      <alignment horizontal="center" vertical="center" wrapText="1"/>
      <protection locked="0"/>
    </xf>
    <xf numFmtId="0" fontId="31" fillId="2" borderId="12" xfId="0" applyFont="1" applyFill="1" applyBorder="1" applyAlignment="1" applyProtection="1">
      <alignment horizontal="center" vertical="center" wrapText="1"/>
      <protection locked="0"/>
    </xf>
    <xf numFmtId="0" fontId="29" fillId="5" borderId="12" xfId="0" applyFont="1" applyFill="1" applyBorder="1" applyAlignment="1" applyProtection="1">
      <alignment horizontal="center" vertical="center"/>
      <protection locked="0"/>
    </xf>
    <xf numFmtId="0" fontId="31" fillId="3" borderId="12" xfId="0" applyFont="1" applyFill="1" applyBorder="1" applyAlignment="1" applyProtection="1">
      <alignment horizontal="center" vertical="center" wrapText="1"/>
      <protection locked="0"/>
    </xf>
    <xf numFmtId="165" fontId="29" fillId="0" borderId="0" xfId="0" applyNumberFormat="1" applyFont="1" applyProtection="1">
      <protection locked="0"/>
    </xf>
    <xf numFmtId="0" fontId="29" fillId="0" borderId="12" xfId="0" applyFont="1" applyBorder="1" applyAlignment="1" applyProtection="1">
      <alignment vertical="center" wrapText="1"/>
      <protection locked="0"/>
    </xf>
    <xf numFmtId="166" fontId="29" fillId="0" borderId="12" xfId="2" applyFont="1" applyFill="1" applyBorder="1" applyAlignment="1">
      <alignment vertical="center" wrapText="1"/>
    </xf>
    <xf numFmtId="0" fontId="29" fillId="0" borderId="12" xfId="0" applyFont="1" applyBorder="1" applyAlignment="1">
      <alignment horizontal="center" vertical="center" wrapText="1"/>
    </xf>
    <xf numFmtId="1" fontId="29" fillId="0" borderId="12" xfId="0" applyNumberFormat="1" applyFont="1" applyBorder="1" applyAlignment="1">
      <alignment horizontal="center" vertical="center"/>
    </xf>
    <xf numFmtId="165" fontId="29" fillId="0" borderId="12" xfId="8" applyFont="1" applyFill="1" applyBorder="1" applyAlignment="1">
      <alignment horizontal="center" vertical="center"/>
    </xf>
    <xf numFmtId="0" fontId="6" fillId="0" borderId="12" xfId="0" applyFont="1" applyBorder="1" applyAlignment="1" applyProtection="1">
      <alignment horizontal="center" vertical="center" wrapText="1"/>
      <protection locked="0"/>
    </xf>
    <xf numFmtId="0" fontId="9" fillId="0" borderId="0" xfId="0" applyFont="1" applyAlignment="1">
      <alignment horizontal="center" vertical="center" textRotation="90"/>
    </xf>
    <xf numFmtId="0" fontId="33" fillId="0" borderId="12" xfId="0" applyFont="1" applyBorder="1" applyAlignment="1" applyProtection="1">
      <alignment horizontal="center" vertical="center"/>
      <protection locked="0"/>
    </xf>
    <xf numFmtId="166" fontId="33" fillId="0" borderId="12" xfId="2" applyFont="1" applyFill="1" applyBorder="1" applyAlignment="1" applyProtection="1">
      <alignment horizontal="center" vertical="center"/>
      <protection locked="0"/>
    </xf>
    <xf numFmtId="0" fontId="9" fillId="0" borderId="37" xfId="0" applyFont="1" applyBorder="1" applyAlignment="1">
      <alignment vertical="center" textRotation="90"/>
    </xf>
    <xf numFmtId="0" fontId="9" fillId="0" borderId="0" xfId="0" applyFont="1" applyAlignment="1">
      <alignment vertical="center" textRotation="90"/>
    </xf>
    <xf numFmtId="165" fontId="29" fillId="0" borderId="12" xfId="8" applyFont="1" applyBorder="1" applyAlignment="1">
      <alignment vertical="center"/>
    </xf>
    <xf numFmtId="0" fontId="0" fillId="0" borderId="0" xfId="0" applyAlignment="1">
      <alignment horizontal="center" vertical="center"/>
    </xf>
    <xf numFmtId="42" fontId="33" fillId="0" borderId="0" xfId="0" applyNumberFormat="1" applyFont="1" applyProtection="1">
      <protection locked="0"/>
    </xf>
    <xf numFmtId="42" fontId="29" fillId="0" borderId="0" xfId="0" applyNumberFormat="1" applyFont="1" applyProtection="1">
      <protection locked="0"/>
    </xf>
    <xf numFmtId="0" fontId="6" fillId="0" borderId="0" xfId="0" applyFont="1" applyAlignment="1">
      <alignment vertical="center" textRotation="90"/>
    </xf>
    <xf numFmtId="0" fontId="6" fillId="0" borderId="0" xfId="0" applyFont="1" applyAlignment="1">
      <alignment vertical="center" textRotation="90" wrapText="1"/>
    </xf>
    <xf numFmtId="0" fontId="6" fillId="0" borderId="0" xfId="0" applyFont="1"/>
    <xf numFmtId="0" fontId="6" fillId="0" borderId="6" xfId="0" applyFont="1" applyBorder="1" applyAlignment="1">
      <alignment horizontal="center" vertical="center" wrapText="1"/>
    </xf>
    <xf numFmtId="0" fontId="6" fillId="0" borderId="0" xfId="0" applyFont="1" applyAlignment="1">
      <alignment vertical="center" wrapText="1"/>
    </xf>
    <xf numFmtId="0" fontId="6" fillId="0" borderId="0" xfId="0" applyFont="1" applyAlignment="1">
      <alignment horizontal="center" vertical="center" wrapText="1"/>
    </xf>
    <xf numFmtId="0" fontId="5" fillId="0" borderId="0" xfId="0" applyFont="1" applyAlignment="1">
      <alignment vertical="center"/>
    </xf>
    <xf numFmtId="0" fontId="5" fillId="0" borderId="12" xfId="0" applyFont="1" applyBorder="1" applyAlignment="1">
      <alignment vertical="center" wrapText="1"/>
    </xf>
    <xf numFmtId="0" fontId="5" fillId="0" borderId="13" xfId="0" applyFont="1" applyBorder="1" applyAlignment="1">
      <alignment vertical="center" wrapText="1"/>
    </xf>
    <xf numFmtId="0" fontId="5" fillId="0" borderId="19" xfId="0" applyFont="1" applyBorder="1" applyAlignment="1">
      <alignment vertical="center" wrapText="1"/>
    </xf>
    <xf numFmtId="0" fontId="5" fillId="0" borderId="20" xfId="0" applyFont="1" applyBorder="1" applyAlignment="1">
      <alignment vertical="center" wrapText="1"/>
    </xf>
    <xf numFmtId="0" fontId="5" fillId="0" borderId="0" xfId="0" applyFont="1" applyAlignment="1">
      <alignment horizontal="center" vertical="center"/>
    </xf>
    <xf numFmtId="0" fontId="5" fillId="0" borderId="0" xfId="0" applyFont="1" applyAlignment="1">
      <alignment horizontal="right" vertical="center"/>
    </xf>
    <xf numFmtId="0" fontId="5" fillId="0" borderId="0" xfId="0" applyFont="1" applyAlignment="1">
      <alignment horizontal="left" vertical="center"/>
    </xf>
    <xf numFmtId="0" fontId="5" fillId="0" borderId="0" xfId="0" applyFont="1" applyAlignment="1">
      <alignment vertical="center" wrapText="1"/>
    </xf>
    <xf numFmtId="0" fontId="5" fillId="0" borderId="34" xfId="0" applyFont="1" applyBorder="1" applyAlignment="1">
      <alignment vertical="center" wrapText="1"/>
    </xf>
    <xf numFmtId="0" fontId="5" fillId="0" borderId="35" xfId="0" applyFont="1" applyBorder="1" applyAlignment="1">
      <alignment vertical="center" wrapText="1"/>
    </xf>
    <xf numFmtId="0" fontId="29" fillId="0" borderId="12" xfId="0" applyFont="1" applyBorder="1" applyAlignment="1" applyProtection="1">
      <alignment horizontal="justify" vertical="center" wrapText="1"/>
      <protection locked="0"/>
    </xf>
    <xf numFmtId="165" fontId="29" fillId="0" borderId="12" xfId="8" applyFont="1" applyFill="1" applyBorder="1" applyAlignment="1" applyProtection="1">
      <alignment horizontal="center" vertical="center"/>
      <protection locked="0"/>
    </xf>
    <xf numFmtId="42" fontId="29" fillId="2" borderId="12" xfId="1" applyFont="1" applyFill="1" applyBorder="1" applyAlignment="1" applyProtection="1">
      <alignment horizontal="center" vertical="center"/>
      <protection locked="0"/>
    </xf>
    <xf numFmtId="42" fontId="29" fillId="9" borderId="12" xfId="1" applyFont="1" applyFill="1" applyBorder="1" applyAlignment="1" applyProtection="1">
      <alignment horizontal="center" vertical="center"/>
      <protection locked="0"/>
    </xf>
    <xf numFmtId="42" fontId="29" fillId="10" borderId="12" xfId="1" applyFont="1" applyFill="1" applyBorder="1" applyAlignment="1" applyProtection="1">
      <alignment horizontal="center" vertical="center"/>
      <protection locked="0"/>
    </xf>
    <xf numFmtId="168" fontId="8" fillId="0" borderId="12" xfId="0" applyNumberFormat="1" applyFont="1" applyFill="1" applyBorder="1" applyAlignment="1" applyProtection="1">
      <alignment horizontal="center" vertical="center" wrapText="1"/>
      <protection locked="0"/>
    </xf>
    <xf numFmtId="0" fontId="31" fillId="11" borderId="12" xfId="0" applyFont="1" applyFill="1" applyBorder="1" applyAlignment="1" applyProtection="1">
      <alignment horizontal="center" vertical="center" wrapText="1"/>
      <protection locked="0"/>
    </xf>
    <xf numFmtId="0" fontId="33" fillId="0" borderId="12" xfId="0" applyFont="1" applyBorder="1" applyAlignment="1">
      <alignment horizontal="center" vertical="center"/>
    </xf>
    <xf numFmtId="0" fontId="31" fillId="10" borderId="12" xfId="0" applyFont="1" applyFill="1" applyBorder="1" applyAlignment="1" applyProtection="1">
      <alignment horizontal="center" vertical="center" wrapText="1"/>
      <protection locked="0"/>
    </xf>
    <xf numFmtId="0" fontId="15" fillId="0" borderId="12" xfId="0" applyFont="1" applyFill="1" applyBorder="1" applyAlignment="1" applyProtection="1">
      <alignment horizontal="center" vertical="center" wrapText="1"/>
      <protection locked="0"/>
    </xf>
    <xf numFmtId="0" fontId="29" fillId="0" borderId="12" xfId="0" applyFont="1" applyFill="1" applyBorder="1" applyAlignment="1" applyProtection="1">
      <alignment horizontal="center" vertical="center"/>
      <protection locked="0"/>
    </xf>
    <xf numFmtId="0" fontId="31" fillId="13" borderId="12" xfId="0" applyFont="1" applyFill="1" applyBorder="1" applyAlignment="1" applyProtection="1">
      <alignment horizontal="center" vertical="center" wrapText="1"/>
      <protection locked="0"/>
    </xf>
    <xf numFmtId="0" fontId="38" fillId="0" borderId="12" xfId="0" applyFont="1" applyFill="1" applyBorder="1" applyAlignment="1" applyProtection="1">
      <alignment horizontal="center" vertical="center" wrapText="1"/>
      <protection locked="0"/>
    </xf>
    <xf numFmtId="168" fontId="38" fillId="0" borderId="12" xfId="0" applyNumberFormat="1" applyFont="1" applyFill="1" applyBorder="1" applyAlignment="1" applyProtection="1">
      <alignment horizontal="center" vertical="center" wrapText="1"/>
      <protection locked="0"/>
    </xf>
    <xf numFmtId="0" fontId="29" fillId="0" borderId="12" xfId="0" applyFont="1" applyBorder="1" applyAlignment="1" applyProtection="1">
      <alignment horizontal="center" vertical="center" wrapText="1"/>
      <protection locked="0"/>
    </xf>
    <xf numFmtId="0" fontId="29" fillId="0" borderId="12" xfId="0" applyFont="1" applyBorder="1" applyAlignment="1" applyProtection="1">
      <alignment horizontal="justify" vertical="center" wrapText="1"/>
      <protection locked="0"/>
    </xf>
    <xf numFmtId="0" fontId="29" fillId="0" borderId="0" xfId="0" applyNumberFormat="1" applyFont="1" applyAlignment="1" applyProtection="1">
      <alignment horizontal="center" vertical="center"/>
      <protection locked="0"/>
    </xf>
    <xf numFmtId="0" fontId="22" fillId="14" borderId="17" xfId="0" applyFont="1" applyFill="1" applyBorder="1" applyAlignment="1">
      <alignment horizontal="center" vertical="center"/>
    </xf>
    <xf numFmtId="0" fontId="4" fillId="0" borderId="0" xfId="0" applyFont="1" applyAlignment="1">
      <alignment vertical="center"/>
    </xf>
    <xf numFmtId="0" fontId="22" fillId="14" borderId="17" xfId="0" applyFont="1" applyFill="1" applyBorder="1" applyAlignment="1">
      <alignment horizontal="center" vertical="center"/>
    </xf>
    <xf numFmtId="0" fontId="4" fillId="0" borderId="34" xfId="0" applyFont="1" applyBorder="1" applyAlignment="1">
      <alignment horizontal="justify" vertical="center" wrapText="1"/>
    </xf>
    <xf numFmtId="0" fontId="22" fillId="14" borderId="12" xfId="0" applyFont="1" applyFill="1" applyBorder="1" applyAlignment="1">
      <alignment horizontal="center" vertical="center"/>
    </xf>
    <xf numFmtId="0" fontId="4" fillId="0" borderId="13" xfId="0" applyFont="1" applyBorder="1" applyAlignment="1">
      <alignment vertical="center" wrapText="1"/>
    </xf>
    <xf numFmtId="0" fontId="4" fillId="0" borderId="34" xfId="0" applyFont="1" applyBorder="1" applyAlignment="1">
      <alignment horizontal="left" vertical="center" wrapText="1"/>
    </xf>
    <xf numFmtId="0" fontId="4" fillId="0" borderId="35" xfId="0" applyFont="1" applyBorder="1" applyAlignment="1">
      <alignment horizontal="left" vertical="center" wrapText="1"/>
    </xf>
    <xf numFmtId="0" fontId="4" fillId="0" borderId="20" xfId="0" applyFont="1" applyBorder="1" applyAlignment="1">
      <alignment vertical="center" wrapText="1"/>
    </xf>
    <xf numFmtId="0" fontId="4" fillId="0" borderId="0" xfId="0" applyFont="1" applyAlignment="1">
      <alignment horizontal="center" vertical="center"/>
    </xf>
    <xf numFmtId="0" fontId="4" fillId="0" borderId="0" xfId="0" applyFont="1" applyAlignment="1">
      <alignment horizontal="right" vertical="center"/>
    </xf>
    <xf numFmtId="0" fontId="4" fillId="0" borderId="0" xfId="0" applyFont="1" applyAlignment="1">
      <alignment horizontal="left" vertical="center"/>
    </xf>
    <xf numFmtId="0" fontId="22" fillId="14" borderId="18" xfId="0" applyFont="1" applyFill="1" applyBorder="1" applyAlignment="1">
      <alignment horizontal="center" vertical="center"/>
    </xf>
    <xf numFmtId="0" fontId="4" fillId="0" borderId="0" xfId="0" applyFont="1" applyAlignment="1">
      <alignment vertical="center" wrapText="1"/>
    </xf>
    <xf numFmtId="0" fontId="22" fillId="14" borderId="18" xfId="0" applyFont="1" applyFill="1" applyBorder="1" applyAlignment="1">
      <alignment horizontal="center" vertical="center" wrapText="1"/>
    </xf>
    <xf numFmtId="0" fontId="22" fillId="14" borderId="12" xfId="0" applyFont="1" applyFill="1" applyBorder="1" applyAlignment="1">
      <alignment horizontal="center" vertical="center"/>
    </xf>
    <xf numFmtId="0" fontId="22" fillId="14" borderId="12" xfId="0" applyFont="1" applyFill="1" applyBorder="1" applyAlignment="1">
      <alignment horizontal="center" vertical="center" wrapText="1"/>
    </xf>
    <xf numFmtId="168" fontId="32" fillId="0" borderId="12" xfId="0" applyNumberFormat="1" applyFont="1" applyBorder="1" applyAlignment="1" applyProtection="1">
      <alignment horizontal="center" vertical="center"/>
      <protection locked="0"/>
    </xf>
    <xf numFmtId="0" fontId="33" fillId="0" borderId="12" xfId="0" applyFont="1" applyBorder="1"/>
    <xf numFmtId="0" fontId="33" fillId="6" borderId="12" xfId="0" applyFont="1" applyFill="1" applyBorder="1" applyAlignment="1" applyProtection="1">
      <alignment horizontal="center"/>
      <protection locked="0"/>
    </xf>
    <xf numFmtId="42" fontId="33" fillId="6" borderId="12" xfId="1" applyFont="1" applyFill="1" applyBorder="1" applyAlignment="1" applyProtection="1">
      <alignment horizontal="center"/>
      <protection locked="0"/>
    </xf>
    <xf numFmtId="42" fontId="33" fillId="0" borderId="12" xfId="1" applyFont="1" applyBorder="1" applyAlignment="1" applyProtection="1">
      <alignment horizontal="center" vertical="center"/>
    </xf>
    <xf numFmtId="0" fontId="33" fillId="0" borderId="12" xfId="0" applyFont="1" applyBorder="1" applyAlignment="1">
      <alignment horizontal="center"/>
    </xf>
    <xf numFmtId="0" fontId="37" fillId="15" borderId="12" xfId="0" applyFont="1" applyFill="1" applyBorder="1" applyAlignment="1" applyProtection="1">
      <alignment horizontal="center" vertical="center" wrapText="1"/>
      <protection locked="0"/>
    </xf>
    <xf numFmtId="168" fontId="32" fillId="0" borderId="12" xfId="0" applyNumberFormat="1" applyFont="1" applyBorder="1" applyAlignment="1" applyProtection="1">
      <alignment horizontal="center" vertical="center" wrapText="1"/>
      <protection locked="0"/>
    </xf>
    <xf numFmtId="0" fontId="32" fillId="6" borderId="12" xfId="0" applyFont="1" applyFill="1" applyBorder="1" applyAlignment="1">
      <alignment horizontal="center" vertical="center"/>
    </xf>
    <xf numFmtId="0" fontId="33" fillId="0" borderId="12" xfId="0" applyFont="1" applyBorder="1" applyAlignment="1">
      <alignment vertical="center"/>
    </xf>
    <xf numFmtId="0" fontId="33" fillId="6" borderId="12" xfId="0" applyFont="1" applyFill="1" applyBorder="1" applyAlignment="1">
      <alignment horizontal="center" vertical="center"/>
    </xf>
    <xf numFmtId="1" fontId="33" fillId="0" borderId="12" xfId="0" applyNumberFormat="1" applyFont="1" applyBorder="1" applyAlignment="1">
      <alignment horizontal="center" vertical="center"/>
    </xf>
    <xf numFmtId="42" fontId="33" fillId="6" borderId="12" xfId="3" applyNumberFormat="1" applyFont="1" applyFill="1" applyBorder="1" applyAlignment="1" applyProtection="1">
      <alignment vertical="center"/>
    </xf>
    <xf numFmtId="42" fontId="33" fillId="0" borderId="12" xfId="0" applyNumberFormat="1" applyFont="1" applyBorder="1" applyAlignment="1">
      <alignment vertical="center"/>
    </xf>
    <xf numFmtId="168" fontId="33" fillId="0" borderId="12" xfId="0" applyNumberFormat="1" applyFont="1" applyBorder="1" applyAlignment="1">
      <alignment vertical="center"/>
    </xf>
    <xf numFmtId="42" fontId="33" fillId="0" borderId="12" xfId="1" applyNumberFormat="1" applyFont="1" applyBorder="1" applyAlignment="1" applyProtection="1">
      <alignment vertical="center"/>
    </xf>
    <xf numFmtId="0" fontId="33" fillId="0" borderId="12" xfId="0" applyFont="1" applyBorder="1" applyAlignment="1">
      <alignment horizontal="left" vertical="center"/>
    </xf>
    <xf numFmtId="1" fontId="33" fillId="6" borderId="12" xfId="3" applyNumberFormat="1" applyFont="1" applyFill="1" applyBorder="1" applyAlignment="1" applyProtection="1">
      <alignment horizontal="center" vertical="center"/>
    </xf>
    <xf numFmtId="0" fontId="33" fillId="0" borderId="12" xfId="0" applyFont="1" applyBorder="1" applyAlignment="1">
      <alignment wrapText="1"/>
    </xf>
    <xf numFmtId="0" fontId="33" fillId="0" borderId="12" xfId="0" applyFont="1" applyBorder="1" applyAlignment="1" applyProtection="1">
      <alignment horizontal="center" vertical="center" wrapText="1"/>
      <protection locked="0"/>
    </xf>
    <xf numFmtId="42" fontId="39" fillId="0" borderId="12" xfId="0" applyNumberFormat="1" applyFont="1" applyBorder="1" applyAlignment="1" applyProtection="1">
      <alignment vertical="center"/>
      <protection locked="0"/>
    </xf>
    <xf numFmtId="0" fontId="22" fillId="14" borderId="25" xfId="0" applyFont="1" applyFill="1" applyBorder="1" applyAlignment="1">
      <alignment horizontal="center" vertical="center" wrapText="1"/>
    </xf>
    <xf numFmtId="0" fontId="11" fillId="14" borderId="4" xfId="0" applyFont="1" applyFill="1" applyBorder="1" applyAlignment="1">
      <alignment horizontal="center" vertical="center" wrapText="1"/>
    </xf>
    <xf numFmtId="0" fontId="11" fillId="14" borderId="2" xfId="0" applyFont="1" applyFill="1" applyBorder="1" applyAlignment="1">
      <alignment horizontal="center" vertical="center" wrapText="1"/>
    </xf>
    <xf numFmtId="0" fontId="18" fillId="14" borderId="2" xfId="0" applyFont="1" applyFill="1" applyBorder="1" applyAlignment="1">
      <alignment horizontal="center" vertical="center" wrapText="1"/>
    </xf>
    <xf numFmtId="0" fontId="19" fillId="7" borderId="3" xfId="0" applyFont="1" applyFill="1" applyBorder="1" applyAlignment="1">
      <alignment horizontal="center" vertical="center" wrapText="1"/>
    </xf>
    <xf numFmtId="0" fontId="19" fillId="7" borderId="4" xfId="0" applyFont="1" applyFill="1" applyBorder="1" applyAlignment="1">
      <alignment horizontal="center" vertical="center" wrapText="1"/>
    </xf>
    <xf numFmtId="0" fontId="35" fillId="15" borderId="12" xfId="0" applyFont="1" applyFill="1" applyBorder="1" applyAlignment="1" applyProtection="1">
      <alignment horizontal="center" vertical="center" wrapText="1"/>
      <protection locked="0"/>
    </xf>
    <xf numFmtId="0" fontId="29" fillId="15" borderId="12" xfId="0" applyFont="1" applyFill="1" applyBorder="1" applyAlignment="1" applyProtection="1">
      <alignment horizontal="center" vertical="center"/>
      <protection locked="0"/>
    </xf>
    <xf numFmtId="167" fontId="29" fillId="15" borderId="12" xfId="2" applyNumberFormat="1" applyFont="1" applyFill="1" applyBorder="1" applyAlignment="1" applyProtection="1">
      <alignment horizontal="center" vertical="center"/>
      <protection locked="0"/>
    </xf>
    <xf numFmtId="166" fontId="29" fillId="15" borderId="12" xfId="2" applyFont="1" applyFill="1" applyBorder="1" applyAlignment="1" applyProtection="1">
      <alignment horizontal="center" vertical="center"/>
      <protection locked="0"/>
    </xf>
    <xf numFmtId="0" fontId="9" fillId="15" borderId="12" xfId="0" applyFont="1" applyFill="1" applyBorder="1" applyAlignment="1">
      <alignment horizontal="center" vertical="center"/>
    </xf>
    <xf numFmtId="166" fontId="36" fillId="14" borderId="12" xfId="2" applyFont="1" applyFill="1" applyBorder="1"/>
    <xf numFmtId="166" fontId="36" fillId="14" borderId="9" xfId="2" applyFont="1" applyFill="1" applyBorder="1"/>
    <xf numFmtId="0" fontId="29" fillId="0" borderId="0" xfId="0" applyFont="1" applyBorder="1" applyProtection="1">
      <protection locked="0"/>
    </xf>
    <xf numFmtId="0" fontId="29" fillId="0" borderId="0" xfId="0" applyFont="1" applyBorder="1" applyAlignment="1" applyProtection="1">
      <alignment wrapText="1"/>
      <protection locked="0"/>
    </xf>
    <xf numFmtId="0" fontId="29" fillId="0" borderId="0" xfId="0" applyFont="1" applyBorder="1" applyAlignment="1" applyProtection="1">
      <protection locked="0"/>
    </xf>
    <xf numFmtId="0" fontId="31" fillId="14" borderId="12" xfId="0" applyFont="1" applyFill="1" applyBorder="1" applyAlignment="1" applyProtection="1">
      <alignment vertical="center" wrapText="1"/>
      <protection locked="0"/>
    </xf>
    <xf numFmtId="0" fontId="34" fillId="14" borderId="12" xfId="0" applyFont="1" applyFill="1" applyBorder="1" applyAlignment="1" applyProtection="1">
      <alignment horizontal="left" vertical="center" wrapText="1"/>
      <protection locked="0"/>
    </xf>
    <xf numFmtId="0" fontId="34" fillId="14" borderId="12" xfId="0" applyFont="1" applyFill="1" applyBorder="1" applyAlignment="1" applyProtection="1">
      <alignment horizontal="left" vertical="center"/>
      <protection locked="0"/>
    </xf>
    <xf numFmtId="42" fontId="41" fillId="0" borderId="12" xfId="1" applyFont="1" applyFill="1" applyBorder="1" applyAlignment="1" applyProtection="1">
      <alignment horizontal="center" vertical="center"/>
    </xf>
    <xf numFmtId="0" fontId="42" fillId="0" borderId="12" xfId="0" applyFont="1" applyFill="1" applyBorder="1" applyAlignment="1" applyProtection="1">
      <alignment horizontal="center" vertical="center"/>
      <protection locked="0"/>
    </xf>
    <xf numFmtId="165" fontId="36" fillId="14" borderId="12" xfId="8" applyFont="1" applyFill="1" applyBorder="1" applyProtection="1">
      <protection locked="0"/>
    </xf>
    <xf numFmtId="169" fontId="29" fillId="0" borderId="12" xfId="8" applyNumberFormat="1" applyFont="1" applyBorder="1" applyAlignment="1" applyProtection="1">
      <alignment vertical="center"/>
      <protection locked="0"/>
    </xf>
    <xf numFmtId="0" fontId="35" fillId="15" borderId="12" xfId="2" applyNumberFormat="1" applyFont="1" applyFill="1" applyBorder="1" applyAlignment="1" applyProtection="1">
      <alignment horizontal="center" vertical="center"/>
      <protection locked="0"/>
    </xf>
    <xf numFmtId="0" fontId="35" fillId="0" borderId="12" xfId="0" applyFont="1" applyFill="1" applyBorder="1" applyAlignment="1" applyProtection="1">
      <alignment horizontal="center" vertical="center"/>
      <protection locked="0"/>
    </xf>
    <xf numFmtId="0" fontId="5" fillId="0" borderId="12" xfId="0" applyFont="1" applyBorder="1" applyAlignment="1">
      <alignment horizontal="justify" vertical="center" wrapText="1"/>
    </xf>
    <xf numFmtId="0" fontId="0" fillId="0" borderId="0" xfId="0" applyAlignment="1">
      <alignment horizontal="justify" vertical="center" wrapText="1"/>
    </xf>
    <xf numFmtId="0" fontId="29" fillId="3" borderId="12" xfId="0" applyFont="1" applyFill="1" applyBorder="1" applyAlignment="1" applyProtection="1">
      <alignment horizontal="center" vertical="center" wrapText="1"/>
      <protection locked="0"/>
    </xf>
    <xf numFmtId="0" fontId="31" fillId="8" borderId="12" xfId="0" applyFont="1" applyFill="1" applyBorder="1" applyAlignment="1">
      <alignment horizontal="center" vertical="center"/>
    </xf>
    <xf numFmtId="171" fontId="29" fillId="0" borderId="0" xfId="0" applyNumberFormat="1" applyFont="1" applyProtection="1">
      <protection locked="0"/>
    </xf>
    <xf numFmtId="42" fontId="33" fillId="0" borderId="12" xfId="1" applyFont="1" applyBorder="1" applyAlignment="1">
      <alignment horizontal="center" vertical="center"/>
    </xf>
    <xf numFmtId="42" fontId="33" fillId="6" borderId="12" xfId="1" applyFont="1" applyFill="1" applyBorder="1" applyAlignment="1" applyProtection="1">
      <alignment horizontal="center" vertical="center"/>
    </xf>
    <xf numFmtId="0" fontId="29" fillId="0" borderId="12" xfId="0" applyFont="1" applyFill="1" applyBorder="1" applyAlignment="1" applyProtection="1">
      <alignment horizontal="justify" vertical="center" wrapText="1"/>
      <protection locked="0"/>
    </xf>
    <xf numFmtId="0" fontId="29" fillId="0" borderId="12" xfId="0" applyFont="1" applyBorder="1" applyAlignment="1" applyProtection="1">
      <alignment horizontal="justify" vertical="center" wrapText="1"/>
      <protection locked="0"/>
    </xf>
    <xf numFmtId="0" fontId="45" fillId="0" borderId="0" xfId="0" applyFont="1" applyAlignment="1">
      <alignment horizontal="center" vertical="center"/>
    </xf>
    <xf numFmtId="0" fontId="6" fillId="8" borderId="12" xfId="0" applyFont="1" applyFill="1" applyBorder="1" applyAlignment="1">
      <alignment horizontal="center" vertical="center" wrapText="1"/>
    </xf>
    <xf numFmtId="0" fontId="46" fillId="0" borderId="0" xfId="0" applyFont="1" applyAlignment="1">
      <alignment horizontal="center" vertical="center"/>
    </xf>
    <xf numFmtId="0" fontId="0" fillId="0" borderId="0" xfId="0" applyAlignment="1">
      <alignment horizontal="left" vertical="center"/>
    </xf>
    <xf numFmtId="14" fontId="6" fillId="0" borderId="12" xfId="19" applyNumberFormat="1" applyFont="1" applyFill="1" applyBorder="1" applyAlignment="1">
      <alignment horizontal="center" vertical="center"/>
    </xf>
    <xf numFmtId="0" fontId="6" fillId="0" borderId="12" xfId="19" applyNumberFormat="1" applyFont="1" applyFill="1" applyBorder="1" applyAlignment="1">
      <alignment horizontal="center" vertical="center"/>
    </xf>
    <xf numFmtId="0" fontId="0" fillId="0" borderId="0" xfId="0" applyAlignment="1">
      <alignment vertical="center"/>
    </xf>
    <xf numFmtId="0" fontId="0" fillId="0" borderId="0" xfId="0" applyAlignment="1">
      <alignment horizontal="left"/>
    </xf>
    <xf numFmtId="0" fontId="45" fillId="0" borderId="0" xfId="0" applyFont="1"/>
    <xf numFmtId="0" fontId="45" fillId="0" borderId="0" xfId="0" applyFont="1" applyAlignment="1">
      <alignment horizontal="left"/>
    </xf>
    <xf numFmtId="0" fontId="53" fillId="0" borderId="0" xfId="0" applyFont="1"/>
    <xf numFmtId="0" fontId="53" fillId="0" borderId="0" xfId="0" applyFont="1" applyAlignment="1">
      <alignment horizontal="center"/>
    </xf>
    <xf numFmtId="0" fontId="54" fillId="0" borderId="0" xfId="0" applyFont="1" applyAlignment="1">
      <alignment horizontal="center" vertical="center"/>
    </xf>
    <xf numFmtId="0" fontId="54" fillId="0" borderId="12" xfId="0" applyFont="1" applyBorder="1" applyAlignment="1">
      <alignment horizontal="center" vertical="center"/>
    </xf>
    <xf numFmtId="0" fontId="55" fillId="0" borderId="0" xfId="0" applyFont="1" applyAlignment="1">
      <alignment vertical="center" wrapText="1"/>
    </xf>
    <xf numFmtId="0" fontId="55" fillId="0" borderId="34" xfId="0" applyFont="1" applyBorder="1" applyAlignment="1">
      <alignment horizontal="center" vertical="center" wrapText="1"/>
    </xf>
    <xf numFmtId="0" fontId="56" fillId="0" borderId="12" xfId="0" applyFont="1" applyBorder="1" applyAlignment="1">
      <alignment horizontal="center" vertical="center"/>
    </xf>
    <xf numFmtId="0" fontId="56" fillId="0" borderId="12" xfId="0" applyFont="1" applyBorder="1" applyAlignment="1">
      <alignment horizontal="center" vertical="center" wrapText="1"/>
    </xf>
    <xf numFmtId="0" fontId="56" fillId="0" borderId="9" xfId="0" applyFont="1" applyBorder="1" applyAlignment="1">
      <alignment horizontal="center"/>
    </xf>
    <xf numFmtId="0" fontId="57" fillId="0" borderId="9" xfId="0" applyFont="1" applyBorder="1" applyAlignment="1">
      <alignment horizontal="center" vertical="center" wrapText="1"/>
    </xf>
    <xf numFmtId="0" fontId="58" fillId="0" borderId="0" xfId="0" applyFont="1" applyAlignment="1" applyProtection="1">
      <alignment vertical="center" wrapText="1"/>
      <protection locked="0"/>
    </xf>
    <xf numFmtId="0" fontId="59" fillId="0" borderId="12" xfId="0" applyFont="1" applyBorder="1" applyAlignment="1">
      <alignment vertical="center" wrapText="1"/>
    </xf>
    <xf numFmtId="0" fontId="59" fillId="0" borderId="0" xfId="0" applyFont="1" applyAlignment="1">
      <alignment horizontal="center" vertical="center" wrapText="1"/>
    </xf>
    <xf numFmtId="0" fontId="60" fillId="0" borderId="0" xfId="0" applyFont="1" applyAlignment="1" applyProtection="1">
      <alignment vertical="center" wrapText="1"/>
      <protection locked="0"/>
    </xf>
    <xf numFmtId="0" fontId="59" fillId="0" borderId="12" xfId="0" applyFont="1" applyBorder="1"/>
    <xf numFmtId="0" fontId="59" fillId="0" borderId="12" xfId="0" applyFont="1" applyBorder="1" applyAlignment="1">
      <alignment vertical="center"/>
    </xf>
    <xf numFmtId="0" fontId="59" fillId="0" borderId="0" xfId="0" applyFont="1"/>
    <xf numFmtId="0" fontId="56" fillId="0" borderId="0" xfId="0" applyFont="1" applyAlignment="1">
      <alignment horizontal="center" vertical="center" wrapText="1"/>
    </xf>
    <xf numFmtId="0" fontId="56" fillId="0" borderId="28" xfId="0" applyFont="1" applyBorder="1" applyAlignment="1">
      <alignment horizontal="center" vertical="center" wrapText="1"/>
    </xf>
    <xf numFmtId="0" fontId="59" fillId="0" borderId="28" xfId="0" applyFont="1" applyBorder="1"/>
    <xf numFmtId="0" fontId="59" fillId="0" borderId="12" xfId="0" applyFont="1" applyBorder="1" applyAlignment="1">
      <alignment horizontal="left"/>
    </xf>
    <xf numFmtId="0" fontId="53" fillId="0" borderId="0" xfId="0" applyFont="1" applyAlignment="1">
      <alignment horizontal="center" vertical="center"/>
    </xf>
    <xf numFmtId="0" fontId="56" fillId="0" borderId="0" xfId="0" applyFont="1" applyAlignment="1">
      <alignment vertical="center" wrapText="1"/>
    </xf>
    <xf numFmtId="0" fontId="59" fillId="0" borderId="0" xfId="0" applyFont="1" applyAlignment="1">
      <alignment horizontal="center"/>
    </xf>
    <xf numFmtId="0" fontId="59" fillId="0" borderId="12" xfId="0" applyFont="1" applyBorder="1" applyAlignment="1">
      <alignment horizontal="left" vertical="center"/>
    </xf>
    <xf numFmtId="0" fontId="59" fillId="0" borderId="0" xfId="0" applyFont="1" applyAlignment="1">
      <alignment horizontal="center" vertical="center"/>
    </xf>
    <xf numFmtId="0" fontId="56" fillId="0" borderId="12" xfId="0" applyFont="1" applyBorder="1" applyAlignment="1">
      <alignment horizontal="center"/>
    </xf>
    <xf numFmtId="0" fontId="9" fillId="0" borderId="0" xfId="0" applyFont="1" applyBorder="1" applyAlignment="1">
      <alignment vertical="center"/>
    </xf>
    <xf numFmtId="0" fontId="6" fillId="0" borderId="12" xfId="0" applyFont="1" applyFill="1" applyBorder="1" applyAlignment="1">
      <alignment horizontal="center" vertical="center"/>
    </xf>
    <xf numFmtId="0" fontId="0" fillId="0" borderId="12" xfId="0" applyFill="1" applyBorder="1" applyAlignment="1">
      <alignment horizontal="left" vertical="center"/>
    </xf>
    <xf numFmtId="0" fontId="19" fillId="0" borderId="12" xfId="0" applyFont="1" applyFill="1" applyBorder="1" applyAlignment="1">
      <alignment horizontal="center" vertical="center"/>
    </xf>
    <xf numFmtId="3" fontId="6" fillId="0" borderId="12" xfId="0" applyNumberFormat="1" applyFont="1" applyFill="1" applyBorder="1" applyAlignment="1">
      <alignment horizontal="center" vertical="center" wrapText="1"/>
    </xf>
    <xf numFmtId="3" fontId="6" fillId="0" borderId="12" xfId="0" applyNumberFormat="1" applyFont="1" applyFill="1" applyBorder="1" applyAlignment="1">
      <alignment horizontal="center" vertical="center"/>
    </xf>
    <xf numFmtId="0" fontId="19" fillId="0" borderId="12" xfId="0" applyFont="1" applyFill="1" applyBorder="1" applyAlignment="1">
      <alignment horizontal="center" vertical="center" wrapText="1"/>
    </xf>
    <xf numFmtId="3" fontId="47" fillId="0" borderId="12" xfId="0" applyNumberFormat="1" applyFont="1" applyFill="1" applyBorder="1" applyAlignment="1">
      <alignment horizontal="center" vertical="center"/>
    </xf>
    <xf numFmtId="0" fontId="6" fillId="0" borderId="12" xfId="0" applyFont="1" applyFill="1" applyBorder="1" applyAlignment="1">
      <alignment horizontal="center" vertical="center" wrapText="1"/>
    </xf>
    <xf numFmtId="0" fontId="6" fillId="0" borderId="12" xfId="6" applyFont="1" applyFill="1" applyBorder="1" applyAlignment="1">
      <alignment horizontal="center" vertical="center"/>
    </xf>
    <xf numFmtId="0" fontId="48" fillId="0" borderId="12" xfId="20" applyFont="1" applyFill="1" applyBorder="1" applyAlignment="1">
      <alignment horizontal="center" vertical="center"/>
    </xf>
    <xf numFmtId="0" fontId="0" fillId="0" borderId="12" xfId="0" applyFill="1" applyBorder="1" applyAlignment="1">
      <alignment vertical="center"/>
    </xf>
    <xf numFmtId="0" fontId="47" fillId="0" borderId="12" xfId="0" applyFont="1" applyFill="1" applyBorder="1" applyAlignment="1">
      <alignment horizontal="center" vertical="center"/>
    </xf>
    <xf numFmtId="1" fontId="6" fillId="0" borderId="12" xfId="0" applyNumberFormat="1" applyFont="1" applyFill="1" applyBorder="1" applyAlignment="1">
      <alignment horizontal="center" vertical="center"/>
    </xf>
    <xf numFmtId="1" fontId="19" fillId="0" borderId="12" xfId="0" applyNumberFormat="1" applyFont="1" applyFill="1" applyBorder="1" applyAlignment="1">
      <alignment horizontal="center" vertical="center"/>
    </xf>
    <xf numFmtId="1" fontId="19" fillId="0" borderId="12" xfId="0" applyNumberFormat="1" applyFont="1" applyFill="1" applyBorder="1" applyAlignment="1">
      <alignment horizontal="center" vertical="center" wrapText="1"/>
    </xf>
    <xf numFmtId="0" fontId="19" fillId="0" borderId="12" xfId="18" applyFont="1" applyFill="1" applyBorder="1" applyAlignment="1">
      <alignment horizontal="center" vertical="center"/>
    </xf>
    <xf numFmtId="0" fontId="0" fillId="0" borderId="12" xfId="0" applyFill="1" applyBorder="1" applyAlignment="1">
      <alignment horizontal="center" vertical="center"/>
    </xf>
    <xf numFmtId="0" fontId="6" fillId="0" borderId="12" xfId="5" applyFont="1" applyFill="1" applyBorder="1" applyAlignment="1">
      <alignment horizontal="center" vertical="center"/>
    </xf>
    <xf numFmtId="0" fontId="45" fillId="0" borderId="12" xfId="0" applyFont="1" applyFill="1" applyBorder="1" applyAlignment="1">
      <alignment horizontal="left"/>
    </xf>
    <xf numFmtId="0" fontId="45" fillId="0" borderId="12" xfId="0" applyFont="1" applyFill="1" applyBorder="1"/>
    <xf numFmtId="0" fontId="47" fillId="0" borderId="12" xfId="0" applyFont="1" applyFill="1" applyBorder="1" applyAlignment="1">
      <alignment horizontal="center" vertical="center" wrapText="1"/>
    </xf>
    <xf numFmtId="0" fontId="6" fillId="0" borderId="12" xfId="0" applyFont="1" applyFill="1" applyBorder="1" applyAlignment="1">
      <alignment horizontal="center" vertical="center" wrapText="1" readingOrder="1"/>
    </xf>
    <xf numFmtId="0" fontId="6" fillId="0" borderId="12" xfId="0" applyFont="1" applyFill="1" applyBorder="1" applyAlignment="1">
      <alignment horizontal="center" vertical="center" readingOrder="1"/>
    </xf>
    <xf numFmtId="1" fontId="47" fillId="0" borderId="12" xfId="0" applyNumberFormat="1" applyFont="1" applyFill="1" applyBorder="1" applyAlignment="1">
      <alignment horizontal="center" vertical="center"/>
    </xf>
    <xf numFmtId="14" fontId="6" fillId="0" borderId="12" xfId="0" applyNumberFormat="1" applyFont="1" applyFill="1" applyBorder="1" applyAlignment="1">
      <alignment horizontal="center" vertical="center"/>
    </xf>
    <xf numFmtId="1" fontId="19" fillId="0" borderId="12" xfId="18" applyNumberFormat="1" applyFont="1" applyFill="1" applyBorder="1" applyAlignment="1">
      <alignment horizontal="center" vertical="center"/>
    </xf>
    <xf numFmtId="0" fontId="11" fillId="0" borderId="12" xfId="0" applyFont="1" applyFill="1" applyBorder="1" applyAlignment="1">
      <alignment horizontal="center" vertical="center"/>
    </xf>
    <xf numFmtId="0" fontId="0" fillId="0" borderId="12" xfId="0" applyFill="1" applyBorder="1" applyAlignment="1">
      <alignment horizontal="left"/>
    </xf>
    <xf numFmtId="0" fontId="50" fillId="0" borderId="12" xfId="0" applyFont="1" applyFill="1" applyBorder="1" applyAlignment="1">
      <alignment horizontal="center" vertical="center" wrapText="1"/>
    </xf>
    <xf numFmtId="0" fontId="19" fillId="0" borderId="12" xfId="0" applyFont="1" applyFill="1" applyBorder="1" applyAlignment="1">
      <alignment horizontal="center" vertical="center" wrapText="1" readingOrder="1"/>
    </xf>
    <xf numFmtId="0" fontId="19" fillId="0" borderId="12" xfId="16" applyFont="1" applyFill="1" applyBorder="1" applyAlignment="1">
      <alignment horizontal="center" vertical="center"/>
    </xf>
    <xf numFmtId="3" fontId="6" fillId="8" borderId="12" xfId="8" applyNumberFormat="1" applyFont="1" applyFill="1" applyBorder="1" applyAlignment="1">
      <alignment horizontal="center" vertical="center" wrapText="1"/>
    </xf>
    <xf numFmtId="3" fontId="6" fillId="0" borderId="12" xfId="8" applyNumberFormat="1" applyFont="1" applyFill="1" applyBorder="1" applyAlignment="1">
      <alignment horizontal="center" vertical="center"/>
    </xf>
    <xf numFmtId="3" fontId="19" fillId="0" borderId="12" xfId="8" applyNumberFormat="1" applyFont="1" applyFill="1" applyBorder="1" applyAlignment="1">
      <alignment horizontal="center" vertical="center"/>
    </xf>
    <xf numFmtId="3" fontId="47" fillId="0" borderId="12" xfId="8" applyNumberFormat="1" applyFont="1" applyFill="1" applyBorder="1" applyAlignment="1">
      <alignment horizontal="center" vertical="center"/>
    </xf>
    <xf numFmtId="3" fontId="6" fillId="0" borderId="12" xfId="8" applyNumberFormat="1" applyFont="1" applyFill="1" applyBorder="1" applyAlignment="1">
      <alignment horizontal="center" vertical="center" wrapText="1"/>
    </xf>
    <xf numFmtId="3" fontId="48" fillId="0" borderId="12" xfId="8" applyNumberFormat="1" applyFont="1" applyFill="1" applyBorder="1" applyAlignment="1">
      <alignment horizontal="center" vertical="center"/>
    </xf>
    <xf numFmtId="3" fontId="20" fillId="0" borderId="12" xfId="8" applyNumberFormat="1" applyFont="1" applyFill="1" applyBorder="1" applyAlignment="1">
      <alignment horizontal="center" vertical="center" wrapText="1"/>
    </xf>
    <xf numFmtId="3" fontId="19" fillId="0" borderId="12" xfId="0" applyNumberFormat="1" applyFont="1" applyFill="1" applyBorder="1" applyAlignment="1">
      <alignment horizontal="center" vertical="center"/>
    </xf>
    <xf numFmtId="3" fontId="6" fillId="0" borderId="12" xfId="19" applyNumberFormat="1" applyFont="1" applyFill="1" applyBorder="1" applyAlignment="1">
      <alignment horizontal="center" vertical="center"/>
    </xf>
    <xf numFmtId="3" fontId="47" fillId="0" borderId="12" xfId="19" applyNumberFormat="1" applyFont="1" applyFill="1" applyBorder="1" applyAlignment="1">
      <alignment horizontal="center" vertical="center"/>
    </xf>
    <xf numFmtId="3" fontId="19" fillId="0" borderId="12" xfId="16" applyNumberFormat="1" applyFont="1" applyFill="1" applyBorder="1" applyAlignment="1">
      <alignment horizontal="center" vertical="center"/>
    </xf>
    <xf numFmtId="3" fontId="6" fillId="0" borderId="12" xfId="17" applyNumberFormat="1" applyFont="1" applyFill="1" applyBorder="1" applyAlignment="1">
      <alignment horizontal="center" vertical="center"/>
    </xf>
    <xf numFmtId="3" fontId="19" fillId="0" borderId="12" xfId="18" applyNumberFormat="1" applyFont="1" applyFill="1" applyBorder="1" applyAlignment="1">
      <alignment horizontal="center" vertical="center"/>
    </xf>
    <xf numFmtId="3" fontId="47" fillId="0" borderId="12" xfId="0" applyNumberFormat="1" applyFont="1" applyFill="1" applyBorder="1" applyAlignment="1" applyProtection="1">
      <alignment horizontal="center" vertical="center" wrapText="1"/>
      <protection locked="0"/>
    </xf>
    <xf numFmtId="3" fontId="19" fillId="0" borderId="12" xfId="8" applyNumberFormat="1" applyFont="1" applyFill="1" applyBorder="1" applyAlignment="1">
      <alignment horizontal="center" vertical="center" wrapText="1"/>
    </xf>
    <xf numFmtId="3" fontId="6" fillId="0" borderId="12" xfId="8" applyNumberFormat="1" applyFont="1" applyFill="1" applyBorder="1" applyAlignment="1">
      <alignment horizontal="center" vertical="center" wrapText="1" readingOrder="1"/>
    </xf>
    <xf numFmtId="3" fontId="6" fillId="0" borderId="12" xfId="8" applyNumberFormat="1" applyFont="1" applyFill="1" applyBorder="1" applyAlignment="1">
      <alignment horizontal="center" vertical="center" readingOrder="1"/>
    </xf>
    <xf numFmtId="3" fontId="0" fillId="0" borderId="0" xfId="8" applyNumberFormat="1" applyFont="1" applyAlignment="1">
      <alignment horizontal="center" vertical="center"/>
    </xf>
    <xf numFmtId="0" fontId="0" fillId="0" borderId="0" xfId="0" pivotButton="1"/>
    <xf numFmtId="0" fontId="0" fillId="0" borderId="12" xfId="0" applyNumberFormat="1" applyBorder="1" applyAlignment="1">
      <alignment horizontal="center"/>
    </xf>
    <xf numFmtId="0" fontId="22" fillId="17" borderId="12" xfId="0" applyFont="1" applyFill="1" applyBorder="1" applyAlignment="1">
      <alignment horizontal="center" vertical="center" wrapText="1"/>
    </xf>
    <xf numFmtId="0" fontId="27" fillId="18" borderId="12" xfId="0" applyFont="1" applyFill="1" applyBorder="1" applyAlignment="1">
      <alignment horizontal="center" vertical="center"/>
    </xf>
    <xf numFmtId="0" fontId="27" fillId="18" borderId="12" xfId="0" applyNumberFormat="1" applyFont="1" applyFill="1" applyBorder="1" applyAlignment="1">
      <alignment horizontal="center" vertical="center"/>
    </xf>
    <xf numFmtId="0" fontId="35" fillId="15" borderId="12" xfId="0" applyFont="1" applyFill="1" applyBorder="1" applyAlignment="1" applyProtection="1">
      <alignment horizontal="center" vertical="center"/>
      <protection locked="0"/>
    </xf>
    <xf numFmtId="42" fontId="33" fillId="0" borderId="12" xfId="1" applyFont="1" applyFill="1" applyBorder="1" applyAlignment="1" applyProtection="1">
      <alignment horizontal="center" vertical="center"/>
      <protection locked="0"/>
    </xf>
    <xf numFmtId="0" fontId="29" fillId="0" borderId="12" xfId="0" applyFont="1" applyBorder="1" applyAlignment="1" applyProtection="1">
      <alignment horizontal="justify" vertical="center" wrapText="1"/>
      <protection locked="0"/>
    </xf>
    <xf numFmtId="165" fontId="29" fillId="0" borderId="12" xfId="8" applyFont="1" applyFill="1" applyBorder="1" applyAlignment="1" applyProtection="1">
      <alignment horizontal="center" vertical="center"/>
      <protection locked="0"/>
    </xf>
    <xf numFmtId="0" fontId="29" fillId="0" borderId="12" xfId="0" applyFont="1" applyBorder="1" applyAlignment="1" applyProtection="1">
      <alignment horizontal="center" vertical="center" wrapText="1"/>
      <protection locked="0"/>
    </xf>
    <xf numFmtId="42" fontId="0" fillId="0" borderId="0" xfId="1" applyFont="1"/>
    <xf numFmtId="171" fontId="33" fillId="0" borderId="0" xfId="0" applyNumberFormat="1" applyFont="1" applyProtection="1">
      <protection locked="0"/>
    </xf>
    <xf numFmtId="0" fontId="29" fillId="0" borderId="12" xfId="0" applyFont="1" applyBorder="1" applyAlignment="1">
      <alignment vertical="top"/>
    </xf>
    <xf numFmtId="0" fontId="31" fillId="14" borderId="12" xfId="0" applyFont="1" applyFill="1" applyBorder="1" applyAlignment="1">
      <alignment horizontal="left" vertical="center" wrapText="1"/>
    </xf>
    <xf numFmtId="0" fontId="31" fillId="14" borderId="9" xfId="0" applyFont="1" applyFill="1" applyBorder="1" applyAlignment="1">
      <alignment vertical="center" wrapText="1"/>
    </xf>
    <xf numFmtId="0" fontId="31" fillId="14" borderId="12" xfId="0" applyFont="1" applyFill="1" applyBorder="1" applyAlignment="1">
      <alignment vertical="center" wrapText="1"/>
    </xf>
    <xf numFmtId="0" fontId="0" fillId="0" borderId="0" xfId="0" pivotButton="1" applyAlignment="1">
      <alignment horizontal="center"/>
    </xf>
    <xf numFmtId="0" fontId="0" fillId="0" borderId="0" xfId="0" applyAlignment="1">
      <alignment horizontal="center"/>
    </xf>
    <xf numFmtId="0" fontId="0" fillId="0" borderId="0" xfId="0" applyNumberFormat="1" applyAlignment="1">
      <alignment horizontal="center"/>
    </xf>
    <xf numFmtId="0" fontId="0" fillId="19" borderId="0" xfId="0" applyNumberFormat="1" applyFill="1" applyAlignment="1">
      <alignment horizontal="center"/>
    </xf>
    <xf numFmtId="0" fontId="19" fillId="0" borderId="3" xfId="0" applyFont="1" applyFill="1" applyBorder="1" applyAlignment="1">
      <alignment horizontal="center" vertical="center" wrapText="1"/>
    </xf>
    <xf numFmtId="0" fontId="11" fillId="8" borderId="4" xfId="0" applyFont="1" applyFill="1" applyBorder="1" applyAlignment="1">
      <alignment horizontal="center" vertical="center" wrapText="1"/>
    </xf>
    <xf numFmtId="0" fontId="11" fillId="8" borderId="2" xfId="0" applyFont="1" applyFill="1" applyBorder="1" applyAlignment="1">
      <alignment horizontal="center" vertical="center" wrapText="1"/>
    </xf>
    <xf numFmtId="0" fontId="18" fillId="8" borderId="2" xfId="0" applyFont="1" applyFill="1" applyBorder="1" applyAlignment="1">
      <alignment horizontal="center" vertical="center" wrapText="1"/>
    </xf>
    <xf numFmtId="0" fontId="0" fillId="0" borderId="12" xfId="0" applyBorder="1" applyAlignment="1">
      <alignment horizontal="left"/>
    </xf>
    <xf numFmtId="0" fontId="0" fillId="14" borderId="12" xfId="0" applyNumberFormat="1" applyFill="1" applyBorder="1" applyAlignment="1">
      <alignment horizontal="center"/>
    </xf>
    <xf numFmtId="0" fontId="31" fillId="8" borderId="12" xfId="0" applyFont="1" applyFill="1" applyBorder="1" applyAlignment="1">
      <alignment horizontal="center" vertical="center"/>
    </xf>
    <xf numFmtId="0" fontId="32" fillId="6" borderId="12" xfId="0" applyFont="1" applyFill="1" applyBorder="1" applyAlignment="1">
      <alignment horizontal="center" vertical="center" wrapText="1"/>
    </xf>
    <xf numFmtId="168" fontId="36" fillId="14" borderId="12" xfId="0" applyNumberFormat="1" applyFont="1" applyFill="1" applyBorder="1" applyAlignment="1" applyProtection="1">
      <alignment horizontal="center" vertical="center"/>
      <protection locked="0"/>
    </xf>
    <xf numFmtId="0" fontId="29" fillId="0" borderId="12" xfId="0" applyFont="1" applyFill="1" applyBorder="1" applyAlignment="1" applyProtection="1">
      <alignment horizontal="center" vertical="center"/>
      <protection locked="0"/>
    </xf>
    <xf numFmtId="0" fontId="29" fillId="0" borderId="12" xfId="0" applyFont="1" applyFill="1" applyBorder="1" applyAlignment="1" applyProtection="1">
      <alignment horizontal="justify" vertical="center" wrapText="1"/>
      <protection locked="0"/>
    </xf>
    <xf numFmtId="0" fontId="29" fillId="7" borderId="12" xfId="0" applyFont="1" applyFill="1" applyBorder="1" applyAlignment="1" applyProtection="1">
      <alignment horizontal="center" vertical="center" wrapText="1"/>
      <protection locked="0"/>
    </xf>
    <xf numFmtId="0" fontId="29" fillId="0" borderId="34" xfId="0" applyFont="1" applyFill="1" applyBorder="1" applyAlignment="1" applyProtection="1">
      <alignment horizontal="left" vertical="center" wrapText="1"/>
      <protection locked="0"/>
    </xf>
    <xf numFmtId="0" fontId="29" fillId="0" borderId="28" xfId="0" applyFont="1" applyFill="1" applyBorder="1" applyAlignment="1" applyProtection="1">
      <alignment horizontal="left" vertical="center" wrapText="1"/>
      <protection locked="0"/>
    </xf>
    <xf numFmtId="0" fontId="29" fillId="0" borderId="36" xfId="0" applyFont="1" applyFill="1" applyBorder="1" applyAlignment="1" applyProtection="1">
      <alignment horizontal="left" vertical="center" wrapText="1"/>
      <protection locked="0"/>
    </xf>
    <xf numFmtId="0" fontId="34" fillId="14" borderId="34" xfId="0" applyFont="1" applyFill="1" applyBorder="1" applyAlignment="1" applyProtection="1">
      <alignment horizontal="center" vertical="center" wrapText="1"/>
      <protection locked="0"/>
    </xf>
    <xf numFmtId="0" fontId="34" fillId="14" borderId="36" xfId="0" applyFont="1" applyFill="1" applyBorder="1" applyAlignment="1" applyProtection="1">
      <alignment horizontal="center" vertical="center" wrapText="1"/>
      <protection locked="0"/>
    </xf>
    <xf numFmtId="0" fontId="29" fillId="0" borderId="12" xfId="0" applyFont="1" applyBorder="1" applyAlignment="1" applyProtection="1">
      <alignment horizontal="justify" vertical="center" wrapText="1"/>
      <protection locked="0"/>
    </xf>
    <xf numFmtId="168" fontId="32" fillId="0" borderId="12" xfId="0" applyNumberFormat="1" applyFont="1" applyBorder="1" applyAlignment="1" applyProtection="1">
      <alignment horizontal="center" vertical="center" wrapText="1"/>
      <protection locked="0"/>
    </xf>
    <xf numFmtId="165" fontId="29" fillId="0" borderId="12" xfId="8" applyFont="1" applyFill="1" applyBorder="1" applyAlignment="1" applyProtection="1">
      <alignment horizontal="center" vertical="center"/>
      <protection locked="0"/>
    </xf>
    <xf numFmtId="0" fontId="32" fillId="11" borderId="12" xfId="0" applyFont="1" applyFill="1" applyBorder="1" applyAlignment="1">
      <alignment horizontal="center" vertical="center"/>
    </xf>
    <xf numFmtId="0" fontId="32" fillId="10" borderId="12" xfId="0" applyFont="1" applyFill="1" applyBorder="1" applyAlignment="1">
      <alignment horizontal="center" vertical="center"/>
    </xf>
    <xf numFmtId="168" fontId="37" fillId="15" borderId="12" xfId="0" applyNumberFormat="1" applyFont="1" applyFill="1" applyBorder="1" applyAlignment="1" applyProtection="1">
      <alignment horizontal="center" vertical="center"/>
      <protection locked="0"/>
    </xf>
    <xf numFmtId="0" fontId="32" fillId="12" borderId="12" xfId="0" applyFont="1" applyFill="1" applyBorder="1" applyAlignment="1">
      <alignment horizontal="center" vertical="center"/>
    </xf>
    <xf numFmtId="168" fontId="32" fillId="0" borderId="12" xfId="0" applyNumberFormat="1" applyFont="1" applyBorder="1" applyAlignment="1" applyProtection="1">
      <alignment horizontal="center" vertical="center"/>
      <protection locked="0"/>
    </xf>
    <xf numFmtId="0" fontId="29" fillId="0" borderId="0" xfId="0" applyFont="1" applyAlignment="1" applyProtection="1">
      <alignment horizontal="left" vertical="center"/>
      <protection locked="0"/>
    </xf>
    <xf numFmtId="0" fontId="31" fillId="0" borderId="0" xfId="0" applyFont="1" applyAlignment="1" applyProtection="1">
      <alignment horizontal="left"/>
      <protection locked="0"/>
    </xf>
    <xf numFmtId="0" fontId="29" fillId="0" borderId="0" xfId="0" applyFont="1" applyAlignment="1" applyProtection="1">
      <alignment horizontal="left" vertical="center" wrapText="1"/>
      <protection locked="0"/>
    </xf>
    <xf numFmtId="0" fontId="33" fillId="0" borderId="0" xfId="0" applyFont="1" applyAlignment="1">
      <alignment horizontal="center"/>
    </xf>
    <xf numFmtId="0" fontId="32" fillId="2" borderId="12" xfId="0" applyFont="1" applyFill="1" applyBorder="1" applyAlignment="1">
      <alignment horizontal="center" vertical="center" wrapText="1"/>
    </xf>
    <xf numFmtId="0" fontId="31" fillId="0" borderId="12" xfId="0" applyFont="1" applyBorder="1" applyAlignment="1" applyProtection="1">
      <alignment horizontal="center" vertical="center"/>
      <protection locked="0"/>
    </xf>
    <xf numFmtId="42" fontId="40" fillId="0" borderId="12" xfId="0" applyNumberFormat="1" applyFont="1" applyBorder="1" applyAlignment="1" applyProtection="1">
      <alignment horizontal="center" vertical="center"/>
      <protection locked="0"/>
    </xf>
    <xf numFmtId="0" fontId="36" fillId="14" borderId="12" xfId="0" applyFont="1" applyFill="1" applyBorder="1" applyAlignment="1" applyProtection="1">
      <alignment horizontal="center"/>
      <protection locked="0"/>
    </xf>
    <xf numFmtId="0" fontId="29" fillId="0" borderId="12" xfId="0" applyFont="1" applyBorder="1" applyAlignment="1" applyProtection="1">
      <alignment horizontal="center" vertical="center" wrapText="1"/>
      <protection locked="0"/>
    </xf>
    <xf numFmtId="0" fontId="31" fillId="8" borderId="12" xfId="0" applyFont="1" applyFill="1" applyBorder="1" applyAlignment="1" applyProtection="1">
      <alignment horizontal="center" vertical="center" wrapText="1"/>
      <protection locked="0"/>
    </xf>
    <xf numFmtId="0" fontId="34" fillId="14" borderId="12" xfId="0" applyFont="1" applyFill="1" applyBorder="1" applyAlignment="1" applyProtection="1">
      <alignment horizontal="left" vertical="center" wrapText="1"/>
      <protection locked="0"/>
    </xf>
    <xf numFmtId="0" fontId="34" fillId="14" borderId="12" xfId="0" applyFont="1" applyFill="1" applyBorder="1" applyAlignment="1" applyProtection="1">
      <alignment horizontal="left" vertical="center"/>
      <protection locked="0"/>
    </xf>
    <xf numFmtId="0" fontId="31" fillId="14" borderId="12" xfId="0" applyFont="1" applyFill="1" applyBorder="1" applyAlignment="1" applyProtection="1">
      <alignment horizontal="left" vertical="center" wrapText="1"/>
      <protection locked="0"/>
    </xf>
    <xf numFmtId="1" fontId="31" fillId="10" borderId="12" xfId="0" applyNumberFormat="1" applyFont="1" applyFill="1" applyBorder="1" applyAlignment="1" applyProtection="1">
      <alignment horizontal="center" vertical="center"/>
      <protection locked="0"/>
    </xf>
    <xf numFmtId="0" fontId="29" fillId="0" borderId="0" xfId="0" applyFont="1" applyAlignment="1" applyProtection="1">
      <alignment horizontal="center"/>
      <protection locked="0"/>
    </xf>
    <xf numFmtId="0" fontId="29" fillId="0" borderId="12" xfId="0" applyFont="1" applyBorder="1" applyAlignment="1">
      <alignment horizontal="justify" vertical="center" wrapText="1"/>
    </xf>
    <xf numFmtId="0" fontId="6" fillId="0" borderId="12" xfId="0" applyFont="1" applyBorder="1" applyAlignment="1">
      <alignment horizontal="center" vertical="center" textRotation="90"/>
    </xf>
    <xf numFmtId="0" fontId="29" fillId="11" borderId="12" xfId="0" applyFont="1" applyFill="1" applyBorder="1" applyAlignment="1" applyProtection="1">
      <alignment horizontal="center" vertical="center" wrapText="1"/>
      <protection locked="0"/>
    </xf>
    <xf numFmtId="0" fontId="29" fillId="2" borderId="12" xfId="0" applyFont="1" applyFill="1" applyBorder="1" applyAlignment="1" applyProtection="1">
      <alignment horizontal="center"/>
      <protection locked="0"/>
    </xf>
    <xf numFmtId="0" fontId="36" fillId="14" borderId="12" xfId="0" applyFont="1" applyFill="1" applyBorder="1" applyAlignment="1">
      <alignment horizontal="center"/>
    </xf>
    <xf numFmtId="0" fontId="29" fillId="5" borderId="12" xfId="0" applyFont="1" applyFill="1" applyBorder="1" applyAlignment="1" applyProtection="1">
      <alignment horizontal="center" vertical="center" wrapText="1"/>
      <protection locked="0"/>
    </xf>
    <xf numFmtId="0" fontId="29" fillId="3" borderId="12" xfId="0" applyFont="1" applyFill="1" applyBorder="1" applyAlignment="1" applyProtection="1">
      <alignment horizontal="center" vertical="center" wrapText="1"/>
      <protection locked="0"/>
    </xf>
    <xf numFmtId="0" fontId="29" fillId="0" borderId="34" xfId="0" applyFont="1" applyFill="1" applyBorder="1" applyAlignment="1">
      <alignment horizontal="justify" vertical="top" wrapText="1"/>
    </xf>
    <xf numFmtId="0" fontId="29" fillId="0" borderId="28" xfId="0" applyFont="1" applyFill="1" applyBorder="1" applyAlignment="1">
      <alignment horizontal="justify" vertical="top" wrapText="1"/>
    </xf>
    <xf numFmtId="0" fontId="29" fillId="0" borderId="36" xfId="0" applyFont="1" applyFill="1" applyBorder="1" applyAlignment="1">
      <alignment horizontal="justify" vertical="top" wrapText="1"/>
    </xf>
    <xf numFmtId="0" fontId="11" fillId="8" borderId="12" xfId="0" applyFont="1" applyFill="1" applyBorder="1" applyAlignment="1" applyProtection="1">
      <alignment horizontal="center" vertical="center" wrapText="1"/>
      <protection locked="0"/>
    </xf>
    <xf numFmtId="0" fontId="9" fillId="0" borderId="12" xfId="0" applyFont="1" applyBorder="1" applyAlignment="1">
      <alignment horizontal="center" vertical="center" textRotation="90"/>
    </xf>
    <xf numFmtId="0" fontId="8" fillId="0" borderId="34" xfId="0" applyFont="1" applyBorder="1" applyAlignment="1">
      <alignment horizontal="center" vertical="top" wrapText="1"/>
    </xf>
    <xf numFmtId="0" fontId="8" fillId="0" borderId="28" xfId="0" applyFont="1" applyBorder="1" applyAlignment="1">
      <alignment horizontal="center" vertical="top" wrapText="1"/>
    </xf>
    <xf numFmtId="0" fontId="8" fillId="0" borderId="36" xfId="0" applyFont="1" applyBorder="1" applyAlignment="1">
      <alignment horizontal="center" vertical="top" wrapText="1"/>
    </xf>
    <xf numFmtId="0" fontId="36" fillId="14" borderId="9" xfId="0" applyFont="1" applyFill="1" applyBorder="1" applyAlignment="1">
      <alignment horizontal="center"/>
    </xf>
    <xf numFmtId="0" fontId="8" fillId="8" borderId="12" xfId="0" applyFont="1" applyFill="1" applyBorder="1" applyAlignment="1" applyProtection="1">
      <alignment horizontal="center" vertical="center" wrapText="1"/>
      <protection locked="0"/>
    </xf>
    <xf numFmtId="0" fontId="29" fillId="0" borderId="34" xfId="0" applyFont="1" applyBorder="1" applyAlignment="1">
      <alignment horizontal="justify" vertical="top" wrapText="1"/>
    </xf>
    <xf numFmtId="0" fontId="29" fillId="0" borderId="28" xfId="0" applyFont="1" applyBorder="1" applyAlignment="1">
      <alignment horizontal="justify" vertical="top" wrapText="1"/>
    </xf>
    <xf numFmtId="0" fontId="29" fillId="0" borderId="36" xfId="0" applyFont="1" applyBorder="1" applyAlignment="1">
      <alignment horizontal="justify" vertical="top" wrapText="1"/>
    </xf>
    <xf numFmtId="0" fontId="8" fillId="0" borderId="47" xfId="0" applyFont="1" applyBorder="1" applyAlignment="1">
      <alignment horizontal="justify" vertical="top" wrapText="1"/>
    </xf>
    <xf numFmtId="0" fontId="8" fillId="0" borderId="9" xfId="0" applyFont="1" applyBorder="1" applyAlignment="1">
      <alignment horizontal="justify" vertical="top" wrapText="1"/>
    </xf>
    <xf numFmtId="0" fontId="8" fillId="0" borderId="48" xfId="0" applyFont="1" applyBorder="1" applyAlignment="1">
      <alignment horizontal="justify" vertical="top" wrapText="1"/>
    </xf>
    <xf numFmtId="0" fontId="8" fillId="0" borderId="12" xfId="0" applyFont="1" applyBorder="1" applyAlignment="1">
      <alignment horizontal="center" vertical="top" wrapText="1"/>
    </xf>
    <xf numFmtId="0" fontId="29" fillId="0" borderId="12" xfId="0" applyFont="1" applyFill="1" applyBorder="1" applyAlignment="1">
      <alignment horizontal="justify" vertical="top" wrapText="1"/>
    </xf>
    <xf numFmtId="0" fontId="31" fillId="8" borderId="12" xfId="0" applyFont="1" applyFill="1" applyBorder="1" applyAlignment="1">
      <alignment horizontal="center" vertical="center" wrapText="1"/>
    </xf>
    <xf numFmtId="0" fontId="8" fillId="8" borderId="12" xfId="0" applyFont="1" applyFill="1" applyBorder="1" applyAlignment="1">
      <alignment horizontal="center" vertical="center" wrapText="1"/>
    </xf>
    <xf numFmtId="0" fontId="36" fillId="0" borderId="12" xfId="0" applyFont="1" applyBorder="1" applyAlignment="1">
      <alignment horizontal="center" vertical="center"/>
    </xf>
    <xf numFmtId="0" fontId="29" fillId="0" borderId="26" xfId="0" applyFont="1" applyBorder="1" applyAlignment="1" applyProtection="1">
      <alignment horizontal="center" vertical="center" wrapText="1"/>
      <protection locked="0"/>
    </xf>
    <xf numFmtId="0" fontId="29" fillId="0" borderId="11" xfId="0" applyFont="1" applyBorder="1" applyAlignment="1" applyProtection="1">
      <alignment horizontal="center" vertical="center" wrapText="1"/>
      <protection locked="0"/>
    </xf>
    <xf numFmtId="0" fontId="29" fillId="0" borderId="9" xfId="0" applyFont="1" applyBorder="1" applyAlignment="1" applyProtection="1">
      <alignment horizontal="center" vertical="center" wrapText="1"/>
      <protection locked="0"/>
    </xf>
    <xf numFmtId="0" fontId="9" fillId="0" borderId="46" xfId="0" applyFont="1" applyBorder="1" applyAlignment="1">
      <alignment horizontal="center" vertical="center"/>
    </xf>
    <xf numFmtId="0" fontId="20" fillId="0" borderId="0" xfId="0" applyFont="1" applyAlignment="1">
      <alignment horizontal="justify" vertical="center" wrapText="1"/>
    </xf>
    <xf numFmtId="0" fontId="13" fillId="14" borderId="37" xfId="0" applyFont="1" applyFill="1" applyBorder="1" applyAlignment="1">
      <alignment horizontal="center" vertical="center"/>
    </xf>
    <xf numFmtId="0" fontId="13" fillId="14" borderId="0" xfId="0" applyFont="1" applyFill="1" applyBorder="1" applyAlignment="1">
      <alignment horizontal="center" vertical="center"/>
    </xf>
    <xf numFmtId="0" fontId="13" fillId="14" borderId="38" xfId="0" applyFont="1" applyFill="1" applyBorder="1" applyAlignment="1">
      <alignment horizontal="center" vertical="center"/>
    </xf>
    <xf numFmtId="0" fontId="13" fillId="14" borderId="33" xfId="0" applyFont="1" applyFill="1" applyBorder="1" applyAlignment="1">
      <alignment horizontal="center" vertical="center"/>
    </xf>
    <xf numFmtId="0" fontId="13" fillId="14" borderId="5" xfId="0" applyFont="1" applyFill="1" applyBorder="1" applyAlignment="1">
      <alignment horizontal="center" vertical="center"/>
    </xf>
    <xf numFmtId="0" fontId="13" fillId="14" borderId="6" xfId="0" applyFont="1" applyFill="1" applyBorder="1" applyAlignment="1">
      <alignment horizontal="center" vertical="center"/>
    </xf>
    <xf numFmtId="0" fontId="13" fillId="14" borderId="30" xfId="0" applyFont="1" applyFill="1" applyBorder="1" applyAlignment="1">
      <alignment horizontal="center" vertical="center"/>
    </xf>
    <xf numFmtId="0" fontId="13" fillId="14" borderId="31" xfId="0" applyFont="1" applyFill="1" applyBorder="1" applyAlignment="1">
      <alignment horizontal="center" vertical="center"/>
    </xf>
    <xf numFmtId="0" fontId="13" fillId="14" borderId="32" xfId="0" applyFont="1" applyFill="1" applyBorder="1" applyAlignment="1">
      <alignment horizontal="center" vertical="center"/>
    </xf>
    <xf numFmtId="0" fontId="13" fillId="8" borderId="30" xfId="0" applyFont="1" applyFill="1" applyBorder="1" applyAlignment="1">
      <alignment horizontal="center" vertical="center"/>
    </xf>
    <xf numFmtId="0" fontId="13" fillId="8" borderId="31" xfId="0" applyFont="1" applyFill="1" applyBorder="1" applyAlignment="1">
      <alignment horizontal="center" vertical="center"/>
    </xf>
    <xf numFmtId="0" fontId="13" fillId="8" borderId="32" xfId="0" applyFont="1" applyFill="1" applyBorder="1" applyAlignment="1">
      <alignment horizontal="center" vertical="center"/>
    </xf>
    <xf numFmtId="0" fontId="13" fillId="8" borderId="33" xfId="0" applyFont="1" applyFill="1" applyBorder="1" applyAlignment="1">
      <alignment horizontal="center" vertical="center"/>
    </xf>
    <xf numFmtId="0" fontId="13" fillId="8" borderId="5" xfId="0" applyFont="1" applyFill="1" applyBorder="1" applyAlignment="1">
      <alignment horizontal="center" vertical="center"/>
    </xf>
    <xf numFmtId="0" fontId="13" fillId="8" borderId="6" xfId="0" applyFont="1" applyFill="1" applyBorder="1" applyAlignment="1">
      <alignment horizontal="center" vertical="center"/>
    </xf>
    <xf numFmtId="0" fontId="5" fillId="0" borderId="34" xfId="0" applyFont="1" applyBorder="1" applyAlignment="1">
      <alignment horizontal="left" vertical="center" wrapText="1"/>
    </xf>
    <xf numFmtId="0" fontId="5" fillId="0" borderId="28" xfId="0" applyFont="1" applyBorder="1" applyAlignment="1">
      <alignment horizontal="left" vertical="center" wrapText="1"/>
    </xf>
    <xf numFmtId="0" fontId="5" fillId="0" borderId="23" xfId="0" applyFont="1" applyBorder="1" applyAlignment="1">
      <alignment horizontal="left" vertical="center" wrapText="1"/>
    </xf>
    <xf numFmtId="0" fontId="25" fillId="8" borderId="30" xfId="0" applyFont="1" applyFill="1" applyBorder="1" applyAlignment="1">
      <alignment horizontal="center" vertical="center" wrapText="1"/>
    </xf>
    <xf numFmtId="0" fontId="25" fillId="8" borderId="31" xfId="0" applyFont="1" applyFill="1" applyBorder="1" applyAlignment="1">
      <alignment horizontal="center" vertical="center" wrapText="1"/>
    </xf>
    <xf numFmtId="0" fontId="25" fillId="8" borderId="32" xfId="0" applyFont="1" applyFill="1" applyBorder="1" applyAlignment="1">
      <alignment horizontal="center" vertical="center" wrapText="1"/>
    </xf>
    <xf numFmtId="0" fontId="25" fillId="8" borderId="33" xfId="0" applyFont="1" applyFill="1" applyBorder="1" applyAlignment="1">
      <alignment horizontal="center" vertical="center" wrapText="1"/>
    </xf>
    <xf numFmtId="0" fontId="25" fillId="8" borderId="5" xfId="0" applyFont="1" applyFill="1" applyBorder="1" applyAlignment="1">
      <alignment horizontal="center" vertical="center" wrapText="1"/>
    </xf>
    <xf numFmtId="0" fontId="25" fillId="8" borderId="6" xfId="0" applyFont="1" applyFill="1" applyBorder="1" applyAlignment="1">
      <alignment horizontal="center" vertical="center" wrapText="1"/>
    </xf>
    <xf numFmtId="0" fontId="23" fillId="14" borderId="21" xfId="0" applyFont="1" applyFill="1" applyBorder="1" applyAlignment="1">
      <alignment horizontal="center" vertical="center"/>
    </xf>
    <xf numFmtId="0" fontId="23" fillId="14" borderId="29" xfId="0" applyFont="1" applyFill="1" applyBorder="1" applyAlignment="1">
      <alignment horizontal="center" vertical="center"/>
    </xf>
    <xf numFmtId="0" fontId="23" fillId="14" borderId="22" xfId="0" applyFont="1" applyFill="1" applyBorder="1" applyAlignment="1">
      <alignment horizontal="center" vertical="center"/>
    </xf>
    <xf numFmtId="0" fontId="24" fillId="0" borderId="34" xfId="0" applyFont="1" applyBorder="1" applyAlignment="1">
      <alignment horizontal="center" vertical="center"/>
    </xf>
    <xf numFmtId="0" fontId="24" fillId="0" borderId="28" xfId="0" applyFont="1" applyBorder="1" applyAlignment="1">
      <alignment horizontal="center" vertical="center"/>
    </xf>
    <xf numFmtId="0" fontId="24" fillId="0" borderId="23" xfId="0" applyFont="1" applyBorder="1" applyAlignment="1">
      <alignment horizontal="center" vertical="center"/>
    </xf>
    <xf numFmtId="0" fontId="5" fillId="0" borderId="34" xfId="0" applyFont="1" applyBorder="1" applyAlignment="1">
      <alignment horizontal="center" vertical="center"/>
    </xf>
    <xf numFmtId="0" fontId="5" fillId="0" borderId="28" xfId="0" applyFont="1" applyBorder="1" applyAlignment="1">
      <alignment horizontal="center" vertical="center"/>
    </xf>
    <xf numFmtId="0" fontId="5" fillId="0" borderId="23" xfId="0" applyFont="1" applyBorder="1" applyAlignment="1">
      <alignment horizontal="center" vertical="center"/>
    </xf>
    <xf numFmtId="0" fontId="5" fillId="0" borderId="12" xfId="0" applyFont="1" applyBorder="1" applyAlignment="1">
      <alignment horizontal="left" vertical="center"/>
    </xf>
    <xf numFmtId="0" fontId="5" fillId="0" borderId="13" xfId="0" applyFont="1" applyBorder="1" applyAlignment="1">
      <alignment horizontal="left" vertical="center"/>
    </xf>
    <xf numFmtId="0" fontId="22" fillId="14" borderId="17" xfId="0" applyFont="1" applyFill="1" applyBorder="1" applyAlignment="1">
      <alignment horizontal="center" vertical="center"/>
    </xf>
    <xf numFmtId="0" fontId="22" fillId="14" borderId="12" xfId="0" applyFont="1" applyFill="1" applyBorder="1" applyAlignment="1">
      <alignment horizontal="center" vertical="center"/>
    </xf>
    <xf numFmtId="0" fontId="22" fillId="14" borderId="17" xfId="0" applyFont="1" applyFill="1" applyBorder="1" applyAlignment="1">
      <alignment horizontal="center" vertical="center" wrapText="1"/>
    </xf>
    <xf numFmtId="0" fontId="22" fillId="14" borderId="18" xfId="0" applyFont="1" applyFill="1" applyBorder="1" applyAlignment="1">
      <alignment horizontal="center" vertical="center" wrapText="1"/>
    </xf>
    <xf numFmtId="0" fontId="22" fillId="14" borderId="12" xfId="0" applyFont="1" applyFill="1" applyBorder="1" applyAlignment="1">
      <alignment horizontal="center" vertical="center" wrapText="1"/>
    </xf>
    <xf numFmtId="0" fontId="22" fillId="14" borderId="19" xfId="0" applyFont="1" applyFill="1" applyBorder="1" applyAlignment="1">
      <alignment horizontal="center" vertical="center" wrapText="1"/>
    </xf>
    <xf numFmtId="0" fontId="5" fillId="0" borderId="28" xfId="0" applyFont="1" applyBorder="1" applyAlignment="1">
      <alignment horizontal="left" vertical="center"/>
    </xf>
    <xf numFmtId="0" fontId="5" fillId="0" borderId="23" xfId="0" applyFont="1" applyBorder="1" applyAlignment="1">
      <alignment horizontal="left" vertical="center"/>
    </xf>
    <xf numFmtId="0" fontId="5" fillId="0" borderId="35" xfId="0" applyFont="1" applyBorder="1" applyAlignment="1">
      <alignment horizontal="left" vertical="center" wrapText="1"/>
    </xf>
    <xf numFmtId="0" fontId="5" fillId="0" borderId="27" xfId="0" applyFont="1" applyBorder="1" applyAlignment="1">
      <alignment horizontal="left" vertical="center" wrapText="1"/>
    </xf>
    <xf numFmtId="0" fontId="5" fillId="0" borderId="24" xfId="0" applyFont="1" applyBorder="1" applyAlignment="1">
      <alignment horizontal="left" vertical="center" wrapText="1"/>
    </xf>
    <xf numFmtId="0" fontId="2" fillId="0" borderId="34" xfId="0" applyFont="1" applyBorder="1" applyAlignment="1">
      <alignment horizontal="justify" vertical="center" wrapText="1"/>
    </xf>
    <xf numFmtId="0" fontId="23" fillId="0" borderId="28" xfId="0" applyFont="1" applyBorder="1" applyAlignment="1">
      <alignment horizontal="justify" vertical="center" wrapText="1"/>
    </xf>
    <xf numFmtId="0" fontId="23" fillId="0" borderId="23" xfId="0" applyFont="1" applyBorder="1" applyAlignment="1">
      <alignment horizontal="justify" vertical="center" wrapText="1"/>
    </xf>
    <xf numFmtId="0" fontId="5" fillId="0" borderId="35" xfId="0" applyFont="1" applyBorder="1" applyAlignment="1">
      <alignment horizontal="justify" vertical="center" wrapText="1"/>
    </xf>
    <xf numFmtId="0" fontId="5" fillId="0" borderId="27" xfId="0" applyFont="1" applyBorder="1" applyAlignment="1">
      <alignment horizontal="justify" vertical="center" wrapText="1"/>
    </xf>
    <xf numFmtId="0" fontId="5" fillId="0" borderId="24" xfId="0" applyFont="1" applyBorder="1" applyAlignment="1">
      <alignment horizontal="justify" vertical="center" wrapText="1"/>
    </xf>
    <xf numFmtId="0" fontId="23" fillId="14" borderId="14" xfId="0" applyFont="1" applyFill="1" applyBorder="1" applyAlignment="1">
      <alignment horizontal="center" vertical="center"/>
    </xf>
    <xf numFmtId="0" fontId="23" fillId="14" borderId="15" xfId="0" applyFont="1" applyFill="1" applyBorder="1" applyAlignment="1">
      <alignment horizontal="center" vertical="center"/>
    </xf>
    <xf numFmtId="0" fontId="23" fillId="14" borderId="16" xfId="0" applyFont="1" applyFill="1" applyBorder="1" applyAlignment="1">
      <alignment horizontal="center" vertical="center"/>
    </xf>
    <xf numFmtId="0" fontId="5" fillId="0" borderId="19" xfId="0" applyFont="1" applyBorder="1" applyAlignment="1">
      <alignment horizontal="left" vertical="center"/>
    </xf>
    <xf numFmtId="0" fontId="5" fillId="0" borderId="20" xfId="0" applyFont="1" applyBorder="1" applyAlignment="1">
      <alignment horizontal="left" vertical="center"/>
    </xf>
    <xf numFmtId="0" fontId="3" fillId="2" borderId="34" xfId="0" applyFont="1" applyFill="1" applyBorder="1" applyAlignment="1">
      <alignment horizontal="left" vertical="center" wrapText="1"/>
    </xf>
    <xf numFmtId="0" fontId="5" fillId="2" borderId="28" xfId="0" applyFont="1" applyFill="1" applyBorder="1" applyAlignment="1">
      <alignment horizontal="left" vertical="center" wrapText="1"/>
    </xf>
    <xf numFmtId="0" fontId="5" fillId="2" borderId="23" xfId="0" applyFont="1" applyFill="1" applyBorder="1" applyAlignment="1">
      <alignment horizontal="left" vertical="center" wrapText="1"/>
    </xf>
    <xf numFmtId="0" fontId="5" fillId="12" borderId="34" xfId="0" applyFont="1" applyFill="1" applyBorder="1" applyAlignment="1">
      <alignment horizontal="left" vertical="center" wrapText="1"/>
    </xf>
    <xf numFmtId="0" fontId="5" fillId="12" borderId="28" xfId="0" applyFont="1" applyFill="1" applyBorder="1" applyAlignment="1">
      <alignment horizontal="left" vertical="center" wrapText="1"/>
    </xf>
    <xf numFmtId="0" fontId="5" fillId="12" borderId="23" xfId="0" applyFont="1" applyFill="1" applyBorder="1" applyAlignment="1">
      <alignment horizontal="left" vertical="center" wrapText="1"/>
    </xf>
    <xf numFmtId="0" fontId="5" fillId="4" borderId="34" xfId="0" applyFont="1" applyFill="1" applyBorder="1" applyAlignment="1">
      <alignment horizontal="justify" vertical="center" wrapText="1"/>
    </xf>
    <xf numFmtId="0" fontId="5" fillId="4" borderId="28" xfId="0" applyFont="1" applyFill="1" applyBorder="1" applyAlignment="1">
      <alignment horizontal="justify" vertical="center" wrapText="1"/>
    </xf>
    <xf numFmtId="0" fontId="5" fillId="4" borderId="23" xfId="0" applyFont="1" applyFill="1" applyBorder="1" applyAlignment="1">
      <alignment horizontal="justify" vertical="center" wrapText="1"/>
    </xf>
    <xf numFmtId="0" fontId="22" fillId="14" borderId="42" xfId="0" applyFont="1" applyFill="1" applyBorder="1" applyAlignment="1">
      <alignment horizontal="center" vertical="center" wrapText="1"/>
    </xf>
    <xf numFmtId="0" fontId="22" fillId="14" borderId="10" xfId="0" applyFont="1" applyFill="1" applyBorder="1" applyAlignment="1">
      <alignment horizontal="center" vertical="center" wrapText="1"/>
    </xf>
    <xf numFmtId="0" fontId="22" fillId="14" borderId="41" xfId="0" applyFont="1" applyFill="1" applyBorder="1" applyAlignment="1">
      <alignment horizontal="center" vertical="center" wrapText="1"/>
    </xf>
    <xf numFmtId="0" fontId="5" fillId="16" borderId="34" xfId="0" applyFont="1" applyFill="1" applyBorder="1" applyAlignment="1">
      <alignment horizontal="justify" vertical="center" wrapText="1"/>
    </xf>
    <xf numFmtId="0" fontId="5" fillId="16" borderId="28" xfId="0" applyFont="1" applyFill="1" applyBorder="1" applyAlignment="1">
      <alignment horizontal="justify" vertical="center" wrapText="1"/>
    </xf>
    <xf numFmtId="0" fontId="5" fillId="16" borderId="23" xfId="0" applyFont="1" applyFill="1" applyBorder="1" applyAlignment="1">
      <alignment horizontal="justify" vertical="center" wrapText="1"/>
    </xf>
    <xf numFmtId="0" fontId="22" fillId="14" borderId="49" xfId="0" applyFont="1" applyFill="1" applyBorder="1" applyAlignment="1">
      <alignment horizontal="center" vertical="center" wrapText="1"/>
    </xf>
    <xf numFmtId="0" fontId="3" fillId="2" borderId="34" xfId="0" applyFont="1" applyFill="1" applyBorder="1" applyAlignment="1">
      <alignment horizontal="justify" vertical="center" wrapText="1"/>
    </xf>
    <xf numFmtId="0" fontId="5" fillId="2" borderId="28" xfId="0" applyFont="1" applyFill="1" applyBorder="1" applyAlignment="1">
      <alignment horizontal="justify" vertical="center" wrapText="1"/>
    </xf>
    <xf numFmtId="0" fontId="5" fillId="2" borderId="23" xfId="0" applyFont="1" applyFill="1" applyBorder="1" applyAlignment="1">
      <alignment horizontal="justify" vertical="center" wrapText="1"/>
    </xf>
    <xf numFmtId="0" fontId="3" fillId="12" borderId="34" xfId="0" applyFont="1" applyFill="1" applyBorder="1" applyAlignment="1">
      <alignment horizontal="justify" vertical="center" wrapText="1"/>
    </xf>
    <xf numFmtId="0" fontId="5" fillId="12" borderId="28" xfId="0" applyFont="1" applyFill="1" applyBorder="1" applyAlignment="1">
      <alignment horizontal="justify" vertical="center" wrapText="1"/>
    </xf>
    <xf numFmtId="0" fontId="5" fillId="12" borderId="23" xfId="0" applyFont="1" applyFill="1" applyBorder="1" applyAlignment="1">
      <alignment horizontal="justify" vertical="center" wrapText="1"/>
    </xf>
    <xf numFmtId="0" fontId="5" fillId="4" borderId="34" xfId="0" applyFont="1" applyFill="1" applyBorder="1" applyAlignment="1">
      <alignment horizontal="left" vertical="center" wrapText="1"/>
    </xf>
    <xf numFmtId="0" fontId="5" fillId="4" borderId="28" xfId="0" applyFont="1" applyFill="1" applyBorder="1" applyAlignment="1">
      <alignment horizontal="left" vertical="center" wrapText="1"/>
    </xf>
    <xf numFmtId="0" fontId="5" fillId="4" borderId="23" xfId="0" applyFont="1" applyFill="1" applyBorder="1" applyAlignment="1">
      <alignment horizontal="left" vertical="center" wrapText="1"/>
    </xf>
    <xf numFmtId="0" fontId="5" fillId="14" borderId="1" xfId="0" applyFont="1" applyFill="1" applyBorder="1" applyAlignment="1">
      <alignment horizontal="left" vertical="center" wrapText="1"/>
    </xf>
    <xf numFmtId="0" fontId="5" fillId="14" borderId="2" xfId="0" applyFont="1" applyFill="1" applyBorder="1" applyAlignment="1">
      <alignment horizontal="left" vertical="center" wrapText="1"/>
    </xf>
    <xf numFmtId="0" fontId="30" fillId="0" borderId="35" xfId="0" applyFont="1" applyBorder="1" applyAlignment="1">
      <alignment horizontal="left" vertical="center" wrapText="1"/>
    </xf>
    <xf numFmtId="0" fontId="5" fillId="0" borderId="12" xfId="0" applyFont="1" applyBorder="1" applyAlignment="1">
      <alignment horizontal="left" vertical="center" wrapText="1"/>
    </xf>
    <xf numFmtId="0" fontId="25" fillId="8" borderId="12" xfId="0" applyFont="1" applyFill="1" applyBorder="1" applyAlignment="1">
      <alignment horizontal="center" vertical="center" wrapText="1"/>
    </xf>
    <xf numFmtId="0" fontId="25" fillId="0" borderId="12" xfId="0" applyFont="1" applyBorder="1" applyAlignment="1">
      <alignment horizontal="center" vertical="top" wrapText="1"/>
    </xf>
    <xf numFmtId="0" fontId="23" fillId="14" borderId="12" xfId="0" applyFont="1" applyFill="1" applyBorder="1" applyAlignment="1">
      <alignment horizontal="center" vertical="center"/>
    </xf>
    <xf numFmtId="0" fontId="24" fillId="0" borderId="12" xfId="0" applyFont="1" applyBorder="1" applyAlignment="1">
      <alignment horizontal="center" vertical="center"/>
    </xf>
    <xf numFmtId="0" fontId="22" fillId="0" borderId="12" xfId="0" applyFont="1" applyBorder="1" applyAlignment="1">
      <alignment horizontal="center" vertical="center"/>
    </xf>
    <xf numFmtId="0" fontId="5" fillId="0" borderId="12" xfId="0" applyFont="1" applyBorder="1" applyAlignment="1">
      <alignment horizontal="center" vertical="center"/>
    </xf>
    <xf numFmtId="0" fontId="0" fillId="0" borderId="34" xfId="0" applyBorder="1" applyAlignment="1">
      <alignment horizontal="left" vertical="center"/>
    </xf>
    <xf numFmtId="0" fontId="0" fillId="0" borderId="28" xfId="0" applyBorder="1" applyAlignment="1">
      <alignment horizontal="left" vertical="center"/>
    </xf>
    <xf numFmtId="0" fontId="0" fillId="0" borderId="23" xfId="0" applyBorder="1" applyAlignment="1">
      <alignment horizontal="left" vertical="center"/>
    </xf>
    <xf numFmtId="0" fontId="5" fillId="0" borderId="34" xfId="0" applyFont="1" applyBorder="1" applyAlignment="1">
      <alignment horizontal="center" vertical="center" wrapText="1"/>
    </xf>
    <xf numFmtId="0" fontId="23" fillId="0" borderId="28" xfId="0" applyFont="1" applyBorder="1" applyAlignment="1">
      <alignment horizontal="center" vertical="center" wrapText="1"/>
    </xf>
    <xf numFmtId="0" fontId="23" fillId="0" borderId="23" xfId="0" applyFont="1" applyBorder="1" applyAlignment="1">
      <alignment horizontal="center" vertical="center" wrapText="1"/>
    </xf>
    <xf numFmtId="0" fontId="5" fillId="0" borderId="35" xfId="0" applyFont="1" applyBorder="1" applyAlignment="1">
      <alignment horizontal="left" vertical="center"/>
    </xf>
    <xf numFmtId="0" fontId="5" fillId="0" borderId="27" xfId="0" applyFont="1" applyBorder="1" applyAlignment="1">
      <alignment horizontal="left" vertical="center"/>
    </xf>
    <xf numFmtId="0" fontId="5" fillId="0" borderId="24" xfId="0" applyFont="1" applyBorder="1" applyAlignment="1">
      <alignment horizontal="left" vertical="center"/>
    </xf>
    <xf numFmtId="0" fontId="3" fillId="0" borderId="34" xfId="0" applyFont="1" applyBorder="1" applyAlignment="1">
      <alignment horizontal="left" vertical="center" wrapText="1"/>
    </xf>
    <xf numFmtId="0" fontId="22" fillId="14" borderId="40" xfId="0" applyFont="1" applyFill="1" applyBorder="1" applyAlignment="1">
      <alignment horizontal="center" vertical="center" wrapText="1"/>
    </xf>
    <xf numFmtId="0" fontId="5" fillId="0" borderId="45" xfId="0" applyFont="1" applyBorder="1" applyAlignment="1">
      <alignment horizontal="left" vertical="center" wrapText="1"/>
    </xf>
    <xf numFmtId="0" fontId="5" fillId="0" borderId="44" xfId="0" applyFont="1" applyBorder="1" applyAlignment="1">
      <alignment horizontal="left" vertical="center" wrapText="1"/>
    </xf>
    <xf numFmtId="0" fontId="5" fillId="0" borderId="43" xfId="0" applyFont="1" applyBorder="1" applyAlignment="1">
      <alignment horizontal="left" vertical="center" wrapText="1"/>
    </xf>
    <xf numFmtId="0" fontId="5" fillId="0" borderId="34" xfId="0" applyFont="1" applyBorder="1" applyAlignment="1">
      <alignment horizontal="justify" vertical="center" wrapText="1"/>
    </xf>
    <xf numFmtId="0" fontId="5" fillId="0" borderId="28" xfId="0" applyFont="1" applyBorder="1" applyAlignment="1">
      <alignment horizontal="justify" vertical="center" wrapText="1"/>
    </xf>
    <xf numFmtId="0" fontId="5" fillId="0" borderId="23" xfId="0" applyFont="1" applyBorder="1" applyAlignment="1">
      <alignment horizontal="justify" vertical="center" wrapText="1"/>
    </xf>
    <xf numFmtId="0" fontId="5" fillId="0" borderId="45" xfId="0" applyFont="1" applyBorder="1" applyAlignment="1">
      <alignment horizontal="justify" vertical="center" wrapText="1"/>
    </xf>
    <xf numFmtId="0" fontId="5" fillId="0" borderId="44" xfId="0" applyFont="1" applyBorder="1" applyAlignment="1">
      <alignment horizontal="justify" vertical="center" wrapText="1"/>
    </xf>
    <xf numFmtId="0" fontId="5" fillId="0" borderId="43" xfId="0" applyFont="1" applyBorder="1" applyAlignment="1">
      <alignment horizontal="justify" vertical="center" wrapText="1"/>
    </xf>
    <xf numFmtId="0" fontId="5" fillId="0" borderId="28" xfId="0" applyFont="1" applyBorder="1" applyAlignment="1">
      <alignment horizontal="center" vertical="center" wrapText="1"/>
    </xf>
    <xf numFmtId="0" fontId="5" fillId="0" borderId="23" xfId="0" applyFont="1" applyBorder="1" applyAlignment="1">
      <alignment horizontal="center" vertical="center" wrapText="1"/>
    </xf>
    <xf numFmtId="0" fontId="5" fillId="0" borderId="50" xfId="0" applyFont="1" applyBorder="1" applyAlignment="1">
      <alignment horizontal="justify" vertical="center" wrapText="1"/>
    </xf>
    <xf numFmtId="0" fontId="5" fillId="0" borderId="51" xfId="0" applyFont="1" applyBorder="1" applyAlignment="1">
      <alignment horizontal="justify" vertical="center" wrapText="1"/>
    </xf>
    <xf numFmtId="0" fontId="5" fillId="0" borderId="52" xfId="0" applyFont="1" applyBorder="1" applyAlignment="1">
      <alignment horizontal="justify" vertical="center" wrapText="1"/>
    </xf>
    <xf numFmtId="0" fontId="22" fillId="14" borderId="53" xfId="0" applyFont="1" applyFill="1" applyBorder="1" applyAlignment="1">
      <alignment horizontal="center" vertical="center" wrapText="1"/>
    </xf>
    <xf numFmtId="0" fontId="0" fillId="0" borderId="34" xfId="0" applyBorder="1" applyAlignment="1">
      <alignment horizontal="center" vertical="center" wrapText="1"/>
    </xf>
    <xf numFmtId="0" fontId="25" fillId="0" borderId="33" xfId="0" applyFont="1" applyBorder="1" applyAlignment="1">
      <alignment horizontal="center" vertical="top" wrapText="1"/>
    </xf>
    <xf numFmtId="0" fontId="25" fillId="0" borderId="5" xfId="0" applyFont="1" applyBorder="1" applyAlignment="1">
      <alignment horizontal="center" vertical="top" wrapText="1"/>
    </xf>
    <xf numFmtId="0" fontId="25" fillId="0" borderId="6" xfId="0" applyFont="1" applyBorder="1" applyAlignment="1">
      <alignment horizontal="center" vertical="top" wrapText="1"/>
    </xf>
    <xf numFmtId="0" fontId="4" fillId="0" borderId="34" xfId="0" applyFont="1" applyBorder="1" applyAlignment="1">
      <alignment horizontal="justify" vertical="center" wrapText="1"/>
    </xf>
    <xf numFmtId="0" fontId="4" fillId="0" borderId="28" xfId="0" applyFont="1" applyBorder="1" applyAlignment="1">
      <alignment horizontal="justify" vertical="center" wrapText="1"/>
    </xf>
    <xf numFmtId="0" fontId="4" fillId="0" borderId="23" xfId="0" applyFont="1" applyBorder="1" applyAlignment="1">
      <alignment horizontal="justify" vertical="center" wrapText="1"/>
    </xf>
    <xf numFmtId="0" fontId="25" fillId="8" borderId="12" xfId="0" applyFont="1" applyFill="1" applyBorder="1" applyAlignment="1">
      <alignment horizontal="center" wrapText="1"/>
    </xf>
    <xf numFmtId="0" fontId="24" fillId="14" borderId="34" xfId="0" applyFont="1" applyFill="1" applyBorder="1" applyAlignment="1">
      <alignment horizontal="center" vertical="center"/>
    </xf>
    <xf numFmtId="0" fontId="24" fillId="14" borderId="28" xfId="0" applyFont="1" applyFill="1" applyBorder="1" applyAlignment="1">
      <alignment horizontal="center" vertical="center"/>
    </xf>
    <xf numFmtId="0" fontId="24" fillId="14" borderId="23" xfId="0" applyFont="1" applyFill="1" applyBorder="1" applyAlignment="1">
      <alignment horizontal="center" vertical="center"/>
    </xf>
    <xf numFmtId="0" fontId="4" fillId="14" borderId="34" xfId="0" applyFont="1" applyFill="1" applyBorder="1" applyAlignment="1">
      <alignment horizontal="center" vertical="center"/>
    </xf>
    <xf numFmtId="0" fontId="4" fillId="14" borderId="28" xfId="0" applyFont="1" applyFill="1" applyBorder="1" applyAlignment="1">
      <alignment horizontal="center" vertical="center"/>
    </xf>
    <xf numFmtId="0" fontId="4" fillId="14" borderId="23" xfId="0" applyFont="1" applyFill="1" applyBorder="1" applyAlignment="1">
      <alignment horizontal="center" vertical="center"/>
    </xf>
    <xf numFmtId="0" fontId="4" fillId="0" borderId="28" xfId="0" applyFont="1" applyBorder="1" applyAlignment="1">
      <alignment horizontal="justify" vertical="center"/>
    </xf>
    <xf numFmtId="0" fontId="4" fillId="0" borderId="23" xfId="0" applyFont="1" applyBorder="1" applyAlignment="1">
      <alignment horizontal="justify" vertical="center"/>
    </xf>
    <xf numFmtId="0" fontId="4" fillId="0" borderId="35" xfId="0" applyFont="1" applyBorder="1" applyAlignment="1">
      <alignment horizontal="justify" vertical="center" wrapText="1"/>
    </xf>
    <xf numFmtId="0" fontId="4" fillId="0" borderId="27" xfId="0" applyFont="1" applyBorder="1" applyAlignment="1">
      <alignment horizontal="justify" vertical="center" wrapText="1"/>
    </xf>
    <xf numFmtId="0" fontId="4" fillId="0" borderId="24" xfId="0" applyFont="1" applyBorder="1" applyAlignment="1">
      <alignment horizontal="justify" vertical="center" wrapText="1"/>
    </xf>
    <xf numFmtId="0" fontId="23" fillId="0" borderId="34" xfId="0" applyFont="1" applyBorder="1" applyAlignment="1">
      <alignment horizontal="center" vertical="center" wrapText="1"/>
    </xf>
    <xf numFmtId="0" fontId="4" fillId="0" borderId="35" xfId="0" applyFont="1" applyBorder="1" applyAlignment="1">
      <alignment horizontal="left" vertical="center" wrapText="1"/>
    </xf>
    <xf numFmtId="0" fontId="4" fillId="0" borderId="27" xfId="0" applyFont="1" applyBorder="1" applyAlignment="1">
      <alignment horizontal="left" vertical="center" wrapText="1"/>
    </xf>
    <xf numFmtId="0" fontId="4" fillId="0" borderId="24" xfId="0" applyFont="1" applyBorder="1" applyAlignment="1">
      <alignment horizontal="left" vertical="center" wrapText="1"/>
    </xf>
    <xf numFmtId="0" fontId="23" fillId="14" borderId="7" xfId="0" applyFont="1" applyFill="1" applyBorder="1" applyAlignment="1">
      <alignment horizontal="center" vertical="center"/>
    </xf>
    <xf numFmtId="0" fontId="23" fillId="14" borderId="8" xfId="0" applyFont="1" applyFill="1" applyBorder="1" applyAlignment="1">
      <alignment horizontal="center" vertical="center"/>
    </xf>
    <xf numFmtId="0" fontId="23" fillId="14" borderId="39" xfId="0" applyFont="1" applyFill="1" applyBorder="1" applyAlignment="1">
      <alignment horizontal="center" vertical="center"/>
    </xf>
    <xf numFmtId="0" fontId="3" fillId="0" borderId="30" xfId="0" applyFont="1" applyBorder="1" applyAlignment="1">
      <alignment horizontal="justify" vertical="center" wrapText="1"/>
    </xf>
    <xf numFmtId="0" fontId="4" fillId="0" borderId="31" xfId="0" applyFont="1" applyBorder="1" applyAlignment="1">
      <alignment horizontal="justify" vertical="center" wrapText="1"/>
    </xf>
    <xf numFmtId="0" fontId="4" fillId="0" borderId="32" xfId="0" applyFont="1" applyBorder="1" applyAlignment="1">
      <alignment horizontal="justify" vertical="center" wrapText="1"/>
    </xf>
    <xf numFmtId="0" fontId="4" fillId="0" borderId="33" xfId="0" applyFont="1" applyBorder="1" applyAlignment="1">
      <alignment horizontal="justify" vertical="center" wrapText="1"/>
    </xf>
    <xf numFmtId="0" fontId="4" fillId="0" borderId="5" xfId="0" applyFont="1" applyBorder="1" applyAlignment="1">
      <alignment horizontal="justify" vertical="center" wrapText="1"/>
    </xf>
    <xf numFmtId="0" fontId="4" fillId="0" borderId="6" xfId="0" applyFont="1" applyBorder="1" applyAlignment="1">
      <alignment horizontal="justify" vertical="center" wrapText="1"/>
    </xf>
    <xf numFmtId="0" fontId="4" fillId="0" borderId="35" xfId="0" applyFont="1" applyBorder="1" applyAlignment="1">
      <alignment horizontal="left" vertical="center"/>
    </xf>
    <xf numFmtId="0" fontId="4" fillId="0" borderId="27" xfId="0" applyFont="1" applyBorder="1" applyAlignment="1">
      <alignment horizontal="left" vertical="center"/>
    </xf>
    <xf numFmtId="0" fontId="4" fillId="0" borderId="24" xfId="0" applyFont="1" applyBorder="1" applyAlignment="1">
      <alignment horizontal="left" vertical="center"/>
    </xf>
    <xf numFmtId="0" fontId="22" fillId="14" borderId="42" xfId="0" applyFont="1" applyFill="1" applyBorder="1" applyAlignment="1">
      <alignment horizontal="left" vertical="center" wrapText="1"/>
    </xf>
    <xf numFmtId="0" fontId="22" fillId="14" borderId="10" xfId="0" applyFont="1" applyFill="1" applyBorder="1" applyAlignment="1">
      <alignment horizontal="left" vertical="center" wrapText="1"/>
    </xf>
    <xf numFmtId="0" fontId="22" fillId="14" borderId="54" xfId="0" applyFont="1" applyFill="1" applyBorder="1" applyAlignment="1">
      <alignment horizontal="center" vertical="center" wrapText="1"/>
    </xf>
    <xf numFmtId="0" fontId="2" fillId="0" borderId="12" xfId="0" applyFont="1" applyFill="1" applyBorder="1" applyAlignment="1">
      <alignment horizontal="justify" vertical="center" wrapText="1"/>
    </xf>
    <xf numFmtId="0" fontId="5" fillId="0" borderId="12" xfId="0" applyFont="1" applyFill="1" applyBorder="1" applyAlignment="1">
      <alignment horizontal="justify" vertical="center" wrapText="1"/>
    </xf>
    <xf numFmtId="0" fontId="5" fillId="0" borderId="12" xfId="0" applyFont="1" applyBorder="1" applyAlignment="1">
      <alignment horizontal="justify" vertical="center" wrapText="1"/>
    </xf>
    <xf numFmtId="0" fontId="0" fillId="0" borderId="12" xfId="0" applyBorder="1" applyAlignment="1">
      <alignment horizontal="left" vertical="center" wrapText="1"/>
    </xf>
    <xf numFmtId="0" fontId="0" fillId="0" borderId="12" xfId="0" applyBorder="1" applyAlignment="1">
      <alignment horizontal="left" vertical="center"/>
    </xf>
    <xf numFmtId="0" fontId="2" fillId="7" borderId="12" xfId="0" applyFont="1" applyFill="1" applyBorder="1" applyAlignment="1">
      <alignment horizontal="justify" vertical="center" wrapText="1"/>
    </xf>
    <xf numFmtId="0" fontId="5" fillId="7" borderId="12" xfId="0" applyFont="1" applyFill="1" applyBorder="1" applyAlignment="1">
      <alignment horizontal="justify" vertical="center"/>
    </xf>
    <xf numFmtId="0" fontId="2" fillId="0" borderId="12" xfId="0" applyFont="1" applyBorder="1" applyAlignment="1">
      <alignment horizontal="justify" vertical="center" wrapText="1"/>
    </xf>
    <xf numFmtId="0" fontId="23" fillId="0" borderId="12" xfId="0" applyFont="1" applyBorder="1" applyAlignment="1">
      <alignment horizontal="justify" vertical="center" wrapText="1"/>
    </xf>
    <xf numFmtId="0" fontId="5" fillId="0" borderId="1" xfId="0" applyFont="1" applyFill="1" applyBorder="1" applyAlignment="1">
      <alignment horizontal="left" vertical="center" wrapText="1"/>
    </xf>
    <xf numFmtId="0" fontId="5" fillId="0" borderId="2" xfId="0" applyFont="1" applyFill="1" applyBorder="1" applyAlignment="1">
      <alignment horizontal="left" vertical="center" wrapText="1"/>
    </xf>
    <xf numFmtId="0" fontId="22" fillId="0" borderId="34" xfId="0" applyFont="1" applyBorder="1" applyAlignment="1">
      <alignment horizontal="center" vertical="center"/>
    </xf>
    <xf numFmtId="0" fontId="0" fillId="0" borderId="12" xfId="0" applyBorder="1" applyAlignment="1">
      <alignment horizontal="center" vertical="center"/>
    </xf>
    <xf numFmtId="0" fontId="31" fillId="0" borderId="12" xfId="0" applyFont="1" applyBorder="1" applyAlignment="1">
      <alignment horizontal="center" vertical="center"/>
    </xf>
    <xf numFmtId="0" fontId="56" fillId="0" borderId="12" xfId="0" applyFont="1" applyBorder="1" applyAlignment="1">
      <alignment horizontal="center" vertical="center" wrapText="1"/>
    </xf>
    <xf numFmtId="0" fontId="56" fillId="0" borderId="12" xfId="0" applyFont="1" applyBorder="1" applyAlignment="1">
      <alignment horizontal="center" vertical="center"/>
    </xf>
    <xf numFmtId="0" fontId="56" fillId="0" borderId="34" xfId="0" applyFont="1" applyBorder="1" applyAlignment="1">
      <alignment horizontal="center" vertical="center" wrapText="1"/>
    </xf>
    <xf numFmtId="0" fontId="56" fillId="0" borderId="28" xfId="0" applyFont="1" applyBorder="1" applyAlignment="1">
      <alignment horizontal="center" vertical="center" wrapText="1"/>
    </xf>
    <xf numFmtId="0" fontId="56" fillId="0" borderId="36" xfId="0" applyFont="1" applyBorder="1" applyAlignment="1">
      <alignment horizontal="center" vertical="center" wrapText="1"/>
    </xf>
    <xf numFmtId="0" fontId="56" fillId="0" borderId="55" xfId="0" applyFont="1" applyBorder="1" applyAlignment="1">
      <alignment horizontal="center" vertical="center" wrapText="1"/>
    </xf>
    <xf numFmtId="0" fontId="56" fillId="0" borderId="56" xfId="0" applyFont="1" applyBorder="1" applyAlignment="1">
      <alignment horizontal="center" vertical="center" wrapText="1"/>
    </xf>
    <xf numFmtId="0" fontId="56" fillId="0" borderId="48" xfId="0" applyFont="1" applyBorder="1" applyAlignment="1">
      <alignment horizontal="center" vertical="center" wrapText="1"/>
    </xf>
    <xf numFmtId="0" fontId="56" fillId="0" borderId="47" xfId="0" applyFont="1" applyBorder="1" applyAlignment="1">
      <alignment horizontal="center" vertical="center" wrapText="1"/>
    </xf>
  </cellXfs>
  <cellStyles count="21">
    <cellStyle name="Excel Built-in Normal 1" xfId="16" xr:uid="{7A0C0EC8-CF53-A345-A25E-6DFF279A3117}"/>
    <cellStyle name="Hipervínculo" xfId="4" builtinId="8"/>
    <cellStyle name="Millares" xfId="19" builtinId="3"/>
    <cellStyle name="Millares [0]" xfId="3" builtinId="6"/>
    <cellStyle name="Millares 10" xfId="14" xr:uid="{00000000-0005-0000-0000-000003000000}"/>
    <cellStyle name="Millares 11" xfId="15" xr:uid="{00000000-0005-0000-0000-000004000000}"/>
    <cellStyle name="Millares 12" xfId="11" xr:uid="{00000000-0005-0000-0000-000005000000}"/>
    <cellStyle name="Millares 2" xfId="17" xr:uid="{F08D977D-95E9-4C44-826B-46C778E1AE49}"/>
    <cellStyle name="Millares 3" xfId="7" xr:uid="{00000000-0005-0000-0000-000006000000}"/>
    <cellStyle name="Millares 4" xfId="10" xr:uid="{00000000-0005-0000-0000-000007000000}"/>
    <cellStyle name="Millares 5" xfId="9" xr:uid="{00000000-0005-0000-0000-000008000000}"/>
    <cellStyle name="Millares 5 3" xfId="12" xr:uid="{00000000-0005-0000-0000-000009000000}"/>
    <cellStyle name="Millares 9" xfId="13" xr:uid="{00000000-0005-0000-0000-00000A000000}"/>
    <cellStyle name="Moneda" xfId="8" builtinId="4"/>
    <cellStyle name="Moneda [0]" xfId="1" builtinId="7"/>
    <cellStyle name="Moneda 2" xfId="2" xr:uid="{00000000-0005-0000-0000-00000D000000}"/>
    <cellStyle name="Normal" xfId="0" builtinId="0"/>
    <cellStyle name="Normal 2 2" xfId="6" xr:uid="{00000000-0005-0000-0000-00000F000000}"/>
    <cellStyle name="Normal 4" xfId="5" xr:uid="{00000000-0005-0000-0000-000010000000}"/>
    <cellStyle name="Normal 6" xfId="18" xr:uid="{9D68E014-D775-254F-9D00-7BF3ECD42B20}"/>
    <cellStyle name="Normal_Hoja1" xfId="20" xr:uid="{9B7D3746-BD33-C143-B090-6FAFA79416EF}"/>
  </cellStyles>
  <dxfs count="37">
    <dxf>
      <font>
        <b/>
        <i val="0"/>
      </font>
      <fill>
        <patternFill>
          <bgColor rgb="FF7030A0"/>
        </patternFill>
      </fill>
    </dxf>
    <dxf>
      <fill>
        <patternFill patternType="solid">
          <bgColor theme="9" tint="0.39997558519241921"/>
        </patternFill>
      </fill>
    </dxf>
    <dxf>
      <fill>
        <patternFill patternType="solid">
          <bgColor theme="9" tint="0.39997558519241921"/>
        </patternFill>
      </fill>
    </dxf>
    <dxf>
      <fill>
        <patternFill patternType="solid">
          <bgColor theme="9" tint="0.39997558519241921"/>
        </patternFill>
      </fill>
    </dxf>
    <dxf>
      <fill>
        <patternFill patternType="solid">
          <bgColor theme="9" tint="0.39997558519241921"/>
        </patternFill>
      </fill>
    </dxf>
    <dxf>
      <fill>
        <patternFill patternType="solid">
          <bgColor theme="9" tint="0.39997558519241921"/>
        </patternFill>
      </fill>
    </dxf>
    <dxf>
      <fill>
        <patternFill patternType="solid">
          <bgColor theme="9" tint="0.39997558519241921"/>
        </patternFill>
      </fill>
    </dxf>
    <dxf>
      <fill>
        <patternFill patternType="solid">
          <bgColor theme="9" tint="0.39997558519241921"/>
        </patternFill>
      </fill>
    </dxf>
    <dxf>
      <fill>
        <patternFill patternType="solid">
          <bgColor theme="9" tint="0.39997558519241921"/>
        </patternFill>
      </fill>
    </dxf>
    <dxf>
      <fill>
        <patternFill patternType="solid">
          <bgColor theme="9" tint="0.39997558519241921"/>
        </patternFill>
      </fill>
    </dxf>
    <dxf>
      <fill>
        <patternFill patternType="solid">
          <bgColor theme="9" tint="0.39997558519241921"/>
        </patternFill>
      </fill>
    </dxf>
    <dxf>
      <fill>
        <patternFill patternType="solid">
          <bgColor theme="9" tint="0.39997558519241921"/>
        </patternFill>
      </fill>
    </dxf>
    <dxf>
      <fill>
        <patternFill patternType="solid">
          <bgColor theme="9" tint="0.39997558519241921"/>
        </patternFill>
      </fill>
    </dxf>
    <dxf>
      <fill>
        <patternFill patternType="solid">
          <bgColor theme="9" tint="0.39997558519241921"/>
        </patternFill>
      </fill>
    </dxf>
    <dxf>
      <fill>
        <patternFill patternType="solid">
          <bgColor theme="9" tint="0.39997558519241921"/>
        </patternFill>
      </fill>
    </dxf>
    <dxf>
      <alignment horizontal="center"/>
    </dxf>
    <dxf>
      <alignment horizontal="center"/>
    </dxf>
    <dxf>
      <alignment horizontal="center"/>
    </dxf>
    <dxf>
      <alignment horizontal="center"/>
    </dxf>
    <dxf>
      <alignment horizontal="center"/>
    </dxf>
    <dxf>
      <alignment horizontal="center"/>
    </dxf>
    <dxf>
      <fill>
        <patternFill patternType="solid">
          <bgColor theme="9" tint="0.39997558519241921"/>
        </patternFill>
      </fill>
    </dxf>
    <dxf>
      <fill>
        <patternFill patternType="solid">
          <bgColor theme="9" tint="0.39997558519241921"/>
        </patternFill>
      </fill>
    </dxf>
    <dxf>
      <fill>
        <patternFill patternType="solid">
          <bgColor theme="9" tint="0.39997558519241921"/>
        </patternFill>
      </fill>
    </dxf>
    <dxf>
      <fill>
        <patternFill patternType="solid">
          <bgColor theme="9" tint="0.39997558519241921"/>
        </patternFill>
      </fill>
    </dxf>
    <dxf>
      <fill>
        <patternFill patternType="solid">
          <bgColor theme="9" tint="0.39997558519241921"/>
        </patternFill>
      </fill>
    </dxf>
    <dxf>
      <fill>
        <patternFill patternType="solid">
          <bgColor theme="9" tint="0.39997558519241921"/>
        </patternFill>
      </fill>
    </dxf>
    <dxf>
      <fill>
        <patternFill patternType="solid">
          <bgColor theme="9" tint="0.39997558519241921"/>
        </patternFill>
      </fill>
    </dxf>
    <dxf>
      <fill>
        <patternFill>
          <bgColor theme="9" tint="0.39997558519241921"/>
        </patternFill>
      </fill>
    </dxf>
    <dxf>
      <fill>
        <patternFill patternType="solid">
          <bgColor theme="9" tint="0.3999755851924192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s>
  <tableStyles count="0" defaultTableStyle="TableStyleMedium2" defaultPivotStyle="PivotStyleLight16"/>
  <colors>
    <mruColors>
      <color rgb="FFCC33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sharedStrings" Target="sharedStrings.xml"/><Relationship Id="rId3" Type="http://schemas.openxmlformats.org/officeDocument/2006/relationships/worksheet" Target="worksheets/sheet3.xml"/><Relationship Id="rId21" Type="http://schemas.openxmlformats.org/officeDocument/2006/relationships/externalLink" Target="externalLinks/externalLink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externalLink" Target="externalLinks/externalLink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pivotCacheDefinition" Target="pivotCache/pivotCacheDefinition1.xml"/><Relationship Id="rId10" Type="http://schemas.openxmlformats.org/officeDocument/2006/relationships/worksheet" Target="worksheets/sheet10.xml"/><Relationship Id="rId19"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externalLink" Target="externalLinks/externalLink4.xml"/><Relationship Id="rId27"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1.png"/><Relationship Id="rId2" Type="http://schemas.openxmlformats.org/officeDocument/2006/relationships/image" Target="../media/image3.png"/><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3" Type="http://schemas.openxmlformats.org/officeDocument/2006/relationships/image" Target="../media/image1.png"/><Relationship Id="rId2" Type="http://schemas.openxmlformats.org/officeDocument/2006/relationships/image" Target="../media/image3.png"/><Relationship Id="rId1" Type="http://schemas.openxmlformats.org/officeDocument/2006/relationships/image" Target="../media/image2.png"/></Relationships>
</file>

<file path=xl/drawings/_rels/drawing4.xml.rels><?xml version="1.0" encoding="UTF-8" standalone="yes"?>
<Relationships xmlns="http://schemas.openxmlformats.org/package/2006/relationships"><Relationship Id="rId3" Type="http://schemas.openxmlformats.org/officeDocument/2006/relationships/image" Target="../media/image1.png"/><Relationship Id="rId2" Type="http://schemas.openxmlformats.org/officeDocument/2006/relationships/image" Target="../media/image3.png"/><Relationship Id="rId1" Type="http://schemas.openxmlformats.org/officeDocument/2006/relationships/image" Target="../media/image2.png"/></Relationships>
</file>

<file path=xl/drawings/_rels/drawing5.xml.rels><?xml version="1.0" encoding="UTF-8" standalone="yes"?>
<Relationships xmlns="http://schemas.openxmlformats.org/package/2006/relationships"><Relationship Id="rId3" Type="http://schemas.openxmlformats.org/officeDocument/2006/relationships/image" Target="../media/image1.png"/><Relationship Id="rId2" Type="http://schemas.openxmlformats.org/officeDocument/2006/relationships/image" Target="../media/image3.png"/><Relationship Id="rId1" Type="http://schemas.openxmlformats.org/officeDocument/2006/relationships/image" Target="../media/image2.png"/></Relationships>
</file>

<file path=xl/drawings/_rels/drawing6.xml.rels><?xml version="1.0" encoding="UTF-8" standalone="yes"?>
<Relationships xmlns="http://schemas.openxmlformats.org/package/2006/relationships"><Relationship Id="rId3" Type="http://schemas.openxmlformats.org/officeDocument/2006/relationships/image" Target="../media/image1.png"/><Relationship Id="rId2" Type="http://schemas.openxmlformats.org/officeDocument/2006/relationships/image" Target="../media/image3.png"/><Relationship Id="rId1" Type="http://schemas.openxmlformats.org/officeDocument/2006/relationships/image" Target="../media/image2.png"/></Relationships>
</file>

<file path=xl/drawings/_rels/drawing7.xml.rels><?xml version="1.0" encoding="UTF-8" standalone="yes"?>
<Relationships xmlns="http://schemas.openxmlformats.org/package/2006/relationships"><Relationship Id="rId3" Type="http://schemas.openxmlformats.org/officeDocument/2006/relationships/image" Target="../media/image1.png"/><Relationship Id="rId2" Type="http://schemas.openxmlformats.org/officeDocument/2006/relationships/image" Target="../media/image3.png"/><Relationship Id="rId1" Type="http://schemas.openxmlformats.org/officeDocument/2006/relationships/image" Target="../media/image2.png"/></Relationships>
</file>

<file path=xl/drawings/_rels/drawing8.xml.rels><?xml version="1.0" encoding="UTF-8" standalone="yes"?>
<Relationships xmlns="http://schemas.openxmlformats.org/package/2006/relationships"><Relationship Id="rId3" Type="http://schemas.openxmlformats.org/officeDocument/2006/relationships/image" Target="../media/image1.png"/><Relationship Id="rId2" Type="http://schemas.openxmlformats.org/officeDocument/2006/relationships/image" Target="../media/image3.png"/><Relationship Id="rId1" Type="http://schemas.openxmlformats.org/officeDocument/2006/relationships/image" Target="../media/image2.png"/></Relationships>
</file>

<file path=xl/drawings/_rels/drawing9.xml.rels><?xml version="1.0" encoding="UTF-8" standalone="yes"?>
<Relationships xmlns="http://schemas.openxmlformats.org/package/2006/relationships"><Relationship Id="rId3" Type="http://schemas.openxmlformats.org/officeDocument/2006/relationships/image" Target="../media/image1.png"/><Relationship Id="rId2" Type="http://schemas.openxmlformats.org/officeDocument/2006/relationships/image" Target="../media/image3.png"/><Relationship Id="rId1" Type="http://schemas.openxmlformats.org/officeDocument/2006/relationships/image" Target="../media/image2.png"/></Relationships>
</file>

<file path=xl/drawings/_rels/drawing10.xml.rels><?xml version="1.0" encoding="UTF-8" standalone="yes"?>
<Relationships xmlns="http://schemas.openxmlformats.org/package/2006/relationships"><Relationship Id="rId3" Type="http://schemas.openxmlformats.org/officeDocument/2006/relationships/image" Target="../media/image1.png"/><Relationship Id="rId2" Type="http://schemas.openxmlformats.org/officeDocument/2006/relationships/image" Target="../media/image3.png"/><Relationship Id="rId1" Type="http://schemas.openxmlformats.org/officeDocument/2006/relationships/image" Target="../media/image2.png"/></Relationships>
</file>

<file path=xl/drawings/_rels/drawing11.xml.rels><?xml version="1.0" encoding="UTF-8" standalone="yes"?>
<Relationships xmlns="http://schemas.openxmlformats.org/package/2006/relationships"><Relationship Id="rId3" Type="http://schemas.openxmlformats.org/officeDocument/2006/relationships/image" Target="../media/image1.png"/><Relationship Id="rId2" Type="http://schemas.openxmlformats.org/officeDocument/2006/relationships/image" Target="../media/image3.png"/><Relationship Id="rId1" Type="http://schemas.openxmlformats.org/officeDocument/2006/relationships/image" Target="../media/image2.png"/></Relationships>
</file>

<file path=xl/drawings/_rels/drawing12.xml.rels><?xml version="1.0" encoding="UTF-8" standalone="yes"?>
<Relationships xmlns="http://schemas.openxmlformats.org/package/2006/relationships"><Relationship Id="rId3" Type="http://schemas.openxmlformats.org/officeDocument/2006/relationships/image" Target="../media/image1.png"/><Relationship Id="rId2" Type="http://schemas.openxmlformats.org/officeDocument/2006/relationships/image" Target="../media/image3.png"/><Relationship Id="rId1" Type="http://schemas.openxmlformats.org/officeDocument/2006/relationships/image" Target="../media/image2.png"/></Relationships>
</file>

<file path=xl/drawings/_rels/drawing13.xml.rels><?xml version="1.0" encoding="UTF-8" standalone="yes"?>
<Relationships xmlns="http://schemas.openxmlformats.org/package/2006/relationships"><Relationship Id="rId3" Type="http://schemas.openxmlformats.org/officeDocument/2006/relationships/image" Target="../media/image1.png"/><Relationship Id="rId2" Type="http://schemas.openxmlformats.org/officeDocument/2006/relationships/image" Target="../media/image3.png"/><Relationship Id="rId1" Type="http://schemas.openxmlformats.org/officeDocument/2006/relationships/image" Target="../media/image2.png"/></Relationships>
</file>

<file path=xl/drawings/_rels/drawing14.xml.rels><?xml version="1.0" encoding="UTF-8" standalone="yes"?>
<Relationships xmlns="http://schemas.openxmlformats.org/package/2006/relationships"><Relationship Id="rId3" Type="http://schemas.openxmlformats.org/officeDocument/2006/relationships/image" Target="../media/image1.png"/><Relationship Id="rId2" Type="http://schemas.openxmlformats.org/officeDocument/2006/relationships/image" Target="../media/image3.png"/><Relationship Id="rId1" Type="http://schemas.openxmlformats.org/officeDocument/2006/relationships/image" Target="../media/image2.png"/></Relationships>
</file>

<file path=xl/drawings/_rels/drawing15.xml.rels><?xml version="1.0" encoding="UTF-8" standalone="yes"?>
<Relationships xmlns="http://schemas.openxmlformats.org/package/2006/relationships"><Relationship Id="rId3" Type="http://schemas.openxmlformats.org/officeDocument/2006/relationships/image" Target="../media/image1.png"/><Relationship Id="rId2" Type="http://schemas.openxmlformats.org/officeDocument/2006/relationships/image" Target="../media/image3.png"/><Relationship Id="rId1" Type="http://schemas.openxmlformats.org/officeDocument/2006/relationships/image" Target="../media/image2.png"/></Relationships>
</file>

<file path=xl/drawings/_rels/drawing16.xml.rels><?xml version="1.0" encoding="UTF-8" standalone="yes"?>
<Relationships xmlns="http://schemas.openxmlformats.org/package/2006/relationships"><Relationship Id="rId3" Type="http://schemas.openxmlformats.org/officeDocument/2006/relationships/image" Target="../media/image1.png"/><Relationship Id="rId2" Type="http://schemas.openxmlformats.org/officeDocument/2006/relationships/image" Target="../media/image3.png"/><Relationship Id="rId1" Type="http://schemas.openxmlformats.org/officeDocument/2006/relationships/image" Target="../media/image2.png"/></Relationships>
</file>

<file path=xl/drawings/_rels/drawing17.xml.rels><?xml version="1.0" encoding="UTF-8" standalone="yes"?>
<Relationships xmlns="http://schemas.openxmlformats.org/package/2006/relationships"><Relationship Id="rId3" Type="http://schemas.openxmlformats.org/officeDocument/2006/relationships/image" Target="../media/image1.png"/><Relationship Id="rId2" Type="http://schemas.openxmlformats.org/officeDocument/2006/relationships/image" Target="../media/image3.png"/><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9</xdr:col>
      <xdr:colOff>0</xdr:colOff>
      <xdr:row>2</xdr:row>
      <xdr:rowOff>0</xdr:rowOff>
    </xdr:from>
    <xdr:to>
      <xdr:col>9</xdr:col>
      <xdr:colOff>304800</xdr:colOff>
      <xdr:row>2</xdr:row>
      <xdr:rowOff>305048</xdr:rowOff>
    </xdr:to>
    <xdr:sp macro="" textlink="">
      <xdr:nvSpPr>
        <xdr:cNvPr id="1026" name="AutoShape 2" descr="Resultado de imagen para gobernaciÃ³n de NariÃ±o">
          <a:extLst>
            <a:ext uri="{FF2B5EF4-FFF2-40B4-BE49-F238E27FC236}">
              <a16:creationId xmlns:a16="http://schemas.microsoft.com/office/drawing/2014/main" id="{6750A933-BB67-4CAE-A1AC-9406D1C382C6}"/>
            </a:ext>
          </a:extLst>
        </xdr:cNvPr>
        <xdr:cNvSpPr>
          <a:spLocks noChangeAspect="1" noChangeArrowheads="1"/>
        </xdr:cNvSpPr>
      </xdr:nvSpPr>
      <xdr:spPr bwMode="auto">
        <a:xfrm>
          <a:off x="24523700" y="5524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2</xdr:col>
      <xdr:colOff>179918</xdr:colOff>
      <xdr:row>0</xdr:row>
      <xdr:rowOff>264583</xdr:rowOff>
    </xdr:from>
    <xdr:to>
      <xdr:col>7</xdr:col>
      <xdr:colOff>825502</xdr:colOff>
      <xdr:row>0</xdr:row>
      <xdr:rowOff>1064683</xdr:rowOff>
    </xdr:to>
    <xdr:pic>
      <xdr:nvPicPr>
        <xdr:cNvPr id="7" name="Imagen 6">
          <a:extLst>
            <a:ext uri="{FF2B5EF4-FFF2-40B4-BE49-F238E27FC236}">
              <a16:creationId xmlns:a16="http://schemas.microsoft.com/office/drawing/2014/main" id="{AAC73FC3-E064-415B-84C8-D874F6A29AC4}"/>
            </a:ext>
          </a:extLst>
        </xdr:cNvPr>
        <xdr:cNvPicPr/>
      </xdr:nvPicPr>
      <xdr:blipFill>
        <a:blip xmlns:r="http://schemas.openxmlformats.org/officeDocument/2006/relationships" r:embed="rId1">
          <a:extLst>
            <a:ext uri="{28A0092B-C50C-407E-A947-70E740481C1C}">
              <a14:useLocalDpi xmlns:a14="http://schemas.microsoft.com/office/drawing/2010/main"/>
            </a:ext>
          </a:extLst>
        </a:blip>
        <a:srcRect/>
        <a:stretch>
          <a:fillRect/>
        </a:stretch>
      </xdr:blipFill>
      <xdr:spPr bwMode="auto">
        <a:xfrm>
          <a:off x="4561418" y="264583"/>
          <a:ext cx="5831417" cy="800100"/>
        </a:xfrm>
        <a:prstGeom prst="rect">
          <a:avLst/>
        </a:prstGeom>
        <a:noFill/>
        <a:ln>
          <a:noFill/>
        </a:ln>
      </xdr:spPr>
    </xdr:pic>
    <xdr:clientData/>
  </xdr:twoCellAnchor>
  <xdr:twoCellAnchor>
    <xdr:from>
      <xdr:col>1</xdr:col>
      <xdr:colOff>317500</xdr:colOff>
      <xdr:row>0</xdr:row>
      <xdr:rowOff>361031</xdr:rowOff>
    </xdr:from>
    <xdr:to>
      <xdr:col>1</xdr:col>
      <xdr:colOff>2334054</xdr:colOff>
      <xdr:row>0</xdr:row>
      <xdr:rowOff>976255</xdr:rowOff>
    </xdr:to>
    <xdr:pic>
      <xdr:nvPicPr>
        <xdr:cNvPr id="4" name="0 Imagen">
          <a:extLst>
            <a:ext uri="{FF2B5EF4-FFF2-40B4-BE49-F238E27FC236}">
              <a16:creationId xmlns:a16="http://schemas.microsoft.com/office/drawing/2014/main" id="{24DC2232-7E00-9240-BBE2-716B34797114}"/>
            </a:ext>
          </a:extLst>
        </xdr:cNvPr>
        <xdr:cNvPicPr>
          <a:picLocks noChangeAspect="1" noChangeArrowheads="1"/>
        </xdr:cNvPicPr>
      </xdr:nvPicPr>
      <xdr:blipFill rotWithShape="1">
        <a:blip xmlns:r="http://schemas.openxmlformats.org/officeDocument/2006/relationships" r:embed="rId2" cstate="screen">
          <a:extLst>
            <a:ext uri="{28A0092B-C50C-407E-A947-70E740481C1C}">
              <a14:useLocalDpi xmlns:a14="http://schemas.microsoft.com/office/drawing/2010/main"/>
            </a:ext>
          </a:extLst>
        </a:blip>
        <a:srcRect b="-6317"/>
        <a:stretch/>
      </xdr:blipFill>
      <xdr:spPr bwMode="auto">
        <a:xfrm>
          <a:off x="1185333" y="361031"/>
          <a:ext cx="2016554" cy="61522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11</xdr:col>
      <xdr:colOff>456383</xdr:colOff>
      <xdr:row>0</xdr:row>
      <xdr:rowOff>740833</xdr:rowOff>
    </xdr:from>
    <xdr:to>
      <xdr:col>14</xdr:col>
      <xdr:colOff>664515</xdr:colOff>
      <xdr:row>0</xdr:row>
      <xdr:rowOff>1285318</xdr:rowOff>
    </xdr:to>
    <xdr:pic>
      <xdr:nvPicPr>
        <xdr:cNvPr id="5" name="Imagen 41">
          <a:extLst>
            <a:ext uri="{FF2B5EF4-FFF2-40B4-BE49-F238E27FC236}">
              <a16:creationId xmlns:a16="http://schemas.microsoft.com/office/drawing/2014/main" id="{02AE4E56-A45C-E64D-B159-FC74C9F2DDA9}"/>
            </a:ext>
          </a:extLst>
        </xdr:cNvPr>
        <xdr:cNvPicPr>
          <a:picLocks noChangeAspect="1" noChangeArrowheads="1"/>
        </xdr:cNvPicPr>
      </xdr:nvPicPr>
      <xdr:blipFill>
        <a:blip xmlns:r="http://schemas.openxmlformats.org/officeDocument/2006/relationships" r:embed="rId3" cstate="screen">
          <a:extLst>
            <a:ext uri="{28A0092B-C50C-407E-A947-70E740481C1C}">
              <a14:useLocalDpi xmlns:a14="http://schemas.microsoft.com/office/drawing/2010/main"/>
            </a:ext>
          </a:extLst>
        </a:blip>
        <a:srcRect/>
        <a:stretch>
          <a:fillRect/>
        </a:stretch>
      </xdr:blipFill>
      <xdr:spPr bwMode="auto">
        <a:xfrm>
          <a:off x="14210483" y="740833"/>
          <a:ext cx="3078332" cy="54448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2</xdr:col>
      <xdr:colOff>417285</xdr:colOff>
      <xdr:row>0</xdr:row>
      <xdr:rowOff>405934</xdr:rowOff>
    </xdr:from>
    <xdr:to>
      <xdr:col>2</xdr:col>
      <xdr:colOff>2433839</xdr:colOff>
      <xdr:row>2</xdr:row>
      <xdr:rowOff>150301</xdr:rowOff>
    </xdr:to>
    <xdr:pic>
      <xdr:nvPicPr>
        <xdr:cNvPr id="3" name="0 Imagen">
          <a:extLst>
            <a:ext uri="{FF2B5EF4-FFF2-40B4-BE49-F238E27FC236}">
              <a16:creationId xmlns:a16="http://schemas.microsoft.com/office/drawing/2014/main" id="{A63A8C60-290E-8B43-95B0-59437939D1BB}"/>
            </a:ext>
          </a:extLst>
        </xdr:cNvPr>
        <xdr:cNvPicPr>
          <a:picLocks noChangeAspect="1" noChangeArrowheads="1"/>
        </xdr:cNvPicPr>
      </xdr:nvPicPr>
      <xdr:blipFill rotWithShape="1">
        <a:blip xmlns:r="http://schemas.openxmlformats.org/officeDocument/2006/relationships" r:embed="rId1" cstate="screen">
          <a:extLst>
            <a:ext uri="{28A0092B-C50C-407E-A947-70E740481C1C}">
              <a14:useLocalDpi xmlns:a14="http://schemas.microsoft.com/office/drawing/2010/main"/>
            </a:ext>
          </a:extLst>
        </a:blip>
        <a:srcRect b="-6317"/>
        <a:stretch/>
      </xdr:blipFill>
      <xdr:spPr bwMode="auto">
        <a:xfrm>
          <a:off x="2158999" y="405934"/>
          <a:ext cx="2016554" cy="61522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6</xdr:col>
      <xdr:colOff>36678</xdr:colOff>
      <xdr:row>0</xdr:row>
      <xdr:rowOff>404736</xdr:rowOff>
    </xdr:from>
    <xdr:to>
      <xdr:col>6</xdr:col>
      <xdr:colOff>3102310</xdr:colOff>
      <xdr:row>2</xdr:row>
      <xdr:rowOff>78364</xdr:rowOff>
    </xdr:to>
    <xdr:pic>
      <xdr:nvPicPr>
        <xdr:cNvPr id="4" name="Imagen 41">
          <a:extLst>
            <a:ext uri="{FF2B5EF4-FFF2-40B4-BE49-F238E27FC236}">
              <a16:creationId xmlns:a16="http://schemas.microsoft.com/office/drawing/2014/main" id="{71C3F7C8-C843-EA45-8C24-88C7C8713A99}"/>
            </a:ext>
          </a:extLst>
        </xdr:cNvPr>
        <xdr:cNvPicPr>
          <a:picLocks noChangeAspect="1" noChangeArrowheads="1"/>
        </xdr:cNvPicPr>
      </xdr:nvPicPr>
      <xdr:blipFill>
        <a:blip xmlns:r="http://schemas.openxmlformats.org/officeDocument/2006/relationships" r:embed="rId2" cstate="screen">
          <a:extLst>
            <a:ext uri="{28A0092B-C50C-407E-A947-70E740481C1C}">
              <a14:useLocalDpi xmlns:a14="http://schemas.microsoft.com/office/drawing/2010/main"/>
            </a:ext>
          </a:extLst>
        </a:blip>
        <a:srcRect/>
        <a:stretch>
          <a:fillRect/>
        </a:stretch>
      </xdr:blipFill>
      <xdr:spPr bwMode="auto">
        <a:xfrm>
          <a:off x="12301249" y="404736"/>
          <a:ext cx="3065632" cy="54448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888546</xdr:colOff>
      <xdr:row>0</xdr:row>
      <xdr:rowOff>290285</xdr:rowOff>
    </xdr:from>
    <xdr:to>
      <xdr:col>4</xdr:col>
      <xdr:colOff>2196646</xdr:colOff>
      <xdr:row>2</xdr:row>
      <xdr:rowOff>130628</xdr:rowOff>
    </xdr:to>
    <xdr:pic>
      <xdr:nvPicPr>
        <xdr:cNvPr id="6" name="Imagen 5">
          <a:extLst>
            <a:ext uri="{FF2B5EF4-FFF2-40B4-BE49-F238E27FC236}">
              <a16:creationId xmlns:a16="http://schemas.microsoft.com/office/drawing/2014/main" id="{1B87DDDF-E784-F340-B55B-115F1B7E216C}"/>
            </a:ext>
          </a:extLst>
        </xdr:cNvPr>
        <xdr:cNvPicPr/>
      </xdr:nvPicPr>
      <xdr:blipFill rotWithShape="1">
        <a:blip xmlns:r="http://schemas.openxmlformats.org/officeDocument/2006/relationships" r:embed="rId3">
          <a:extLst>
            <a:ext uri="{28A0092B-C50C-407E-A947-70E740481C1C}">
              <a14:useLocalDpi xmlns:a14="http://schemas.microsoft.com/office/drawing/2010/main"/>
            </a:ext>
          </a:extLst>
        </a:blip>
        <a:srcRect l="2591" b="17647"/>
        <a:stretch/>
      </xdr:blipFill>
      <xdr:spPr bwMode="auto">
        <a:xfrm>
          <a:off x="6258832" y="290285"/>
          <a:ext cx="4737100" cy="711200"/>
        </a:xfrm>
        <a:prstGeom prst="rect">
          <a:avLst/>
        </a:prstGeom>
        <a:noFill/>
        <a:ln>
          <a:noFill/>
        </a:ln>
      </xdr:spPr>
    </xdr:pic>
    <xdr:clientData/>
  </xdr:twoCellAnchor>
</xdr:wsDr>
</file>

<file path=xl/drawings/drawing3.xml><?xml version="1.0" encoding="utf-8"?>
<xdr:wsDr xmlns:xdr="http://schemas.openxmlformats.org/drawingml/2006/spreadsheetDrawing" xmlns:a="http://schemas.openxmlformats.org/drawingml/2006/main">
  <xdr:twoCellAnchor>
    <xdr:from>
      <xdr:col>1</xdr:col>
      <xdr:colOff>616856</xdr:colOff>
      <xdr:row>1</xdr:row>
      <xdr:rowOff>224505</xdr:rowOff>
    </xdr:from>
    <xdr:to>
      <xdr:col>2</xdr:col>
      <xdr:colOff>427260</xdr:colOff>
      <xdr:row>1</xdr:row>
      <xdr:rowOff>1052285</xdr:rowOff>
    </xdr:to>
    <xdr:pic>
      <xdr:nvPicPr>
        <xdr:cNvPr id="3" name="0 Imagen">
          <a:extLst>
            <a:ext uri="{FF2B5EF4-FFF2-40B4-BE49-F238E27FC236}">
              <a16:creationId xmlns:a16="http://schemas.microsoft.com/office/drawing/2014/main" id="{502580D5-ED69-C241-874B-C765F5014F69}"/>
            </a:ext>
          </a:extLst>
        </xdr:cNvPr>
        <xdr:cNvPicPr>
          <a:picLocks noChangeAspect="1" noChangeArrowheads="1"/>
        </xdr:cNvPicPr>
      </xdr:nvPicPr>
      <xdr:blipFill rotWithShape="1">
        <a:blip xmlns:r="http://schemas.openxmlformats.org/officeDocument/2006/relationships" r:embed="rId1" cstate="screen">
          <a:extLst>
            <a:ext uri="{28A0092B-C50C-407E-A947-70E740481C1C}">
              <a14:useLocalDpi xmlns:a14="http://schemas.microsoft.com/office/drawing/2010/main"/>
            </a:ext>
          </a:extLst>
        </a:blip>
        <a:srcRect b="-6317"/>
        <a:stretch/>
      </xdr:blipFill>
      <xdr:spPr bwMode="auto">
        <a:xfrm>
          <a:off x="2177142" y="405934"/>
          <a:ext cx="2713261" cy="82778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12</xdr:col>
      <xdr:colOff>759150</xdr:colOff>
      <xdr:row>1</xdr:row>
      <xdr:rowOff>187021</xdr:rowOff>
    </xdr:from>
    <xdr:to>
      <xdr:col>15</xdr:col>
      <xdr:colOff>1197312</xdr:colOff>
      <xdr:row>1</xdr:row>
      <xdr:rowOff>1070428</xdr:rowOff>
    </xdr:to>
    <xdr:pic>
      <xdr:nvPicPr>
        <xdr:cNvPr id="4" name="Imagen 41">
          <a:extLst>
            <a:ext uri="{FF2B5EF4-FFF2-40B4-BE49-F238E27FC236}">
              <a16:creationId xmlns:a16="http://schemas.microsoft.com/office/drawing/2014/main" id="{6D07FE28-394C-B44D-B7F8-85257D122168}"/>
            </a:ext>
          </a:extLst>
        </xdr:cNvPr>
        <xdr:cNvPicPr>
          <a:picLocks noChangeAspect="1" noChangeArrowheads="1"/>
        </xdr:cNvPicPr>
      </xdr:nvPicPr>
      <xdr:blipFill>
        <a:blip xmlns:r="http://schemas.openxmlformats.org/officeDocument/2006/relationships" r:embed="rId2" cstate="screen">
          <a:extLst>
            <a:ext uri="{28A0092B-C50C-407E-A947-70E740481C1C}">
              <a14:useLocalDpi xmlns:a14="http://schemas.microsoft.com/office/drawing/2010/main"/>
            </a:ext>
          </a:extLst>
        </a:blip>
        <a:srcRect/>
        <a:stretch>
          <a:fillRect/>
        </a:stretch>
      </xdr:blipFill>
      <xdr:spPr bwMode="auto">
        <a:xfrm>
          <a:off x="22022579" y="368450"/>
          <a:ext cx="4973876" cy="88340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580117</xdr:colOff>
      <xdr:row>1</xdr:row>
      <xdr:rowOff>108855</xdr:rowOff>
    </xdr:from>
    <xdr:to>
      <xdr:col>8</xdr:col>
      <xdr:colOff>181428</xdr:colOff>
      <xdr:row>1</xdr:row>
      <xdr:rowOff>1052284</xdr:rowOff>
    </xdr:to>
    <xdr:pic>
      <xdr:nvPicPr>
        <xdr:cNvPr id="5" name="Imagen 4">
          <a:extLst>
            <a:ext uri="{FF2B5EF4-FFF2-40B4-BE49-F238E27FC236}">
              <a16:creationId xmlns:a16="http://schemas.microsoft.com/office/drawing/2014/main" id="{5CD606D5-A0C5-9B47-B438-E3B7514EC621}"/>
            </a:ext>
          </a:extLst>
        </xdr:cNvPr>
        <xdr:cNvPicPr/>
      </xdr:nvPicPr>
      <xdr:blipFill rotWithShape="1">
        <a:blip xmlns:r="http://schemas.openxmlformats.org/officeDocument/2006/relationships" r:embed="rId3">
          <a:extLst>
            <a:ext uri="{28A0092B-C50C-407E-A947-70E740481C1C}">
              <a14:useLocalDpi xmlns:a14="http://schemas.microsoft.com/office/drawing/2010/main"/>
            </a:ext>
          </a:extLst>
        </a:blip>
        <a:srcRect l="2591" b="17647"/>
        <a:stretch/>
      </xdr:blipFill>
      <xdr:spPr bwMode="auto">
        <a:xfrm>
          <a:off x="10250260" y="290284"/>
          <a:ext cx="5316311" cy="943429"/>
        </a:xfrm>
        <a:prstGeom prst="rect">
          <a:avLst/>
        </a:prstGeom>
        <a:noFill/>
        <a:ln>
          <a:noFill/>
        </a:ln>
      </xdr:spPr>
    </xdr:pic>
    <xdr:clientData/>
  </xdr:twoCellAnchor>
</xdr:wsDr>
</file>

<file path=xl/drawings/drawing4.xml><?xml version="1.0" encoding="utf-8"?>
<xdr:wsDr xmlns:xdr="http://schemas.openxmlformats.org/drawingml/2006/spreadsheetDrawing" xmlns:a="http://schemas.openxmlformats.org/drawingml/2006/main">
  <xdr:twoCellAnchor>
    <xdr:from>
      <xdr:col>1</xdr:col>
      <xdr:colOff>558800</xdr:colOff>
      <xdr:row>1</xdr:row>
      <xdr:rowOff>387792</xdr:rowOff>
    </xdr:from>
    <xdr:to>
      <xdr:col>2</xdr:col>
      <xdr:colOff>153888</xdr:colOff>
      <xdr:row>1</xdr:row>
      <xdr:rowOff>1003016</xdr:rowOff>
    </xdr:to>
    <xdr:pic>
      <xdr:nvPicPr>
        <xdr:cNvPr id="3" name="0 Imagen">
          <a:extLst>
            <a:ext uri="{FF2B5EF4-FFF2-40B4-BE49-F238E27FC236}">
              <a16:creationId xmlns:a16="http://schemas.microsoft.com/office/drawing/2014/main" id="{C1963A7F-97DB-7343-888F-8F14C7940214}"/>
            </a:ext>
          </a:extLst>
        </xdr:cNvPr>
        <xdr:cNvPicPr>
          <a:picLocks noChangeAspect="1" noChangeArrowheads="1"/>
        </xdr:cNvPicPr>
      </xdr:nvPicPr>
      <xdr:blipFill rotWithShape="1">
        <a:blip xmlns:r="http://schemas.openxmlformats.org/officeDocument/2006/relationships" r:embed="rId1" cstate="screen">
          <a:extLst>
            <a:ext uri="{28A0092B-C50C-407E-A947-70E740481C1C}">
              <a14:useLocalDpi xmlns:a14="http://schemas.microsoft.com/office/drawing/2010/main"/>
            </a:ext>
          </a:extLst>
        </a:blip>
        <a:srcRect b="-6317"/>
        <a:stretch/>
      </xdr:blipFill>
      <xdr:spPr bwMode="auto">
        <a:xfrm>
          <a:off x="1862667" y="557125"/>
          <a:ext cx="2016554" cy="61522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5</xdr:col>
      <xdr:colOff>2514993</xdr:colOff>
      <xdr:row>1</xdr:row>
      <xdr:rowOff>386594</xdr:rowOff>
    </xdr:from>
    <xdr:to>
      <xdr:col>7</xdr:col>
      <xdr:colOff>619159</xdr:colOff>
      <xdr:row>1</xdr:row>
      <xdr:rowOff>931079</xdr:rowOff>
    </xdr:to>
    <xdr:pic>
      <xdr:nvPicPr>
        <xdr:cNvPr id="4" name="Imagen 41">
          <a:extLst>
            <a:ext uri="{FF2B5EF4-FFF2-40B4-BE49-F238E27FC236}">
              <a16:creationId xmlns:a16="http://schemas.microsoft.com/office/drawing/2014/main" id="{CC77A340-BC6C-FB44-A029-47B3B0A82B75}"/>
            </a:ext>
          </a:extLst>
        </xdr:cNvPr>
        <xdr:cNvPicPr>
          <a:picLocks noChangeAspect="1" noChangeArrowheads="1"/>
        </xdr:cNvPicPr>
      </xdr:nvPicPr>
      <xdr:blipFill>
        <a:blip xmlns:r="http://schemas.openxmlformats.org/officeDocument/2006/relationships" r:embed="rId2" cstate="screen">
          <a:extLst>
            <a:ext uri="{28A0092B-C50C-407E-A947-70E740481C1C}">
              <a14:useLocalDpi xmlns:a14="http://schemas.microsoft.com/office/drawing/2010/main"/>
            </a:ext>
          </a:extLst>
        </a:blip>
        <a:srcRect/>
        <a:stretch>
          <a:fillRect/>
        </a:stretch>
      </xdr:blipFill>
      <xdr:spPr bwMode="auto">
        <a:xfrm>
          <a:off x="11896060" y="555927"/>
          <a:ext cx="3065632" cy="54448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2128309</xdr:colOff>
      <xdr:row>1</xdr:row>
      <xdr:rowOff>254000</xdr:rowOff>
    </xdr:from>
    <xdr:to>
      <xdr:col>5</xdr:col>
      <xdr:colOff>1209675</xdr:colOff>
      <xdr:row>1</xdr:row>
      <xdr:rowOff>965200</xdr:rowOff>
    </xdr:to>
    <xdr:pic>
      <xdr:nvPicPr>
        <xdr:cNvPr id="6" name="Imagen 5">
          <a:extLst>
            <a:ext uri="{FF2B5EF4-FFF2-40B4-BE49-F238E27FC236}">
              <a16:creationId xmlns:a16="http://schemas.microsoft.com/office/drawing/2014/main" id="{A7BCBB31-E036-844C-8A68-4E72351BBA71}"/>
            </a:ext>
          </a:extLst>
        </xdr:cNvPr>
        <xdr:cNvPicPr/>
      </xdr:nvPicPr>
      <xdr:blipFill rotWithShape="1">
        <a:blip xmlns:r="http://schemas.openxmlformats.org/officeDocument/2006/relationships" r:embed="rId3">
          <a:extLst>
            <a:ext uri="{28A0092B-C50C-407E-A947-70E740481C1C}">
              <a14:useLocalDpi xmlns:a14="http://schemas.microsoft.com/office/drawing/2010/main"/>
            </a:ext>
          </a:extLst>
        </a:blip>
        <a:srcRect l="2591" b="17647"/>
        <a:stretch/>
      </xdr:blipFill>
      <xdr:spPr bwMode="auto">
        <a:xfrm>
          <a:off x="5853642" y="423333"/>
          <a:ext cx="4737100" cy="711200"/>
        </a:xfrm>
        <a:prstGeom prst="rect">
          <a:avLst/>
        </a:prstGeom>
        <a:noFill/>
        <a:ln>
          <a:noFill/>
        </a:ln>
      </xdr:spPr>
    </xdr:pic>
    <xdr:clientData/>
  </xdr:twoCellAnchor>
</xdr:wsDr>
</file>

<file path=xl/drawings/drawing5.xml><?xml version="1.0" encoding="utf-8"?>
<xdr:wsDr xmlns:xdr="http://schemas.openxmlformats.org/drawingml/2006/spreadsheetDrawing" xmlns:a="http://schemas.openxmlformats.org/drawingml/2006/main">
  <xdr:twoCellAnchor>
    <xdr:from>
      <xdr:col>1</xdr:col>
      <xdr:colOff>880533</xdr:colOff>
      <xdr:row>1</xdr:row>
      <xdr:rowOff>353925</xdr:rowOff>
    </xdr:from>
    <xdr:to>
      <xdr:col>2</xdr:col>
      <xdr:colOff>475620</xdr:colOff>
      <xdr:row>1</xdr:row>
      <xdr:rowOff>969149</xdr:rowOff>
    </xdr:to>
    <xdr:pic>
      <xdr:nvPicPr>
        <xdr:cNvPr id="3" name="0 Imagen">
          <a:extLst>
            <a:ext uri="{FF2B5EF4-FFF2-40B4-BE49-F238E27FC236}">
              <a16:creationId xmlns:a16="http://schemas.microsoft.com/office/drawing/2014/main" id="{DCB61380-FAD6-2948-8F7D-9939DA3F3A2C}"/>
            </a:ext>
          </a:extLst>
        </xdr:cNvPr>
        <xdr:cNvPicPr>
          <a:picLocks noChangeAspect="1" noChangeArrowheads="1"/>
        </xdr:cNvPicPr>
      </xdr:nvPicPr>
      <xdr:blipFill rotWithShape="1">
        <a:blip xmlns:r="http://schemas.openxmlformats.org/officeDocument/2006/relationships" r:embed="rId1" cstate="screen">
          <a:extLst>
            <a:ext uri="{28A0092B-C50C-407E-A947-70E740481C1C}">
              <a14:useLocalDpi xmlns:a14="http://schemas.microsoft.com/office/drawing/2010/main"/>
            </a:ext>
          </a:extLst>
        </a:blip>
        <a:srcRect b="-6317"/>
        <a:stretch/>
      </xdr:blipFill>
      <xdr:spPr bwMode="auto">
        <a:xfrm>
          <a:off x="2099733" y="523258"/>
          <a:ext cx="2016554" cy="61522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5</xdr:col>
      <xdr:colOff>2752059</xdr:colOff>
      <xdr:row>1</xdr:row>
      <xdr:rowOff>352727</xdr:rowOff>
    </xdr:from>
    <xdr:to>
      <xdr:col>7</xdr:col>
      <xdr:colOff>856225</xdr:colOff>
      <xdr:row>1</xdr:row>
      <xdr:rowOff>897212</xdr:rowOff>
    </xdr:to>
    <xdr:pic>
      <xdr:nvPicPr>
        <xdr:cNvPr id="4" name="Imagen 41">
          <a:extLst>
            <a:ext uri="{FF2B5EF4-FFF2-40B4-BE49-F238E27FC236}">
              <a16:creationId xmlns:a16="http://schemas.microsoft.com/office/drawing/2014/main" id="{008CD821-12AF-1D45-973A-1E7A860C6D4B}"/>
            </a:ext>
          </a:extLst>
        </xdr:cNvPr>
        <xdr:cNvPicPr>
          <a:picLocks noChangeAspect="1" noChangeArrowheads="1"/>
        </xdr:cNvPicPr>
      </xdr:nvPicPr>
      <xdr:blipFill>
        <a:blip xmlns:r="http://schemas.openxmlformats.org/officeDocument/2006/relationships" r:embed="rId2" cstate="screen">
          <a:extLst>
            <a:ext uri="{28A0092B-C50C-407E-A947-70E740481C1C}">
              <a14:useLocalDpi xmlns:a14="http://schemas.microsoft.com/office/drawing/2010/main"/>
            </a:ext>
          </a:extLst>
        </a:blip>
        <a:srcRect/>
        <a:stretch>
          <a:fillRect/>
        </a:stretch>
      </xdr:blipFill>
      <xdr:spPr bwMode="auto">
        <a:xfrm>
          <a:off x="12133126" y="522060"/>
          <a:ext cx="3065632" cy="54448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28575</xdr:colOff>
      <xdr:row>1</xdr:row>
      <xdr:rowOff>220133</xdr:rowOff>
    </xdr:from>
    <xdr:to>
      <xdr:col>5</xdr:col>
      <xdr:colOff>1446741</xdr:colOff>
      <xdr:row>1</xdr:row>
      <xdr:rowOff>931333</xdr:rowOff>
    </xdr:to>
    <xdr:pic>
      <xdr:nvPicPr>
        <xdr:cNvPr id="5" name="Imagen 4">
          <a:extLst>
            <a:ext uri="{FF2B5EF4-FFF2-40B4-BE49-F238E27FC236}">
              <a16:creationId xmlns:a16="http://schemas.microsoft.com/office/drawing/2014/main" id="{E6E5DD67-D5DF-2D44-9DDD-96F00CC73B59}"/>
            </a:ext>
          </a:extLst>
        </xdr:cNvPr>
        <xdr:cNvPicPr/>
      </xdr:nvPicPr>
      <xdr:blipFill rotWithShape="1">
        <a:blip xmlns:r="http://schemas.openxmlformats.org/officeDocument/2006/relationships" r:embed="rId3">
          <a:extLst>
            <a:ext uri="{28A0092B-C50C-407E-A947-70E740481C1C}">
              <a14:useLocalDpi xmlns:a14="http://schemas.microsoft.com/office/drawing/2010/main"/>
            </a:ext>
          </a:extLst>
        </a:blip>
        <a:srcRect l="2591" b="17647"/>
        <a:stretch/>
      </xdr:blipFill>
      <xdr:spPr bwMode="auto">
        <a:xfrm>
          <a:off x="6090708" y="389466"/>
          <a:ext cx="4737100" cy="711200"/>
        </a:xfrm>
        <a:prstGeom prst="rect">
          <a:avLst/>
        </a:prstGeom>
        <a:noFill/>
        <a:ln>
          <a:noFill/>
        </a:ln>
      </xdr:spPr>
    </xdr:pic>
    <xdr:clientData/>
  </xdr:twoCellAnchor>
</xdr:wsDr>
</file>

<file path=xl/drawings/drawing6.xml><?xml version="1.0" encoding="utf-8"?>
<xdr:wsDr xmlns:xdr="http://schemas.openxmlformats.org/drawingml/2006/spreadsheetDrawing" xmlns:a="http://schemas.openxmlformats.org/drawingml/2006/main">
  <xdr:twoCellAnchor>
    <xdr:from>
      <xdr:col>1</xdr:col>
      <xdr:colOff>694266</xdr:colOff>
      <xdr:row>1</xdr:row>
      <xdr:rowOff>303125</xdr:rowOff>
    </xdr:from>
    <xdr:to>
      <xdr:col>2</xdr:col>
      <xdr:colOff>289354</xdr:colOff>
      <xdr:row>1</xdr:row>
      <xdr:rowOff>918349</xdr:rowOff>
    </xdr:to>
    <xdr:pic>
      <xdr:nvPicPr>
        <xdr:cNvPr id="3" name="0 Imagen">
          <a:extLst>
            <a:ext uri="{FF2B5EF4-FFF2-40B4-BE49-F238E27FC236}">
              <a16:creationId xmlns:a16="http://schemas.microsoft.com/office/drawing/2014/main" id="{586BE01B-3D36-4A43-86EC-5088D5FB37E5}"/>
            </a:ext>
          </a:extLst>
        </xdr:cNvPr>
        <xdr:cNvPicPr>
          <a:picLocks noChangeAspect="1" noChangeArrowheads="1"/>
        </xdr:cNvPicPr>
      </xdr:nvPicPr>
      <xdr:blipFill rotWithShape="1">
        <a:blip xmlns:r="http://schemas.openxmlformats.org/officeDocument/2006/relationships" r:embed="rId1" cstate="screen">
          <a:extLst>
            <a:ext uri="{28A0092B-C50C-407E-A947-70E740481C1C}">
              <a14:useLocalDpi xmlns:a14="http://schemas.microsoft.com/office/drawing/2010/main"/>
            </a:ext>
          </a:extLst>
        </a:blip>
        <a:srcRect b="-6317"/>
        <a:stretch/>
      </xdr:blipFill>
      <xdr:spPr bwMode="auto">
        <a:xfrm>
          <a:off x="2252133" y="472458"/>
          <a:ext cx="2016554" cy="61522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9</xdr:col>
      <xdr:colOff>787793</xdr:colOff>
      <xdr:row>1</xdr:row>
      <xdr:rowOff>284994</xdr:rowOff>
    </xdr:from>
    <xdr:to>
      <xdr:col>11</xdr:col>
      <xdr:colOff>856225</xdr:colOff>
      <xdr:row>1</xdr:row>
      <xdr:rowOff>829479</xdr:rowOff>
    </xdr:to>
    <xdr:pic>
      <xdr:nvPicPr>
        <xdr:cNvPr id="4" name="Imagen 41">
          <a:extLst>
            <a:ext uri="{FF2B5EF4-FFF2-40B4-BE49-F238E27FC236}">
              <a16:creationId xmlns:a16="http://schemas.microsoft.com/office/drawing/2014/main" id="{A1EF6EE7-A893-9848-A404-41FC3EB81C36}"/>
            </a:ext>
          </a:extLst>
        </xdr:cNvPr>
        <xdr:cNvPicPr>
          <a:picLocks noChangeAspect="1" noChangeArrowheads="1"/>
        </xdr:cNvPicPr>
      </xdr:nvPicPr>
      <xdr:blipFill>
        <a:blip xmlns:r="http://schemas.openxmlformats.org/officeDocument/2006/relationships" r:embed="rId2" cstate="screen">
          <a:extLst>
            <a:ext uri="{28A0092B-C50C-407E-A947-70E740481C1C}">
              <a14:useLocalDpi xmlns:a14="http://schemas.microsoft.com/office/drawing/2010/main"/>
            </a:ext>
          </a:extLst>
        </a:blip>
        <a:srcRect/>
        <a:stretch>
          <a:fillRect/>
        </a:stretch>
      </xdr:blipFill>
      <xdr:spPr bwMode="auto">
        <a:xfrm>
          <a:off x="17500993" y="454327"/>
          <a:ext cx="3065632" cy="54448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739776</xdr:colOff>
      <xdr:row>1</xdr:row>
      <xdr:rowOff>270933</xdr:rowOff>
    </xdr:from>
    <xdr:to>
      <xdr:col>7</xdr:col>
      <xdr:colOff>430743</xdr:colOff>
      <xdr:row>1</xdr:row>
      <xdr:rowOff>982133</xdr:rowOff>
    </xdr:to>
    <xdr:pic>
      <xdr:nvPicPr>
        <xdr:cNvPr id="5" name="Imagen 4">
          <a:extLst>
            <a:ext uri="{FF2B5EF4-FFF2-40B4-BE49-F238E27FC236}">
              <a16:creationId xmlns:a16="http://schemas.microsoft.com/office/drawing/2014/main" id="{E3E772EE-DA59-8940-B3F6-086C00CB8C87}"/>
            </a:ext>
          </a:extLst>
        </xdr:cNvPr>
        <xdr:cNvPicPr/>
      </xdr:nvPicPr>
      <xdr:blipFill rotWithShape="1">
        <a:blip xmlns:r="http://schemas.openxmlformats.org/officeDocument/2006/relationships" r:embed="rId3">
          <a:extLst>
            <a:ext uri="{28A0092B-C50C-407E-A947-70E740481C1C}">
              <a14:useLocalDpi xmlns:a14="http://schemas.microsoft.com/office/drawing/2010/main"/>
            </a:ext>
          </a:extLst>
        </a:blip>
        <a:srcRect l="2591" b="17647"/>
        <a:stretch/>
      </xdr:blipFill>
      <xdr:spPr bwMode="auto">
        <a:xfrm>
          <a:off x="9257243" y="440266"/>
          <a:ext cx="4737100" cy="711200"/>
        </a:xfrm>
        <a:prstGeom prst="rect">
          <a:avLst/>
        </a:prstGeom>
        <a:noFill/>
        <a:ln>
          <a:noFill/>
        </a:ln>
      </xdr:spPr>
    </xdr:pic>
    <xdr:clientData/>
  </xdr:twoCellAnchor>
</xdr:wsDr>
</file>

<file path=xl/drawings/drawing7.xml><?xml version="1.0" encoding="utf-8"?>
<xdr:wsDr xmlns:xdr="http://schemas.openxmlformats.org/drawingml/2006/spreadsheetDrawing" xmlns:a="http://schemas.openxmlformats.org/drawingml/2006/main">
  <xdr:twoCellAnchor>
    <xdr:from>
      <xdr:col>1</xdr:col>
      <xdr:colOff>492125</xdr:colOff>
      <xdr:row>0</xdr:row>
      <xdr:rowOff>181417</xdr:rowOff>
    </xdr:from>
    <xdr:to>
      <xdr:col>2</xdr:col>
      <xdr:colOff>95679</xdr:colOff>
      <xdr:row>0</xdr:row>
      <xdr:rowOff>796641</xdr:rowOff>
    </xdr:to>
    <xdr:pic>
      <xdr:nvPicPr>
        <xdr:cNvPr id="3" name="0 Imagen">
          <a:extLst>
            <a:ext uri="{FF2B5EF4-FFF2-40B4-BE49-F238E27FC236}">
              <a16:creationId xmlns:a16="http://schemas.microsoft.com/office/drawing/2014/main" id="{07B6EF98-DFF8-AE41-AC4D-952BACE64E47}"/>
            </a:ext>
          </a:extLst>
        </xdr:cNvPr>
        <xdr:cNvPicPr>
          <a:picLocks noChangeAspect="1" noChangeArrowheads="1"/>
        </xdr:cNvPicPr>
      </xdr:nvPicPr>
      <xdr:blipFill rotWithShape="1">
        <a:blip xmlns:r="http://schemas.openxmlformats.org/officeDocument/2006/relationships" r:embed="rId1" cstate="screen">
          <a:extLst>
            <a:ext uri="{28A0092B-C50C-407E-A947-70E740481C1C}">
              <a14:useLocalDpi xmlns:a14="http://schemas.microsoft.com/office/drawing/2010/main"/>
            </a:ext>
          </a:extLst>
        </a:blip>
        <a:srcRect b="-6317"/>
        <a:stretch/>
      </xdr:blipFill>
      <xdr:spPr bwMode="auto">
        <a:xfrm>
          <a:off x="1365250" y="181417"/>
          <a:ext cx="2016554" cy="61522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6</xdr:col>
      <xdr:colOff>48018</xdr:colOff>
      <xdr:row>0</xdr:row>
      <xdr:rowOff>180219</xdr:rowOff>
    </xdr:from>
    <xdr:to>
      <xdr:col>7</xdr:col>
      <xdr:colOff>1097525</xdr:colOff>
      <xdr:row>0</xdr:row>
      <xdr:rowOff>724704</xdr:rowOff>
    </xdr:to>
    <xdr:pic>
      <xdr:nvPicPr>
        <xdr:cNvPr id="4" name="Imagen 41">
          <a:extLst>
            <a:ext uri="{FF2B5EF4-FFF2-40B4-BE49-F238E27FC236}">
              <a16:creationId xmlns:a16="http://schemas.microsoft.com/office/drawing/2014/main" id="{EF866484-AB5C-E04D-8F9D-7862AEB873B7}"/>
            </a:ext>
          </a:extLst>
        </xdr:cNvPr>
        <xdr:cNvPicPr>
          <a:picLocks noChangeAspect="1" noChangeArrowheads="1"/>
        </xdr:cNvPicPr>
      </xdr:nvPicPr>
      <xdr:blipFill>
        <a:blip xmlns:r="http://schemas.openxmlformats.org/officeDocument/2006/relationships" r:embed="rId2" cstate="screen">
          <a:extLst>
            <a:ext uri="{28A0092B-C50C-407E-A947-70E740481C1C}">
              <a14:useLocalDpi xmlns:a14="http://schemas.microsoft.com/office/drawing/2010/main"/>
            </a:ext>
          </a:extLst>
        </a:blip>
        <a:srcRect/>
        <a:stretch>
          <a:fillRect/>
        </a:stretch>
      </xdr:blipFill>
      <xdr:spPr bwMode="auto">
        <a:xfrm>
          <a:off x="11398643" y="180219"/>
          <a:ext cx="3065632" cy="54448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2070100</xdr:colOff>
      <xdr:row>0</xdr:row>
      <xdr:rowOff>47625</xdr:rowOff>
    </xdr:from>
    <xdr:to>
      <xdr:col>5</xdr:col>
      <xdr:colOff>1663700</xdr:colOff>
      <xdr:row>0</xdr:row>
      <xdr:rowOff>758825</xdr:rowOff>
    </xdr:to>
    <xdr:pic>
      <xdr:nvPicPr>
        <xdr:cNvPr id="5" name="Imagen 4">
          <a:extLst>
            <a:ext uri="{FF2B5EF4-FFF2-40B4-BE49-F238E27FC236}">
              <a16:creationId xmlns:a16="http://schemas.microsoft.com/office/drawing/2014/main" id="{407D7E5F-5CC7-4946-AFD8-372C9E20EEF1}"/>
            </a:ext>
          </a:extLst>
        </xdr:cNvPr>
        <xdr:cNvPicPr/>
      </xdr:nvPicPr>
      <xdr:blipFill rotWithShape="1">
        <a:blip xmlns:r="http://schemas.openxmlformats.org/officeDocument/2006/relationships" r:embed="rId3">
          <a:extLst>
            <a:ext uri="{28A0092B-C50C-407E-A947-70E740481C1C}">
              <a14:useLocalDpi xmlns:a14="http://schemas.microsoft.com/office/drawing/2010/main"/>
            </a:ext>
          </a:extLst>
        </a:blip>
        <a:srcRect l="2591" b="17647"/>
        <a:stretch/>
      </xdr:blipFill>
      <xdr:spPr bwMode="auto">
        <a:xfrm>
          <a:off x="5356225" y="47625"/>
          <a:ext cx="4737100" cy="711200"/>
        </a:xfrm>
        <a:prstGeom prst="rect">
          <a:avLst/>
        </a:prstGeom>
        <a:noFill/>
        <a:ln>
          <a:noFill/>
        </a:ln>
      </xdr:spPr>
    </xdr:pic>
    <xdr:clientData/>
  </xdr:twoCellAnchor>
</xdr:wsDr>
</file>

<file path=xl/drawings/drawing8.xml><?xml version="1.0" encoding="utf-8"?>
<xdr:wsDr xmlns:xdr="http://schemas.openxmlformats.org/drawingml/2006/spreadsheetDrawing" xmlns:a="http://schemas.openxmlformats.org/drawingml/2006/main">
  <xdr:twoCellAnchor>
    <xdr:from>
      <xdr:col>1</xdr:col>
      <xdr:colOff>1041400</xdr:colOff>
      <xdr:row>0</xdr:row>
      <xdr:rowOff>371916</xdr:rowOff>
    </xdr:from>
    <xdr:to>
      <xdr:col>2</xdr:col>
      <xdr:colOff>252702</xdr:colOff>
      <xdr:row>0</xdr:row>
      <xdr:rowOff>1549399</xdr:rowOff>
    </xdr:to>
    <xdr:pic>
      <xdr:nvPicPr>
        <xdr:cNvPr id="3" name="0 Imagen">
          <a:extLst>
            <a:ext uri="{FF2B5EF4-FFF2-40B4-BE49-F238E27FC236}">
              <a16:creationId xmlns:a16="http://schemas.microsoft.com/office/drawing/2014/main" id="{DC0CEDEE-5C35-9746-AEDB-9806F2188E6B}"/>
            </a:ext>
          </a:extLst>
        </xdr:cNvPr>
        <xdr:cNvPicPr>
          <a:picLocks noChangeAspect="1" noChangeArrowheads="1"/>
        </xdr:cNvPicPr>
      </xdr:nvPicPr>
      <xdr:blipFill rotWithShape="1">
        <a:blip xmlns:r="http://schemas.openxmlformats.org/officeDocument/2006/relationships" r:embed="rId1" cstate="screen">
          <a:extLst>
            <a:ext uri="{28A0092B-C50C-407E-A947-70E740481C1C}">
              <a14:useLocalDpi xmlns:a14="http://schemas.microsoft.com/office/drawing/2010/main"/>
            </a:ext>
          </a:extLst>
        </a:blip>
        <a:srcRect b="-6317"/>
        <a:stretch/>
      </xdr:blipFill>
      <xdr:spPr bwMode="auto">
        <a:xfrm>
          <a:off x="1930400" y="371916"/>
          <a:ext cx="3859502" cy="117748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22</xdr:col>
      <xdr:colOff>232728</xdr:colOff>
      <xdr:row>0</xdr:row>
      <xdr:rowOff>548519</xdr:rowOff>
    </xdr:from>
    <xdr:to>
      <xdr:col>28</xdr:col>
      <xdr:colOff>449826</xdr:colOff>
      <xdr:row>0</xdr:row>
      <xdr:rowOff>1371600</xdr:rowOff>
    </xdr:to>
    <xdr:pic>
      <xdr:nvPicPr>
        <xdr:cNvPr id="4" name="Imagen 41">
          <a:extLst>
            <a:ext uri="{FF2B5EF4-FFF2-40B4-BE49-F238E27FC236}">
              <a16:creationId xmlns:a16="http://schemas.microsoft.com/office/drawing/2014/main" id="{0E615628-5DEF-0E4C-A550-F5FA60F132DA}"/>
            </a:ext>
          </a:extLst>
        </xdr:cNvPr>
        <xdr:cNvPicPr>
          <a:picLocks noChangeAspect="1" noChangeArrowheads="1"/>
        </xdr:cNvPicPr>
      </xdr:nvPicPr>
      <xdr:blipFill>
        <a:blip xmlns:r="http://schemas.openxmlformats.org/officeDocument/2006/relationships" r:embed="rId2" cstate="screen">
          <a:extLst>
            <a:ext uri="{28A0092B-C50C-407E-A947-70E740481C1C}">
              <a14:useLocalDpi xmlns:a14="http://schemas.microsoft.com/office/drawing/2010/main"/>
            </a:ext>
          </a:extLst>
        </a:blip>
        <a:srcRect/>
        <a:stretch>
          <a:fillRect/>
        </a:stretch>
      </xdr:blipFill>
      <xdr:spPr bwMode="auto">
        <a:xfrm>
          <a:off x="27055128" y="548519"/>
          <a:ext cx="4636698" cy="82308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304800</xdr:colOff>
      <xdr:row>0</xdr:row>
      <xdr:rowOff>203200</xdr:rowOff>
    </xdr:from>
    <xdr:to>
      <xdr:col>11</xdr:col>
      <xdr:colOff>431800</xdr:colOff>
      <xdr:row>0</xdr:row>
      <xdr:rowOff>1498600</xdr:rowOff>
    </xdr:to>
    <xdr:pic>
      <xdr:nvPicPr>
        <xdr:cNvPr id="6" name="Imagen 5">
          <a:extLst>
            <a:ext uri="{FF2B5EF4-FFF2-40B4-BE49-F238E27FC236}">
              <a16:creationId xmlns:a16="http://schemas.microsoft.com/office/drawing/2014/main" id="{FB8F664A-ED19-AA46-B85E-F07B8C791034}"/>
            </a:ext>
          </a:extLst>
        </xdr:cNvPr>
        <xdr:cNvPicPr/>
      </xdr:nvPicPr>
      <xdr:blipFill rotWithShape="1">
        <a:blip xmlns:r="http://schemas.openxmlformats.org/officeDocument/2006/relationships" r:embed="rId3">
          <a:extLst>
            <a:ext uri="{28A0092B-C50C-407E-A947-70E740481C1C}">
              <a14:useLocalDpi xmlns:a14="http://schemas.microsoft.com/office/drawing/2010/main"/>
            </a:ext>
          </a:extLst>
        </a:blip>
        <a:srcRect l="2591" b="17647"/>
        <a:stretch/>
      </xdr:blipFill>
      <xdr:spPr bwMode="auto">
        <a:xfrm>
          <a:off x="11785600" y="203200"/>
          <a:ext cx="6578600" cy="1295400"/>
        </a:xfrm>
        <a:prstGeom prst="rect">
          <a:avLst/>
        </a:prstGeom>
        <a:noFill/>
        <a:ln>
          <a:noFill/>
        </a:ln>
      </xdr:spPr>
    </xdr:pic>
    <xdr:clientData/>
  </xdr:twoCellAnchor>
</xdr:wsDr>
</file>

<file path=xl/drawings/drawing9.xml><?xml version="1.0" encoding="utf-8"?>
<xdr:wsDr xmlns:xdr="http://schemas.openxmlformats.org/drawingml/2006/spreadsheetDrawing" xmlns:a="http://schemas.openxmlformats.org/drawingml/2006/main">
  <xdr:twoCellAnchor>
    <xdr:from>
      <xdr:col>1</xdr:col>
      <xdr:colOff>0</xdr:colOff>
      <xdr:row>0</xdr:row>
      <xdr:rowOff>117917</xdr:rowOff>
    </xdr:from>
    <xdr:to>
      <xdr:col>1</xdr:col>
      <xdr:colOff>2016554</xdr:colOff>
      <xdr:row>0</xdr:row>
      <xdr:rowOff>733141</xdr:rowOff>
    </xdr:to>
    <xdr:pic>
      <xdr:nvPicPr>
        <xdr:cNvPr id="3" name="0 Imagen">
          <a:extLst>
            <a:ext uri="{FF2B5EF4-FFF2-40B4-BE49-F238E27FC236}">
              <a16:creationId xmlns:a16="http://schemas.microsoft.com/office/drawing/2014/main" id="{3A338D5D-0079-6E4D-8052-7DD184CB496E}"/>
            </a:ext>
          </a:extLst>
        </xdr:cNvPr>
        <xdr:cNvPicPr>
          <a:picLocks noChangeAspect="1" noChangeArrowheads="1"/>
        </xdr:cNvPicPr>
      </xdr:nvPicPr>
      <xdr:blipFill rotWithShape="1">
        <a:blip xmlns:r="http://schemas.openxmlformats.org/officeDocument/2006/relationships" r:embed="rId1" cstate="screen">
          <a:extLst>
            <a:ext uri="{28A0092B-C50C-407E-A947-70E740481C1C}">
              <a14:useLocalDpi xmlns:a14="http://schemas.microsoft.com/office/drawing/2010/main"/>
            </a:ext>
          </a:extLst>
        </a:blip>
        <a:srcRect b="-6317"/>
        <a:stretch/>
      </xdr:blipFill>
      <xdr:spPr bwMode="auto">
        <a:xfrm>
          <a:off x="876300" y="117917"/>
          <a:ext cx="2016554" cy="61522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2</xdr:col>
      <xdr:colOff>3886593</xdr:colOff>
      <xdr:row>0</xdr:row>
      <xdr:rowOff>116719</xdr:rowOff>
    </xdr:from>
    <xdr:to>
      <xdr:col>4</xdr:col>
      <xdr:colOff>1580125</xdr:colOff>
      <xdr:row>0</xdr:row>
      <xdr:rowOff>661204</xdr:rowOff>
    </xdr:to>
    <xdr:pic>
      <xdr:nvPicPr>
        <xdr:cNvPr id="4" name="Imagen 41">
          <a:extLst>
            <a:ext uri="{FF2B5EF4-FFF2-40B4-BE49-F238E27FC236}">
              <a16:creationId xmlns:a16="http://schemas.microsoft.com/office/drawing/2014/main" id="{EDD7CDE9-42CF-B44E-955D-5A33FE9E13B4}"/>
            </a:ext>
          </a:extLst>
        </xdr:cNvPr>
        <xdr:cNvPicPr>
          <a:picLocks noChangeAspect="1" noChangeArrowheads="1"/>
        </xdr:cNvPicPr>
      </xdr:nvPicPr>
      <xdr:blipFill>
        <a:blip xmlns:r="http://schemas.openxmlformats.org/officeDocument/2006/relationships" r:embed="rId2" cstate="screen">
          <a:extLst>
            <a:ext uri="{28A0092B-C50C-407E-A947-70E740481C1C}">
              <a14:useLocalDpi xmlns:a14="http://schemas.microsoft.com/office/drawing/2010/main"/>
            </a:ext>
          </a:extLst>
        </a:blip>
        <a:srcRect/>
        <a:stretch>
          <a:fillRect/>
        </a:stretch>
      </xdr:blipFill>
      <xdr:spPr bwMode="auto">
        <a:xfrm>
          <a:off x="8242693" y="116719"/>
          <a:ext cx="3065632" cy="54448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2260600</xdr:colOff>
      <xdr:row>0</xdr:row>
      <xdr:rowOff>0</xdr:rowOff>
    </xdr:from>
    <xdr:to>
      <xdr:col>2</xdr:col>
      <xdr:colOff>3517900</xdr:colOff>
      <xdr:row>0</xdr:row>
      <xdr:rowOff>711200</xdr:rowOff>
    </xdr:to>
    <xdr:pic>
      <xdr:nvPicPr>
        <xdr:cNvPr id="6" name="Imagen 5">
          <a:extLst>
            <a:ext uri="{FF2B5EF4-FFF2-40B4-BE49-F238E27FC236}">
              <a16:creationId xmlns:a16="http://schemas.microsoft.com/office/drawing/2014/main" id="{BC76BD58-6555-4F4F-AA08-EA94E41A78EA}"/>
            </a:ext>
          </a:extLst>
        </xdr:cNvPr>
        <xdr:cNvPicPr/>
      </xdr:nvPicPr>
      <xdr:blipFill rotWithShape="1">
        <a:blip xmlns:r="http://schemas.openxmlformats.org/officeDocument/2006/relationships" r:embed="rId3">
          <a:extLst>
            <a:ext uri="{28A0092B-C50C-407E-A947-70E740481C1C}">
              <a14:useLocalDpi xmlns:a14="http://schemas.microsoft.com/office/drawing/2010/main"/>
            </a:ext>
          </a:extLst>
        </a:blip>
        <a:srcRect l="2591" b="17647"/>
        <a:stretch/>
      </xdr:blipFill>
      <xdr:spPr bwMode="auto">
        <a:xfrm>
          <a:off x="3136900" y="0"/>
          <a:ext cx="4737100" cy="711200"/>
        </a:xfrm>
        <a:prstGeom prst="rect">
          <a:avLst/>
        </a:prstGeom>
        <a:noFill/>
        <a:ln>
          <a:noFill/>
        </a:ln>
      </xdr:spPr>
    </xdr:pic>
    <xdr:clientData/>
  </xdr:twoCellAnchor>
</xdr:wsDr>
</file>

<file path=xl/drawings/drawing10.xml><?xml version="1.0" encoding="utf-8"?>
<xdr:wsDr xmlns:xdr="http://schemas.openxmlformats.org/drawingml/2006/spreadsheetDrawing" xmlns:a="http://schemas.openxmlformats.org/drawingml/2006/main">
  <xdr:twoCellAnchor>
    <xdr:from>
      <xdr:col>1</xdr:col>
      <xdr:colOff>0</xdr:colOff>
      <xdr:row>0</xdr:row>
      <xdr:rowOff>117917</xdr:rowOff>
    </xdr:from>
    <xdr:to>
      <xdr:col>1</xdr:col>
      <xdr:colOff>2082800</xdr:colOff>
      <xdr:row>0</xdr:row>
      <xdr:rowOff>734786</xdr:rowOff>
    </xdr:to>
    <xdr:pic>
      <xdr:nvPicPr>
        <xdr:cNvPr id="2" name="0 Imagen">
          <a:extLst>
            <a:ext uri="{FF2B5EF4-FFF2-40B4-BE49-F238E27FC236}">
              <a16:creationId xmlns:a16="http://schemas.microsoft.com/office/drawing/2014/main" id="{ECC70634-DAC3-1E41-B9B4-130389EAAF84}"/>
            </a:ext>
          </a:extLst>
        </xdr:cNvPr>
        <xdr:cNvPicPr>
          <a:picLocks noChangeAspect="1" noChangeArrowheads="1"/>
        </xdr:cNvPicPr>
      </xdr:nvPicPr>
      <xdr:blipFill rotWithShape="1">
        <a:blip xmlns:r="http://schemas.openxmlformats.org/officeDocument/2006/relationships" r:embed="rId1" cstate="screen">
          <a:extLst>
            <a:ext uri="{28A0092B-C50C-407E-A947-70E740481C1C}">
              <a14:useLocalDpi xmlns:a14="http://schemas.microsoft.com/office/drawing/2010/main"/>
            </a:ext>
          </a:extLst>
        </a:blip>
        <a:srcRect b="-6317"/>
        <a:stretch/>
      </xdr:blipFill>
      <xdr:spPr bwMode="auto">
        <a:xfrm>
          <a:off x="92364" y="117917"/>
          <a:ext cx="2082800" cy="61686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4</xdr:col>
      <xdr:colOff>25792</xdr:colOff>
      <xdr:row>0</xdr:row>
      <xdr:rowOff>65920</xdr:rowOff>
    </xdr:from>
    <xdr:to>
      <xdr:col>4</xdr:col>
      <xdr:colOff>3192133</xdr:colOff>
      <xdr:row>0</xdr:row>
      <xdr:rowOff>611861</xdr:rowOff>
    </xdr:to>
    <xdr:pic>
      <xdr:nvPicPr>
        <xdr:cNvPr id="3" name="Imagen 41">
          <a:extLst>
            <a:ext uri="{FF2B5EF4-FFF2-40B4-BE49-F238E27FC236}">
              <a16:creationId xmlns:a16="http://schemas.microsoft.com/office/drawing/2014/main" id="{691D37A9-6FD7-AB44-8D82-206642DDDAE2}"/>
            </a:ext>
          </a:extLst>
        </xdr:cNvPr>
        <xdr:cNvPicPr>
          <a:picLocks noChangeAspect="1" noChangeArrowheads="1"/>
        </xdr:cNvPicPr>
      </xdr:nvPicPr>
      <xdr:blipFill>
        <a:blip xmlns:r="http://schemas.openxmlformats.org/officeDocument/2006/relationships" r:embed="rId2" cstate="screen">
          <a:extLst>
            <a:ext uri="{28A0092B-C50C-407E-A947-70E740481C1C}">
              <a14:useLocalDpi xmlns:a14="http://schemas.microsoft.com/office/drawing/2010/main"/>
            </a:ext>
          </a:extLst>
        </a:blip>
        <a:srcRect/>
        <a:stretch>
          <a:fillRect/>
        </a:stretch>
      </xdr:blipFill>
      <xdr:spPr bwMode="auto">
        <a:xfrm>
          <a:off x="7992156" y="65920"/>
          <a:ext cx="3166341" cy="54594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2604508</xdr:colOff>
      <xdr:row>0</xdr:row>
      <xdr:rowOff>0</xdr:rowOff>
    </xdr:from>
    <xdr:to>
      <xdr:col>3</xdr:col>
      <xdr:colOff>1519813</xdr:colOff>
      <xdr:row>0</xdr:row>
      <xdr:rowOff>865909</xdr:rowOff>
    </xdr:to>
    <xdr:pic>
      <xdr:nvPicPr>
        <xdr:cNvPr id="4" name="Imagen 3">
          <a:extLst>
            <a:ext uri="{FF2B5EF4-FFF2-40B4-BE49-F238E27FC236}">
              <a16:creationId xmlns:a16="http://schemas.microsoft.com/office/drawing/2014/main" id="{E3942C54-7949-8942-880E-0FF0482FBB10}"/>
            </a:ext>
          </a:extLst>
        </xdr:cNvPr>
        <xdr:cNvPicPr/>
      </xdr:nvPicPr>
      <xdr:blipFill>
        <a:blip xmlns:r="http://schemas.openxmlformats.org/officeDocument/2006/relationships" r:embed="rId3">
          <a:extLst>
            <a:ext uri="{28A0092B-C50C-407E-A947-70E740481C1C}">
              <a14:useLocalDpi xmlns:a14="http://schemas.microsoft.com/office/drawing/2010/main"/>
            </a:ext>
          </a:extLst>
        </a:blip>
        <a:srcRect/>
        <a:stretch>
          <a:fillRect/>
        </a:stretch>
      </xdr:blipFill>
      <xdr:spPr bwMode="auto">
        <a:xfrm>
          <a:off x="2696872" y="0"/>
          <a:ext cx="5022850" cy="865909"/>
        </a:xfrm>
        <a:prstGeom prst="rect">
          <a:avLst/>
        </a:prstGeom>
        <a:noFill/>
        <a:ln>
          <a:noFill/>
        </a:ln>
      </xdr:spPr>
    </xdr:pic>
    <xdr:clientData/>
  </xdr:twoCellAnchor>
</xdr:wsDr>
</file>

<file path=xl/drawings/drawing11.xml><?xml version="1.0" encoding="utf-8"?>
<xdr:wsDr xmlns:xdr="http://schemas.openxmlformats.org/drawingml/2006/spreadsheetDrawing" xmlns:a="http://schemas.openxmlformats.org/drawingml/2006/main">
  <xdr:twoCellAnchor>
    <xdr:from>
      <xdr:col>1</xdr:col>
      <xdr:colOff>0</xdr:colOff>
      <xdr:row>0</xdr:row>
      <xdr:rowOff>117918</xdr:rowOff>
    </xdr:from>
    <xdr:to>
      <xdr:col>1</xdr:col>
      <xdr:colOff>2082800</xdr:colOff>
      <xdr:row>0</xdr:row>
      <xdr:rowOff>733142</xdr:rowOff>
    </xdr:to>
    <xdr:pic>
      <xdr:nvPicPr>
        <xdr:cNvPr id="2" name="0 Imagen">
          <a:extLst>
            <a:ext uri="{FF2B5EF4-FFF2-40B4-BE49-F238E27FC236}">
              <a16:creationId xmlns:a16="http://schemas.microsoft.com/office/drawing/2014/main" id="{7B5D3A08-D892-9641-9F4A-A7D032CACEAF}"/>
            </a:ext>
          </a:extLst>
        </xdr:cNvPr>
        <xdr:cNvPicPr>
          <a:picLocks noChangeAspect="1" noChangeArrowheads="1"/>
        </xdr:cNvPicPr>
      </xdr:nvPicPr>
      <xdr:blipFill rotWithShape="1">
        <a:blip xmlns:r="http://schemas.openxmlformats.org/officeDocument/2006/relationships" r:embed="rId1" cstate="screen">
          <a:extLst>
            <a:ext uri="{28A0092B-C50C-407E-A947-70E740481C1C}">
              <a14:useLocalDpi xmlns:a14="http://schemas.microsoft.com/office/drawing/2010/main"/>
            </a:ext>
          </a:extLst>
        </a:blip>
        <a:srcRect b="-6317"/>
        <a:stretch/>
      </xdr:blipFill>
      <xdr:spPr bwMode="auto">
        <a:xfrm>
          <a:off x="88900" y="117918"/>
          <a:ext cx="2082800" cy="61522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4</xdr:col>
      <xdr:colOff>392</xdr:colOff>
      <xdr:row>0</xdr:row>
      <xdr:rowOff>65920</xdr:rowOff>
    </xdr:from>
    <xdr:to>
      <xdr:col>4</xdr:col>
      <xdr:colOff>3166733</xdr:colOff>
      <xdr:row>0</xdr:row>
      <xdr:rowOff>610405</xdr:rowOff>
    </xdr:to>
    <xdr:pic>
      <xdr:nvPicPr>
        <xdr:cNvPr id="3" name="Imagen 41">
          <a:extLst>
            <a:ext uri="{FF2B5EF4-FFF2-40B4-BE49-F238E27FC236}">
              <a16:creationId xmlns:a16="http://schemas.microsoft.com/office/drawing/2014/main" id="{B288FEBC-EB71-4040-8D8C-CFFB0D9EE7EA}"/>
            </a:ext>
          </a:extLst>
        </xdr:cNvPr>
        <xdr:cNvPicPr>
          <a:picLocks noChangeAspect="1" noChangeArrowheads="1"/>
        </xdr:cNvPicPr>
      </xdr:nvPicPr>
      <xdr:blipFill>
        <a:blip xmlns:r="http://schemas.openxmlformats.org/officeDocument/2006/relationships" r:embed="rId2" cstate="screen">
          <a:extLst>
            <a:ext uri="{28A0092B-C50C-407E-A947-70E740481C1C}">
              <a14:useLocalDpi xmlns:a14="http://schemas.microsoft.com/office/drawing/2010/main"/>
            </a:ext>
          </a:extLst>
        </a:blip>
        <a:srcRect/>
        <a:stretch>
          <a:fillRect/>
        </a:stretch>
      </xdr:blipFill>
      <xdr:spPr bwMode="auto">
        <a:xfrm>
          <a:off x="7988692" y="65920"/>
          <a:ext cx="3166341" cy="54448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2604508</xdr:colOff>
      <xdr:row>0</xdr:row>
      <xdr:rowOff>1</xdr:rowOff>
    </xdr:from>
    <xdr:to>
      <xdr:col>3</xdr:col>
      <xdr:colOff>1493258</xdr:colOff>
      <xdr:row>0</xdr:row>
      <xdr:rowOff>863601</xdr:rowOff>
    </xdr:to>
    <xdr:pic>
      <xdr:nvPicPr>
        <xdr:cNvPr id="4" name="Imagen 3">
          <a:extLst>
            <a:ext uri="{FF2B5EF4-FFF2-40B4-BE49-F238E27FC236}">
              <a16:creationId xmlns:a16="http://schemas.microsoft.com/office/drawing/2014/main" id="{D241DBA6-A9D3-7C41-9EA4-CA89CF214867}"/>
            </a:ext>
          </a:extLst>
        </xdr:cNvPr>
        <xdr:cNvPicPr/>
      </xdr:nvPicPr>
      <xdr:blipFill>
        <a:blip xmlns:r="http://schemas.openxmlformats.org/officeDocument/2006/relationships" r:embed="rId3">
          <a:extLst>
            <a:ext uri="{28A0092B-C50C-407E-A947-70E740481C1C}">
              <a14:useLocalDpi xmlns:a14="http://schemas.microsoft.com/office/drawing/2010/main"/>
            </a:ext>
          </a:extLst>
        </a:blip>
        <a:srcRect/>
        <a:stretch>
          <a:fillRect/>
        </a:stretch>
      </xdr:blipFill>
      <xdr:spPr bwMode="auto">
        <a:xfrm>
          <a:off x="2693408" y="1"/>
          <a:ext cx="5022850" cy="863600"/>
        </a:xfrm>
        <a:prstGeom prst="rect">
          <a:avLst/>
        </a:prstGeom>
        <a:noFill/>
        <a:ln>
          <a:noFill/>
        </a:ln>
      </xdr:spPr>
    </xdr:pic>
    <xdr:clientData/>
  </xdr:twoCellAnchor>
</xdr:wsDr>
</file>

<file path=xl/drawings/drawing12.xml><?xml version="1.0" encoding="utf-8"?>
<xdr:wsDr xmlns:xdr="http://schemas.openxmlformats.org/drawingml/2006/spreadsheetDrawing" xmlns:a="http://schemas.openxmlformats.org/drawingml/2006/main">
  <xdr:twoCellAnchor>
    <xdr:from>
      <xdr:col>1</xdr:col>
      <xdr:colOff>0</xdr:colOff>
      <xdr:row>0</xdr:row>
      <xdr:rowOff>117918</xdr:rowOff>
    </xdr:from>
    <xdr:to>
      <xdr:col>1</xdr:col>
      <xdr:colOff>2082800</xdr:colOff>
      <xdr:row>0</xdr:row>
      <xdr:rowOff>733142</xdr:rowOff>
    </xdr:to>
    <xdr:pic>
      <xdr:nvPicPr>
        <xdr:cNvPr id="2" name="0 Imagen">
          <a:extLst>
            <a:ext uri="{FF2B5EF4-FFF2-40B4-BE49-F238E27FC236}">
              <a16:creationId xmlns:a16="http://schemas.microsoft.com/office/drawing/2014/main" id="{2D819225-4AAB-B44F-96DB-AB56F0857E0A}"/>
            </a:ext>
          </a:extLst>
        </xdr:cNvPr>
        <xdr:cNvPicPr>
          <a:picLocks noChangeAspect="1" noChangeArrowheads="1"/>
        </xdr:cNvPicPr>
      </xdr:nvPicPr>
      <xdr:blipFill rotWithShape="1">
        <a:blip xmlns:r="http://schemas.openxmlformats.org/officeDocument/2006/relationships" r:embed="rId1" cstate="screen">
          <a:extLst>
            <a:ext uri="{28A0092B-C50C-407E-A947-70E740481C1C}">
              <a14:useLocalDpi xmlns:a14="http://schemas.microsoft.com/office/drawing/2010/main"/>
            </a:ext>
          </a:extLst>
        </a:blip>
        <a:srcRect b="-6317"/>
        <a:stretch/>
      </xdr:blipFill>
      <xdr:spPr bwMode="auto">
        <a:xfrm>
          <a:off x="508000" y="117918"/>
          <a:ext cx="2082800" cy="61522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4</xdr:col>
      <xdr:colOff>392</xdr:colOff>
      <xdr:row>0</xdr:row>
      <xdr:rowOff>65920</xdr:rowOff>
    </xdr:from>
    <xdr:to>
      <xdr:col>4</xdr:col>
      <xdr:colOff>3166733</xdr:colOff>
      <xdr:row>0</xdr:row>
      <xdr:rowOff>610405</xdr:rowOff>
    </xdr:to>
    <xdr:pic>
      <xdr:nvPicPr>
        <xdr:cNvPr id="3" name="Imagen 41">
          <a:extLst>
            <a:ext uri="{FF2B5EF4-FFF2-40B4-BE49-F238E27FC236}">
              <a16:creationId xmlns:a16="http://schemas.microsoft.com/office/drawing/2014/main" id="{BF6AD9EF-3398-CF47-B2C0-814C77936BF7}"/>
            </a:ext>
          </a:extLst>
        </xdr:cNvPr>
        <xdr:cNvPicPr>
          <a:picLocks noChangeAspect="1" noChangeArrowheads="1"/>
        </xdr:cNvPicPr>
      </xdr:nvPicPr>
      <xdr:blipFill>
        <a:blip xmlns:r="http://schemas.openxmlformats.org/officeDocument/2006/relationships" r:embed="rId2" cstate="screen">
          <a:extLst>
            <a:ext uri="{28A0092B-C50C-407E-A947-70E740481C1C}">
              <a14:useLocalDpi xmlns:a14="http://schemas.microsoft.com/office/drawing/2010/main"/>
            </a:ext>
          </a:extLst>
        </a:blip>
        <a:srcRect/>
        <a:stretch>
          <a:fillRect/>
        </a:stretch>
      </xdr:blipFill>
      <xdr:spPr bwMode="auto">
        <a:xfrm>
          <a:off x="8407792" y="65920"/>
          <a:ext cx="3166341" cy="54448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2604508</xdr:colOff>
      <xdr:row>0</xdr:row>
      <xdr:rowOff>1</xdr:rowOff>
    </xdr:from>
    <xdr:to>
      <xdr:col>3</xdr:col>
      <xdr:colOff>1493258</xdr:colOff>
      <xdr:row>0</xdr:row>
      <xdr:rowOff>863601</xdr:rowOff>
    </xdr:to>
    <xdr:pic>
      <xdr:nvPicPr>
        <xdr:cNvPr id="4" name="Imagen 3">
          <a:extLst>
            <a:ext uri="{FF2B5EF4-FFF2-40B4-BE49-F238E27FC236}">
              <a16:creationId xmlns:a16="http://schemas.microsoft.com/office/drawing/2014/main" id="{50AE8CA0-8C8A-D646-9323-2E83FE312965}"/>
            </a:ext>
          </a:extLst>
        </xdr:cNvPr>
        <xdr:cNvPicPr/>
      </xdr:nvPicPr>
      <xdr:blipFill>
        <a:blip xmlns:r="http://schemas.openxmlformats.org/officeDocument/2006/relationships" r:embed="rId3">
          <a:extLst>
            <a:ext uri="{28A0092B-C50C-407E-A947-70E740481C1C}">
              <a14:useLocalDpi xmlns:a14="http://schemas.microsoft.com/office/drawing/2010/main"/>
            </a:ext>
          </a:extLst>
        </a:blip>
        <a:srcRect/>
        <a:stretch>
          <a:fillRect/>
        </a:stretch>
      </xdr:blipFill>
      <xdr:spPr bwMode="auto">
        <a:xfrm>
          <a:off x="3112508" y="1"/>
          <a:ext cx="5022850" cy="863600"/>
        </a:xfrm>
        <a:prstGeom prst="rect">
          <a:avLst/>
        </a:prstGeom>
        <a:noFill/>
        <a:ln>
          <a:noFill/>
        </a:ln>
      </xdr:spPr>
    </xdr:pic>
    <xdr:clientData/>
  </xdr:twoCellAnchor>
</xdr:wsDr>
</file>

<file path=xl/drawings/drawing13.xml><?xml version="1.0" encoding="utf-8"?>
<xdr:wsDr xmlns:xdr="http://schemas.openxmlformats.org/drawingml/2006/spreadsheetDrawing" xmlns:a="http://schemas.openxmlformats.org/drawingml/2006/main">
  <xdr:twoCellAnchor>
    <xdr:from>
      <xdr:col>1</xdr:col>
      <xdr:colOff>234849</xdr:colOff>
      <xdr:row>0</xdr:row>
      <xdr:rowOff>244917</xdr:rowOff>
    </xdr:from>
    <xdr:to>
      <xdr:col>1</xdr:col>
      <xdr:colOff>2317649</xdr:colOff>
      <xdr:row>0</xdr:row>
      <xdr:rowOff>989390</xdr:rowOff>
    </xdr:to>
    <xdr:pic>
      <xdr:nvPicPr>
        <xdr:cNvPr id="2" name="0 Imagen">
          <a:extLst>
            <a:ext uri="{FF2B5EF4-FFF2-40B4-BE49-F238E27FC236}">
              <a16:creationId xmlns:a16="http://schemas.microsoft.com/office/drawing/2014/main" id="{9508FDAB-D7A1-ED47-B07C-E63A56653EA4}"/>
            </a:ext>
          </a:extLst>
        </xdr:cNvPr>
        <xdr:cNvPicPr>
          <a:picLocks noChangeAspect="1" noChangeArrowheads="1"/>
        </xdr:cNvPicPr>
      </xdr:nvPicPr>
      <xdr:blipFill rotWithShape="1">
        <a:blip xmlns:r="http://schemas.openxmlformats.org/officeDocument/2006/relationships" r:embed="rId1" cstate="screen">
          <a:extLst>
            <a:ext uri="{28A0092B-C50C-407E-A947-70E740481C1C}">
              <a14:useLocalDpi xmlns:a14="http://schemas.microsoft.com/office/drawing/2010/main"/>
            </a:ext>
          </a:extLst>
        </a:blip>
        <a:srcRect b="-6317"/>
        <a:stretch/>
      </xdr:blipFill>
      <xdr:spPr bwMode="auto">
        <a:xfrm>
          <a:off x="779135" y="244917"/>
          <a:ext cx="2082800" cy="74447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4</xdr:col>
      <xdr:colOff>233427</xdr:colOff>
      <xdr:row>0</xdr:row>
      <xdr:rowOff>192920</xdr:rowOff>
    </xdr:from>
    <xdr:to>
      <xdr:col>4</xdr:col>
      <xdr:colOff>3399768</xdr:colOff>
      <xdr:row>0</xdr:row>
      <xdr:rowOff>851793</xdr:rowOff>
    </xdr:to>
    <xdr:pic>
      <xdr:nvPicPr>
        <xdr:cNvPr id="3" name="Imagen 41">
          <a:extLst>
            <a:ext uri="{FF2B5EF4-FFF2-40B4-BE49-F238E27FC236}">
              <a16:creationId xmlns:a16="http://schemas.microsoft.com/office/drawing/2014/main" id="{2023D944-E651-444E-9083-08D5C27FBDFC}"/>
            </a:ext>
          </a:extLst>
        </xdr:cNvPr>
        <xdr:cNvPicPr>
          <a:picLocks noChangeAspect="1" noChangeArrowheads="1"/>
        </xdr:cNvPicPr>
      </xdr:nvPicPr>
      <xdr:blipFill>
        <a:blip xmlns:r="http://schemas.openxmlformats.org/officeDocument/2006/relationships" r:embed="rId2" cstate="screen">
          <a:extLst>
            <a:ext uri="{28A0092B-C50C-407E-A947-70E740481C1C}">
              <a14:useLocalDpi xmlns:a14="http://schemas.microsoft.com/office/drawing/2010/main"/>
            </a:ext>
          </a:extLst>
        </a:blip>
        <a:srcRect/>
        <a:stretch>
          <a:fillRect/>
        </a:stretch>
      </xdr:blipFill>
      <xdr:spPr bwMode="auto">
        <a:xfrm>
          <a:off x="8678927" y="192920"/>
          <a:ext cx="3166341" cy="65887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136072</xdr:colOff>
      <xdr:row>0</xdr:row>
      <xdr:rowOff>127000</xdr:rowOff>
    </xdr:from>
    <xdr:to>
      <xdr:col>3</xdr:col>
      <xdr:colOff>1729922</xdr:colOff>
      <xdr:row>0</xdr:row>
      <xdr:rowOff>1172029</xdr:rowOff>
    </xdr:to>
    <xdr:pic>
      <xdr:nvPicPr>
        <xdr:cNvPr id="4" name="Imagen 3">
          <a:extLst>
            <a:ext uri="{FF2B5EF4-FFF2-40B4-BE49-F238E27FC236}">
              <a16:creationId xmlns:a16="http://schemas.microsoft.com/office/drawing/2014/main" id="{B158A0DB-DC30-1A46-945D-C9B45719AACA}"/>
            </a:ext>
          </a:extLst>
        </xdr:cNvPr>
        <xdr:cNvPicPr/>
      </xdr:nvPicPr>
      <xdr:blipFill>
        <a:blip xmlns:r="http://schemas.openxmlformats.org/officeDocument/2006/relationships" r:embed="rId3">
          <a:extLst>
            <a:ext uri="{28A0092B-C50C-407E-A947-70E740481C1C}">
              <a14:useLocalDpi xmlns:a14="http://schemas.microsoft.com/office/drawing/2010/main"/>
            </a:ext>
          </a:extLst>
        </a:blip>
        <a:srcRect/>
        <a:stretch>
          <a:fillRect/>
        </a:stretch>
      </xdr:blipFill>
      <xdr:spPr bwMode="auto">
        <a:xfrm>
          <a:off x="3383643" y="127000"/>
          <a:ext cx="5022850" cy="1045029"/>
        </a:xfrm>
        <a:prstGeom prst="rect">
          <a:avLst/>
        </a:prstGeom>
        <a:noFill/>
        <a:ln>
          <a:noFill/>
        </a:ln>
      </xdr:spPr>
    </xdr:pic>
    <xdr:clientData/>
  </xdr:twoCellAnchor>
</xdr:wsDr>
</file>

<file path=xl/drawings/drawing14.xml><?xml version="1.0" encoding="utf-8"?>
<xdr:wsDr xmlns:xdr="http://schemas.openxmlformats.org/drawingml/2006/spreadsheetDrawing" xmlns:a="http://schemas.openxmlformats.org/drawingml/2006/main">
  <xdr:twoCellAnchor>
    <xdr:from>
      <xdr:col>1</xdr:col>
      <xdr:colOff>0</xdr:colOff>
      <xdr:row>0</xdr:row>
      <xdr:rowOff>117917</xdr:rowOff>
    </xdr:from>
    <xdr:to>
      <xdr:col>1</xdr:col>
      <xdr:colOff>2082800</xdr:colOff>
      <xdr:row>0</xdr:row>
      <xdr:rowOff>862390</xdr:rowOff>
    </xdr:to>
    <xdr:pic>
      <xdr:nvPicPr>
        <xdr:cNvPr id="2" name="0 Imagen">
          <a:extLst>
            <a:ext uri="{FF2B5EF4-FFF2-40B4-BE49-F238E27FC236}">
              <a16:creationId xmlns:a16="http://schemas.microsoft.com/office/drawing/2014/main" id="{5AB4246F-A0B6-714A-A5F9-B7805F20398C}"/>
            </a:ext>
          </a:extLst>
        </xdr:cNvPr>
        <xdr:cNvPicPr>
          <a:picLocks noChangeAspect="1" noChangeArrowheads="1"/>
        </xdr:cNvPicPr>
      </xdr:nvPicPr>
      <xdr:blipFill rotWithShape="1">
        <a:blip xmlns:r="http://schemas.openxmlformats.org/officeDocument/2006/relationships" r:embed="rId1" cstate="screen">
          <a:extLst>
            <a:ext uri="{28A0092B-C50C-407E-A947-70E740481C1C}">
              <a14:useLocalDpi xmlns:a14="http://schemas.microsoft.com/office/drawing/2010/main"/>
            </a:ext>
          </a:extLst>
        </a:blip>
        <a:srcRect b="-6317"/>
        <a:stretch/>
      </xdr:blipFill>
      <xdr:spPr bwMode="auto">
        <a:xfrm>
          <a:off x="88900" y="117917"/>
          <a:ext cx="2082800" cy="74447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4</xdr:col>
      <xdr:colOff>392</xdr:colOff>
      <xdr:row>0</xdr:row>
      <xdr:rowOff>65920</xdr:rowOff>
    </xdr:from>
    <xdr:to>
      <xdr:col>4</xdr:col>
      <xdr:colOff>3166733</xdr:colOff>
      <xdr:row>0</xdr:row>
      <xdr:rowOff>724793</xdr:rowOff>
    </xdr:to>
    <xdr:pic>
      <xdr:nvPicPr>
        <xdr:cNvPr id="3" name="Imagen 41">
          <a:extLst>
            <a:ext uri="{FF2B5EF4-FFF2-40B4-BE49-F238E27FC236}">
              <a16:creationId xmlns:a16="http://schemas.microsoft.com/office/drawing/2014/main" id="{318BDEA3-C9E4-E544-931D-CEDA5435A926}"/>
            </a:ext>
          </a:extLst>
        </xdr:cNvPr>
        <xdr:cNvPicPr>
          <a:picLocks noChangeAspect="1" noChangeArrowheads="1"/>
        </xdr:cNvPicPr>
      </xdr:nvPicPr>
      <xdr:blipFill>
        <a:blip xmlns:r="http://schemas.openxmlformats.org/officeDocument/2006/relationships" r:embed="rId2" cstate="screen">
          <a:extLst>
            <a:ext uri="{28A0092B-C50C-407E-A947-70E740481C1C}">
              <a14:useLocalDpi xmlns:a14="http://schemas.microsoft.com/office/drawing/2010/main"/>
            </a:ext>
          </a:extLst>
        </a:blip>
        <a:srcRect/>
        <a:stretch>
          <a:fillRect/>
        </a:stretch>
      </xdr:blipFill>
      <xdr:spPr bwMode="auto">
        <a:xfrm>
          <a:off x="7988692" y="65920"/>
          <a:ext cx="3166341" cy="65887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77208</xdr:colOff>
      <xdr:row>0</xdr:row>
      <xdr:rowOff>1</xdr:rowOff>
    </xdr:from>
    <xdr:to>
      <xdr:col>3</xdr:col>
      <xdr:colOff>1485900</xdr:colOff>
      <xdr:row>0</xdr:row>
      <xdr:rowOff>838201</xdr:rowOff>
    </xdr:to>
    <xdr:pic>
      <xdr:nvPicPr>
        <xdr:cNvPr id="4" name="Imagen 3">
          <a:extLst>
            <a:ext uri="{FF2B5EF4-FFF2-40B4-BE49-F238E27FC236}">
              <a16:creationId xmlns:a16="http://schemas.microsoft.com/office/drawing/2014/main" id="{3C1A4F92-D209-8F42-B8AC-06D78699877D}"/>
            </a:ext>
          </a:extLst>
        </xdr:cNvPr>
        <xdr:cNvPicPr/>
      </xdr:nvPicPr>
      <xdr:blipFill>
        <a:blip xmlns:r="http://schemas.openxmlformats.org/officeDocument/2006/relationships" r:embed="rId3">
          <a:extLst>
            <a:ext uri="{28A0092B-C50C-407E-A947-70E740481C1C}">
              <a14:useLocalDpi xmlns:a14="http://schemas.microsoft.com/office/drawing/2010/main"/>
            </a:ext>
          </a:extLst>
        </a:blip>
        <a:srcRect/>
        <a:stretch>
          <a:fillRect/>
        </a:stretch>
      </xdr:blipFill>
      <xdr:spPr bwMode="auto">
        <a:xfrm>
          <a:off x="2871208" y="1"/>
          <a:ext cx="4837692" cy="838200"/>
        </a:xfrm>
        <a:prstGeom prst="rect">
          <a:avLst/>
        </a:prstGeom>
        <a:noFill/>
        <a:ln>
          <a:noFill/>
        </a:ln>
      </xdr:spPr>
    </xdr:pic>
    <xdr:clientData/>
  </xdr:twoCellAnchor>
</xdr:wsDr>
</file>

<file path=xl/drawings/drawing15.xml><?xml version="1.0" encoding="utf-8"?>
<xdr:wsDr xmlns:xdr="http://schemas.openxmlformats.org/drawingml/2006/spreadsheetDrawing" xmlns:a="http://schemas.openxmlformats.org/drawingml/2006/main">
  <xdr:twoCellAnchor>
    <xdr:from>
      <xdr:col>1</xdr:col>
      <xdr:colOff>0</xdr:colOff>
      <xdr:row>0</xdr:row>
      <xdr:rowOff>117917</xdr:rowOff>
    </xdr:from>
    <xdr:to>
      <xdr:col>1</xdr:col>
      <xdr:colOff>2082800</xdr:colOff>
      <xdr:row>0</xdr:row>
      <xdr:rowOff>724094</xdr:rowOff>
    </xdr:to>
    <xdr:pic>
      <xdr:nvPicPr>
        <xdr:cNvPr id="2" name="0 Imagen">
          <a:extLst>
            <a:ext uri="{FF2B5EF4-FFF2-40B4-BE49-F238E27FC236}">
              <a16:creationId xmlns:a16="http://schemas.microsoft.com/office/drawing/2014/main" id="{68AC1937-5BBB-124E-80FD-AEF24A1BDBF6}"/>
            </a:ext>
          </a:extLst>
        </xdr:cNvPr>
        <xdr:cNvPicPr>
          <a:picLocks noChangeAspect="1" noChangeArrowheads="1"/>
        </xdr:cNvPicPr>
      </xdr:nvPicPr>
      <xdr:blipFill rotWithShape="1">
        <a:blip xmlns:r="http://schemas.openxmlformats.org/officeDocument/2006/relationships" r:embed="rId1" cstate="screen">
          <a:extLst>
            <a:ext uri="{28A0092B-C50C-407E-A947-70E740481C1C}">
              <a14:useLocalDpi xmlns:a14="http://schemas.microsoft.com/office/drawing/2010/main"/>
            </a:ext>
          </a:extLst>
        </a:blip>
        <a:srcRect b="-6317"/>
        <a:stretch/>
      </xdr:blipFill>
      <xdr:spPr bwMode="auto">
        <a:xfrm>
          <a:off x="88900" y="117917"/>
          <a:ext cx="2082800" cy="60617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4</xdr:col>
      <xdr:colOff>392</xdr:colOff>
      <xdr:row>0</xdr:row>
      <xdr:rowOff>65921</xdr:rowOff>
    </xdr:from>
    <xdr:to>
      <xdr:col>4</xdr:col>
      <xdr:colOff>3166733</xdr:colOff>
      <xdr:row>0</xdr:row>
      <xdr:rowOff>602399</xdr:rowOff>
    </xdr:to>
    <xdr:pic>
      <xdr:nvPicPr>
        <xdr:cNvPr id="3" name="Imagen 41">
          <a:extLst>
            <a:ext uri="{FF2B5EF4-FFF2-40B4-BE49-F238E27FC236}">
              <a16:creationId xmlns:a16="http://schemas.microsoft.com/office/drawing/2014/main" id="{C4831CE4-97BA-4A49-9DBE-D131549064F0}"/>
            </a:ext>
          </a:extLst>
        </xdr:cNvPr>
        <xdr:cNvPicPr>
          <a:picLocks noChangeAspect="1" noChangeArrowheads="1"/>
        </xdr:cNvPicPr>
      </xdr:nvPicPr>
      <xdr:blipFill>
        <a:blip xmlns:r="http://schemas.openxmlformats.org/officeDocument/2006/relationships" r:embed="rId2" cstate="screen">
          <a:extLst>
            <a:ext uri="{28A0092B-C50C-407E-A947-70E740481C1C}">
              <a14:useLocalDpi xmlns:a14="http://schemas.microsoft.com/office/drawing/2010/main"/>
            </a:ext>
          </a:extLst>
        </a:blip>
        <a:srcRect/>
        <a:stretch>
          <a:fillRect/>
        </a:stretch>
      </xdr:blipFill>
      <xdr:spPr bwMode="auto">
        <a:xfrm>
          <a:off x="7988692" y="65921"/>
          <a:ext cx="3166341" cy="536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2604508</xdr:colOff>
      <xdr:row>0</xdr:row>
      <xdr:rowOff>1</xdr:rowOff>
    </xdr:from>
    <xdr:to>
      <xdr:col>3</xdr:col>
      <xdr:colOff>1493258</xdr:colOff>
      <xdr:row>0</xdr:row>
      <xdr:rowOff>850901</xdr:rowOff>
    </xdr:to>
    <xdr:pic>
      <xdr:nvPicPr>
        <xdr:cNvPr id="4" name="Imagen 3">
          <a:extLst>
            <a:ext uri="{FF2B5EF4-FFF2-40B4-BE49-F238E27FC236}">
              <a16:creationId xmlns:a16="http://schemas.microsoft.com/office/drawing/2014/main" id="{87FFDF12-2C85-D74E-8A58-7A4490BF1E62}"/>
            </a:ext>
          </a:extLst>
        </xdr:cNvPr>
        <xdr:cNvPicPr/>
      </xdr:nvPicPr>
      <xdr:blipFill>
        <a:blip xmlns:r="http://schemas.openxmlformats.org/officeDocument/2006/relationships" r:embed="rId3">
          <a:extLst>
            <a:ext uri="{28A0092B-C50C-407E-A947-70E740481C1C}">
              <a14:useLocalDpi xmlns:a14="http://schemas.microsoft.com/office/drawing/2010/main"/>
            </a:ext>
          </a:extLst>
        </a:blip>
        <a:srcRect/>
        <a:stretch>
          <a:fillRect/>
        </a:stretch>
      </xdr:blipFill>
      <xdr:spPr bwMode="auto">
        <a:xfrm>
          <a:off x="2693408" y="1"/>
          <a:ext cx="5022850" cy="850900"/>
        </a:xfrm>
        <a:prstGeom prst="rect">
          <a:avLst/>
        </a:prstGeom>
        <a:noFill/>
        <a:ln>
          <a:noFill/>
        </a:ln>
      </xdr:spPr>
    </xdr:pic>
    <xdr:clientData/>
  </xdr:twoCellAnchor>
</xdr:wsDr>
</file>

<file path=xl/drawings/drawing16.xml><?xml version="1.0" encoding="utf-8"?>
<xdr:wsDr xmlns:xdr="http://schemas.openxmlformats.org/drawingml/2006/spreadsheetDrawing" xmlns:a="http://schemas.openxmlformats.org/drawingml/2006/main">
  <xdr:twoCellAnchor>
    <xdr:from>
      <xdr:col>0</xdr:col>
      <xdr:colOff>0</xdr:colOff>
      <xdr:row>0</xdr:row>
      <xdr:rowOff>117916</xdr:rowOff>
    </xdr:from>
    <xdr:to>
      <xdr:col>1</xdr:col>
      <xdr:colOff>1416050</xdr:colOff>
      <xdr:row>2</xdr:row>
      <xdr:rowOff>168468</xdr:rowOff>
    </xdr:to>
    <xdr:pic>
      <xdr:nvPicPr>
        <xdr:cNvPr id="6" name="0 Imagen">
          <a:extLst>
            <a:ext uri="{FF2B5EF4-FFF2-40B4-BE49-F238E27FC236}">
              <a16:creationId xmlns:a16="http://schemas.microsoft.com/office/drawing/2014/main" id="{717F677A-B964-D74E-881D-DD4C992C2607}"/>
            </a:ext>
          </a:extLst>
        </xdr:cNvPr>
        <xdr:cNvPicPr>
          <a:picLocks noChangeAspect="1" noChangeArrowheads="1"/>
        </xdr:cNvPicPr>
      </xdr:nvPicPr>
      <xdr:blipFill rotWithShape="1">
        <a:blip xmlns:r="http://schemas.openxmlformats.org/officeDocument/2006/relationships" r:embed="rId1" cstate="screen">
          <a:extLst>
            <a:ext uri="{28A0092B-C50C-407E-A947-70E740481C1C}">
              <a14:useLocalDpi xmlns:a14="http://schemas.microsoft.com/office/drawing/2010/main"/>
            </a:ext>
          </a:extLst>
        </a:blip>
        <a:srcRect b="-6317"/>
        <a:stretch/>
      </xdr:blipFill>
      <xdr:spPr bwMode="auto">
        <a:xfrm>
          <a:off x="0" y="117916"/>
          <a:ext cx="2082800" cy="60617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4</xdr:col>
      <xdr:colOff>883042</xdr:colOff>
      <xdr:row>0</xdr:row>
      <xdr:rowOff>65920</xdr:rowOff>
    </xdr:from>
    <xdr:to>
      <xdr:col>6</xdr:col>
      <xdr:colOff>366383</xdr:colOff>
      <xdr:row>2</xdr:row>
      <xdr:rowOff>46773</xdr:rowOff>
    </xdr:to>
    <xdr:pic>
      <xdr:nvPicPr>
        <xdr:cNvPr id="7" name="Imagen 41">
          <a:extLst>
            <a:ext uri="{FF2B5EF4-FFF2-40B4-BE49-F238E27FC236}">
              <a16:creationId xmlns:a16="http://schemas.microsoft.com/office/drawing/2014/main" id="{8B9EB219-D618-AB49-A702-AADCFDA6F99D}"/>
            </a:ext>
          </a:extLst>
        </xdr:cNvPr>
        <xdr:cNvPicPr>
          <a:picLocks noChangeAspect="1" noChangeArrowheads="1"/>
        </xdr:cNvPicPr>
      </xdr:nvPicPr>
      <xdr:blipFill>
        <a:blip xmlns:r="http://schemas.openxmlformats.org/officeDocument/2006/relationships" r:embed="rId2" cstate="screen">
          <a:extLst>
            <a:ext uri="{28A0092B-C50C-407E-A947-70E740481C1C}">
              <a14:useLocalDpi xmlns:a14="http://schemas.microsoft.com/office/drawing/2010/main"/>
            </a:ext>
          </a:extLst>
        </a:blip>
        <a:srcRect/>
        <a:stretch>
          <a:fillRect/>
        </a:stretch>
      </xdr:blipFill>
      <xdr:spPr bwMode="auto">
        <a:xfrm>
          <a:off x="7899792" y="65920"/>
          <a:ext cx="3166341" cy="536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1937758</xdr:colOff>
      <xdr:row>0</xdr:row>
      <xdr:rowOff>0</xdr:rowOff>
    </xdr:from>
    <xdr:to>
      <xdr:col>4</xdr:col>
      <xdr:colOff>1255133</xdr:colOff>
      <xdr:row>3</xdr:row>
      <xdr:rowOff>73025</xdr:rowOff>
    </xdr:to>
    <xdr:pic>
      <xdr:nvPicPr>
        <xdr:cNvPr id="8" name="Imagen 7">
          <a:extLst>
            <a:ext uri="{FF2B5EF4-FFF2-40B4-BE49-F238E27FC236}">
              <a16:creationId xmlns:a16="http://schemas.microsoft.com/office/drawing/2014/main" id="{1086A25F-C43D-2F42-9166-79E48615A4BC}"/>
            </a:ext>
          </a:extLst>
        </xdr:cNvPr>
        <xdr:cNvPicPr/>
      </xdr:nvPicPr>
      <xdr:blipFill>
        <a:blip xmlns:r="http://schemas.openxmlformats.org/officeDocument/2006/relationships" r:embed="rId3">
          <a:extLst>
            <a:ext uri="{28A0092B-C50C-407E-A947-70E740481C1C}">
              <a14:useLocalDpi xmlns:a14="http://schemas.microsoft.com/office/drawing/2010/main"/>
            </a:ext>
          </a:extLst>
        </a:blip>
        <a:srcRect/>
        <a:stretch>
          <a:fillRect/>
        </a:stretch>
      </xdr:blipFill>
      <xdr:spPr bwMode="auto">
        <a:xfrm>
          <a:off x="2604508" y="0"/>
          <a:ext cx="5022850" cy="850900"/>
        </a:xfrm>
        <a:prstGeom prst="rect">
          <a:avLst/>
        </a:prstGeom>
        <a:noFill/>
        <a:ln>
          <a:noFill/>
        </a:ln>
      </xdr:spPr>
    </xdr:pic>
    <xdr:clientData/>
  </xdr:twoCellAnchor>
</xdr:wsDr>
</file>

<file path=xl/drawings/drawing17.xml><?xml version="1.0" encoding="utf-8"?>
<xdr:wsDr xmlns:xdr="http://schemas.openxmlformats.org/drawingml/2006/spreadsheetDrawing" xmlns:a="http://schemas.openxmlformats.org/drawingml/2006/main">
  <xdr:twoCellAnchor>
    <xdr:from>
      <xdr:col>1</xdr:col>
      <xdr:colOff>0</xdr:colOff>
      <xdr:row>2</xdr:row>
      <xdr:rowOff>117916</xdr:rowOff>
    </xdr:from>
    <xdr:to>
      <xdr:col>2</xdr:col>
      <xdr:colOff>845364</xdr:colOff>
      <xdr:row>2</xdr:row>
      <xdr:rowOff>724093</xdr:rowOff>
    </xdr:to>
    <xdr:pic>
      <xdr:nvPicPr>
        <xdr:cNvPr id="5" name="0 Imagen">
          <a:extLst>
            <a:ext uri="{FF2B5EF4-FFF2-40B4-BE49-F238E27FC236}">
              <a16:creationId xmlns:a16="http://schemas.microsoft.com/office/drawing/2014/main" id="{15A94D69-FEB3-8B4D-BB4F-4EB834781852}"/>
            </a:ext>
          </a:extLst>
        </xdr:cNvPr>
        <xdr:cNvPicPr>
          <a:picLocks noChangeAspect="1" noChangeArrowheads="1"/>
        </xdr:cNvPicPr>
      </xdr:nvPicPr>
      <xdr:blipFill rotWithShape="1">
        <a:blip xmlns:r="http://schemas.openxmlformats.org/officeDocument/2006/relationships" r:embed="rId1" cstate="screen">
          <a:extLst>
            <a:ext uri="{28A0092B-C50C-407E-A947-70E740481C1C}">
              <a14:useLocalDpi xmlns:a14="http://schemas.microsoft.com/office/drawing/2010/main"/>
            </a:ext>
          </a:extLst>
        </a:blip>
        <a:srcRect b="-6317"/>
        <a:stretch/>
      </xdr:blipFill>
      <xdr:spPr bwMode="auto">
        <a:xfrm>
          <a:off x="553590" y="476121"/>
          <a:ext cx="2082800" cy="60617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xdr:col>
      <xdr:colOff>4106074</xdr:colOff>
      <xdr:row>2</xdr:row>
      <xdr:rowOff>65920</xdr:rowOff>
    </xdr:from>
    <xdr:to>
      <xdr:col>4</xdr:col>
      <xdr:colOff>1117800</xdr:colOff>
      <xdr:row>2</xdr:row>
      <xdr:rowOff>602398</xdr:rowOff>
    </xdr:to>
    <xdr:pic>
      <xdr:nvPicPr>
        <xdr:cNvPr id="6" name="Imagen 41">
          <a:extLst>
            <a:ext uri="{FF2B5EF4-FFF2-40B4-BE49-F238E27FC236}">
              <a16:creationId xmlns:a16="http://schemas.microsoft.com/office/drawing/2014/main" id="{A8416FCC-FDAF-BB47-82AD-419A2B0F197C}"/>
            </a:ext>
          </a:extLst>
        </xdr:cNvPr>
        <xdr:cNvPicPr>
          <a:picLocks noChangeAspect="1" noChangeArrowheads="1"/>
        </xdr:cNvPicPr>
      </xdr:nvPicPr>
      <xdr:blipFill>
        <a:blip xmlns:r="http://schemas.openxmlformats.org/officeDocument/2006/relationships" r:embed="rId2" cstate="screen">
          <a:extLst>
            <a:ext uri="{28A0092B-C50C-407E-A947-70E740481C1C}">
              <a14:useLocalDpi xmlns:a14="http://schemas.microsoft.com/office/drawing/2010/main"/>
            </a:ext>
          </a:extLst>
        </a:blip>
        <a:srcRect/>
        <a:stretch>
          <a:fillRect/>
        </a:stretch>
      </xdr:blipFill>
      <xdr:spPr bwMode="auto">
        <a:xfrm>
          <a:off x="8453382" y="424125"/>
          <a:ext cx="3166341" cy="536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1367072</xdr:colOff>
      <xdr:row>2</xdr:row>
      <xdr:rowOff>0</xdr:rowOff>
    </xdr:from>
    <xdr:to>
      <xdr:col>3</xdr:col>
      <xdr:colOff>3833640</xdr:colOff>
      <xdr:row>2</xdr:row>
      <xdr:rowOff>850900</xdr:rowOff>
    </xdr:to>
    <xdr:pic>
      <xdr:nvPicPr>
        <xdr:cNvPr id="7" name="Imagen 6">
          <a:extLst>
            <a:ext uri="{FF2B5EF4-FFF2-40B4-BE49-F238E27FC236}">
              <a16:creationId xmlns:a16="http://schemas.microsoft.com/office/drawing/2014/main" id="{E60E9EFC-D4B8-DC4E-AC55-5454F184CAFB}"/>
            </a:ext>
          </a:extLst>
        </xdr:cNvPr>
        <xdr:cNvPicPr/>
      </xdr:nvPicPr>
      <xdr:blipFill>
        <a:blip xmlns:r="http://schemas.openxmlformats.org/officeDocument/2006/relationships" r:embed="rId3">
          <a:extLst>
            <a:ext uri="{28A0092B-C50C-407E-A947-70E740481C1C}">
              <a14:useLocalDpi xmlns:a14="http://schemas.microsoft.com/office/drawing/2010/main"/>
            </a:ext>
          </a:extLst>
        </a:blip>
        <a:srcRect/>
        <a:stretch>
          <a:fillRect/>
        </a:stretch>
      </xdr:blipFill>
      <xdr:spPr bwMode="auto">
        <a:xfrm>
          <a:off x="3158098" y="358205"/>
          <a:ext cx="5022850" cy="850900"/>
        </a:xfrm>
        <a:prstGeom prst="rect">
          <a:avLst/>
        </a:prstGeom>
        <a:noFill/>
        <a:ln>
          <a:noFill/>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adrgov-my.sharepoint.com/Users/HOME/Desktop/CapturaPMAT.xlsm"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backup%20desastres/Carpeta%20Seguridad%2006/A05/Proy%2005/POMCH/R%20Negro/METODOLO1/Usuario/ultimo/IDEN.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E:/Informaci&#243;n%20Fabio%20Andr&#233;s/Base%20de%20datos%20%20usuarios%20Agropecuarios/Perfil%20ASOCAMAR%20Revisado%20V2.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F:/backup%20jhon%20chinchilla/METODOLO2/Usuario/PLAN%20DE%20SANEAMIENTO%20PISBA/PE_01.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 6"/>
      <sheetName val="Formato 7"/>
      <sheetName val="Formato 8"/>
      <sheetName val="Formato 10"/>
      <sheetName val="Listas"/>
      <sheetName val="Metadatos"/>
      <sheetName val="LISTAS DESPLEGABLES"/>
      <sheetName val="DIVIPOLA"/>
    </sheetNames>
    <sheetDataSet>
      <sheetData sheetId="0"/>
      <sheetData sheetId="1"/>
      <sheetData sheetId="2"/>
      <sheetData sheetId="3"/>
      <sheetData sheetId="4">
        <row r="3">
          <cell r="D3" t="str">
            <v>Individual</v>
          </cell>
        </row>
        <row r="4">
          <cell r="D4" t="str">
            <v>Grupal</v>
          </cell>
        </row>
        <row r="5">
          <cell r="D5" t="str">
            <v>Masiva</v>
          </cell>
        </row>
      </sheetData>
      <sheetData sheetId="5" refreshError="1"/>
      <sheetData sheetId="6" refreshError="1"/>
      <sheetData sheetId="7"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D-Indice"/>
      <sheetName val="ID-01"/>
      <sheetName val="ID-02"/>
      <sheetName val="ID-03"/>
      <sheetName val="ID-04"/>
      <sheetName val="ID-05"/>
      <sheetName val="ID-06"/>
      <sheetName val="ID-07"/>
      <sheetName val="ID-08"/>
      <sheetName val="ID-09"/>
      <sheetName val="ID-10"/>
      <sheetName val="ID-11"/>
      <sheetName val="ID-12"/>
      <sheetName val="ID-13"/>
      <sheetName val="Indicadores de Producto"/>
      <sheetName val="Indicadores de Impacto"/>
      <sheetName val="Indicadores Gestión"/>
      <sheetName val="Programa Presupuestal"/>
      <sheetName val="Objetivos de Política"/>
      <sheetName val="Descentralizadas"/>
      <sheetName val="Subprograma"/>
      <sheetName val="Control"/>
      <sheetName val="Listad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row r="675">
          <cell r="F675" t="str">
            <v>Agua De Dios</v>
          </cell>
        </row>
        <row r="676">
          <cell r="F676" t="str">
            <v>Alban</v>
          </cell>
        </row>
        <row r="677">
          <cell r="F677" t="str">
            <v>Anapoima</v>
          </cell>
        </row>
        <row r="678">
          <cell r="F678" t="str">
            <v>Anolaima</v>
          </cell>
        </row>
        <row r="679">
          <cell r="F679" t="str">
            <v>Arbeláez</v>
          </cell>
        </row>
        <row r="680">
          <cell r="F680" t="str">
            <v>Beltrán</v>
          </cell>
        </row>
        <row r="681">
          <cell r="F681" t="str">
            <v>Bituima</v>
          </cell>
        </row>
        <row r="682">
          <cell r="F682" t="str">
            <v>Bojacá</v>
          </cell>
        </row>
        <row r="683">
          <cell r="F683" t="str">
            <v>Cabrera</v>
          </cell>
        </row>
        <row r="684">
          <cell r="F684" t="str">
            <v>Cachipay</v>
          </cell>
        </row>
        <row r="685">
          <cell r="F685" t="str">
            <v>Cajicá</v>
          </cell>
        </row>
        <row r="686">
          <cell r="F686" t="str">
            <v>Caparrapí</v>
          </cell>
        </row>
        <row r="687">
          <cell r="F687" t="str">
            <v>Caqueza</v>
          </cell>
        </row>
        <row r="688">
          <cell r="F688" t="str">
            <v>Carmen De Carupa</v>
          </cell>
        </row>
        <row r="689">
          <cell r="F689" t="str">
            <v>Chaguaní</v>
          </cell>
        </row>
        <row r="690">
          <cell r="F690" t="str">
            <v>Chía</v>
          </cell>
        </row>
        <row r="691">
          <cell r="F691" t="str">
            <v>Chipaque</v>
          </cell>
        </row>
        <row r="692">
          <cell r="F692" t="str">
            <v>Choachí</v>
          </cell>
        </row>
        <row r="693">
          <cell r="F693" t="str">
            <v>Chocontá</v>
          </cell>
        </row>
        <row r="694">
          <cell r="F694" t="str">
            <v>Cogua</v>
          </cell>
        </row>
        <row r="695">
          <cell r="F695" t="str">
            <v>Cota</v>
          </cell>
        </row>
        <row r="696">
          <cell r="F696" t="str">
            <v>Cucunubá</v>
          </cell>
        </row>
        <row r="697">
          <cell r="F697" t="str">
            <v>El Colegio</v>
          </cell>
        </row>
        <row r="698">
          <cell r="F698" t="str">
            <v>El Peñon</v>
          </cell>
        </row>
        <row r="699">
          <cell r="F699" t="str">
            <v>El Rosal</v>
          </cell>
        </row>
        <row r="700">
          <cell r="F700" t="str">
            <v>Facatativá</v>
          </cell>
        </row>
        <row r="701">
          <cell r="F701" t="str">
            <v>Fomeque</v>
          </cell>
        </row>
        <row r="702">
          <cell r="F702" t="str">
            <v>Fosca</v>
          </cell>
        </row>
        <row r="703">
          <cell r="F703" t="str">
            <v>Funza</v>
          </cell>
        </row>
        <row r="704">
          <cell r="F704" t="str">
            <v>Fúquene</v>
          </cell>
        </row>
        <row r="705">
          <cell r="F705" t="str">
            <v>Fusagasugá</v>
          </cell>
        </row>
        <row r="706">
          <cell r="F706" t="str">
            <v>Gachala</v>
          </cell>
        </row>
        <row r="707">
          <cell r="F707" t="str">
            <v>Gachancipá</v>
          </cell>
        </row>
        <row r="708">
          <cell r="F708" t="str">
            <v>Gachetá</v>
          </cell>
        </row>
        <row r="709">
          <cell r="F709" t="str">
            <v>Gama</v>
          </cell>
        </row>
        <row r="710">
          <cell r="F710" t="str">
            <v>Girardot</v>
          </cell>
        </row>
        <row r="711">
          <cell r="F711" t="str">
            <v>Granada</v>
          </cell>
        </row>
        <row r="712">
          <cell r="F712" t="str">
            <v>Guachetá</v>
          </cell>
        </row>
        <row r="713">
          <cell r="F713" t="str">
            <v>Guaduas</v>
          </cell>
        </row>
        <row r="714">
          <cell r="F714" t="str">
            <v>Guasca</v>
          </cell>
        </row>
        <row r="715">
          <cell r="F715" t="str">
            <v>Guataquí</v>
          </cell>
        </row>
        <row r="716">
          <cell r="F716" t="str">
            <v>Guatavita</v>
          </cell>
        </row>
        <row r="717">
          <cell r="F717" t="str">
            <v>Guayabal De Siquima</v>
          </cell>
        </row>
        <row r="718">
          <cell r="F718" t="str">
            <v>Guayabetal</v>
          </cell>
        </row>
        <row r="719">
          <cell r="F719" t="str">
            <v>Gutiérrez</v>
          </cell>
        </row>
        <row r="720">
          <cell r="F720" t="str">
            <v>Jerusalén</v>
          </cell>
        </row>
        <row r="721">
          <cell r="F721" t="str">
            <v>Junín</v>
          </cell>
        </row>
        <row r="722">
          <cell r="F722" t="str">
            <v>La Calera</v>
          </cell>
        </row>
        <row r="723">
          <cell r="F723" t="str">
            <v>La Mesa</v>
          </cell>
        </row>
        <row r="724">
          <cell r="F724" t="str">
            <v>La Palma</v>
          </cell>
        </row>
        <row r="725">
          <cell r="F725" t="str">
            <v>La Peña</v>
          </cell>
        </row>
        <row r="726">
          <cell r="F726" t="str">
            <v>La Vega</v>
          </cell>
        </row>
        <row r="727">
          <cell r="F727" t="str">
            <v>Lenguazaque</v>
          </cell>
        </row>
        <row r="728">
          <cell r="F728" t="str">
            <v>Macheta</v>
          </cell>
        </row>
        <row r="729">
          <cell r="F729" t="str">
            <v>Madrid</v>
          </cell>
        </row>
        <row r="730">
          <cell r="F730" t="str">
            <v>Manta</v>
          </cell>
        </row>
        <row r="731">
          <cell r="F731" t="str">
            <v>Medina</v>
          </cell>
        </row>
        <row r="732">
          <cell r="F732" t="str">
            <v>Mosquera</v>
          </cell>
        </row>
        <row r="733">
          <cell r="F733" t="str">
            <v>Nariño</v>
          </cell>
        </row>
        <row r="734">
          <cell r="F734" t="str">
            <v>Nemocón</v>
          </cell>
        </row>
        <row r="735">
          <cell r="F735" t="str">
            <v>Nilo</v>
          </cell>
        </row>
        <row r="736">
          <cell r="F736" t="str">
            <v>Nimaima</v>
          </cell>
        </row>
        <row r="737">
          <cell r="F737" t="str">
            <v>Nocaima</v>
          </cell>
        </row>
        <row r="738">
          <cell r="F738" t="str">
            <v>Venecia</v>
          </cell>
        </row>
        <row r="739">
          <cell r="F739" t="str">
            <v>Pacho</v>
          </cell>
        </row>
        <row r="740">
          <cell r="F740" t="str">
            <v>Paime</v>
          </cell>
        </row>
        <row r="741">
          <cell r="F741" t="str">
            <v>Pandi</v>
          </cell>
        </row>
        <row r="742">
          <cell r="F742" t="str">
            <v>Paratebueno</v>
          </cell>
        </row>
        <row r="743">
          <cell r="F743" t="str">
            <v>Pasca</v>
          </cell>
        </row>
        <row r="744">
          <cell r="F744" t="str">
            <v>Puerto Salgar</v>
          </cell>
        </row>
        <row r="745">
          <cell r="F745" t="str">
            <v>Pulí</v>
          </cell>
        </row>
        <row r="746">
          <cell r="F746" t="str">
            <v>Quebradanegra</v>
          </cell>
        </row>
        <row r="747">
          <cell r="F747" t="str">
            <v>Quetame</v>
          </cell>
        </row>
        <row r="748">
          <cell r="F748" t="str">
            <v>Quipile</v>
          </cell>
        </row>
        <row r="749">
          <cell r="F749" t="str">
            <v>Apulo</v>
          </cell>
        </row>
        <row r="750">
          <cell r="F750" t="str">
            <v>Ricaurte</v>
          </cell>
        </row>
        <row r="751">
          <cell r="F751" t="str">
            <v>San Antonio Del Tequendama</v>
          </cell>
        </row>
        <row r="752">
          <cell r="F752" t="str">
            <v>San Bernardo</v>
          </cell>
        </row>
        <row r="753">
          <cell r="F753" t="str">
            <v>San Cayetano</v>
          </cell>
        </row>
        <row r="754">
          <cell r="F754" t="str">
            <v>San Francisco</v>
          </cell>
        </row>
        <row r="755">
          <cell r="F755" t="str">
            <v>San Juan De Río Seco</v>
          </cell>
        </row>
        <row r="756">
          <cell r="F756" t="str">
            <v>Sasaima</v>
          </cell>
        </row>
        <row r="757">
          <cell r="F757" t="str">
            <v>Sesquilé</v>
          </cell>
        </row>
        <row r="758">
          <cell r="F758" t="str">
            <v>Sibaté</v>
          </cell>
        </row>
        <row r="759">
          <cell r="F759" t="str">
            <v>Silvania</v>
          </cell>
        </row>
        <row r="760">
          <cell r="F760" t="str">
            <v>Simijaca</v>
          </cell>
        </row>
        <row r="761">
          <cell r="F761" t="str">
            <v>Soacha</v>
          </cell>
        </row>
        <row r="762">
          <cell r="F762" t="str">
            <v>Sopó</v>
          </cell>
        </row>
        <row r="763">
          <cell r="F763" t="str">
            <v>Subachoque</v>
          </cell>
        </row>
        <row r="764">
          <cell r="F764" t="str">
            <v>Suesca</v>
          </cell>
        </row>
        <row r="765">
          <cell r="F765" t="str">
            <v>Supatá</v>
          </cell>
        </row>
        <row r="766">
          <cell r="F766" t="str">
            <v>Susa</v>
          </cell>
        </row>
        <row r="767">
          <cell r="F767" t="str">
            <v>Sutatausa</v>
          </cell>
        </row>
        <row r="768">
          <cell r="F768" t="str">
            <v>Tabio</v>
          </cell>
        </row>
        <row r="769">
          <cell r="F769" t="str">
            <v>Tausa</v>
          </cell>
        </row>
        <row r="770">
          <cell r="F770" t="str">
            <v>Tena</v>
          </cell>
        </row>
        <row r="771">
          <cell r="F771" t="str">
            <v>Tenjo</v>
          </cell>
        </row>
        <row r="772">
          <cell r="F772" t="str">
            <v>Tibacuy</v>
          </cell>
        </row>
        <row r="773">
          <cell r="F773" t="str">
            <v>Tibirita</v>
          </cell>
        </row>
        <row r="774">
          <cell r="F774" t="str">
            <v>Tocaima</v>
          </cell>
        </row>
        <row r="775">
          <cell r="F775" t="str">
            <v>Tocancipá</v>
          </cell>
        </row>
        <row r="776">
          <cell r="F776" t="str">
            <v>Topaipí</v>
          </cell>
        </row>
        <row r="777">
          <cell r="F777" t="str">
            <v>Ubalá</v>
          </cell>
        </row>
        <row r="778">
          <cell r="F778" t="str">
            <v>Ubaque</v>
          </cell>
        </row>
        <row r="779">
          <cell r="F779" t="str">
            <v>Villa De San Diego De Ubate</v>
          </cell>
        </row>
        <row r="780">
          <cell r="F780" t="str">
            <v>Une</v>
          </cell>
        </row>
        <row r="781">
          <cell r="F781" t="str">
            <v>Útica</v>
          </cell>
        </row>
        <row r="782">
          <cell r="F782" t="str">
            <v>Vergara</v>
          </cell>
        </row>
        <row r="783">
          <cell r="F783" t="str">
            <v>Vianí</v>
          </cell>
        </row>
        <row r="784">
          <cell r="F784" t="str">
            <v>Villagómez</v>
          </cell>
        </row>
        <row r="785">
          <cell r="F785" t="str">
            <v>Villapinzón</v>
          </cell>
        </row>
        <row r="786">
          <cell r="F786" t="str">
            <v>Villeta</v>
          </cell>
        </row>
        <row r="787">
          <cell r="F787" t="str">
            <v>Viotá</v>
          </cell>
        </row>
        <row r="788">
          <cell r="F788" t="str">
            <v>Yacopí</v>
          </cell>
        </row>
        <row r="789">
          <cell r="F789" t="str">
            <v>Zipacón</v>
          </cell>
        </row>
        <row r="790">
          <cell r="F790" t="str">
            <v>Zipaquirá</v>
          </cell>
        </row>
      </sheetData>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as"/>
      <sheetName val="CONTENIDO"/>
      <sheetName val="1. Información básica"/>
      <sheetName val="2. Componente Mercado"/>
      <sheetName val="3. Caracterización Organización"/>
      <sheetName val="4. Listado beneficiarios"/>
      <sheetName val="5A. Componente Técnico Agricola"/>
      <sheetName val="5B. Componente Técnico Pecuario"/>
      <sheetName val="6. Directorio Aliados "/>
      <sheetName val="7. Componente Ambiental"/>
      <sheetName val="8. Estructura de Costos"/>
      <sheetName val="9. Estructura Financiera"/>
      <sheetName val="10. Lista chequeo condiciones"/>
      <sheetName val="11. Ficha Resumen"/>
      <sheetName val="12. Carta"/>
    </sheetNames>
    <sheetDataSet>
      <sheetData sheetId="0">
        <row r="3">
          <cell r="AE3" t="str">
            <v>Femenino</v>
          </cell>
        </row>
        <row r="4">
          <cell r="AE4" t="str">
            <v>Masculino</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E-Indice"/>
      <sheetName val="PE-01"/>
      <sheetName val="PE-02"/>
      <sheetName val="PE-03"/>
      <sheetName val="PE-04"/>
      <sheetName val="PE-05"/>
      <sheetName val="PE-06"/>
      <sheetName val="PE-07"/>
      <sheetName val="PE-08"/>
      <sheetName val="PE-09"/>
      <sheetName val="PE-10"/>
      <sheetName val="PE-11"/>
      <sheetName val="PE-12"/>
      <sheetName val="PE-13"/>
      <sheetName val="PE-14"/>
      <sheetName val="PE-15"/>
      <sheetName val="PE-16"/>
      <sheetName val="Control"/>
      <sheetName val="preinversion"/>
      <sheetName val="ejecucion"/>
      <sheetName val="mantenimiento"/>
      <sheetName val="Listado"/>
      <sheetName val="des_rp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row r="2">
          <cell r="T2" t="str">
            <v>Plan de Desarrollo</v>
          </cell>
        </row>
        <row r="3">
          <cell r="T3" t="str">
            <v>Plan de Ordenamiento Territorial,POT</v>
          </cell>
        </row>
        <row r="4">
          <cell r="T4" t="str">
            <v>Régimen Tributario, Tasas</v>
          </cell>
        </row>
        <row r="5">
          <cell r="T5" t="str">
            <v>Tasas Retributivas Ambientales</v>
          </cell>
        </row>
        <row r="6">
          <cell r="T6" t="str">
            <v>Tasas dentro del Régimen Tributario</v>
          </cell>
        </row>
        <row r="7">
          <cell r="T7" t="str">
            <v>Legislación Laboral (salarios, prestaciones, contrataciones, etc)</v>
          </cell>
        </row>
        <row r="8">
          <cell r="T8" t="str">
            <v>Leyes, Decretos, Ordenanzas, Acuerdos, Resoluciones</v>
          </cell>
        </row>
        <row r="9">
          <cell r="T9" t="str">
            <v>Licencias (Exploración, construcción, demolición, etc)</v>
          </cell>
        </row>
        <row r="10">
          <cell r="T10" t="str">
            <v>Contratos de áreas aporte</v>
          </cell>
        </row>
        <row r="11">
          <cell r="T11" t="str">
            <v>Contratos de Concesión</v>
          </cell>
        </row>
        <row r="12">
          <cell r="T12" t="str">
            <v>Otras Normas</v>
          </cell>
        </row>
      </sheetData>
      <sheetData sheetId="22"/>
    </sheetDataSet>
  </externalBook>
</externalLink>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Microsoft Office User" refreshedDate="44695.417905208335" createdVersion="7" refreshedVersion="7" minRefreshableVersion="3" recordCount="2394" xr:uid="{9BC88A46-BFA5-2446-A158-397A665680AC}">
  <cacheSource type="worksheet">
    <worksheetSource ref="A5:Q2399" sheet="Anexo 15. Registro de Usuar"/>
  </cacheSource>
  <cacheFields count="17">
    <cacheField name="item" numFmtId="0">
      <sharedItems containsSemiMixedTypes="0" containsString="0" containsNumber="1" containsInteger="1" minValue="1" maxValue="3040"/>
    </cacheField>
    <cacheField name="VIGENCIA PRESUPUESTAL" numFmtId="0">
      <sharedItems containsSemiMixedTypes="0" containsString="0" containsNumber="1" containsInteger="1" minValue="2022" maxValue="2022"/>
    </cacheField>
    <cacheField name="TIPO DE DOCUMENTO" numFmtId="0">
      <sharedItems/>
    </cacheField>
    <cacheField name="NÚMERO DE DOCUMENTO" numFmtId="3">
      <sharedItems containsBlank="1" containsMixedTypes="1" containsNumber="1" containsInteger="1" minValue="134239" maxValue="298441246284324"/>
    </cacheField>
    <cacheField name="PRIMER NOMBRE" numFmtId="0">
      <sharedItems/>
    </cacheField>
    <cacheField name="SEGUNDO NOMBRE" numFmtId="0">
      <sharedItems containsBlank="1"/>
    </cacheField>
    <cacheField name="PRIMER APELLIDO" numFmtId="0">
      <sharedItems/>
    </cacheField>
    <cacheField name="SEGUNDO APELLIDO" numFmtId="0">
      <sharedItems containsBlank="1"/>
    </cacheField>
    <cacheField name="SEXO" numFmtId="0">
      <sharedItems containsBlank="1"/>
    </cacheField>
    <cacheField name="ETNIA" numFmtId="0">
      <sharedItems/>
    </cacheField>
    <cacheField name="DISCAPACIDAD" numFmtId="0">
      <sharedItems/>
    </cacheField>
    <cacheField name="DEPARTAMENTO" numFmtId="0">
      <sharedItems/>
    </cacheField>
    <cacheField name="MUNICIPIO" numFmtId="0">
      <sharedItems count="27">
        <s v="ANDALUCIA"/>
        <s v="ANSERMANUEVO"/>
        <s v="BOLIVAR"/>
        <s v="BUGA"/>
        <s v="BUGALAGRANDE"/>
        <s v="CAICEDONIA"/>
        <s v="CALI"/>
        <s v="CALIMA EL DARIEN"/>
        <s v="CARTAGO"/>
        <s v="DAGUA"/>
        <s v="EL AGUILA"/>
        <s v="EL CAIRO"/>
        <s v="EL CERRITO"/>
        <s v="EL DOVIO"/>
        <s v="FLORIDA "/>
        <s v="GINEBRA"/>
        <s v="GUACARI"/>
        <s v="JAMUNDI"/>
        <s v="PALMIRA"/>
        <s v="PRADERA"/>
        <s v="ROLDANILLO"/>
        <s v="SAN PEDRO"/>
        <s v="SEVILLA"/>
        <s v="TRUJILLO"/>
        <s v="TULUÁ"/>
        <s v="VERSALLES"/>
        <s v="ZARZAL"/>
      </sharedItems>
    </cacheField>
    <cacheField name="CODIGO MUNICIPIO" numFmtId="0">
      <sharedItems containsString="0" containsBlank="1" containsNumber="1" containsInteger="1" minValue="76122" maxValue="76122"/>
    </cacheField>
    <cacheField name="NUMERO CONTACTO" numFmtId="0">
      <sharedItems containsBlank="1" containsMixedTypes="1" containsNumber="1" containsInteger="1" minValue="2161839" maxValue="32130297909"/>
    </cacheField>
    <cacheField name="ACTIVIDAD PRODUCTIVA" numFmtId="0">
      <sharedItems/>
    </cacheField>
    <cacheField name="LINEA PRODUCTIVA" numFmtId="0">
      <sharedItems count="8">
        <s v="CITRICOS"/>
        <s v="PLÁTANO"/>
        <s v="CAÑA PANELERA"/>
        <s v="AROMATICAS MEDICINALES"/>
        <s v="LULO "/>
        <s v="CACAO"/>
        <s v="MORA" u="1"/>
        <s v="banano" u="1"/>
      </sharedItems>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2394">
  <r>
    <n v="1"/>
    <n v="2022"/>
    <s v="CEDULA DE CIUDADANIA"/>
    <n v="6116328"/>
    <s v="ARTURO"/>
    <m/>
    <s v="FRANCO"/>
    <s v="SARRIA"/>
    <s v="HOMBRE"/>
    <s v="MESTIZO"/>
    <s v="NO"/>
    <s v="VALLE DEL CAUCA "/>
    <x v="0"/>
    <m/>
    <n v="3162486589"/>
    <s v="AGRICOLA"/>
    <x v="0"/>
  </r>
  <r>
    <n v="2"/>
    <n v="2022"/>
    <s v="CEDULA DE CIUDADANIA"/>
    <n v="6114504"/>
    <s v="CARLOS"/>
    <s v="HERMES"/>
    <s v="OSPINA"/>
    <s v="MENDOZA"/>
    <s v="HOMBRE"/>
    <s v="MESTIZO"/>
    <s v="NO"/>
    <s v="VALLE DEL CAUCA "/>
    <x v="0"/>
    <m/>
    <n v="3165249480"/>
    <s v="AGRICOLA"/>
    <x v="0"/>
  </r>
  <r>
    <n v="3"/>
    <n v="2022"/>
    <s v="CEDULA DE CIUDADANIA"/>
    <n v="6117058"/>
    <s v="CARLOS"/>
    <s v="HUMBERTO"/>
    <s v="MARTINEZ"/>
    <s v="PACHECO"/>
    <s v="HOMBRE"/>
    <s v="MESTIZO"/>
    <s v="NO"/>
    <s v="VALLE DEL CAUCA "/>
    <x v="0"/>
    <m/>
    <n v="3136415055"/>
    <s v="AGRICOLA"/>
    <x v="0"/>
  </r>
  <r>
    <n v="4"/>
    <n v="2022"/>
    <s v="CEDULA DE CIUDADANIA"/>
    <n v="6117153"/>
    <s v="CARLOS"/>
    <s v="HUMBERTO"/>
    <s v="VARELA"/>
    <s v="GUTIERREZ"/>
    <s v="HOMBRE"/>
    <s v="MESTIZO"/>
    <s v="NO"/>
    <s v="VALLE DEL CAUCA "/>
    <x v="0"/>
    <m/>
    <n v="3148026021"/>
    <s v="AGRICOLA"/>
    <x v="0"/>
  </r>
  <r>
    <n v="5"/>
    <n v="2022"/>
    <s v="CEDULA DE CIUDADANIA"/>
    <n v="29143707"/>
    <s v="CARMEN"/>
    <m/>
    <s v="BLANDON"/>
    <s v="ALVAREZ"/>
    <s v="MUJER"/>
    <s v="MESTIZO"/>
    <s v="NO"/>
    <s v="VALLE DEL CAUCA "/>
    <x v="0"/>
    <m/>
    <n v="3113040899"/>
    <s v="AGRICOLA"/>
    <x v="0"/>
  </r>
  <r>
    <n v="6"/>
    <n v="2022"/>
    <s v="CEDULA DE CIUDADANIA"/>
    <n v="1112104453"/>
    <s v="DIANA"/>
    <m/>
    <s v="GUTIERREZ"/>
    <s v="MORA"/>
    <s v="MUJER"/>
    <s v="MESTIZO"/>
    <s v="NO"/>
    <s v="VALLE DEL CAUCA "/>
    <x v="0"/>
    <m/>
    <n v="3154894735"/>
    <s v="AGRICOLA"/>
    <x v="0"/>
  </r>
  <r>
    <n v="7"/>
    <n v="2022"/>
    <s v="CEDULA DE CIUDADANIA"/>
    <n v="16359741"/>
    <s v="EFRAIN"/>
    <m/>
    <s v="HIDALGO"/>
    <s v="CUADROS"/>
    <s v="HOMBRE"/>
    <s v="MESTIZO"/>
    <s v="NO"/>
    <s v="VALLE DEL CAUCA "/>
    <x v="0"/>
    <m/>
    <n v="3187312758"/>
    <s v="AGRICOLA"/>
    <x v="0"/>
  </r>
  <r>
    <n v="8"/>
    <n v="2022"/>
    <s v="CEDULA DE CIUDADANIA"/>
    <n v="6116137"/>
    <s v="GABRIEL"/>
    <s v="ARTURO"/>
    <s v="ROJAS"/>
    <s v="PALMA"/>
    <s v="HOMBRE"/>
    <s v="MESTIZO"/>
    <s v="NO"/>
    <s v="VALLE DEL CAUCA "/>
    <x v="0"/>
    <m/>
    <n v="3146291487"/>
    <s v="AGRICOLA"/>
    <x v="0"/>
  </r>
  <r>
    <n v="9"/>
    <n v="2022"/>
    <s v="CEDULA DE CIUDADANIA"/>
    <n v="6113784"/>
    <s v="GILBERTO"/>
    <s v="ELIECER"/>
    <s v="CORDOBA"/>
    <s v="JIMENEZ"/>
    <s v="HOMBRE"/>
    <s v="MESTIZO"/>
    <s v="NO"/>
    <s v="VALLE DEL CAUCA "/>
    <x v="0"/>
    <m/>
    <n v="3122501497"/>
    <s v="AGRICOLA"/>
    <x v="0"/>
  </r>
  <r>
    <n v="10"/>
    <n v="2022"/>
    <s v="CEDULA DE CIUDADANIA"/>
    <n v="1112099535"/>
    <s v="HAROLD"/>
    <s v="ANDRES"/>
    <s v="FLOREZ"/>
    <s v="FAJARDO"/>
    <s v="HOMBRE"/>
    <s v="MESTIZO"/>
    <s v="NO"/>
    <s v="VALLE DEL CAUCA "/>
    <x v="0"/>
    <m/>
    <n v="3136182319"/>
    <s v="AGRICOLA"/>
    <x v="0"/>
  </r>
  <r>
    <n v="11"/>
    <n v="2022"/>
    <s v="CEDULA DE CIUDADANIA"/>
    <n v="1112106225"/>
    <s v="HECTOR"/>
    <s v="IVAN"/>
    <s v="JIMENEZ"/>
    <s v="HIDALGO"/>
    <s v="HOMBRE"/>
    <s v="MESTIZO"/>
    <s v="NO"/>
    <s v="VALLE DEL CAUCA "/>
    <x v="0"/>
    <m/>
    <n v="3128199646"/>
    <s v="AGRICOLA"/>
    <x v="0"/>
  </r>
  <r>
    <n v="12"/>
    <n v="2022"/>
    <s v="CEDULA DE CIUDADANIA"/>
    <n v="6114368"/>
    <s v="HECTOR"/>
    <s v="JIMENEZ"/>
    <s v="ORTIZ"/>
    <s v=""/>
    <s v="HOMBRE"/>
    <s v="NARP"/>
    <s v="NO"/>
    <s v="VALLE DEL CAUCA "/>
    <x v="0"/>
    <m/>
    <n v="3122515980"/>
    <s v="AGRICOLA"/>
    <x v="0"/>
  </r>
  <r>
    <n v="13"/>
    <n v="2022"/>
    <s v="CEDULA DE CIUDADANIA"/>
    <n v="14883641"/>
    <s v="HERNAN"/>
    <m/>
    <s v="GARCIA"/>
    <s v="MARTINEZ"/>
    <s v="HOMBRE"/>
    <s v="NARP"/>
    <s v="NO"/>
    <s v="VALLE DEL CAUCA "/>
    <x v="0"/>
    <m/>
    <n v="3122009617"/>
    <s v="AGRICOLA"/>
    <x v="0"/>
  </r>
  <r>
    <n v="14"/>
    <n v="2022"/>
    <s v="CEDULA DE CIUDADANIA"/>
    <n v="9805429"/>
    <s v="JOSE"/>
    <s v="CIPRIANO"/>
    <s v="FLOR"/>
    <s v="DORADO"/>
    <s v="HOMBRE"/>
    <s v="MESTIZO"/>
    <s v="NO"/>
    <s v="VALLE DEL CAUCA "/>
    <x v="0"/>
    <m/>
    <n v="3128308448"/>
    <s v="AGRICOLA"/>
    <x v="0"/>
  </r>
  <r>
    <n v="15"/>
    <n v="2022"/>
    <s v="CEDULA DE CIUDADANIA"/>
    <n v="16351704"/>
    <s v="JOSE"/>
    <s v="OCTAVIO"/>
    <s v="HOYOS"/>
    <s v="ARANGO"/>
    <s v="HOMBRE"/>
    <s v="MESTIZO"/>
    <s v="NO"/>
    <s v="VALLE DEL CAUCA "/>
    <x v="0"/>
    <m/>
    <n v="3158336101"/>
    <s v="AGRICOLA"/>
    <x v="0"/>
  </r>
  <r>
    <n v="16"/>
    <n v="2022"/>
    <s v="CEDULA DE CIUDADANIA"/>
    <n v="76316042"/>
    <s v="JULIAN"/>
    <s v="ANDRES"/>
    <s v="CHACON"/>
    <s v="FLOR"/>
    <s v="HOMBRE"/>
    <s v="MESTIZO"/>
    <s v="NO"/>
    <s v="VALLE DEL CAUCA "/>
    <x v="0"/>
    <m/>
    <n v="3212752656"/>
    <s v="AGRICOLA"/>
    <x v="0"/>
  </r>
  <r>
    <n v="17"/>
    <n v="2022"/>
    <s v="CEDULA DE CIUDADANIA"/>
    <n v="6116337"/>
    <s v="JULIO"/>
    <s v="ROMULO"/>
    <s v="GALVEZ"/>
    <s v="ROJAS"/>
    <s v="HOMBRE"/>
    <s v="MESTIZO"/>
    <s v="NO"/>
    <s v="VALLE DEL CAUCA "/>
    <x v="0"/>
    <m/>
    <n v="3178731600"/>
    <s v="AGRICOLA"/>
    <x v="0"/>
  </r>
  <r>
    <n v="18"/>
    <n v="2022"/>
    <s v="CEDULA DE CIUDADANIA"/>
    <n v="29142626"/>
    <s v="LIBIA"/>
    <m/>
    <s v="GONZALEZ"/>
    <s v="GARZON"/>
    <s v="MUJER"/>
    <s v="MESTIZO"/>
    <s v="NO"/>
    <s v="VALLE DEL CAUCA "/>
    <x v="0"/>
    <m/>
    <n v="3207259499"/>
    <s v="AGRICOLA"/>
    <x v="0"/>
  </r>
  <r>
    <n v="19"/>
    <n v="2022"/>
    <s v="CEDULA DE CIUDADANIA"/>
    <n v="12566161"/>
    <s v="LUIS"/>
    <s v="ERNESTO"/>
    <s v="GONZALEZ"/>
    <s v="GARZON"/>
    <s v="HOMBRE"/>
    <s v="MESTIZO"/>
    <s v="NO"/>
    <s v="VALLE DEL CAUCA "/>
    <x v="0"/>
    <m/>
    <n v="3155537321"/>
    <s v="AGRICOLA"/>
    <x v="0"/>
  </r>
  <r>
    <n v="20"/>
    <n v="2022"/>
    <s v="CEDULA DE CIUDADANIA"/>
    <n v="31155545"/>
    <s v="LUZ"/>
    <s v="MERY"/>
    <s v="VAQUERO"/>
    <s v="OSPINA"/>
    <s v="MUJER"/>
    <s v="MESTIZO"/>
    <s v="NO"/>
    <s v="VALLE DEL CAUCA "/>
    <x v="0"/>
    <m/>
    <n v="3186039129"/>
    <s v="AGRICOLA"/>
    <x v="0"/>
  </r>
  <r>
    <n v="21"/>
    <n v="2022"/>
    <s v="CEDULA DE CIUDADANIA"/>
    <n v="2461671"/>
    <s v="MARCO"/>
    <s v="AURELIO"/>
    <s v="OVIYUS"/>
    <s v=""/>
    <s v="HOMBRE"/>
    <s v="INDIGENA"/>
    <s v="NO"/>
    <s v="VALLE DEL CAUCA "/>
    <x v="0"/>
    <m/>
    <n v="3178422555"/>
    <s v="AGRICOLA"/>
    <x v="0"/>
  </r>
  <r>
    <n v="22"/>
    <n v="2022"/>
    <s v="CEDULA DE CIUDADANIA"/>
    <n v="29145303"/>
    <s v="MARGARITA"/>
    <m/>
    <s v="ROJAS"/>
    <s v="PALMA"/>
    <s v="MUJER"/>
    <s v="MESTIZO"/>
    <s v="NO"/>
    <s v="VALLE DEL CAUCA "/>
    <x v="0"/>
    <m/>
    <n v="3206561120"/>
    <s v="AGRICOLA"/>
    <x v="0"/>
  </r>
  <r>
    <n v="23"/>
    <n v="2022"/>
    <s v="CEDULA DE CIUDADANIA"/>
    <n v="29147207"/>
    <s v="MARIA"/>
    <s v="BEATRIZ"/>
    <s v="BLANDON"/>
    <s v="ALVAREZ"/>
    <s v="MUJER"/>
    <s v="MESTIZO"/>
    <s v="NO"/>
    <s v="VALLE DEL CAUCA "/>
    <x v="0"/>
    <m/>
    <n v="3226642932"/>
    <s v="AGRICOLA"/>
    <x v="0"/>
  </r>
  <r>
    <n v="24"/>
    <n v="2022"/>
    <s v="CEDULA DE CIUDADANIA"/>
    <n v="31938467"/>
    <s v="MARIA"/>
    <s v="CLAUDIA"/>
    <s v="TARQUINO"/>
    <s v="MARMOLEJO"/>
    <s v="MUJER"/>
    <s v="INDIGENA"/>
    <s v="NO"/>
    <s v="VALLE DEL CAUCA "/>
    <x v="0"/>
    <m/>
    <n v="3217559304"/>
    <s v="AGRICOLA"/>
    <x v="0"/>
  </r>
  <r>
    <n v="25"/>
    <n v="2022"/>
    <s v="CEDULA DE CIUDADANIA"/>
    <n v="29145272"/>
    <s v="MARIA"/>
    <m/>
    <s v="CATAÑO"/>
    <m/>
    <s v="MUJER"/>
    <s v="MESTIZO"/>
    <s v="NO"/>
    <s v="VALLE DEL CAUCA "/>
    <x v="0"/>
    <m/>
    <n v="3105188385"/>
    <s v="AGRICOLA"/>
    <x v="0"/>
  </r>
  <r>
    <n v="26"/>
    <n v="2022"/>
    <s v="CEDULA DE CIUDADANIA"/>
    <n v="29145529"/>
    <s v="MARIA"/>
    <s v="ELENA"/>
    <s v="MORALES"/>
    <s v="BLANDON"/>
    <s v="MUJER"/>
    <s v="MESTIZO"/>
    <s v="NO"/>
    <s v="VALLE DEL CAUCA "/>
    <x v="0"/>
    <m/>
    <n v="3187817524"/>
    <s v="AGRICOLA"/>
    <x v="0"/>
  </r>
  <r>
    <n v="27"/>
    <n v="2022"/>
    <s v="CEDULA DE CIUDADANIA"/>
    <n v="29147213"/>
    <s v="MARIA"/>
    <s v="HELENA"/>
    <s v="VARELA"/>
    <s v="GUTIERREZ"/>
    <s v="MUJER"/>
    <s v="MESTIZO"/>
    <s v="NO"/>
    <s v="VALLE DEL CAUCA "/>
    <x v="0"/>
    <m/>
    <n v="3146287344"/>
    <s v="AGRICOLA"/>
    <x v="0"/>
  </r>
  <r>
    <n v="28"/>
    <n v="2022"/>
    <s v="CEDULA DE CIUDADANIA"/>
    <n v="31194776"/>
    <s v="MARIA"/>
    <s v="ROMELIA"/>
    <s v="ROJAS"/>
    <s v="PALMA"/>
    <s v="MUJER"/>
    <s v="MESTIZO"/>
    <s v="NO"/>
    <s v="VALLE DEL CAUCA "/>
    <x v="0"/>
    <m/>
    <n v="3216108557"/>
    <s v="AGRICOLA"/>
    <x v="0"/>
  </r>
  <r>
    <n v="29"/>
    <n v="2022"/>
    <s v="CEDULA DE CIUDADANIA"/>
    <n v="6116136"/>
    <s v="MARIANO"/>
    <m/>
    <s v="MARTINEZ"/>
    <s v="CORRALES"/>
    <s v="HOMBRE"/>
    <s v="MESTIZO"/>
    <s v="NO"/>
    <s v="VALLE DEL CAUCA "/>
    <x v="0"/>
    <m/>
    <n v="3184920317"/>
    <s v="AGRICOLA"/>
    <x v="0"/>
  </r>
  <r>
    <n v="30"/>
    <n v="2022"/>
    <s v="CEDULA DE CIUDADANIA"/>
    <n v="31195382"/>
    <s v="MARLENY"/>
    <s v=""/>
    <s v="LASPRILLA"/>
    <s v=""/>
    <s v="MUJER"/>
    <s v="MESTIZO"/>
    <s v="NO"/>
    <s v="VALLE DEL CAUCA "/>
    <x v="0"/>
    <m/>
    <n v="3128977458"/>
    <s v="AGRICOLA"/>
    <x v="0"/>
  </r>
  <r>
    <n v="31"/>
    <n v="2022"/>
    <s v="CEDULA DE CIUDADANIA"/>
    <n v="16355372"/>
    <s v="ORLANDO"/>
    <s v=""/>
    <s v="SERNA"/>
    <s v=""/>
    <s v="HOMBRE"/>
    <s v="MESTIZO"/>
    <s v="NO"/>
    <s v="VALLE DEL CAUCA "/>
    <x v="0"/>
    <m/>
    <n v="3147276329"/>
    <s v="AGRICOLA"/>
    <x v="0"/>
  </r>
  <r>
    <n v="32"/>
    <n v="2022"/>
    <s v="CEDULA DE CIUDADANIA"/>
    <n v="6116243"/>
    <s v="OSCAR"/>
    <s v=""/>
    <s v="HUMBERTO"/>
    <s v="ESCOBAR"/>
    <s v="HOMBRE"/>
    <s v="MESTIZO"/>
    <s v="NO"/>
    <s v="VALLE DEL CAUCA "/>
    <x v="0"/>
    <m/>
    <n v="3105188566"/>
    <s v="AGRICOLA"/>
    <x v="0"/>
  </r>
  <r>
    <n v="33"/>
    <n v="2022"/>
    <s v="CEDULA DE CIUDADANIA"/>
    <n v="94356507"/>
    <s v="OSCAR"/>
    <s v=""/>
    <s v="IVAN"/>
    <s v="LOZANO"/>
    <s v="HOMBRE"/>
    <s v="MESTIZO"/>
    <s v="NO"/>
    <s v="VALLE DEL CAUCA "/>
    <x v="0"/>
    <m/>
    <n v="3138366686"/>
    <s v="AGRICOLA"/>
    <x v="0"/>
  </r>
  <r>
    <n v="34"/>
    <n v="2022"/>
    <s v="CEDULA DE CIUDADANIA"/>
    <n v="6116251"/>
    <s v="OSCAR"/>
    <s v=""/>
    <s v="VALENCIA"/>
    <s v=""/>
    <s v="HOMBRE"/>
    <s v="NARP"/>
    <s v="NO"/>
    <s v="VALLE DEL CAUCA "/>
    <x v="0"/>
    <m/>
    <n v="3177984497"/>
    <s v="AGRICOLA"/>
    <x v="0"/>
  </r>
  <r>
    <n v="35"/>
    <n v="2022"/>
    <s v="CEDULA DE CIUDADANIA"/>
    <n v="6116074"/>
    <s v="PEDRO"/>
    <s v=""/>
    <s v="JOSE"/>
    <s v="GARCIA"/>
    <s v="HOMBRE"/>
    <s v="NARP"/>
    <s v="NO"/>
    <s v="VALLE DEL CAUCA "/>
    <x v="0"/>
    <m/>
    <n v="3117316090"/>
    <s v="AGRICOLA"/>
    <x v="0"/>
  </r>
  <r>
    <n v="36"/>
    <n v="2022"/>
    <s v="CEDULA DE CIUDADANIA"/>
    <n v="66801798"/>
    <s v="PIEDAD"/>
    <s v=""/>
    <s v="GALVEZ"/>
    <s v=""/>
    <s v="MUJER"/>
    <s v="MESTIZO"/>
    <s v="NO"/>
    <s v="VALLE DEL CAUCA "/>
    <x v="0"/>
    <m/>
    <n v="315643736"/>
    <s v="AGRICOLA"/>
    <x v="0"/>
  </r>
  <r>
    <n v="37"/>
    <n v="2022"/>
    <s v="CEDULA DE CIUDADANIA"/>
    <n v="94369290"/>
    <s v="WILMER"/>
    <s v=""/>
    <s v="JAVIER"/>
    <s v="RENGIFO"/>
    <s v="HOMBRE"/>
    <s v="MESTIZO"/>
    <s v="NO"/>
    <s v="VALLE DEL CAUCA "/>
    <x v="0"/>
    <m/>
    <n v="3188307469"/>
    <s v="AGRICOLA"/>
    <x v="0"/>
  </r>
  <r>
    <n v="38"/>
    <n v="2022"/>
    <s v="CEDULA DE CIUDADANIA"/>
    <n v="31267185"/>
    <s v="YOLANDA"/>
    <s v=""/>
    <s v="DOMINGUEZ"/>
    <s v=""/>
    <s v="MUJER"/>
    <s v="MESTIZO"/>
    <s v="NO"/>
    <s v="VALLE DEL CAUCA "/>
    <x v="0"/>
    <m/>
    <n v="3147818043"/>
    <s v="AGRICOLA"/>
    <x v="0"/>
  </r>
  <r>
    <n v="39"/>
    <n v="2022"/>
    <s v="CEDULA DE CIUDADANIA"/>
    <n v="6500197"/>
    <s v="YOVANNY"/>
    <s v=""/>
    <s v="BORJA"/>
    <s v=""/>
    <s v="HOMBRE"/>
    <s v="MESTIZO"/>
    <s v="NO"/>
    <s v="VALLE DEL CAUCA "/>
    <x v="0"/>
    <m/>
    <n v="3184909621"/>
    <s v="AGRICOLA"/>
    <x v="0"/>
  </r>
  <r>
    <n v="40"/>
    <n v="2022"/>
    <s v="CEDULA DE CIUDADANIA"/>
    <n v="29871490"/>
    <s v="ZOILA"/>
    <s v=""/>
    <s v="ROSA"/>
    <s v="DE"/>
    <s v="MUJER"/>
    <s v="MESTIZO"/>
    <s v="NO"/>
    <s v="VALLE DEL CAUCA "/>
    <x v="0"/>
    <m/>
    <n v="3117504235"/>
    <s v="AGRICOLA"/>
    <x v="0"/>
  </r>
  <r>
    <n v="41"/>
    <n v="2022"/>
    <s v="CEDULA DE CIUDADANIA"/>
    <n v="66718220"/>
    <s v="ALBA"/>
    <s v=""/>
    <s v="BARBOSA"/>
    <s v=""/>
    <s v="MUJER"/>
    <s v="MESTIZO"/>
    <s v="NO"/>
    <s v="VALLE DEL CAUCA "/>
    <x v="0"/>
    <m/>
    <n v="3186286058"/>
    <s v="AGRICOLA"/>
    <x v="0"/>
  </r>
  <r>
    <n v="42"/>
    <n v="2022"/>
    <s v="CEDULA DE CIUDADANIA"/>
    <n v="29147196"/>
    <s v="ALBA"/>
    <s v=""/>
    <s v="LUCIA"/>
    <s v="MARQUEZ"/>
    <s v="MUJER"/>
    <s v="MESTIZO"/>
    <s v="NO"/>
    <s v="VALLE DEL CAUCA "/>
    <x v="0"/>
    <m/>
    <n v="3045248297"/>
    <s v="AGRICOLA"/>
    <x v="0"/>
  </r>
  <r>
    <n v="43"/>
    <n v="2022"/>
    <s v="CEDULA DE CIUDADANIA"/>
    <n v="6219022"/>
    <s v="ARGEMIRO"/>
    <s v=""/>
    <s v="MERCADO"/>
    <s v=""/>
    <s v="HOMBRE"/>
    <s v="MESTIZO"/>
    <s v="NO"/>
    <s v="VALLE DEL CAUCA "/>
    <x v="0"/>
    <m/>
    <n v="3205901318"/>
    <s v="AGRICOLA"/>
    <x v="0"/>
  </r>
  <r>
    <n v="44"/>
    <n v="2022"/>
    <s v="CEDULA DE CIUDADANIA"/>
    <n v="66802010"/>
    <s v="CARMELINA"/>
    <s v=""/>
    <s v="GRISALES"/>
    <s v=""/>
    <s v="MUJER"/>
    <s v="NARP"/>
    <s v="NO"/>
    <s v="VALLE DEL CAUCA "/>
    <x v="0"/>
    <m/>
    <n v="3206831045"/>
    <s v="AGRICOLA"/>
    <x v="0"/>
  </r>
  <r>
    <n v="45"/>
    <n v="2022"/>
    <s v="CEDULA DE CIUDADANIA"/>
    <n v="16358816"/>
    <s v="DANIEL"/>
    <s v=""/>
    <s v="BARBOSA"/>
    <s v=""/>
    <s v="HOMBRE"/>
    <s v="NARP"/>
    <s v="NO"/>
    <s v="VALLE DEL CAUCA "/>
    <x v="0"/>
    <m/>
    <n v="3116510264"/>
    <s v="AGRICOLA"/>
    <x v="0"/>
  </r>
  <r>
    <n v="46"/>
    <n v="2022"/>
    <s v="CEDULA DE CIUDADANIA"/>
    <n v="6499644"/>
    <s v="DONALDO"/>
    <s v=""/>
    <s v="VARELA"/>
    <s v=""/>
    <s v="HOMBRE"/>
    <s v="MESTIZO"/>
    <s v="NO"/>
    <s v="VALLE DEL CAUCA "/>
    <x v="0"/>
    <m/>
    <n v="3204390019"/>
    <s v="AGRICOLA"/>
    <x v="0"/>
  </r>
  <r>
    <n v="47"/>
    <n v="2022"/>
    <s v="CEDULA DE CIUDADANIA"/>
    <n v="2673264"/>
    <s v="EDELBERTO"/>
    <s v=""/>
    <s v="RAMIREZ"/>
    <s v=""/>
    <s v="HOMBRE"/>
    <s v="MESTIZO"/>
    <s v="NO"/>
    <s v="VALLE DEL CAUCA "/>
    <x v="0"/>
    <m/>
    <n v="3202936403"/>
    <s v="AGRICOLA"/>
    <x v="0"/>
  </r>
  <r>
    <n v="48"/>
    <n v="2022"/>
    <s v="CEDULA DE CIUDADANIA"/>
    <n v="6429041"/>
    <s v="HENRY"/>
    <s v=""/>
    <s v="MORALES"/>
    <s v=""/>
    <s v="HOMBRE"/>
    <s v="MESTIZO"/>
    <s v="NO"/>
    <s v="VALLE DEL CAUCA "/>
    <x v="0"/>
    <m/>
    <n v="3113598602"/>
    <s v="AGRICOLA"/>
    <x v="0"/>
  </r>
  <r>
    <n v="49"/>
    <n v="2022"/>
    <s v="CEDULA DE CIUDADANIA"/>
    <n v="6117137"/>
    <s v="HOLMES"/>
    <s v=""/>
    <s v="COBO"/>
    <s v=""/>
    <s v="HOMBRE"/>
    <s v="MESTIZO"/>
    <s v="NO"/>
    <s v="VALLE DEL CAUCA "/>
    <x v="0"/>
    <m/>
    <n v="3137285822"/>
    <s v="AGRICOLA"/>
    <x v="0"/>
  </r>
  <r>
    <n v="50"/>
    <n v="2022"/>
    <s v="CEDULA DE CIUDADANIA"/>
    <n v="6495646"/>
    <s v="HUMBERTO"/>
    <s v=""/>
    <s v="LOZANO"/>
    <s v=""/>
    <s v="HOMBRE"/>
    <s v="MESTIZO"/>
    <s v="NO"/>
    <s v="VALLE DEL CAUCA "/>
    <x v="0"/>
    <m/>
    <n v="3212525585"/>
    <s v="AGRICOLA"/>
    <x v="0"/>
  </r>
  <r>
    <n v="51"/>
    <n v="2022"/>
    <s v="CEDULA DE CIUDADANIA"/>
    <n v="66802539"/>
    <s v="IVONNE"/>
    <s v=""/>
    <s v="VELASCO"/>
    <s v=""/>
    <s v="MUJER"/>
    <s v="MESTIZO"/>
    <s v="NO"/>
    <s v="VALLE DEL CAUCA "/>
    <x v="0"/>
    <m/>
    <n v="3198463810"/>
    <s v="AGRICOLA"/>
    <x v="0"/>
  </r>
  <r>
    <n v="52"/>
    <n v="2022"/>
    <s v="CEDULA DE CIUDADANIA"/>
    <n v="6115004"/>
    <s v="JAROL"/>
    <s v=""/>
    <s v="IROLDO"/>
    <s v="NOVOA"/>
    <s v="HOMBRE"/>
    <s v="MESTIZO"/>
    <s v="NO"/>
    <s v="VALLE DEL CAUCA "/>
    <x v="0"/>
    <m/>
    <n v="3216234325"/>
    <s v="AGRICOLA"/>
    <x v="0"/>
  </r>
  <r>
    <n v="53"/>
    <n v="2022"/>
    <s v="CEDULA DE CIUDADANIA"/>
    <n v="31999596"/>
    <s v="JENY"/>
    <s v=""/>
    <s v="LIMBANIA"/>
    <s v="ROLDAN"/>
    <s v="MUJER"/>
    <s v="MESTIZO"/>
    <s v="NO"/>
    <s v="VALLE DEL CAUCA "/>
    <x v="0"/>
    <m/>
    <n v="3207283396"/>
    <s v="AGRICOLA"/>
    <x v="0"/>
  </r>
  <r>
    <n v="54"/>
    <n v="2022"/>
    <s v="CEDULA DE CIUDADANIA"/>
    <n v="1144126874"/>
    <s v="JEYSON"/>
    <s v=""/>
    <s v="RODRIGUEZ"/>
    <s v=""/>
    <s v="HOMBRE"/>
    <s v="MESTIZO"/>
    <s v="NO"/>
    <s v="VALLE DEL CAUCA "/>
    <x v="0"/>
    <m/>
    <n v="3113406177"/>
    <s v="AGRICOLA"/>
    <x v="0"/>
  </r>
  <r>
    <n v="55"/>
    <n v="2022"/>
    <s v="CEDULA DE CIUDADANIA"/>
    <n v="94356006"/>
    <s v="JHON"/>
    <s v=""/>
    <s v="JAIRO"/>
    <s v="POSSO"/>
    <s v="HOMBRE"/>
    <s v="MESTIZO"/>
    <s v="NO"/>
    <s v="VALLE DEL CAUCA "/>
    <x v="0"/>
    <m/>
    <n v="3216322647"/>
    <s v="AGRICOLA"/>
    <x v="0"/>
  </r>
  <r>
    <n v="56"/>
    <n v="2022"/>
    <s v="CEDULA DE CIUDADANIA"/>
    <n v="6487400"/>
    <s v="JONAS"/>
    <s v=""/>
    <s v="CASTRO"/>
    <s v=""/>
    <s v="HOMBRE"/>
    <s v="MESTIZO"/>
    <s v="NO"/>
    <s v="VALLE DEL CAUCA "/>
    <x v="0"/>
    <m/>
    <n v="3113225777"/>
    <s v="AGRICOLA"/>
    <x v="0"/>
  </r>
  <r>
    <n v="57"/>
    <n v="2022"/>
    <s v="CEDULA DE CIUDADANIA"/>
    <n v="94366713"/>
    <s v="JORGE"/>
    <s v=""/>
    <s v="ELIECER"/>
    <s v="RODRIGUEZ"/>
    <s v="HOMBRE"/>
    <s v="MESTIZO"/>
    <s v="NO"/>
    <s v="VALLE DEL CAUCA "/>
    <x v="0"/>
    <m/>
    <n v="3235293203"/>
    <s v="AGRICOLA"/>
    <x v="0"/>
  </r>
  <r>
    <n v="58"/>
    <n v="2022"/>
    <s v="CEDULA DE CIUDADANIA"/>
    <n v="31197194"/>
    <s v="MAGDALENA"/>
    <s v=""/>
    <s v="HOLGUIN"/>
    <s v=""/>
    <s v="MUJER"/>
    <s v="MESTIZO"/>
    <s v="NO"/>
    <s v="VALLE DEL CAUCA "/>
    <x v="0"/>
    <m/>
    <n v="3176688280"/>
    <s v="AGRICOLA"/>
    <x v="0"/>
  </r>
  <r>
    <n v="59"/>
    <n v="2022"/>
    <s v="CEDULA DE CIUDADANIA"/>
    <n v="6485302"/>
    <s v="MARCO"/>
    <s v=""/>
    <s v="TULIO"/>
    <s v="ROJAS"/>
    <s v="HOMBRE"/>
    <s v="MESTIZO"/>
    <s v="NO"/>
    <s v="VALLE DEL CAUCA "/>
    <x v="0"/>
    <m/>
    <n v="3154134009"/>
    <s v="AGRICOLA"/>
    <x v="0"/>
  </r>
  <r>
    <n v="60"/>
    <n v="2022"/>
    <s v="CEDULA DE CIUDADANIA"/>
    <n v="29147117"/>
    <s v="MARIA"/>
    <s v=""/>
    <s v="CONSUELO"/>
    <s v=""/>
    <s v="MUJER"/>
    <s v="NARP"/>
    <s v="NO"/>
    <s v="VALLE DEL CAUCA "/>
    <x v="0"/>
    <m/>
    <n v="3135431563"/>
    <s v="AGRICOLA"/>
    <x v="0"/>
  </r>
  <r>
    <n v="61"/>
    <n v="2022"/>
    <s v="CEDULA DE CIUDADANIA"/>
    <n v="29871532"/>
    <s v="MARIA"/>
    <s v=""/>
    <s v="EDILMA"/>
    <s v="LAMOS"/>
    <s v="MUJER"/>
    <s v="MESTIZO"/>
    <s v="NO"/>
    <s v="VALLE DEL CAUCA "/>
    <x v="0"/>
    <m/>
    <n v="3122791607"/>
    <s v="AGRICOLA"/>
    <x v="0"/>
  </r>
  <r>
    <n v="62"/>
    <n v="2022"/>
    <s v="CEDULA DE CIUDADANIA"/>
    <n v="94393554"/>
    <s v="MAURICIO"/>
    <s v=""/>
    <s v="BORJA"/>
    <s v=""/>
    <s v="HOMBRE"/>
    <s v="MESTIZO"/>
    <s v="NO"/>
    <s v="VALLE DEL CAUCA "/>
    <x v="0"/>
    <m/>
    <n v="3153014902"/>
    <s v="AGRICOLA"/>
    <x v="0"/>
  </r>
  <r>
    <n v="63"/>
    <n v="2022"/>
    <s v="CEDULA DE CIUDADANIA"/>
    <n v="79960311"/>
    <s v="MIGUEL"/>
    <s v=""/>
    <s v="FERNANDO"/>
    <s v="ROLDAN"/>
    <s v="HOMBRE"/>
    <s v="MESTIZO"/>
    <s v="NO"/>
    <s v="VALLE DEL CAUCA "/>
    <x v="0"/>
    <m/>
    <n v="3172994529"/>
    <s v="AGRICOLA"/>
    <x v="0"/>
  </r>
  <r>
    <n v="64"/>
    <n v="2022"/>
    <s v="CEDULA DE CIUDADANIA"/>
    <n v="94154882"/>
    <s v="MIGUEL"/>
    <s v=""/>
    <s v="OVIRNE"/>
    <s v="VELEZ"/>
    <s v="HOMBRE"/>
    <s v="MESTIZO"/>
    <s v="NO"/>
    <s v="VALLE DEL CAUCA "/>
    <x v="0"/>
    <m/>
    <n v="3116298969"/>
    <s v="AGRICOLA"/>
    <x v="0"/>
  </r>
  <r>
    <n v="65"/>
    <n v="2022"/>
    <s v="CEDULA DE CIUDADANIA"/>
    <n v="29145315"/>
    <s v="NEIDA"/>
    <s v=""/>
    <s v="MARIA"/>
    <s v="MANZANO"/>
    <s v="MUJER"/>
    <s v="MESTIZO"/>
    <s v="NO"/>
    <s v="VALLE DEL CAUCA "/>
    <x v="0"/>
    <m/>
    <n v="3115936838"/>
    <s v="AGRICOLA"/>
    <x v="0"/>
  </r>
  <r>
    <n v="66"/>
    <n v="2022"/>
    <s v="CEDULA DE CIUDADANIA"/>
    <n v="6115011"/>
    <s v="OMAR"/>
    <s v=""/>
    <s v="SABOGAL"/>
    <s v=""/>
    <s v="HOMBRE"/>
    <s v="MESTIZO"/>
    <s v="NO"/>
    <s v="VALLE DEL CAUCA "/>
    <x v="0"/>
    <m/>
    <n v="3216633259"/>
    <s v="AGRICOLA"/>
    <x v="0"/>
  </r>
  <r>
    <n v="67"/>
    <n v="2022"/>
    <s v="CEDULA DE CIUDADANIA"/>
    <n v="16350219"/>
    <s v="VICTOR"/>
    <s v=""/>
    <s v="HENRY"/>
    <s v="VALENCIA"/>
    <s v="HOMBRE"/>
    <s v="MESTIZO"/>
    <s v="NO"/>
    <s v="VALLE DEL CAUCA "/>
    <x v="0"/>
    <m/>
    <n v="3113361199"/>
    <s v="AGRICOLA"/>
    <x v="0"/>
  </r>
  <r>
    <n v="68"/>
    <n v="2022"/>
    <s v="CEDULA DE CIUDADANIA"/>
    <n v="1130642094"/>
    <s v="YENNY"/>
    <s v=""/>
    <s v="MARITZA"/>
    <s v="HERRERA"/>
    <s v="MUJER"/>
    <s v="MESTIZO"/>
    <s v="NO"/>
    <s v="VALLE DEL CAUCA "/>
    <x v="0"/>
    <m/>
    <n v="3113730158"/>
    <s v="AGRICOLA"/>
    <x v="0"/>
  </r>
  <r>
    <n v="69"/>
    <n v="2022"/>
    <s v="CEDULA DE CIUDADANIA"/>
    <n v="31198174"/>
    <s v="ALBA"/>
    <s v=""/>
    <s v="EUNICE"/>
    <s v=""/>
    <s v="MUJER"/>
    <s v="MESTIZO"/>
    <s v="NO"/>
    <s v="VALLE DEL CAUCA "/>
    <x v="0"/>
    <m/>
    <n v="3126808426"/>
    <s v="AGRICOLA"/>
    <x v="0"/>
  </r>
  <r>
    <n v="70"/>
    <n v="2022"/>
    <s v="CEDULA DE CIUDADANIA"/>
    <n v="31199490"/>
    <s v="ALBA"/>
    <s v=""/>
    <s v="MARINA"/>
    <s v="GONZALEZ"/>
    <s v="MUJER"/>
    <s v="MESTIZO"/>
    <s v="NO"/>
    <s v="VALLE DEL CAUCA "/>
    <x v="0"/>
    <m/>
    <n v="3128449612"/>
    <s v="AGRICOLA"/>
    <x v="0"/>
  </r>
  <r>
    <n v="71"/>
    <n v="2022"/>
    <s v="CEDULA DE CIUDADANIA"/>
    <n v="29145473"/>
    <s v="ALEJANDRINA"/>
    <s v=""/>
    <s v="LASSO"/>
    <s v=""/>
    <s v="MUJER"/>
    <s v="MESTIZO"/>
    <s v="NO"/>
    <s v="VALLE DEL CAUCA "/>
    <x v="0"/>
    <m/>
    <n v="3204226543"/>
    <s v="AGRICOLA"/>
    <x v="0"/>
  </r>
  <r>
    <n v="72"/>
    <n v="2022"/>
    <s v="CEDULA DE CIUDADANIA"/>
    <n v="66801743"/>
    <s v="ARACELLY"/>
    <s v=""/>
    <s v="GUTIERREZ"/>
    <s v=""/>
    <s v="MUJER"/>
    <s v="MESTIZO"/>
    <s v="NO"/>
    <s v="VALLE DEL CAUCA "/>
    <x v="0"/>
    <m/>
    <n v="3216055794"/>
    <s v="AGRICOLA"/>
    <x v="0"/>
  </r>
  <r>
    <n v="73"/>
    <n v="2022"/>
    <s v="CEDULA DE CIUDADANIA"/>
    <n v="29145426"/>
    <s v="ASENET"/>
    <s v=""/>
    <s v="VIEDMA"/>
    <s v=""/>
    <s v="MUJER"/>
    <s v="MESTIZO"/>
    <s v="NO"/>
    <s v="VALLE DEL CAUCA "/>
    <x v="0"/>
    <m/>
    <n v="3147842622"/>
    <s v="AGRICOLA"/>
    <x v="0"/>
  </r>
  <r>
    <n v="74"/>
    <n v="2022"/>
    <s v="CEDULA DE CIUDADANIA"/>
    <n v="1112103448"/>
    <s v="CESAR"/>
    <s v=""/>
    <s v="AUGUSTO"/>
    <s v="MORA"/>
    <s v="HOMBRE"/>
    <s v="MESTIZO"/>
    <s v="NO"/>
    <s v="VALLE DEL CAUCA "/>
    <x v="0"/>
    <m/>
    <n v="3224994860"/>
    <s v="AGRICOLA"/>
    <x v="0"/>
  </r>
  <r>
    <n v="75"/>
    <n v="2022"/>
    <s v="CEDULA DE CIUDADANIA"/>
    <n v="6116215"/>
    <s v="DANIEL"/>
    <s v=""/>
    <s v="VALENCIA"/>
    <s v=""/>
    <s v="HOMBRE"/>
    <s v="MESTIZO"/>
    <s v="NO"/>
    <s v="VALLE DEL CAUCA "/>
    <x v="0"/>
    <m/>
    <n v="3113010278"/>
    <s v="AGRICOLA"/>
    <x v="0"/>
  </r>
  <r>
    <n v="76"/>
    <n v="2022"/>
    <s v="CEDULA DE CIUDADANIA"/>
    <n v="1112101678"/>
    <s v="ERICK"/>
    <s v=""/>
    <s v="YULIANA"/>
    <s v="GARZON"/>
    <s v="HOMBRE"/>
    <s v="MESTIZO"/>
    <s v="NO"/>
    <s v="VALLE DEL CAUCA "/>
    <x v="0"/>
    <m/>
    <n v="3185247276"/>
    <s v="AGRICOLA"/>
    <x v="0"/>
  </r>
  <r>
    <n v="77"/>
    <n v="2022"/>
    <s v="CEDULA DE CIUDADANIA"/>
    <n v="29145470"/>
    <s v="ESPERANZA"/>
    <s v=""/>
    <s v="RAMIREZ"/>
    <s v=""/>
    <s v="MUJER"/>
    <s v="MESTIZO"/>
    <s v="NO"/>
    <s v="VALLE DEL CAUCA "/>
    <x v="0"/>
    <m/>
    <n v="3102531971"/>
    <s v="AGRICOLA"/>
    <x v="0"/>
  </r>
  <r>
    <n v="78"/>
    <n v="2022"/>
    <s v="CEDULA DE CIUDADANIA"/>
    <n v="65587343"/>
    <s v="FLOR"/>
    <s v=""/>
    <s v="ISABEL"/>
    <s v="CANDIA"/>
    <s v="MUJER"/>
    <s v="MESTIZO"/>
    <s v="NO"/>
    <s v="VALLE DEL CAUCA "/>
    <x v="0"/>
    <m/>
    <n v="3136237410"/>
    <s v="AGRICOLA"/>
    <x v="0"/>
  </r>
  <r>
    <n v="79"/>
    <n v="2022"/>
    <s v="CEDULA DE CIUDADANIA"/>
    <n v="66802695"/>
    <s v="GLORIA"/>
    <s v=""/>
    <s v="NANCY"/>
    <s v="VIEDMA"/>
    <s v="MUJER"/>
    <s v="MESTIZO"/>
    <s v="NO"/>
    <s v="VALLE DEL CAUCA "/>
    <x v="0"/>
    <m/>
    <n v="3127769400"/>
    <s v="AGRICOLA"/>
    <x v="0"/>
  </r>
  <r>
    <n v="80"/>
    <n v="2022"/>
    <s v="CEDULA DE CIUDADANIA"/>
    <n v="6071168"/>
    <s v="HUMBERTO"/>
    <s v=""/>
    <s v="MORENO"/>
    <s v=""/>
    <s v="HOMBRE"/>
    <s v="MESTIZO"/>
    <s v="NO"/>
    <s v="VALLE DEL CAUCA "/>
    <x v="0"/>
    <m/>
    <n v="3127543743"/>
    <s v="AGRICOLA"/>
    <x v="0"/>
  </r>
  <r>
    <n v="81"/>
    <n v="2022"/>
    <s v="CEDULA DE CIUDADANIA"/>
    <n v="66803782"/>
    <s v="LIDA"/>
    <s v=""/>
    <s v="ZAMORA"/>
    <s v=""/>
    <s v="MUJER"/>
    <s v="MESTIZO"/>
    <s v="NO"/>
    <s v="VALLE DEL CAUCA "/>
    <x v="0"/>
    <m/>
    <n v="3166289162"/>
    <s v="AGRICOLA"/>
    <x v="0"/>
  </r>
  <r>
    <n v="82"/>
    <n v="2022"/>
    <s v="CEDULA DE CIUDADANIA"/>
    <n v="66802373"/>
    <s v="MARVEL"/>
    <s v=""/>
    <s v="MORA"/>
    <s v=""/>
    <s v="MUJER"/>
    <s v="MESTIZO"/>
    <s v="NO"/>
    <s v="VALLE DEL CAUCA "/>
    <x v="0"/>
    <m/>
    <n v="3113010278"/>
    <s v="AGRICOLA"/>
    <x v="0"/>
  </r>
  <r>
    <n v="83"/>
    <n v="2022"/>
    <s v="CEDULA DE CIUDADANIA"/>
    <n v="66802509"/>
    <s v="MYRIAM"/>
    <s v=""/>
    <s v="GONZALEZ"/>
    <s v=""/>
    <s v="MUJER"/>
    <s v="MESTIZO"/>
    <s v="NO"/>
    <s v="VALLE DEL CAUCA "/>
    <x v="0"/>
    <m/>
    <n v="3127717329"/>
    <s v="AGRICOLA"/>
    <x v="0"/>
  </r>
  <r>
    <n v="84"/>
    <n v="2022"/>
    <s v="CEDULA DE CIUDADANIA"/>
    <n v="29145375"/>
    <s v="RUBIELA"/>
    <s v=""/>
    <s v="FRANCO"/>
    <s v=""/>
    <s v="MUJER"/>
    <s v="MESTIZO"/>
    <s v="NO"/>
    <s v="VALLE DEL CAUCA "/>
    <x v="0"/>
    <m/>
    <n v="3107079055"/>
    <s v="AGRICOLA"/>
    <x v="0"/>
  </r>
  <r>
    <n v="85"/>
    <n v="2022"/>
    <s v="CEDULA DE CIUDADANIA"/>
    <n v="66803738"/>
    <s v="VIVIANA"/>
    <s v=""/>
    <s v="BENAVIDEZ"/>
    <s v=""/>
    <s v="MUJER"/>
    <s v="MESTIZO"/>
    <s v="NO"/>
    <s v="VALLE DEL CAUCA "/>
    <x v="0"/>
    <m/>
    <n v="3148144922"/>
    <s v="AGRICOLA"/>
    <x v="0"/>
  </r>
  <r>
    <n v="107"/>
    <n v="2022"/>
    <s v="CEDULA DE CIUDADANIA"/>
    <n v="19122917"/>
    <s v="ANTONIO"/>
    <s v=""/>
    <s v="URIEL"/>
    <s v="CASTELLANOS"/>
    <s v="HOMBRE"/>
    <s v="MESTIZO"/>
    <s v="NO"/>
    <s v="VALLE DEL CAUCA "/>
    <x v="0"/>
    <m/>
    <n v="3146096749"/>
    <s v="AGRICOLA"/>
    <x v="0"/>
  </r>
  <r>
    <n v="108"/>
    <n v="2022"/>
    <s v="CEDULA DE CIUDADANIA"/>
    <n v="16345104"/>
    <s v="BERNARDO"/>
    <s v=""/>
    <s v="HOYOS"/>
    <s v=""/>
    <s v="HOMBRE"/>
    <s v="MESTIZO"/>
    <s v="NO"/>
    <s v="VALLE DEL CAUCA "/>
    <x v="0"/>
    <m/>
    <n v="3004377279"/>
    <s v="AGRICOLA"/>
    <x v="0"/>
  </r>
  <r>
    <n v="109"/>
    <n v="2022"/>
    <s v="CEDULA DE CIUDADANIA"/>
    <n v="29143342"/>
    <s v="BETTY"/>
    <s v=""/>
    <s v="MONTAÑO"/>
    <s v=""/>
    <s v="MUJER"/>
    <s v="MESTIZO"/>
    <s v="NO"/>
    <s v="VALLE DEL CAUCA "/>
    <x v="0"/>
    <m/>
    <n v="3158648478"/>
    <s v="AGRICOLA"/>
    <x v="0"/>
  </r>
  <r>
    <n v="110"/>
    <n v="2022"/>
    <s v="CEDULA DE CIUDADANIA"/>
    <n v="6265573"/>
    <s v="CARLOS"/>
    <s v=""/>
    <s v="ARTURO"/>
    <s v="ALVAREZ"/>
    <s v="HOMBRE"/>
    <s v="MESTIZO"/>
    <s v="NO"/>
    <s v="VALLE DEL CAUCA "/>
    <x v="0"/>
    <m/>
    <s v="314 5681315"/>
    <s v="AGRICOLA"/>
    <x v="0"/>
  </r>
  <r>
    <n v="111"/>
    <n v="2022"/>
    <s v="CEDULA DE CIUDADANIA"/>
    <n v="6116056"/>
    <s v="CARLOS"/>
    <s v=""/>
    <s v="RÓMULO"/>
    <s v=""/>
    <s v="HOMBRE"/>
    <s v="NARP"/>
    <s v="NO"/>
    <s v="VALLE DEL CAUCA "/>
    <x v="0"/>
    <m/>
    <n v="3164598090"/>
    <s v="AGRICOLA"/>
    <x v="0"/>
  </r>
  <r>
    <n v="112"/>
    <n v="2022"/>
    <s v="CEDULA DE CIUDADANIA"/>
    <n v="94365176"/>
    <s v="CLIMACO"/>
    <s v=""/>
    <s v="ANTONIO"/>
    <s v="DÍAZ"/>
    <s v="HOMBRE"/>
    <s v="MESTIZO"/>
    <s v="NO"/>
    <s v="VALLE DEL CAUCA "/>
    <x v="0"/>
    <m/>
    <n v="3187921396"/>
    <s v="AGRICOLA"/>
    <x v="0"/>
  </r>
  <r>
    <n v="113"/>
    <n v="2022"/>
    <s v="CEDULA DE CIUDADANIA"/>
    <n v="29140364"/>
    <s v="EDILMA"/>
    <s v=""/>
    <s v="RADA"/>
    <s v=""/>
    <s v="HOMBRE"/>
    <s v="MESTIZO"/>
    <s v="NO"/>
    <s v="VALLE DEL CAUCA "/>
    <x v="0"/>
    <m/>
    <n v="3187787549"/>
    <s v="AGRICOLA"/>
    <x v="0"/>
  </r>
  <r>
    <n v="114"/>
    <n v="2022"/>
    <s v="CEDULA DE CIUDADANIA"/>
    <n v="4543026"/>
    <s v="EUGENIO"/>
    <s v=""/>
    <s v="CATAÑO"/>
    <s v=""/>
    <s v="HOMBRE"/>
    <s v="MESTIZO"/>
    <s v="NO"/>
    <s v="VALLE DEL CAUCA "/>
    <x v="0"/>
    <m/>
    <n v="3168206679"/>
    <s v="AGRICOLA"/>
    <x v="0"/>
  </r>
  <r>
    <n v="115"/>
    <n v="2022"/>
    <s v="CEDULA DE CIUDADANIA"/>
    <n v="6113866"/>
    <s v="FERNELY"/>
    <s v=""/>
    <s v="GUTIERREZ"/>
    <s v=""/>
    <s v="HOMBRE"/>
    <s v="MESTIZO"/>
    <s v="NO"/>
    <s v="VALLE DEL CAUCA "/>
    <x v="0"/>
    <m/>
    <n v="3173259383"/>
    <s v="AGRICOLA"/>
    <x v="0"/>
  </r>
  <r>
    <n v="116"/>
    <n v="2022"/>
    <s v="CEDULA DE CIUDADANIA"/>
    <n v="16361954"/>
    <s v="GERMAN"/>
    <s v=""/>
    <s v="DE"/>
    <s v="CATAÑO"/>
    <s v="HOMBRE"/>
    <s v="MESTIZO"/>
    <s v="NO"/>
    <s v="VALLE DEL CAUCA "/>
    <x v="0"/>
    <m/>
    <n v="3136903170"/>
    <s v="AGRICOLA"/>
    <x v="0"/>
  </r>
  <r>
    <n v="117"/>
    <n v="2022"/>
    <s v="CEDULA DE CIUDADANIA"/>
    <n v="2461757"/>
    <s v="GERMÁN"/>
    <s v=""/>
    <s v="LOZANO"/>
    <s v=""/>
    <s v="HOMBRE"/>
    <s v="MESTIZO"/>
    <s v="NO"/>
    <s v="VALLE DEL CAUCA "/>
    <x v="0"/>
    <m/>
    <n v="3185012388"/>
    <s v="AGRICOLA"/>
    <x v="0"/>
  </r>
  <r>
    <n v="118"/>
    <n v="2022"/>
    <s v="CEDULA DE CIUDADANIA"/>
    <n v="4389933"/>
    <s v="GILDARDO"/>
    <s v=""/>
    <s v="DE"/>
    <s v="GRANADA"/>
    <s v="HOMBRE"/>
    <s v="MESTIZO"/>
    <s v="NO"/>
    <s v="VALLE DEL CAUCA "/>
    <x v="0"/>
    <m/>
    <n v="3165536070"/>
    <s v="AGRICOLA"/>
    <x v="0"/>
  </r>
  <r>
    <n v="119"/>
    <n v="2022"/>
    <s v="CEDULA DE CIUDADANIA"/>
    <n v="6114037"/>
    <s v="HAIR"/>
    <s v=""/>
    <s v="LASSO"/>
    <s v=""/>
    <s v="HOMBRE"/>
    <s v="MESTIZO"/>
    <s v="NO"/>
    <s v="VALLE DEL CAUCA "/>
    <x v="0"/>
    <m/>
    <n v="3185398588"/>
    <s v="AGRICOLA"/>
    <x v="0"/>
  </r>
  <r>
    <n v="120"/>
    <n v="2022"/>
    <s v="CEDULA DE CIUDADANIA"/>
    <n v="4477644"/>
    <s v="HELI"/>
    <s v=""/>
    <s v="VILLADA"/>
    <s v=""/>
    <s v="HOMBRE"/>
    <s v="MESTIZO"/>
    <s v="NO"/>
    <s v="VALLE DEL CAUCA "/>
    <x v="0"/>
    <m/>
    <n v="3166246865"/>
    <s v="AGRICOLA"/>
    <x v="0"/>
  </r>
  <r>
    <n v="121"/>
    <n v="2022"/>
    <s v="CEDULA DE CIUDADANIA"/>
    <n v="29143308"/>
    <s v="ISABEL"/>
    <s v=""/>
    <s v="RAMIREZ"/>
    <s v=""/>
    <s v="HOMBRE"/>
    <s v="MESTIZO"/>
    <s v="NO"/>
    <s v="VALLE DEL CAUCA "/>
    <x v="0"/>
    <m/>
    <n v="3184327311"/>
    <s v="AGRICOLA"/>
    <x v="0"/>
  </r>
  <r>
    <n v="122"/>
    <n v="2022"/>
    <s v="CEDULA DE CIUDADANIA"/>
    <n v="16369241"/>
    <s v="JAMER"/>
    <m/>
    <s v="OBREGÓN"/>
    <s v="OLIVEROS"/>
    <s v="HOMBRE"/>
    <s v="MESTIZO"/>
    <s v="NO"/>
    <s v="VALLE DEL CAUCA "/>
    <x v="0"/>
    <m/>
    <n v="3198243694"/>
    <s v="AGRICOLA"/>
    <x v="0"/>
  </r>
  <r>
    <n v="123"/>
    <n v="2022"/>
    <s v="CEDULA DE CIUDADANIA"/>
    <n v="94357519"/>
    <s v="JHON"/>
    <s v="FABIO"/>
    <s v="GUTIÉRREZ"/>
    <s v="ARCILA"/>
    <s v="HOMBRE"/>
    <s v="MESTIZO"/>
    <s v="NO"/>
    <s v="VALLE DEL CAUCA "/>
    <x v="0"/>
    <m/>
    <n v="3188807083"/>
    <s v="AGRICOLA"/>
    <x v="0"/>
  </r>
  <r>
    <n v="124"/>
    <n v="2022"/>
    <s v="CEDULA DE CIUDADANIA"/>
    <n v="6114605"/>
    <s v="JUAN"/>
    <s v="MANUEL"/>
    <s v="ESCOBAR"/>
    <s v="BURITICA"/>
    <s v="HOMBRE"/>
    <s v="MESTIZO"/>
    <s v="NO"/>
    <s v="VALLE DEL CAUCA "/>
    <x v="0"/>
    <m/>
    <n v="3175228995"/>
    <s v="AGRICOLA"/>
    <x v="0"/>
  </r>
  <r>
    <n v="125"/>
    <n v="2022"/>
    <s v="CEDULA DE CIUDADANIA"/>
    <n v="4643867"/>
    <s v="JUAN"/>
    <s v="ROQUE"/>
    <s v="SALINAS"/>
    <s v="MORCILLO"/>
    <s v="HOMBRE"/>
    <s v="MESTIZO"/>
    <s v="NO"/>
    <s v="VALLE DEL CAUCA "/>
    <x v="0"/>
    <m/>
    <n v="3164267196"/>
    <s v="AGRICOLA"/>
    <x v="0"/>
  </r>
  <r>
    <n v="126"/>
    <n v="2022"/>
    <s v="CEDULA DE CIUDADANIA"/>
    <n v="94366775"/>
    <s v="JULIO"/>
    <s v="ABELLO"/>
    <s v="ZULETA"/>
    <s v=""/>
    <s v="HOMBRE"/>
    <s v="MESTIZO"/>
    <s v="NO"/>
    <s v="VALLE DEL CAUCA "/>
    <x v="0"/>
    <m/>
    <n v="3134711132"/>
    <s v="AGRICOLA"/>
    <x v="0"/>
  </r>
  <r>
    <n v="127"/>
    <n v="2022"/>
    <s v="CEDULA DE CIUDADANIA"/>
    <n v="1112105452"/>
    <s v="KARINA"/>
    <m/>
    <s v="OLAYA"/>
    <s v="LODOÑO"/>
    <s v="MUJER"/>
    <s v="MESTIZO"/>
    <s v="NO"/>
    <s v="VALLE DEL CAUCA "/>
    <x v="0"/>
    <m/>
    <n v="3177921831"/>
    <s v="AGRICOLA"/>
    <x v="0"/>
  </r>
  <r>
    <n v="128"/>
    <n v="2022"/>
    <s v="CEDULA DE CIUDADANIA"/>
    <n v="1144142793"/>
    <s v="LAUREN"/>
    <s v="JANETH"/>
    <s v="SIERRA"/>
    <s v="QUINTERO"/>
    <s v="MUJER"/>
    <s v="MESTIZO"/>
    <s v="NO"/>
    <s v="VALLE DEL CAUCA "/>
    <x v="0"/>
    <m/>
    <n v="3145873215"/>
    <s v="AGRICOLA"/>
    <x v="0"/>
  </r>
  <r>
    <n v="129"/>
    <n v="2022"/>
    <s v="CEDULA DE CIUDADANIA"/>
    <n v="16341375"/>
    <s v="LUIS"/>
    <s v="HERNANDO"/>
    <s v="PARRA"/>
    <s v="TABARES"/>
    <s v="HOMBRE"/>
    <s v="MESTIZO"/>
    <s v="NO"/>
    <s v="VALLE DEL CAUCA "/>
    <x v="0"/>
    <m/>
    <n v="3187026030"/>
    <s v="AGRICOLA"/>
    <x v="0"/>
  </r>
  <r>
    <n v="130"/>
    <n v="2022"/>
    <s v="CEDULA DE CIUDADANIA"/>
    <n v="2461783"/>
    <s v="LUIS"/>
    <s v="MARIO"/>
    <s v="GUTIERREZ"/>
    <s v="MARMOLEJO"/>
    <s v="HOMBRE"/>
    <s v="MESTIZO"/>
    <s v="NO"/>
    <s v="VALLE DEL CAUCA "/>
    <x v="0"/>
    <m/>
    <n v="3158331116"/>
    <s v="AGRICOLA"/>
    <x v="0"/>
  </r>
  <r>
    <n v="131"/>
    <n v="2022"/>
    <s v="CEDULA DE CIUDADANIA"/>
    <n v="6196860"/>
    <s v="LUIS"/>
    <s v="OVIDIO"/>
    <s v="VILLADA"/>
    <s v="BETANCUR"/>
    <s v="HOMBRE"/>
    <s v="MESTIZO"/>
    <s v="NO"/>
    <s v="VALLE DEL CAUCA "/>
    <x v="0"/>
    <m/>
    <n v="3172557152"/>
    <s v="AGRICOLA"/>
    <x v="0"/>
  </r>
  <r>
    <n v="132"/>
    <n v="2022"/>
    <s v="CEDULA DE CIUDADANIA"/>
    <n v="31522894"/>
    <s v="LUZ"/>
    <s v="ESTELA"/>
    <s v="POSADA"/>
    <s v="TRUJILLO"/>
    <s v="MUJER"/>
    <s v="MESTIZO"/>
    <s v="NO"/>
    <s v="VALLE DEL CAUCA "/>
    <x v="0"/>
    <m/>
    <n v="3163475720"/>
    <s v="AGRICOLA"/>
    <x v="0"/>
  </r>
  <r>
    <n v="133"/>
    <n v="2022"/>
    <s v="CEDULA DE CIUDADANIA"/>
    <n v="31191353"/>
    <s v="MARIA"/>
    <s v="EDITH"/>
    <s v="BENITEZ"/>
    <s v="TRUJILLO"/>
    <s v="MUJER"/>
    <s v="MESTIZO"/>
    <s v="NO"/>
    <s v="VALLE DEL CAUCA "/>
    <x v="0"/>
    <m/>
    <n v="3184023021"/>
    <s v="AGRICOLA"/>
    <x v="0"/>
  </r>
  <r>
    <n v="134"/>
    <n v="2022"/>
    <s v="CEDULA DE CIUDADANIA"/>
    <n v="29145457"/>
    <s v="MARIA"/>
    <s v="LUCIA"/>
    <s v="HIDALGO"/>
    <s v="CUADROS"/>
    <s v="MUJER"/>
    <s v="MESTIZO"/>
    <s v="NO"/>
    <s v="VALLE DEL CAUCA "/>
    <x v="0"/>
    <m/>
    <n v="3128114679"/>
    <s v="AGRICOLA"/>
    <x v="0"/>
  </r>
  <r>
    <n v="135"/>
    <n v="2022"/>
    <s v="CEDULA DE CIUDADANIA"/>
    <n v="1112099037"/>
    <s v="NATALIA"/>
    <s v="LIZETTE"/>
    <s v="CASTAÑO"/>
    <s v="GUTIERREZ"/>
    <s v="MUJER"/>
    <s v="MESTIZO"/>
    <s v="NO"/>
    <s v="VALLE DEL CAUCA "/>
    <x v="0"/>
    <m/>
    <n v="3104319376"/>
    <s v="AGRICOLA"/>
    <x v="0"/>
  </r>
  <r>
    <n v="136"/>
    <n v="2022"/>
    <s v="CEDULA DE CIUDADANIA"/>
    <n v="14798834"/>
    <s v="OSCAR"/>
    <s v="ALBERTO"/>
    <s v="CATAÑO"/>
    <s v="DIAZ"/>
    <s v="HOMBRE"/>
    <s v="MESTIZO"/>
    <s v="NO"/>
    <s v="VALLE DEL CAUCA "/>
    <x v="0"/>
    <m/>
    <n v="3127644442"/>
    <s v="AGRICOLA"/>
    <x v="0"/>
  </r>
  <r>
    <n v="137"/>
    <n v="2022"/>
    <s v="CEDULA DE CIUDADANIA"/>
    <n v="1112105812"/>
    <s v="SANTIAGO"/>
    <s v="ITAMAR"/>
    <s v="AÑASCO"/>
    <s v="GUTIÉRREZ"/>
    <s v="HOMBRE"/>
    <s v="MESTIZO"/>
    <s v="NO"/>
    <s v="VALLE DEL CAUCA "/>
    <x v="0"/>
    <m/>
    <n v="3135177410"/>
    <s v="AGRICOLA"/>
    <x v="0"/>
  </r>
  <r>
    <n v="138"/>
    <n v="2022"/>
    <s v="CEDULA DE CIUDADANIA"/>
    <n v="31189451"/>
    <s v="TERESITA"/>
    <m/>
    <s v="ARANGO"/>
    <m/>
    <s v="MUJER"/>
    <s v="MESTIZO"/>
    <s v="NO"/>
    <s v="VALLE DEL CAUCA "/>
    <x v="0"/>
    <m/>
    <n v="3232966535"/>
    <s v="AGRICOLA"/>
    <x v="0"/>
  </r>
  <r>
    <n v="139"/>
    <n v="2022"/>
    <s v="CEDULA DE CIUDADANIA"/>
    <n v="29143185"/>
    <s v="TRINIDAD"/>
    <s v="ALVAREZ"/>
    <s v="CASTRO"/>
    <s v=""/>
    <s v="MUJER"/>
    <s v="MESTIZO"/>
    <s v="NO"/>
    <s v="VALLE DEL CAUCA "/>
    <x v="0"/>
    <m/>
    <n v="3163781790"/>
    <s v="AGRICOLA"/>
    <x v="0"/>
  </r>
  <r>
    <n v="140"/>
    <n v="2022"/>
    <s v="CEDULA DE CIUDADANIA"/>
    <n v="6114041"/>
    <s v="WILLIAMS"/>
    <s v="JIMENEZ"/>
    <s v="MURILLO"/>
    <s v=""/>
    <s v="HOMBRE"/>
    <s v="MESTIZO"/>
    <s v="NO"/>
    <s v="VALLE DEL CAUCA "/>
    <x v="0"/>
    <m/>
    <n v="3127708120"/>
    <s v="AGRICOLA"/>
    <x v="0"/>
  </r>
  <r>
    <n v="86"/>
    <n v="2022"/>
    <s v="CEDULA DE CIUDADANIA"/>
    <n v="16351520"/>
    <s v="ALCIBIADES"/>
    <s v=""/>
    <s v="SALAZAR"/>
    <s v=""/>
    <s v="HOMBRE"/>
    <s v="MESTIZO"/>
    <s v="NO"/>
    <s v="VALLE DEL CAUCA "/>
    <x v="0"/>
    <m/>
    <n v="3172292948"/>
    <s v="AGRICOLA"/>
    <x v="1"/>
  </r>
  <r>
    <n v="141"/>
    <n v="2022"/>
    <s v="CEDULA DE CIUDADANIA"/>
    <n v="1003851821"/>
    <s v="ANDRÉS"/>
    <s v="MAURICIO "/>
    <s v="ASPRILLA"/>
    <s v="LEUDO"/>
    <s v="HOMBRE"/>
    <s v="NARP"/>
    <s v="NO"/>
    <s v="VALLE DEL CAUCA "/>
    <x v="1"/>
    <m/>
    <n v="3234427472"/>
    <s v="AGRICOLA"/>
    <x v="2"/>
  </r>
  <r>
    <n v="142"/>
    <n v="2022"/>
    <s v="CEDULA DE CIUDADANIA"/>
    <n v="2471995"/>
    <s v="GONZALO "/>
    <s v="ANTONIO"/>
    <s v="GARCIA"/>
    <s v="SANCHEZ"/>
    <s v="HOMBRE"/>
    <s v="MESTIZO"/>
    <s v="NO"/>
    <s v="VALLE DEL CAUCA "/>
    <x v="1"/>
    <m/>
    <n v="3117780537"/>
    <s v="AGRICOLA"/>
    <x v="2"/>
  </r>
  <r>
    <n v="143"/>
    <n v="2022"/>
    <s v="CEDULA DE CIUDADANIA"/>
    <n v="16233125"/>
    <s v="JORGE "/>
    <s v="ELIECER"/>
    <s v="ASPRILLA"/>
    <s v="BECERRA"/>
    <s v="HOMBRE"/>
    <s v="NARP"/>
    <s v="NO"/>
    <s v="VALLE DEL CAUCA "/>
    <x v="1"/>
    <m/>
    <n v="3137853384"/>
    <s v="AGRICOLA"/>
    <x v="2"/>
  </r>
  <r>
    <n v="144"/>
    <n v="2022"/>
    <s v="CEDULA DE CIUDADANIA"/>
    <n v="16231096"/>
    <s v="JOSE "/>
    <s v="ARMANDO"/>
    <s v="ASPRILLA"/>
    <s v=""/>
    <s v="HOMBRE"/>
    <s v="NARP"/>
    <s v="NO"/>
    <s v="VALLE DEL CAUCA "/>
    <x v="1"/>
    <m/>
    <n v="3113806632"/>
    <s v="AGRICOLA"/>
    <x v="2"/>
  </r>
  <r>
    <n v="145"/>
    <n v="2022"/>
    <s v="CEDULA DE CIUDADANIA"/>
    <n v="26349829"/>
    <s v="JUANA "/>
    <s v="BARTOLA"/>
    <s v="LEUDO"/>
    <s v="RIVAS"/>
    <s v="MUJER"/>
    <s v="NARP"/>
    <s v="NO"/>
    <s v="VALLE DEL CAUCA "/>
    <x v="1"/>
    <m/>
    <n v="3206335846"/>
    <s v="AGRICOLA"/>
    <x v="2"/>
  </r>
  <r>
    <n v="146"/>
    <n v="2022"/>
    <s v="CEDULA DE CIUDADANIA"/>
    <n v="31471461"/>
    <s v="MARIA "/>
    <s v="EMILIA"/>
    <s v="LEUDO"/>
    <s v="ORDONEZ"/>
    <s v="MUJER"/>
    <s v="NARP"/>
    <s v="NO"/>
    <s v="VALLE DEL CAUCA "/>
    <x v="1"/>
    <m/>
    <n v="3216074327"/>
    <s v="AGRICOLA"/>
    <x v="2"/>
  </r>
  <r>
    <n v="147"/>
    <n v="2022"/>
    <s v="CEDULA DE CIUDADANIA"/>
    <n v="35730095"/>
    <s v="MARTHA "/>
    <s v="LUCIA"/>
    <s v="LEUDO"/>
    <s v="ORDONEZ"/>
    <s v="HOMBRE"/>
    <s v="NARP"/>
    <s v="NO"/>
    <s v="VALLE DEL CAUCA "/>
    <x v="1"/>
    <m/>
    <n v="3128698667"/>
    <s v="AGRICOLA"/>
    <x v="2"/>
  </r>
  <r>
    <n v="148"/>
    <n v="2022"/>
    <s v="CEDULA DE CIUDADANIA"/>
    <n v="2470654"/>
    <s v="OSCAR "/>
    <s v=""/>
    <s v="CASTRILLÓN"/>
    <s v="SANCHEZ"/>
    <s v="HOMBRE"/>
    <s v="MESTIZO"/>
    <s v="NO"/>
    <s v="VALLE DEL CAUCA "/>
    <x v="1"/>
    <m/>
    <n v="3127161016"/>
    <s v="AGRICOLA"/>
    <x v="2"/>
  </r>
  <r>
    <n v="149"/>
    <n v="2022"/>
    <s v="CEDULA DE CIUDADANIA"/>
    <n v="4860834"/>
    <s v="VICTOR "/>
    <s v="NELSON"/>
    <s v="RIVAS"/>
    <s v="AYALA"/>
    <s v="HOMBRE"/>
    <s v="MESTIZO"/>
    <s v="NO"/>
    <s v="VALLE DEL CAUCA "/>
    <x v="1"/>
    <m/>
    <n v="3216127213"/>
    <s v="AGRICOLA"/>
    <x v="2"/>
  </r>
  <r>
    <n v="150"/>
    <n v="2022"/>
    <s v="CEDULA DE CIUDADANIA"/>
    <n v="29158452"/>
    <s v="GLORIA "/>
    <s v="YANET"/>
    <s v="MAPURA"/>
    <s v=""/>
    <s v="MUJER"/>
    <s v="MESTIZO"/>
    <s v="NO"/>
    <s v="VALLE DEL CAUCA "/>
    <x v="1"/>
    <m/>
    <n v="3146340747"/>
    <s v="AGRICOLA"/>
    <x v="2"/>
  </r>
  <r>
    <n v="151"/>
    <n v="2022"/>
    <s v="CEDULA DE CIUDADANIA"/>
    <n v="1114148835"/>
    <s v="EDGAR "/>
    <s v="ANTONIO"/>
    <s v="MOSQUERA"/>
    <s v=""/>
    <s v="HOMBRE"/>
    <s v="MESTIZO"/>
    <s v="NO"/>
    <s v="VALLE DEL CAUCA "/>
    <x v="1"/>
    <m/>
    <n v="3234423724"/>
    <s v="AGRICOLA"/>
    <x v="2"/>
  </r>
  <r>
    <n v="152"/>
    <n v="2022"/>
    <s v="CEDULA DE CIUDADANIA"/>
    <n v="42124534"/>
    <s v="MARIA"/>
    <s v="ELIZABET"/>
    <s v="CASTAÑO"/>
    <s v=""/>
    <s v="MUJER"/>
    <s v="MESTIZO"/>
    <s v="NO"/>
    <s v="VALLE DEL CAUCA "/>
    <x v="1"/>
    <m/>
    <n v="3104217351"/>
    <s v="AGRICOLA"/>
    <x v="2"/>
  </r>
  <r>
    <n v="153"/>
    <n v="2022"/>
    <s v="CEDULA DE CIUDADANIA"/>
    <n v="4860780"/>
    <s v="CARLOS "/>
    <s v="ALBERTO"/>
    <s v="ASPRILLA"/>
    <s v=""/>
    <s v="HOMBRE"/>
    <s v="NARP"/>
    <s v="NO"/>
    <s v="VALLE DEL CAUCA "/>
    <x v="1"/>
    <m/>
    <n v="3165555838"/>
    <s v="AGRICOLA"/>
    <x v="2"/>
  </r>
  <r>
    <n v="154"/>
    <n v="2022"/>
    <s v="CEDULA DE CIUDADANIA"/>
    <n v="10092894"/>
    <s v="PASTOR "/>
    <s v=""/>
    <s v="JORDAN "/>
    <s v="HURTADO"/>
    <s v="HOMBRE"/>
    <s v="MESTIZO"/>
    <s v="NO"/>
    <s v="VALLE DEL CAUCA "/>
    <x v="1"/>
    <m/>
    <n v="3125450761"/>
    <s v="AGRICOLA"/>
    <x v="2"/>
  </r>
  <r>
    <n v="155"/>
    <n v="2022"/>
    <s v="CEDULA DE CIUDADANIA"/>
    <n v="1006072764"/>
    <s v="ELIZABET "/>
    <s v=""/>
    <s v="RODAS"/>
    <s v="RAMÍREZ "/>
    <s v="MUJER"/>
    <s v="MESTIZO"/>
    <s v="NO"/>
    <s v="VALLE DEL CAUCA "/>
    <x v="1"/>
    <m/>
    <n v="3173889591"/>
    <s v="AGRICOLA"/>
    <x v="2"/>
  </r>
  <r>
    <n v="156"/>
    <n v="2022"/>
    <s v="CEDULA DE CIUDADANIA"/>
    <n v="79661434"/>
    <s v="DAVID"/>
    <s v="DE JESUS "/>
    <s v="RODAS"/>
    <s v=""/>
    <s v="HOMBRE"/>
    <s v="MESTIZO"/>
    <s v="NO"/>
    <s v="VALLE DEL CAUCA "/>
    <x v="1"/>
    <m/>
    <n v="3186986745"/>
    <s v="AGRICOLA"/>
    <x v="2"/>
  </r>
  <r>
    <n v="157"/>
    <n v="2022"/>
    <s v="CEDULA DE CIUDADANIA"/>
    <n v="4794817"/>
    <s v="JHON "/>
    <s v="MARINO"/>
    <s v="QUIROZ"/>
    <s v="CARO"/>
    <s v="HOMBRE"/>
    <s v="MESTIZO"/>
    <s v="NO"/>
    <s v="VALLE DEL CAUCA "/>
    <x v="1"/>
    <m/>
    <n v="3132847474"/>
    <s v="AGRICOLA"/>
    <x v="2"/>
  </r>
  <r>
    <n v="158"/>
    <n v="2022"/>
    <s v="CEDULA DE CIUDADANIA"/>
    <n v="1006320200"/>
    <s v="YINETH"/>
    <s v=""/>
    <s v="RODAS"/>
    <s v="VARGAS"/>
    <s v="HOMBRE"/>
    <s v="MESTIZO"/>
    <s v="NO"/>
    <s v="VALLE DEL CAUCA "/>
    <x v="1"/>
    <m/>
    <n v="3152588939"/>
    <s v="AGRICOLA"/>
    <x v="2"/>
  </r>
  <r>
    <n v="159"/>
    <n v="2022"/>
    <s v="CEDULA DE CIUDADANIA"/>
    <n v="16229708"/>
    <s v="FRANKLIN "/>
    <s v=""/>
    <s v="RODAS "/>
    <s v="ARISTIZABAL"/>
    <s v="HOMBRE"/>
    <s v="MESTIZO"/>
    <s v="NO"/>
    <s v="VALLE DEL CAUCA "/>
    <x v="1"/>
    <m/>
    <n v="3164970948"/>
    <s v="AGRICOLA"/>
    <x v="2"/>
  </r>
  <r>
    <n v="160"/>
    <n v="2022"/>
    <s v="CEDULA DE CIUDADANIA"/>
    <n v="16630060"/>
    <s v="JAMES "/>
    <s v=""/>
    <s v="CASTRO"/>
    <s v="NAGLES"/>
    <s v="HOMBRE"/>
    <s v="MESTIZO"/>
    <s v="NO"/>
    <s v="VALLE DEL CAUCA "/>
    <x v="1"/>
    <m/>
    <n v="3166234299"/>
    <s v="AGRICOLA"/>
    <x v="2"/>
  </r>
  <r>
    <n v="161"/>
    <n v="2022"/>
    <s v="CEDULA DE CIUDADANIA"/>
    <n v="29383842"/>
    <s v="TERESA "/>
    <s v=""/>
    <s v="ARISTIZABAL"/>
    <s v="RODAS"/>
    <s v="MUJER"/>
    <s v="MESTIZO"/>
    <s v="NO"/>
    <s v="VALLE DEL CAUCA "/>
    <x v="1"/>
    <m/>
    <n v="3186970192"/>
    <s v="AGRICOLA"/>
    <x v="2"/>
  </r>
  <r>
    <n v="162"/>
    <n v="2022"/>
    <s v="CEDULA DE CIUDADANIA"/>
    <n v="2473525"/>
    <s v="EDERSON "/>
    <s v=""/>
    <s v="RODAS"/>
    <s v="ARISTIZABAL"/>
    <s v="HOMBRE"/>
    <s v="MESTIZO"/>
    <s v="NO"/>
    <s v="VALLE DEL CAUCA "/>
    <x v="1"/>
    <m/>
    <n v="3154562635"/>
    <s v="AGRICOLA"/>
    <x v="2"/>
  </r>
  <r>
    <n v="163"/>
    <n v="2022"/>
    <s v="CEDULA DE CIUDADANIA"/>
    <n v="16215906"/>
    <s v="JESUS "/>
    <s v="ALIRIO"/>
    <s v="GARCÍA"/>
    <s v="CASTAÑEDA"/>
    <s v="HOMBRE"/>
    <s v="MESTIZO"/>
    <s v="NO"/>
    <s v="VALLE DEL CAUCA "/>
    <x v="1"/>
    <m/>
    <n v="3173889591"/>
    <s v="AGRICOLA"/>
    <x v="2"/>
  </r>
  <r>
    <n v="164"/>
    <n v="2022"/>
    <s v="CEDULA DE CIUDADANIA"/>
    <n v="75145674"/>
    <s v="RUBEN "/>
    <s v="DARIO"/>
    <s v="GARCÍA"/>
    <s v="CALLE"/>
    <s v="HOMBRE"/>
    <s v="MESTIZO"/>
    <s v="NO"/>
    <s v="VALLE DEL CAUCA "/>
    <x v="1"/>
    <m/>
    <n v="3154680073"/>
    <s v="AGRICOLA"/>
    <x v="2"/>
  </r>
  <r>
    <n v="165"/>
    <n v="2022"/>
    <s v="CEDULA DE CIUDADANIA"/>
    <n v="29392448"/>
    <s v="MARIA "/>
    <s v="MARGARITA"/>
    <s v="ARISTIZABAL"/>
    <s v="DE RODAS"/>
    <s v="MUJER"/>
    <s v="MESTIZO"/>
    <s v="NO"/>
    <s v="VALLE DEL CAUCA "/>
    <x v="1"/>
    <m/>
    <n v="3128677073"/>
    <s v="AGRICOLA"/>
    <x v="2"/>
  </r>
  <r>
    <n v="166"/>
    <n v="2022"/>
    <s v="CEDULA DE CIUDADANIA"/>
    <n v="31415210"/>
    <s v="ALCIRIAM "/>
    <s v=""/>
    <s v="RODAS"/>
    <s v="ARISTIZABAL"/>
    <s v="MUJER"/>
    <s v="MESTIZO"/>
    <s v="NO"/>
    <s v="VALLE DEL CAUCA "/>
    <x v="1"/>
    <m/>
    <n v="3154680073"/>
    <s v="AGRICOLA"/>
    <x v="2"/>
  </r>
  <r>
    <n v="167"/>
    <n v="2022"/>
    <s v="CEDULA DE CIUDADANIA"/>
    <n v="1112781558"/>
    <s v="MATHEW "/>
    <s v=""/>
    <s v="GODOY"/>
    <s v="RODAS"/>
    <s v="HOMBRE"/>
    <s v="MESTIZO"/>
    <s v="NO"/>
    <s v="VALLE DEL CAUCA "/>
    <x v="1"/>
    <m/>
    <n v="3186970192"/>
    <s v="AGRICOLA"/>
    <x v="2"/>
  </r>
  <r>
    <n v="168"/>
    <n v="2022"/>
    <s v="CEDULA DE CIUDADANIA"/>
    <n v="98641652"/>
    <s v="FERNANDO "/>
    <s v="ALONSO"/>
    <s v="SILVA"/>
    <s v="RESTREPO"/>
    <s v="HOMBRE"/>
    <s v="MESTIZO"/>
    <s v="NO"/>
    <s v="VALLE DEL CAUCA "/>
    <x v="1"/>
    <m/>
    <n v="3202415697"/>
    <s v="AGRICOLA"/>
    <x v="2"/>
  </r>
  <r>
    <n v="169"/>
    <n v="2022"/>
    <s v="CEDULA DE CIUDADANIA"/>
    <n v="16210589"/>
    <s v="JAIRO "/>
    <s v="DE JESÚS"/>
    <s v="TOBON"/>
    <s v="VALENCIA"/>
    <s v="HOMBRE"/>
    <s v="MESTIZO"/>
    <s v="NO"/>
    <s v="VALLE DEL CAUCA "/>
    <x v="1"/>
    <m/>
    <n v="3154680073"/>
    <s v="AGRICOLA"/>
    <x v="2"/>
  </r>
  <r>
    <n v="170"/>
    <n v="2022"/>
    <s v="CEDULA DE CIUDADANIA"/>
    <n v="28845328"/>
    <s v="PATRICIA "/>
    <s v=""/>
    <s v="AGILAR"/>
    <s v="CASAS"/>
    <s v="MUJER"/>
    <s v="MESTIZO"/>
    <s v="NO"/>
    <s v="VALLE DEL CAUCA "/>
    <x v="1"/>
    <m/>
    <n v="3154680073"/>
    <s v="AGRICOLA"/>
    <x v="2"/>
  </r>
  <r>
    <n v="171"/>
    <n v="2022"/>
    <s v="CEDULA DE CIUDADANIA"/>
    <n v="29392556"/>
    <s v="ADRIANA "/>
    <s v="PATRICIA"/>
    <s v="RAMIREZ"/>
    <s v=""/>
    <s v="MUJER"/>
    <s v="MESTIZO"/>
    <s v="NO"/>
    <s v="VALLE DEL CAUCA "/>
    <x v="1"/>
    <m/>
    <n v="3183636064"/>
    <s v="AGRICOLA"/>
    <x v="2"/>
  </r>
  <r>
    <n v="172"/>
    <n v="2022"/>
    <s v="CEDULA DE CIUDADANIA"/>
    <n v="29157094"/>
    <s v="LUZ "/>
    <s v="MARINA"/>
    <s v="VARGAS"/>
    <s v=""/>
    <s v="MUJER"/>
    <s v="MESTIZO"/>
    <s v="NO"/>
    <s v="VALLE DEL CAUCA "/>
    <x v="1"/>
    <m/>
    <n v="3174517010"/>
    <s v="AGRICOLA"/>
    <x v="2"/>
  </r>
  <r>
    <n v="173"/>
    <n v="2022"/>
    <s v="CEDULA DE CIUDADANIA"/>
    <n v="29881291"/>
    <s v="GLORIA "/>
    <s v="AMPARO"/>
    <s v="CAMACHO"/>
    <s v=""/>
    <s v="MUJER"/>
    <s v="MESTIZO"/>
    <s v="NO"/>
    <s v="VALLE DEL CAUCA "/>
    <x v="1"/>
    <m/>
    <n v="3202415697"/>
    <s v="AGRICOLA"/>
    <x v="2"/>
  </r>
  <r>
    <n v="174"/>
    <n v="2022"/>
    <s v="CEDULA DE CIUDADANIA"/>
    <n v="75428299"/>
    <s v="EMANUEL "/>
    <s v=""/>
    <s v="CASTRO"/>
    <s v=""/>
    <s v="HOMBRE"/>
    <s v="MESTIZO"/>
    <s v="NO"/>
    <s v="VALLE DEL CAUCA "/>
    <x v="1"/>
    <m/>
    <n v="3183377528"/>
    <s v="AGRICOLA"/>
    <x v="2"/>
  </r>
  <r>
    <n v="175"/>
    <n v="2022"/>
    <s v="CEDULA DE CIUDADANIA"/>
    <n v="134239"/>
    <s v="LUIS"/>
    <s v="ALBERTO"/>
    <s v="HINCAPIE"/>
    <s v="PARRA"/>
    <s v="HOMBRE"/>
    <s v="MESTIZO"/>
    <s v="NO"/>
    <s v="VALLE DEL CAUCA "/>
    <x v="1"/>
    <m/>
    <n v="3168656777"/>
    <s v="AGRICOLA"/>
    <x v="1"/>
  </r>
  <r>
    <n v="176"/>
    <n v="2022"/>
    <s v="CEDULA DE CIUDADANIA"/>
    <n v="2471700"/>
    <s v="JOSE "/>
    <s v="ANCIZAR"/>
    <s v="GOMEZ"/>
    <s v="RAMIREZ"/>
    <s v="HOMBRE"/>
    <s v="MESTIZO"/>
    <s v="NO"/>
    <s v="VALLE DEL CAUCA "/>
    <x v="1"/>
    <m/>
    <n v="3182381442"/>
    <s v="AGRICOLA"/>
    <x v="1"/>
  </r>
  <r>
    <n v="177"/>
    <n v="2022"/>
    <s v="CEDULA DE CIUDADANIA"/>
    <n v="2473354"/>
    <s v="JHON"/>
    <s v="HERNEY"/>
    <s v="VERGARA"/>
    <s v=""/>
    <s v="HOMBRE"/>
    <s v="MESTIZO"/>
    <s v="NO"/>
    <s v="VALLE DEL CAUCA "/>
    <x v="1"/>
    <m/>
    <n v="3163602494"/>
    <s v="AGRICOLA"/>
    <x v="1"/>
  </r>
  <r>
    <n v="178"/>
    <n v="2022"/>
    <s v="CEDULA DE CIUDADANIA"/>
    <n v="2473645"/>
    <s v="JOSE "/>
    <s v="ALADIN"/>
    <s v="COLORADO"/>
    <s v="LOPEZ"/>
    <s v="HOMBRE"/>
    <s v="MESTIZO"/>
    <s v="NO"/>
    <s v="VALLE DEL CAUCA "/>
    <x v="1"/>
    <m/>
    <n v="3147054536"/>
    <s v="AGRICOLA"/>
    <x v="1"/>
  </r>
  <r>
    <n v="179"/>
    <n v="2022"/>
    <s v="CEDULA DE CIUDADANIA"/>
    <n v="2474125"/>
    <s v="HUMBERTO"/>
    <s v=""/>
    <s v="RINCON"/>
    <s v="VELASQUEZ"/>
    <s v="HOMBRE"/>
    <s v="MESTIZO"/>
    <s v="NO"/>
    <s v="VALLE DEL CAUCA "/>
    <x v="1"/>
    <m/>
    <n v="3193415728"/>
    <s v="AGRICOLA"/>
    <x v="1"/>
  </r>
  <r>
    <n v="180"/>
    <n v="2022"/>
    <s v="CEDULA DE CIUDADANIA"/>
    <n v="2653933"/>
    <s v="MILTON"/>
    <s v=""/>
    <s v="PUENTES"/>
    <s v="BARAHONA"/>
    <s v="HOMBRE"/>
    <s v="MESTIZO"/>
    <s v="NO"/>
    <s v="VALLE DEL CAUCA "/>
    <x v="1"/>
    <m/>
    <n v="3137963496"/>
    <s v="AGRICOLA"/>
    <x v="1"/>
  </r>
  <r>
    <n v="181"/>
    <n v="2022"/>
    <s v="CEDULA DE CIUDADANIA"/>
    <n v="3412678"/>
    <s v="MARTIN"/>
    <s v="EMILIO"/>
    <s v="MORENO "/>
    <s v="CASTAÑO"/>
    <s v="HOMBRE"/>
    <s v="MESTIZO"/>
    <s v="NO"/>
    <s v="VALLE DEL CAUCA "/>
    <x v="1"/>
    <m/>
    <n v="3155561981"/>
    <s v="AGRICOLA"/>
    <x v="1"/>
  </r>
  <r>
    <n v="182"/>
    <n v="2022"/>
    <s v="CEDULA DE CIUDADANIA"/>
    <n v="3453642"/>
    <s v="LEOCARDIO"/>
    <s v=""/>
    <s v="ALVAREZ"/>
    <s v=""/>
    <s v="HOMBRE"/>
    <s v="MESTIZO"/>
    <s v="NO"/>
    <s v="VALLE DEL CAUCA "/>
    <x v="1"/>
    <m/>
    <n v="3172414360"/>
    <s v="AGRICOLA"/>
    <x v="1"/>
  </r>
  <r>
    <n v="183"/>
    <n v="2022"/>
    <s v="CEDULA DE CIUDADANIA"/>
    <n v="4380833"/>
    <s v="JHON"/>
    <s v="FREDY"/>
    <s v="CHICA"/>
    <s v="VALLE "/>
    <s v="HOMBRE"/>
    <s v="MESTIZO"/>
    <s v="NO"/>
    <s v="VALLE DEL CAUCA "/>
    <x v="1"/>
    <m/>
    <n v="3168548014"/>
    <s v="AGRICOLA"/>
    <x v="1"/>
  </r>
  <r>
    <n v="184"/>
    <n v="2022"/>
    <s v="CEDULA DE CIUDADANIA"/>
    <n v="4575900"/>
    <s v="OCTAVIO"/>
    <s v="DE JESUS"/>
    <s v="CAMACHO"/>
    <s v="GONZALEZ"/>
    <s v="HOMBRE"/>
    <s v="MESTIZO"/>
    <s v="NO"/>
    <s v="VALLE DEL CAUCA "/>
    <x v="1"/>
    <m/>
    <n v="3148744319"/>
    <s v="AGRICOLA"/>
    <x v="1"/>
  </r>
  <r>
    <n v="185"/>
    <n v="2022"/>
    <s v="CEDULA DE CIUDADANIA"/>
    <n v="4860504"/>
    <s v="LUIS "/>
    <s v=""/>
    <s v="ALFONSO"/>
    <s v="ASPRILLA"/>
    <s v="HOMBRE"/>
    <s v="NARP"/>
    <s v="SI"/>
    <s v="VALLE DEL CAUCA "/>
    <x v="1"/>
    <m/>
    <n v="3187151585"/>
    <s v="AGRICOLA"/>
    <x v="1"/>
  </r>
  <r>
    <n v="186"/>
    <n v="2022"/>
    <s v="CEDULA DE CIUDADANIA"/>
    <n v="6119600"/>
    <s v="JHON"/>
    <s v="ALEXANDER"/>
    <s v="VELEZ"/>
    <s v="PULGARIN"/>
    <s v="HOMBRE"/>
    <s v="MESTIZO"/>
    <s v="NO"/>
    <s v="VALLE DEL CAUCA "/>
    <x v="1"/>
    <m/>
    <n v="3158675165"/>
    <s v="AGRICOLA"/>
    <x v="1"/>
  </r>
  <r>
    <n v="187"/>
    <n v="2022"/>
    <s v="CEDULA DE CIUDADANIA"/>
    <n v="6131150"/>
    <s v="LUIS"/>
    <s v="ANGEL"/>
    <s v="NOREÑA"/>
    <s v="CASTAÑO"/>
    <s v="HOMBRE"/>
    <s v="MESTIZO"/>
    <s v="NO"/>
    <s v="VALLE DEL CAUCA "/>
    <x v="1"/>
    <m/>
    <n v="3128636998"/>
    <s v="AGRICOLA"/>
    <x v="1"/>
  </r>
  <r>
    <n v="188"/>
    <n v="2022"/>
    <s v="CEDULA DE CIUDADANIA"/>
    <n v="6131249"/>
    <s v="JOSE "/>
    <s v="DE JESUS"/>
    <s v="NOREÑA"/>
    <s v="CASTAÑO"/>
    <s v="HOMBRE"/>
    <s v="MESTIZO"/>
    <s v="NO"/>
    <s v="VALLE DEL CAUCA "/>
    <x v="1"/>
    <m/>
    <n v="3137332572"/>
    <s v="AGRICOLA"/>
    <x v="1"/>
  </r>
  <r>
    <n v="189"/>
    <n v="2022"/>
    <s v="CEDULA DE CIUDADANIA"/>
    <n v="6139403"/>
    <s v="NELSON"/>
    <s v=""/>
    <s v="HINCAPIE"/>
    <s v="MUÑOZ"/>
    <s v="HOMBRE"/>
    <s v="MESTIZO"/>
    <s v="NO"/>
    <s v="VALLE DEL CAUCA "/>
    <x v="1"/>
    <m/>
    <n v="3206419228"/>
    <s v="AGRICOLA"/>
    <x v="1"/>
  </r>
  <r>
    <n v="190"/>
    <n v="2022"/>
    <s v="CEDULA DE CIUDADANIA"/>
    <n v="6241360"/>
    <s v="JHONNIER"/>
    <s v=""/>
    <s v="DUQUE"/>
    <s v="GARCES"/>
    <s v="HOMBRE"/>
    <s v="MESTIZO"/>
    <s v="NO"/>
    <s v="VALLE DEL CAUCA "/>
    <x v="1"/>
    <m/>
    <n v="3166163006"/>
    <s v="AGRICOLA"/>
    <x v="1"/>
  </r>
  <r>
    <n v="191"/>
    <n v="2022"/>
    <s v="CEDULA DE CIUDADANIA"/>
    <n v="6281580"/>
    <s v="JOSE"/>
    <s v="LUIS "/>
    <s v="BERMUDEZ"/>
    <s v="ARISTIZABAL"/>
    <s v="HOMBRE"/>
    <s v="MESTIZO"/>
    <s v="NO"/>
    <s v="VALLE DEL CAUCA "/>
    <x v="1"/>
    <m/>
    <n v="3217590693"/>
    <s v="AGRICOLA"/>
    <x v="1"/>
  </r>
  <r>
    <n v="192"/>
    <n v="2022"/>
    <s v="CEDULA DE CIUDADANIA"/>
    <n v="6482375"/>
    <s v="OSCAR"/>
    <s v="ALONSO"/>
    <s v="GAVIRIA"/>
    <s v="PEREZ"/>
    <s v="HOMBRE"/>
    <s v="MESTIZO"/>
    <s v="NO"/>
    <s v="VALLE DEL CAUCA "/>
    <x v="1"/>
    <m/>
    <n v="3136573749"/>
    <s v="AGRICOLA"/>
    <x v="1"/>
  </r>
  <r>
    <n v="193"/>
    <n v="2022"/>
    <s v="CEDULA DE CIUDADANIA"/>
    <n v="6980658"/>
    <s v="LUIS"/>
    <s v="ENRIQUE"/>
    <s v="GOMEZ"/>
    <s v=""/>
    <s v="HOMBRE"/>
    <s v="MESTIZO"/>
    <s v="NO"/>
    <s v="VALLE DEL CAUCA "/>
    <x v="1"/>
    <m/>
    <n v="3128659964"/>
    <s v="AGRICOLA"/>
    <x v="1"/>
  </r>
  <r>
    <n v="194"/>
    <n v="2022"/>
    <s v="CEDULA DE CIUDADANIA"/>
    <n v="7510440"/>
    <s v="JOSE"/>
    <s v="ULISES"/>
    <s v="GARCIA"/>
    <s v="MOLINA"/>
    <s v="HOMBRE"/>
    <s v="MESTIZO"/>
    <s v="NO"/>
    <s v="VALLE DEL CAUCA "/>
    <x v="1"/>
    <m/>
    <n v="3148243329"/>
    <s v="AGRICOLA"/>
    <x v="1"/>
  </r>
  <r>
    <n v="195"/>
    <n v="2022"/>
    <s v="CEDULA DE CIUDADANIA"/>
    <n v="10191357"/>
    <s v="JAIRO"/>
    <s v="ANTONIO"/>
    <s v="RESTREPO "/>
    <s v="ALZATE"/>
    <s v="HOMBRE"/>
    <s v="MESTIZO"/>
    <s v="SI"/>
    <s v="VALLE DEL CAUCA "/>
    <x v="1"/>
    <m/>
    <n v="3136401474"/>
    <s v="AGRICOLA"/>
    <x v="1"/>
  </r>
  <r>
    <n v="196"/>
    <n v="2022"/>
    <s v="CEDULA DE CIUDADANIA"/>
    <n v="10197991"/>
    <s v="JOSE"/>
    <s v="NOLBERTO"/>
    <s v="CALVO"/>
    <s v="GUEVARA"/>
    <s v="HOMBRE"/>
    <s v="MESTIZO"/>
    <s v="NO"/>
    <s v="VALLE DEL CAUCA "/>
    <x v="1"/>
    <m/>
    <n v="3196661883"/>
    <s v="AGRICOLA"/>
    <x v="1"/>
  </r>
  <r>
    <n v="197"/>
    <n v="2022"/>
    <s v="CEDULA DE CIUDADANIA"/>
    <n v="12236114"/>
    <s v="SALOMON"/>
    <s v=""/>
    <s v="SALGADO"/>
    <s v="ESQUIVEL"/>
    <s v="HOMBRE"/>
    <s v="MESTIZO"/>
    <s v="NO"/>
    <s v="VALLE DEL CAUCA "/>
    <x v="1"/>
    <m/>
    <n v="3145758012"/>
    <s v="AGRICOLA"/>
    <x v="1"/>
  </r>
  <r>
    <n v="198"/>
    <n v="2022"/>
    <s v="CEDULA DE CIUDADANIA"/>
    <n v="14765028"/>
    <s v="JOSE "/>
    <s v="MARIA"/>
    <s v="VALENCIA"/>
    <s v="MORALES"/>
    <s v="HOMBRE"/>
    <s v="MESTIZO"/>
    <s v="NO"/>
    <s v="VALLE DEL CAUCA "/>
    <x v="1"/>
    <m/>
    <n v="3168124683"/>
    <s v="AGRICOLA"/>
    <x v="1"/>
  </r>
  <r>
    <n v="199"/>
    <n v="2022"/>
    <s v="CEDULA DE CIUDADANIA"/>
    <n v="14835160"/>
    <s v="JOSE "/>
    <s v="OVIDIO"/>
    <s v="GOMEZ"/>
    <s v="ROMERO"/>
    <s v="HOMBRE"/>
    <s v="MESTIZO"/>
    <s v="SI"/>
    <s v="VALLE DEL CAUCA "/>
    <x v="1"/>
    <m/>
    <n v="3136044713"/>
    <s v="AGRICOLA"/>
    <x v="1"/>
  </r>
  <r>
    <n v="200"/>
    <n v="2022"/>
    <s v="CEDULA DE CIUDADANIA"/>
    <n v="16203103"/>
    <s v="JOSE "/>
    <s v="DE JESUS"/>
    <s v="ACEVEDO"/>
    <s v="RODRIGUEZ"/>
    <s v="HOMBRE"/>
    <s v="MESTIZO"/>
    <s v="NO"/>
    <s v="VALLE DEL CAUCA "/>
    <x v="1"/>
    <m/>
    <n v="3125189000"/>
    <s v="AGRICOLA"/>
    <x v="1"/>
  </r>
  <r>
    <n v="201"/>
    <n v="2022"/>
    <s v="CEDULA DE CIUDADANIA"/>
    <n v="16212541"/>
    <s v="HERNANDO"/>
    <s v=""/>
    <s v="RAMIREZ"/>
    <s v="VALENCIA"/>
    <s v="HOMBRE"/>
    <s v="MESTIZO"/>
    <s v="NO"/>
    <s v="VALLE DEL CAUCA "/>
    <x v="1"/>
    <m/>
    <n v="3128650115"/>
    <s v="AGRICOLA"/>
    <x v="1"/>
  </r>
  <r>
    <n v="202"/>
    <n v="2022"/>
    <s v="CEDULA DE CIUDADANIA"/>
    <n v="16229660"/>
    <s v="JOSE "/>
    <s v="GREGORIO"/>
    <s v="ZAPATA"/>
    <s v="SANCHEZ"/>
    <s v="HOMBRE"/>
    <s v="MESTIZO"/>
    <s v="NO"/>
    <s v="VALLE DEL CAUCA "/>
    <x v="1"/>
    <m/>
    <n v="3168338062"/>
    <s v="AGRICOLA"/>
    <x v="1"/>
  </r>
  <r>
    <n v="203"/>
    <n v="2022"/>
    <s v="CEDULA DE CIUDADANIA"/>
    <n v="29157568"/>
    <s v="MARIA"/>
    <s v="HELENA"/>
    <s v="PINEDA"/>
    <s v="GOMEZ"/>
    <s v="MUJER"/>
    <s v="MESTIZO"/>
    <s v="NO"/>
    <s v="VALLE DEL CAUCA "/>
    <x v="1"/>
    <m/>
    <n v="3158157382"/>
    <s v="AGRICOLA"/>
    <x v="1"/>
  </r>
  <r>
    <n v="204"/>
    <n v="2022"/>
    <s v="CEDULA DE CIUDADANIA"/>
    <n v="29157714"/>
    <s v="MARIA"/>
    <s v="ARGENIS"/>
    <s v="GARCIA"/>
    <s v="GARCIA"/>
    <s v="MUJER"/>
    <s v="MESTIZO"/>
    <s v="NO"/>
    <s v="VALLE DEL CAUCA "/>
    <x v="1"/>
    <m/>
    <n v="3184838876"/>
    <s v="AGRICOLA"/>
    <x v="1"/>
  </r>
  <r>
    <n v="205"/>
    <n v="2022"/>
    <s v="CEDULA DE CIUDADANIA"/>
    <n v="31419229"/>
    <s v="MARIA"/>
    <s v="FANY"/>
    <s v="GOMEZ"/>
    <s v="GOMEZ"/>
    <s v="MUJER"/>
    <s v="MESTIZO"/>
    <s v="NO"/>
    <s v="VALLE DEL CAUCA "/>
    <x v="1"/>
    <m/>
    <n v="3155240100"/>
    <s v="AGRICOLA"/>
    <x v="1"/>
  </r>
  <r>
    <n v="206"/>
    <n v="2022"/>
    <s v="CEDULA DE CIUDADANIA"/>
    <n v="31424241"/>
    <s v="MARTHA"/>
    <s v="LUCIA"/>
    <s v="MORALES"/>
    <s v="ALVAREZ"/>
    <s v="MUJER"/>
    <s v="MESTIZO"/>
    <s v="NO"/>
    <s v="VALLE DEL CAUCA "/>
    <x v="1"/>
    <m/>
    <n v="3104453218"/>
    <s v="AGRICOLA"/>
    <x v="1"/>
  </r>
  <r>
    <n v="207"/>
    <n v="2022"/>
    <s v="CEDULA DE CIUDADANIA"/>
    <n v="36286698"/>
    <s v="YULI"/>
    <s v="YAMIR"/>
    <s v="SALGADO"/>
    <s v="ESQUIVEL"/>
    <s v="MUJER"/>
    <s v="MESTIZO"/>
    <s v="NO"/>
    <s v="VALLE DEL CAUCA "/>
    <x v="1"/>
    <m/>
    <n v="3176666581"/>
    <s v="AGRICOLA"/>
    <x v="1"/>
  </r>
  <r>
    <n v="208"/>
    <n v="2022"/>
    <s v="CEDULA DE CIUDADANIA"/>
    <n v="38580332"/>
    <s v="MARIA"/>
    <s v="DORALBA"/>
    <s v="RIOS"/>
    <s v="SOSSA"/>
    <s v="MUJER"/>
    <s v="MESTIZO"/>
    <s v="NO"/>
    <s v="VALLE DEL CAUCA "/>
    <x v="1"/>
    <m/>
    <n v="3166719713"/>
    <s v="AGRICOLA"/>
    <x v="1"/>
  </r>
  <r>
    <n v="209"/>
    <n v="2022"/>
    <s v="CEDULA DE CIUDADANIA"/>
    <n v="42110482"/>
    <s v="YOLANDA"/>
    <s v=""/>
    <s v="ESCOBAR"/>
    <s v="RAMIREZ"/>
    <s v="MUJER"/>
    <s v="MESTIZO"/>
    <s v="NO"/>
    <s v="VALLE DEL CAUCA "/>
    <x v="1"/>
    <m/>
    <n v="3188951711"/>
    <s v="AGRICOLA"/>
    <x v="1"/>
  </r>
  <r>
    <n v="210"/>
    <n v="2022"/>
    <s v="CEDULA DE CIUDADANIA"/>
    <n v="75082673"/>
    <s v="SAMUEL"/>
    <s v=""/>
    <s v="ARANGO"/>
    <s v="JIMENEZ"/>
    <s v="HOMBRE"/>
    <s v="MESTIZO"/>
    <s v="NO"/>
    <s v="VALLE DEL CAUCA "/>
    <x v="1"/>
    <m/>
    <n v="3176455219"/>
    <s v="AGRICOLA"/>
    <x v="1"/>
  </r>
  <r>
    <n v="211"/>
    <n v="2022"/>
    <s v="CEDULA DE CIUDADANIA"/>
    <n v="1007534427"/>
    <s v="MIYERLAND"/>
    <s v=""/>
    <s v="BLANDON"/>
    <s v="DUQUE"/>
    <s v="HOMBRE"/>
    <s v="MESTIZO"/>
    <s v="NO"/>
    <s v="VALLE DEL CAUCA "/>
    <x v="1"/>
    <m/>
    <n v="3126361830"/>
    <s v="AGRICOLA"/>
    <x v="1"/>
  </r>
  <r>
    <n v="212"/>
    <n v="2022"/>
    <s v="CEDULA DE CIUDADANIA"/>
    <n v="1112771281"/>
    <s v="MAYRON"/>
    <s v=""/>
    <s v="TOBON"/>
    <s v="MONTOYA"/>
    <s v="HOMBRE"/>
    <s v="MESTIZO"/>
    <s v="NO"/>
    <s v="VALLE DEL CAUCA "/>
    <x v="1"/>
    <m/>
    <n v="3128053890"/>
    <s v="AGRICOLA"/>
    <x v="1"/>
  </r>
  <r>
    <n v="213"/>
    <n v="2022"/>
    <s v="CEDULA DE CIUDADANIA"/>
    <n v="1112772437"/>
    <s v="SEBASTIAN"/>
    <s v=""/>
    <s v="SANCHEZ"/>
    <s v="AYALA"/>
    <s v="HOMBRE"/>
    <s v="MESTIZO"/>
    <s v="NO"/>
    <s v="VALLE DEL CAUCA "/>
    <x v="1"/>
    <m/>
    <n v="3127231216"/>
    <s v="AGRICOLA"/>
    <x v="1"/>
  </r>
  <r>
    <n v="214"/>
    <n v="2022"/>
    <s v="CEDULA DE CIUDADANIA"/>
    <n v="1112773899"/>
    <s v="HILDEBRANDO"/>
    <s v=""/>
    <s v="AGUDELO"/>
    <s v="GIL"/>
    <s v="HOMBRE"/>
    <s v="MESTIZO"/>
    <s v="NO"/>
    <s v="VALLE DEL CAUCA "/>
    <x v="1"/>
    <m/>
    <n v="3168078520"/>
    <s v="AGRICOLA"/>
    <x v="1"/>
  </r>
  <r>
    <n v="215"/>
    <n v="2022"/>
    <s v="CEDULA DE CIUDADANIA"/>
    <n v="1112774415"/>
    <s v="YENI"/>
    <s v="JIMENA"/>
    <s v="GIL"/>
    <s v="GALEANO"/>
    <s v="MUJER"/>
    <s v="MESTIZO"/>
    <s v="NO"/>
    <s v="VALLE DEL CAUCA "/>
    <x v="1"/>
    <m/>
    <n v="3127965968"/>
    <s v="AGRICOLA"/>
    <x v="1"/>
  </r>
  <r>
    <n v="216"/>
    <n v="2022"/>
    <s v="CEDULA DE CIUDADANIA"/>
    <n v="1114091567"/>
    <s v="SAIN"/>
    <s v="ERLES"/>
    <s v="AMAYA"/>
    <s v="MORENO"/>
    <s v="HOMBRE"/>
    <s v="MESTIZO"/>
    <s v="NO"/>
    <s v="VALLE DEL CAUCA "/>
    <x v="1"/>
    <m/>
    <n v="3163105723"/>
    <s v="AGRICOLA"/>
    <x v="1"/>
  </r>
  <r>
    <n v="217"/>
    <n v="2022"/>
    <s v="CEDULA DE CIUDADANIA"/>
    <n v="1114092721"/>
    <s v="MARIA"/>
    <s v="INES"/>
    <s v="BONILLA"/>
    <s v=""/>
    <s v="MUJER"/>
    <s v="MESTIZO"/>
    <s v="NO"/>
    <s v="VALLE DEL CAUCA "/>
    <x v="1"/>
    <m/>
    <n v="3159281710"/>
    <s v="AGRICOLA"/>
    <x v="1"/>
  </r>
  <r>
    <n v="218"/>
    <n v="2022"/>
    <s v="CEDULA DE CIUDADANIA"/>
    <n v="1193199644"/>
    <s v="JEISON"/>
    <s v=""/>
    <s v="VELEZ"/>
    <s v=""/>
    <s v="HOMBRE"/>
    <s v="MESTIZO"/>
    <s v="NO"/>
    <s v="VALLE DEL CAUCA "/>
    <x v="1"/>
    <m/>
    <n v="3152430169"/>
    <s v="AGRICOLA"/>
    <x v="1"/>
  </r>
  <r>
    <n v="220"/>
    <n v="2022"/>
    <s v="CEDULA DE CIUDADANIA"/>
    <n v="6136109"/>
    <s v="HERNANDO"/>
    <m/>
    <s v="TOBON"/>
    <s v="SANCHEZ"/>
    <s v="HOMBRE"/>
    <s v="MESTIZO"/>
    <s v="NO"/>
    <s v="VALLE DEL CAUCA "/>
    <x v="1"/>
    <m/>
    <s v="SOLICITAR UMATA"/>
    <s v="AGRICOLA"/>
    <x v="1"/>
  </r>
  <r>
    <n v="222"/>
    <n v="2022"/>
    <s v="CEDULA DE CIUDADANIA"/>
    <n v="29383847"/>
    <s v="MARIA"/>
    <s v="LUZ"/>
    <s v="ARISTIZABAL"/>
    <s v="MORALES"/>
    <s v="MUJER"/>
    <s v="MESTIZO"/>
    <s v="NO"/>
    <s v="VALLE DEL CAUCA "/>
    <x v="1"/>
    <m/>
    <s v="SOLICITAR UMATA"/>
    <s v="AGRICOLA"/>
    <x v="1"/>
  </r>
  <r>
    <n v="223"/>
    <n v="2022"/>
    <s v="CEDULA DE CIUDADANIA"/>
    <n v="2477243"/>
    <s v="ERNEY"/>
    <s v=""/>
    <s v="GUERRERO"/>
    <s v="VASQUEZ"/>
    <s v="HOMBRE"/>
    <s v="MESTIZO"/>
    <s v="NO"/>
    <s v="VALLE DEL CAUCA "/>
    <x v="1"/>
    <m/>
    <s v="SOLICITAR UMATA"/>
    <s v="AGRICOLA"/>
    <x v="1"/>
  </r>
  <r>
    <n v="224"/>
    <n v="2022"/>
    <s v="CEDULA DE CIUDADANIA"/>
    <n v="1112768429"/>
    <s v="DANIEL"/>
    <s v="ALZATE"/>
    <s v="ALARCON"/>
    <s v=""/>
    <s v="HOMBRE"/>
    <s v="MESTIZO"/>
    <s v="NO"/>
    <s v="VALLE DEL CAUCA "/>
    <x v="1"/>
    <m/>
    <s v="SOLICITAR UMATA"/>
    <s v="AGRICOLA"/>
    <x v="1"/>
  </r>
  <r>
    <n v="226"/>
    <n v="2022"/>
    <s v="CEDULA DE CIUDADANIA"/>
    <n v="6135121"/>
    <s v="LUIS"/>
    <s v="ALBEIRO"/>
    <s v="AGUDELO"/>
    <s v=""/>
    <s v="HOMBRE"/>
    <s v="MESTIZO"/>
    <s v="NO"/>
    <s v="VALLE DEL CAUCA "/>
    <x v="1"/>
    <m/>
    <s v="SOLICITAR UMATA"/>
    <s v="AGRICOLA"/>
    <x v="1"/>
  </r>
  <r>
    <n v="227"/>
    <n v="2022"/>
    <s v="CEDULA DE CIUDADANIA"/>
    <n v="6274077"/>
    <s v="FRANCISCO"/>
    <s v="JAVIER"/>
    <s v="PINEDA"/>
    <s v="VELEZ"/>
    <s v="HOMBRE"/>
    <s v="MESTIZO"/>
    <s v="NO"/>
    <s v="VALLE DEL CAUCA "/>
    <x v="1"/>
    <m/>
    <s v="SOLICITAR UMATA"/>
    <s v="AGRICOLA"/>
    <x v="1"/>
  </r>
  <r>
    <n v="228"/>
    <n v="2022"/>
    <s v="CEDULA DE CIUDADANIA"/>
    <n v="31404867"/>
    <s v="LUZ"/>
    <s v="MERY"/>
    <s v="RAMIREZ"/>
    <s v="VALENCIA"/>
    <s v="MUJER"/>
    <s v="MESTIZO"/>
    <s v="NO"/>
    <s v="VALLE DEL CAUCA "/>
    <x v="1"/>
    <m/>
    <s v="SOLICITAR UMATA"/>
    <s v="AGRICOLA"/>
    <x v="1"/>
  </r>
  <r>
    <n v="229"/>
    <n v="2022"/>
    <s v="CEDULA DE CIUDADANIA"/>
    <n v="2472687"/>
    <s v="JUAN"/>
    <s v="JOSE"/>
    <s v="OROZCO"/>
    <s v="OSORIO"/>
    <s v="HOMBRE"/>
    <s v="MESTIZO"/>
    <s v="NO"/>
    <s v="VALLE DEL CAUCA "/>
    <x v="1"/>
    <m/>
    <s v="SOLICITAR UMATA"/>
    <s v="AGRICOLA"/>
    <x v="1"/>
  </r>
  <r>
    <n v="231"/>
    <n v="2022"/>
    <s v="CEDULA DE CIUDADANIA"/>
    <n v="6241804"/>
    <s v="VICTOR"/>
    <s v="HUGO"/>
    <s v="DAVILA"/>
    <s v="JARAMILLO"/>
    <s v="HOMBRE"/>
    <s v="MESTIZO"/>
    <s v="NO"/>
    <s v="VALLE DEL CAUCA "/>
    <x v="1"/>
    <m/>
    <s v="SOLICITAR UMATA"/>
    <s v="AGRICOLA"/>
    <x v="1"/>
  </r>
  <r>
    <n v="232"/>
    <n v="2022"/>
    <s v="CEDULA DE CIUDADANIA"/>
    <n v="16216251"/>
    <s v="JOSE"/>
    <s v="ULVIER"/>
    <s v="TORO"/>
    <s v="PALACIO"/>
    <s v="HOMBRE"/>
    <s v="MESTIZO"/>
    <s v="NO"/>
    <s v="VALLE DEL CAUCA "/>
    <x v="1"/>
    <m/>
    <s v="SOLICITAR UMATA"/>
    <s v="AGRICOLA"/>
    <x v="1"/>
  </r>
  <r>
    <n v="233"/>
    <n v="2022"/>
    <s v="CEDULA DE CIUDADANIA"/>
    <n v="18493469"/>
    <s v="CESAR"/>
    <s v="AUGUSTO"/>
    <s v="ARANGO"/>
    <s v="RAMIREZ"/>
    <s v="HOMBRE"/>
    <s v="MESTIZO"/>
    <s v="NO"/>
    <s v="VALLE DEL CAUCA "/>
    <x v="1"/>
    <m/>
    <s v="SOLICITAR UMATA"/>
    <s v="AGRICOLA"/>
    <x v="1"/>
  </r>
  <r>
    <n v="234"/>
    <n v="2022"/>
    <s v="CEDULA DE CIUDADANIA"/>
    <n v="16217069"/>
    <s v="JUAN"/>
    <s v="CARLOS"/>
    <s v="GOMEZ"/>
    <s v="GUTIERREZ"/>
    <s v="HOMBRE"/>
    <s v="MESTIZO"/>
    <s v="NO"/>
    <s v="VALLE DEL CAUCA "/>
    <x v="1"/>
    <m/>
    <s v="SOLICITAR UMATA"/>
    <s v="AGRICOLA"/>
    <x v="1"/>
  </r>
  <r>
    <n v="236"/>
    <n v="2022"/>
    <s v="CEDULA DE CIUDADANIA"/>
    <n v="6119600"/>
    <s v="JOHN"/>
    <s v="ALEXANDER"/>
    <s v="VELEZ"/>
    <s v="PULGARÍN"/>
    <s v="HOMBRE"/>
    <s v="MESTIZO"/>
    <s v="NO"/>
    <s v="VALLE DEL CAUCA "/>
    <x v="1"/>
    <m/>
    <s v="SOLICITAR UMATA"/>
    <s v="AGRICOLA"/>
    <x v="1"/>
  </r>
  <r>
    <n v="237"/>
    <n v="2022"/>
    <s v="CEDULA DE CIUDADANIA"/>
    <n v="29159142"/>
    <s v="MARIA"/>
    <s v="ANGELICA"/>
    <s v="VILLA"/>
    <s v="BADILLO"/>
    <s v="MUJER"/>
    <s v="MESTIZO"/>
    <s v="NO"/>
    <s v="VALLE DEL CAUCA "/>
    <x v="1"/>
    <m/>
    <s v="SOLICITAR UMATA"/>
    <s v="AGRICOLA"/>
    <x v="1"/>
  </r>
  <r>
    <n v="238"/>
    <n v="2022"/>
    <s v="CEDULA DE CIUDADANIA"/>
    <n v="16728363"/>
    <s v="LUIS"/>
    <s v="ALBERTO"/>
    <s v="RAMIREZ"/>
    <s v="LOPEZ"/>
    <s v="HOMBRE"/>
    <s v="MESTIZO"/>
    <s v="NO"/>
    <s v="VALLE DEL CAUCA "/>
    <x v="1"/>
    <m/>
    <s v="SOLICITAR UMATA"/>
    <s v="AGRICOLA"/>
    <x v="1"/>
  </r>
  <r>
    <n v="239"/>
    <n v="2022"/>
    <s v="CEDULA DE CIUDADANIA"/>
    <n v="6131328"/>
    <s v="BLASS"/>
    <s v="ENRIQUE"/>
    <s v="GARZON"/>
    <s v="RAMIREZ"/>
    <s v="HOMBRE"/>
    <s v="MESTIZO"/>
    <s v="NO"/>
    <s v="VALLE DEL CAUCA "/>
    <x v="1"/>
    <m/>
    <s v="SOLICITAR UMATA"/>
    <s v="AGRICOLA"/>
    <x v="1"/>
  </r>
  <r>
    <n v="241"/>
    <n v="2022"/>
    <s v="CEDULA DE CIUDADANIA"/>
    <n v="7554572"/>
    <s v="CARLOS"/>
    <s v="ARTURO"/>
    <s v="PULAGARIN"/>
    <s v="FRANCO"/>
    <s v="HOMBRE"/>
    <s v="MESTIZO"/>
    <s v="NO"/>
    <s v="VALLE DEL CAUCA "/>
    <x v="1"/>
    <m/>
    <s v="SOLICITAR UMATA"/>
    <s v="AGRICOLA"/>
    <x v="1"/>
  </r>
  <r>
    <n v="242"/>
    <n v="2022"/>
    <s v="CEDULA DE CIUDADANIA"/>
    <n v="2471410"/>
    <s v="JORGE"/>
    <s v="HUMBERTO"/>
    <s v="AGUDELO"/>
    <s v="RENDON"/>
    <s v="HOMBRE"/>
    <s v="MESTIZO"/>
    <s v="NO"/>
    <s v="VALLE DEL CAUCA "/>
    <x v="1"/>
    <m/>
    <s v="SOLICITAR UMATA"/>
    <s v="AGRICOLA"/>
    <x v="1"/>
  </r>
  <r>
    <n v="243"/>
    <n v="2022"/>
    <s v="CEDULA DE CIUDADANIA"/>
    <n v="29331356"/>
    <s v="LUZ"/>
    <s v="ADRIANA"/>
    <s v="SERNA"/>
    <s v="AGUDELO"/>
    <s v="MUJER"/>
    <s v="MESTIZO"/>
    <s v="NO"/>
    <s v="VALLE DEL CAUCA "/>
    <x v="1"/>
    <m/>
    <s v="SOLICITAR UMATA"/>
    <s v="AGRICOLA"/>
    <x v="1"/>
  </r>
  <r>
    <n v="244"/>
    <n v="2022"/>
    <s v="CEDULA DE CIUDADANIA"/>
    <n v="42024820"/>
    <s v="CLARA"/>
    <s v="ELENA"/>
    <s v="SARAZA"/>
    <s v=""/>
    <s v="MUJER"/>
    <s v="MESTIZO"/>
    <s v="NO"/>
    <s v="VALLE DEL CAUCA "/>
    <x v="1"/>
    <m/>
    <s v="SOLICITAR UMATA"/>
    <s v="AGRICOLA"/>
    <x v="1"/>
  </r>
  <r>
    <n v="246"/>
    <n v="2022"/>
    <s v="CEDULA DE CIUDADANIA"/>
    <n v="2472681"/>
    <s v="YOWN"/>
    <s v="VIDAL"/>
    <s v="BENAVIDES"/>
    <s v="GUARIN"/>
    <s v="HOMBRE"/>
    <s v="MESTIZO"/>
    <s v="NO"/>
    <s v="VALLE DEL CAUCA "/>
    <x v="1"/>
    <m/>
    <s v="SOLICITAR UMATA"/>
    <s v="AGRICOLA"/>
    <x v="1"/>
  </r>
  <r>
    <n v="247"/>
    <n v="2022"/>
    <s v="CEDULA DE CIUDADANIA"/>
    <n v="29155658"/>
    <s v="MARIELA"/>
    <s v=""/>
    <s v="MONTOYA"/>
    <s v=""/>
    <s v="MUJER"/>
    <s v="MESTIZO"/>
    <s v="NO"/>
    <s v="VALLE DEL CAUCA "/>
    <x v="1"/>
    <m/>
    <s v="SOLICITAR UMATA"/>
    <s v="AGRICOLA"/>
    <x v="1"/>
  </r>
  <r>
    <n v="248"/>
    <n v="2022"/>
    <s v="CEDULA DE CIUDADANIA"/>
    <n v="94367573"/>
    <s v="ELIDIER "/>
    <s v=""/>
    <s v="DE LA CRUZ"/>
    <s v="MILLÁN"/>
    <s v="HOMBRE"/>
    <s v="MESTIZO"/>
    <s v="NO"/>
    <s v="VALLE DEL CAUCA "/>
    <x v="2"/>
    <m/>
    <n v="3158268515"/>
    <s v="AGRICOLA"/>
    <x v="2"/>
  </r>
  <r>
    <n v="249"/>
    <n v="2022"/>
    <s v="CEDULA DE CIUDADANIA"/>
    <n v="16549991"/>
    <s v="FANOR "/>
    <s v=""/>
    <s v="DE LA CRUZ"/>
    <s v="MILLÁN"/>
    <s v="HOMBRE"/>
    <s v="MESTIZO"/>
    <s v="NO"/>
    <s v="VALLE DEL CAUCA "/>
    <x v="2"/>
    <m/>
    <n v="3184295825"/>
    <s v="AGRICOLA"/>
    <x v="2"/>
  </r>
  <r>
    <n v="250"/>
    <n v="2022"/>
    <s v="CEDULA DE CIUDADANIA"/>
    <n v="6145764"/>
    <s v="ANIBAL "/>
    <s v="DE JESÚS"/>
    <s v="GRISALES"/>
    <s v="RAMIREZ"/>
    <s v="HOMBRE"/>
    <s v="MESTIZO"/>
    <s v="NO"/>
    <s v="VALLE DEL CAUCA "/>
    <x v="2"/>
    <m/>
    <n v="3158001976"/>
    <s v="AGRICOLA"/>
    <x v="2"/>
  </r>
  <r>
    <n v="251"/>
    <n v="2022"/>
    <s v="CEDULA DE CIUDADANIA"/>
    <n v="6145757"/>
    <s v="LUIS "/>
    <s v="FELIPE"/>
    <s v="LOPEZ"/>
    <s v="VILLEGAS"/>
    <s v="HOMBRE"/>
    <s v="MESTIZO"/>
    <s v="NO"/>
    <s v="VALLE DEL CAUCA "/>
    <x v="2"/>
    <m/>
    <n v="3224835851"/>
    <s v="AGRICOLA"/>
    <x v="2"/>
  </r>
  <r>
    <n v="252"/>
    <n v="2022"/>
    <s v="CEDULA DE CIUDADANIA"/>
    <n v="94386507"/>
    <s v="LUIS"/>
    <s v="FERNANDO"/>
    <s v="MEJIA"/>
    <s v="OLAYA"/>
    <s v="HOMBRE"/>
    <s v="MESTIZO"/>
    <s v="NO"/>
    <s v="VALLE DEL CAUCA "/>
    <x v="2"/>
    <m/>
    <n v="3146047702"/>
    <s v="AGRICOLA"/>
    <x v="2"/>
  </r>
  <r>
    <n v="253"/>
    <n v="2022"/>
    <s v="CEDULA DE CIUDADANIA"/>
    <n v="1114118924"/>
    <s v="EDWIN "/>
    <s v="ROSENDO"/>
    <s v="MILLÁN"/>
    <s v="QUINTERO"/>
    <s v="HOMBRE"/>
    <s v="MESTIZO"/>
    <s v="NO"/>
    <s v="VALLE DEL CAUCA "/>
    <x v="2"/>
    <m/>
    <n v="3165866956"/>
    <s v="AGRICOLA"/>
    <x v="2"/>
  </r>
  <r>
    <n v="254"/>
    <n v="2022"/>
    <s v="CEDULA DE CIUDADANIA"/>
    <n v="16548654"/>
    <s v="ORLANDO "/>
    <s v=""/>
    <s v="MONDRAGÓN "/>
    <s v="MORENO"/>
    <s v="HOMBRE"/>
    <s v="MESTIZO"/>
    <s v="NO"/>
    <s v="VALLE DEL CAUCA "/>
    <x v="2"/>
    <m/>
    <n v="3192904594"/>
    <s v="AGRICOLA"/>
    <x v="2"/>
  </r>
  <r>
    <n v="255"/>
    <n v="2022"/>
    <s v="CEDULA DE CIUDADANIA"/>
    <n v="66872135"/>
    <s v="MARIA "/>
    <s v="MARLENY"/>
    <s v="ZUÑIGA"/>
    <s v="LEÓN"/>
    <s v="MUJER"/>
    <s v="MESTIZO"/>
    <s v="NO"/>
    <s v="VALLE DEL CAUCA "/>
    <x v="2"/>
    <m/>
    <n v="3173040880"/>
    <s v="AGRICOLA"/>
    <x v="2"/>
  </r>
  <r>
    <n v="256"/>
    <n v="2022"/>
    <s v="CEDULA DE CIUDADANIA"/>
    <n v="6145763"/>
    <s v="JOSE"/>
    <s v="ROSENDO"/>
    <s v="ALARCÓN"/>
    <s v="ENCISO"/>
    <s v="HOMBRE"/>
    <s v="MESTIZO"/>
    <s v="NO"/>
    <s v="VALLE DEL CAUCA "/>
    <x v="2"/>
    <m/>
    <n v="3173388935"/>
    <s v="AGRICOLA"/>
    <x v="2"/>
  </r>
  <r>
    <n v="257"/>
    <n v="2022"/>
    <s v="CEDULA DE CIUDADANIA"/>
    <n v="2482263"/>
    <s v="PEDRO "/>
    <s v="NEL"/>
    <s v="AQUITIAN"/>
    <s v="RUIZ"/>
    <s v="HOMBRE"/>
    <s v="MESTIZO"/>
    <s v="NO"/>
    <s v="VALLE DEL CAUCA "/>
    <x v="2"/>
    <m/>
    <n v="3186380957"/>
    <s v="AGRICOLA"/>
    <x v="2"/>
  </r>
  <r>
    <n v="258"/>
    <n v="2022"/>
    <s v="CEDULA DE CIUDADANIA"/>
    <n v="1114118523"/>
    <s v="MAURICIO "/>
    <s v=""/>
    <s v="CHICA "/>
    <s v="SERNA"/>
    <s v="HOMBRE"/>
    <s v="MESTIZO"/>
    <s v="NO"/>
    <s v="VALLE DEL CAUCA "/>
    <x v="2"/>
    <m/>
    <n v="3158741178"/>
    <s v="AGRICOLA"/>
    <x v="2"/>
  </r>
  <r>
    <n v="259"/>
    <n v="2022"/>
    <s v="CEDULA DE CIUDADANIA"/>
    <n v="6138838"/>
    <s v="DIEGO "/>
    <s v="FERNANDO"/>
    <s v="DIAZ"/>
    <s v="REYES"/>
    <s v="HOMBRE"/>
    <s v="MESTIZO"/>
    <s v="NO"/>
    <s v="VALLE DEL CAUCA "/>
    <x v="2"/>
    <m/>
    <n v="3146552982"/>
    <s v="AGRICOLA"/>
    <x v="2"/>
  </r>
  <r>
    <n v="260"/>
    <n v="2022"/>
    <s v="CEDULA DE CIUDADANIA"/>
    <n v="94255548"/>
    <s v="EDILSON "/>
    <s v=""/>
    <s v="GIRALDO"/>
    <s v="MUÑOZ"/>
    <s v="HOMBRE"/>
    <s v="MESTIZO"/>
    <s v="NO"/>
    <s v="VALLE DEL CAUCA "/>
    <x v="2"/>
    <m/>
    <n v="3182711485"/>
    <s v="AGRICOLA"/>
    <x v="2"/>
  </r>
  <r>
    <n v="261"/>
    <n v="2022"/>
    <s v="CEDULA DE CIUDADANIA"/>
    <n v="94256918"/>
    <s v="HENRY "/>
    <s v=""/>
    <s v="GIRALDO"/>
    <s v="RODRIGUEZ"/>
    <s v="HOMBRE"/>
    <s v="MESTIZO"/>
    <s v="NO"/>
    <s v="VALLE DEL CAUCA "/>
    <x v="2"/>
    <m/>
    <n v="3102541833"/>
    <s v="AGRICOLA"/>
    <x v="2"/>
  </r>
  <r>
    <n v="262"/>
    <n v="2022"/>
    <s v="CEDULA DE CIUDADANIA"/>
    <n v="94255077"/>
    <s v="MARINO "/>
    <s v=""/>
    <s v="GOMEZ"/>
    <s v="GIRALDO"/>
    <s v="HOMBRE"/>
    <s v="MESTIZO"/>
    <s v="NO"/>
    <s v="VALLE DEL CAUCA "/>
    <x v="2"/>
    <m/>
    <n v="3154570712"/>
    <s v="AGRICOLA"/>
    <x v="2"/>
  </r>
  <r>
    <n v="263"/>
    <n v="2022"/>
    <s v="CEDULA DE CIUDADANIA"/>
    <n v="14455342"/>
    <s v="FERNANDO "/>
    <s v=""/>
    <s v="GONZALEZ"/>
    <s v="CASTAÑO"/>
    <s v="HOMBRE"/>
    <s v="MESTIZO"/>
    <s v="NO"/>
    <s v="VALLE DEL CAUCA "/>
    <x v="2"/>
    <m/>
    <n v="3178021259"/>
    <s v="AGRICOLA"/>
    <x v="2"/>
  </r>
  <r>
    <n v="264"/>
    <n v="2022"/>
    <s v="CEDULA DE CIUDADANIA"/>
    <n v="94386783"/>
    <s v="FREDY"/>
    <s v=""/>
    <s v="GONZALEZ"/>
    <s v="GRISALES"/>
    <s v="HOMBRE"/>
    <s v="MESTIZO"/>
    <s v="NO"/>
    <s v="VALLE DEL CAUCA "/>
    <x v="2"/>
    <m/>
    <n v="3188099727"/>
    <s v="AGRICOLA"/>
    <x v="2"/>
  </r>
  <r>
    <n v="265"/>
    <n v="2022"/>
    <s v="CEDULA DE CIUDADANIA"/>
    <n v="6145339"/>
    <s v="PEDRO "/>
    <s v=""/>
    <s v="GONZALEZ"/>
    <s v="RUIZ"/>
    <s v="HOMBRE"/>
    <s v="MESTIZO"/>
    <s v="NO"/>
    <s v="VALLE DEL CAUCA "/>
    <x v="2"/>
    <m/>
    <n v="3158828127"/>
    <s v="AGRICOLA"/>
    <x v="2"/>
  </r>
  <r>
    <n v="266"/>
    <n v="2022"/>
    <s v="CEDULA DE CIUDADANIA"/>
    <n v="6140100"/>
    <s v="JORGE "/>
    <s v=""/>
    <s v="MARQUEZ"/>
    <s v="OROZCO"/>
    <s v="HOMBRE"/>
    <s v="MESTIZO"/>
    <s v="NO"/>
    <s v="VALLE DEL CAUCA "/>
    <x v="2"/>
    <m/>
    <n v="3103027402"/>
    <s v="AGRICOLA"/>
    <x v="2"/>
  </r>
  <r>
    <n v="267"/>
    <n v="2022"/>
    <s v="CEDULA DE CIUDADANIA"/>
    <n v="91107659"/>
    <s v="FIDALGO"/>
    <s v=""/>
    <s v="MEDINA"/>
    <s v="MATEUS"/>
    <s v="HOMBRE"/>
    <s v="MESTIZO"/>
    <s v="NO"/>
    <s v="VALLE DEL CAUCA "/>
    <x v="2"/>
    <m/>
    <n v="3182909049"/>
    <s v="AGRICOLA"/>
    <x v="2"/>
  </r>
  <r>
    <n v="268"/>
    <n v="2022"/>
    <s v="CEDULA DE CIUDADANIA"/>
    <n v="94387584"/>
    <s v="RICARDO"/>
    <s v="ANTONIO"/>
    <s v="NOVOA"/>
    <s v="ALARCON"/>
    <s v="HOMBRE"/>
    <s v="MESTIZO"/>
    <s v="NO"/>
    <s v="VALLE DEL CAUCA "/>
    <x v="2"/>
    <m/>
    <n v="3182864954"/>
    <s v="AGRICOLA"/>
    <x v="2"/>
  </r>
  <r>
    <n v="269"/>
    <n v="2022"/>
    <s v="CEDULA DE CIUDADANIA"/>
    <n v="29199798"/>
    <s v="MARIA "/>
    <s v="ADNERIS"/>
    <s v="QUINTERO"/>
    <s v="TRIVIÑO"/>
    <s v="MUJER"/>
    <s v="MESTIZO"/>
    <s v="NO"/>
    <s v="VALLE DEL CAUCA "/>
    <x v="2"/>
    <m/>
    <n v="3184574292"/>
    <s v="AGRICOLA"/>
    <x v="2"/>
  </r>
  <r>
    <n v="270"/>
    <n v="2022"/>
    <s v="CEDULA DE CIUDADANIA"/>
    <n v="16545984"/>
    <s v="JHON "/>
    <s v="JAIRO"/>
    <s v="RAMÍREZ"/>
    <s v="GÓMEZ"/>
    <s v="HOMBRE"/>
    <s v="MESTIZO"/>
    <s v="NO"/>
    <s v="VALLE DEL CAUCA "/>
    <x v="2"/>
    <m/>
    <n v="3104585234"/>
    <s v="AGRICOLA"/>
    <x v="2"/>
  </r>
  <r>
    <n v="271"/>
    <n v="2022"/>
    <s v="CEDULA DE CIUDADANIA"/>
    <n v="6145817"/>
    <s v="FABIO"/>
    <s v=""/>
    <s v="RIVERA"/>
    <s v=""/>
    <s v="HOMBRE"/>
    <s v="MESTIZO"/>
    <s v="NO"/>
    <s v="VALLE DEL CAUCA "/>
    <x v="2"/>
    <m/>
    <n v="3182341084"/>
    <s v="AGRICOLA"/>
    <x v="2"/>
  </r>
  <r>
    <n v="272"/>
    <n v="2022"/>
    <s v="CEDULA DE CIUDADANIA"/>
    <n v="94386809"/>
    <s v="JAIME "/>
    <s v=""/>
    <s v="RODRÍGUEZ"/>
    <s v="GARZÓN"/>
    <s v="HOMBRE"/>
    <s v="MESTIZO"/>
    <s v="NO"/>
    <s v="VALLE DEL CAUCA "/>
    <x v="2"/>
    <m/>
    <n v="3155603141"/>
    <s v="AGRICOLA"/>
    <x v="2"/>
  </r>
  <r>
    <n v="273"/>
    <n v="2022"/>
    <s v="CEDULA DE CIUDADANIA"/>
    <n v="6138674"/>
    <s v="FERNANDO "/>
    <s v="ANTONIO"/>
    <s v="TREJOS"/>
    <s v="LARGO"/>
    <s v="HOMBRE"/>
    <s v="MESTIZO"/>
    <s v="NO"/>
    <s v="VALLE DEL CAUCA "/>
    <x v="2"/>
    <m/>
    <n v="3183665517"/>
    <s v="AGRICOLA"/>
    <x v="2"/>
  </r>
  <r>
    <n v="274"/>
    <n v="2022"/>
    <s v="CEDULA DE CIUDADANIA"/>
    <n v="1116722095"/>
    <s v="LUIS "/>
    <s v="ALVARO"/>
    <s v="VALENCIA"/>
    <s v="PATIÑO"/>
    <s v="HOMBRE"/>
    <s v="MESTIZO"/>
    <s v="NO"/>
    <s v="VALLE DEL CAUCA "/>
    <x v="2"/>
    <m/>
    <n v="3183204193"/>
    <s v="AGRICOLA"/>
    <x v="2"/>
  </r>
  <r>
    <n v="275"/>
    <n v="2022"/>
    <s v="CEDULA DE CIUDADANIA"/>
    <n v="14948311"/>
    <s v="ADOLFO "/>
    <s v="LEÓN"/>
    <s v="VASQUEZ"/>
    <s v="OSPINA"/>
    <s v="HOMBRE"/>
    <s v="MESTIZO"/>
    <s v="NO"/>
    <s v="VALLE DEL CAUCA "/>
    <x v="2"/>
    <m/>
    <n v="3106123590"/>
    <s v="AGRICOLA"/>
    <x v="2"/>
  </r>
  <r>
    <n v="276"/>
    <n v="2022"/>
    <s v="CEDULA DE CIUDADANIA"/>
    <n v="94387730"/>
    <s v="JORGE "/>
    <s v="ALEXANDER"/>
    <s v="ZAMORA"/>
    <s v="ALVEAR"/>
    <s v="HOMBRE"/>
    <s v="MESTIZO"/>
    <s v="NO"/>
    <s v="VALLE DEL CAUCA "/>
    <x v="2"/>
    <m/>
    <n v="3184235842"/>
    <s v="AGRICOLA"/>
    <x v="2"/>
  </r>
  <r>
    <n v="277"/>
    <n v="2022"/>
    <s v="CEDULA DE CIUDADANIA"/>
    <n v="6437602"/>
    <s v="JULIO "/>
    <s v=""/>
    <s v="ZAPATA"/>
    <s v="JARAMILLO"/>
    <s v="HOMBRE"/>
    <s v="MESTIZO"/>
    <s v="NO"/>
    <s v="VALLE DEL CAUCA "/>
    <x v="2"/>
    <m/>
    <n v="3157700799"/>
    <s v="AGRICOLA"/>
    <x v="2"/>
  </r>
  <r>
    <n v="278"/>
    <n v="2022"/>
    <s v="CEDULA DE CIUDADANIA"/>
    <n v="94145041"/>
    <s v="ALVEIRO "/>
    <s v=""/>
    <s v="ZULETA"/>
    <s v="ANGEL"/>
    <s v="HOMBRE"/>
    <s v="MESTIZO"/>
    <s v="NO"/>
    <s v="VALLE DEL CAUCA "/>
    <x v="2"/>
    <m/>
    <n v="3188818150"/>
    <s v="AGRICOLA"/>
    <x v="2"/>
  </r>
  <r>
    <n v="279"/>
    <n v="2022"/>
    <s v="CEDULA DE CIUDADANIA"/>
    <n v="1006316640"/>
    <s v="MANUEL "/>
    <s v="ANTONIO"/>
    <s v="ZAPATA"/>
    <s v="ARROYAVE"/>
    <s v="HOMBRE"/>
    <s v="MESTIZO"/>
    <s v="NO"/>
    <s v="VALLE DEL CAUCA "/>
    <x v="2"/>
    <m/>
    <n v="3167071973"/>
    <s v="AGRICOLA"/>
    <x v="2"/>
  </r>
  <r>
    <n v="280"/>
    <n v="2022"/>
    <s v="CEDULA DE CIUDADANIA"/>
    <n v="6480930"/>
    <s v="JESUS"/>
    <s v="ANTONIO"/>
    <s v="OROZCO"/>
    <s v="MUÑOZ"/>
    <s v="HOMBRE"/>
    <s v="MESTIZO"/>
    <s v="NO"/>
    <s v="VALLE DEL CAUCA "/>
    <x v="2"/>
    <m/>
    <n v="3182396878"/>
    <s v="AGRICOLA"/>
    <x v="2"/>
  </r>
  <r>
    <n v="281"/>
    <n v="2022"/>
    <s v="CEDULA DE CIUDADANIA"/>
    <n v="6143036"/>
    <s v="FERNANDO "/>
    <s v=""/>
    <s v="ZULETA"/>
    <s v="ANGEL"/>
    <s v="HOMBRE"/>
    <s v="MESTIZO"/>
    <s v="NO"/>
    <s v="VALLE DEL CAUCA "/>
    <x v="2"/>
    <m/>
    <n v="3153413959"/>
    <s v="AGRICOLA"/>
    <x v="2"/>
  </r>
  <r>
    <n v="282"/>
    <n v="2022"/>
    <s v="CEDULA DE CIUDADANIA"/>
    <n v="4125070"/>
    <s v="LAURENTINO "/>
    <m/>
    <s v="PEÑA"/>
    <s v="VERA"/>
    <s v="HOMBRE"/>
    <s v="MESTIZO"/>
    <s v="NO"/>
    <s v="VALLE DEL CAUCA "/>
    <x v="2"/>
    <m/>
    <n v="3154563551"/>
    <s v="AGRICOLA"/>
    <x v="2"/>
  </r>
  <r>
    <n v="283"/>
    <n v="2022"/>
    <s v="CEDULA DE CIUDADANIA"/>
    <n v="29186063"/>
    <s v="AURORA"/>
    <s v=""/>
    <s v="CORREA "/>
    <s v="RAMIREZ "/>
    <s v="MUJER"/>
    <s v="MESTIZO"/>
    <s v="NO"/>
    <s v="VALLE DEL CAUCA "/>
    <x v="2"/>
    <m/>
    <n v="3186934954"/>
    <s v="AGRICOLA"/>
    <x v="1"/>
  </r>
  <r>
    <n v="284"/>
    <n v="2022"/>
    <s v="CEDULA DE CIUDADANIA"/>
    <n v="29188343"/>
    <s v="MARIA "/>
    <s v="DEL CARMEN "/>
    <s v="MENDEZ"/>
    <s v=""/>
    <s v="MUJER"/>
    <s v="MESTIZO"/>
    <s v="NO"/>
    <s v="VALLE DEL CAUCA "/>
    <x v="2"/>
    <m/>
    <n v="3182344346"/>
    <s v="AGRICOLA"/>
    <x v="1"/>
  </r>
  <r>
    <n v="285"/>
    <n v="2022"/>
    <s v="CEDULA DE CIUDADANIA"/>
    <n v="29203570"/>
    <s v="MARIA "/>
    <s v=""/>
    <s v="UMAÑA "/>
    <s v=""/>
    <s v="MUJER"/>
    <s v="MESTIZO"/>
    <s v="NO"/>
    <s v="VALLE DEL CAUCA "/>
    <x v="2"/>
    <m/>
    <n v="3176946585"/>
    <s v="AGRICOLA"/>
    <x v="1"/>
  </r>
  <r>
    <n v="286"/>
    <n v="2022"/>
    <s v="CEDULA DE CIUDADANIA"/>
    <n v="66724959"/>
    <s v="MARIA "/>
    <s v="NIDIA "/>
    <s v="LEON "/>
    <s v="MONROY "/>
    <s v="MUJER"/>
    <s v="MESTIZO"/>
    <s v="NO"/>
    <s v="VALLE DEL CAUCA "/>
    <x v="2"/>
    <m/>
    <n v="3128103677"/>
    <s v="AGRICOLA"/>
    <x v="1"/>
  </r>
  <r>
    <n v="287"/>
    <n v="2022"/>
    <s v="CEDULA DE CIUDADANIA"/>
    <n v="1112939766"/>
    <s v="DAYSI"/>
    <s v="VANESSA"/>
    <s v="TRIVIÑO"/>
    <s v=""/>
    <s v="MUJER"/>
    <s v="MESTIZO"/>
    <s v="NO"/>
    <s v="VALLE DEL CAUCA "/>
    <x v="2"/>
    <m/>
    <n v="3148471399"/>
    <s v="AGRICOLA"/>
    <x v="1"/>
  </r>
  <r>
    <n v="288"/>
    <n v="2022"/>
    <s v="CEDULA DE CIUDADANIA"/>
    <n v="16445123"/>
    <s v="JOSE"/>
    <s v="ADELMO"/>
    <s v="BEDOYA"/>
    <s v="ARCE"/>
    <s v="HOMBRE"/>
    <s v="MESTIZO"/>
    <s v="NO"/>
    <s v="VALLE DEL CAUCA "/>
    <x v="2"/>
    <m/>
    <n v="3117071341"/>
    <s v="AGRICOLA"/>
    <x v="1"/>
  </r>
  <r>
    <n v="289"/>
    <n v="2022"/>
    <s v="CEDULA DE CIUDADANIA"/>
    <n v="1114122109"/>
    <s v="TANIA"/>
    <s v=""/>
    <s v="GONZALEZ"/>
    <s v="JIMENEZ"/>
    <s v="MUJER"/>
    <s v="MESTIZO"/>
    <s v="NO"/>
    <s v="VALLE DEL CAUCA "/>
    <x v="2"/>
    <m/>
    <n v="3166613285"/>
    <s v="AGRICOLA"/>
    <x v="1"/>
  </r>
  <r>
    <n v="290"/>
    <n v="2022"/>
    <s v="CEDULA DE CIUDADANIA"/>
    <n v="6138094"/>
    <s v="MARIO"/>
    <s v=""/>
    <s v="SUAREZ"/>
    <s v="VALENCIA"/>
    <s v="HOMBRE"/>
    <s v="MESTIZO"/>
    <s v="NO"/>
    <s v="VALLE DEL CAUCA "/>
    <x v="2"/>
    <m/>
    <n v="3122668467"/>
    <s v="AGRICOLA"/>
    <x v="1"/>
  </r>
  <r>
    <n v="291"/>
    <n v="2022"/>
    <s v="CEDULA DE CIUDADANIA"/>
    <n v="16370032"/>
    <s v="JOSE"/>
    <s v="FREDY"/>
    <s v="SERNA"/>
    <s v="LOPEZ"/>
    <s v="HOMBRE"/>
    <s v="MESTIZO"/>
    <s v="NO"/>
    <s v="VALLE DEL CAUCA "/>
    <x v="2"/>
    <m/>
    <n v="3113331256"/>
    <s v="AGRICOLA"/>
    <x v="1"/>
  </r>
  <r>
    <n v="292"/>
    <n v="2022"/>
    <s v="CEDULA DE CIUDADANIA"/>
    <n v="94386771"/>
    <s v="ORLANDO"/>
    <s v=""/>
    <s v="MILLAN"/>
    <s v="GORDILLO"/>
    <s v="HOMBRE"/>
    <s v="MESTIZO"/>
    <s v="NO"/>
    <s v="VALLE DEL CAUCA "/>
    <x v="2"/>
    <m/>
    <n v="3154814065"/>
    <s v="AGRICOLA"/>
    <x v="1"/>
  </r>
  <r>
    <n v="293"/>
    <n v="2022"/>
    <s v="CEDULA DE CIUDADANIA"/>
    <n v="16343372"/>
    <s v="JOSE"/>
    <s v="EVELIO"/>
    <s v="REINA"/>
    <s v=""/>
    <s v="HOMBRE"/>
    <s v="MESTIZO"/>
    <s v="NO"/>
    <s v="VALLE DEL CAUCA "/>
    <x v="2"/>
    <m/>
    <n v="3156691374"/>
    <s v="AGRICOLA"/>
    <x v="1"/>
  </r>
  <r>
    <n v="294"/>
    <n v="2022"/>
    <s v="CEDULA DE CIUDADANIA"/>
    <n v="6147578"/>
    <s v="JORGE"/>
    <s v="ELIECER"/>
    <s v="RENGIFO"/>
    <s v=""/>
    <s v="HOMBRE"/>
    <s v="MESTIZO"/>
    <s v="NO"/>
    <s v="VALLE DEL CAUCA "/>
    <x v="2"/>
    <m/>
    <n v="3127180169"/>
    <s v="AGRICOLA"/>
    <x v="0"/>
  </r>
  <r>
    <n v="295"/>
    <n v="2022"/>
    <s v="CEDULA DE CIUDADANIA"/>
    <n v="1116437570"/>
    <s v="CARLOS"/>
    <s v="GUSTAVO"/>
    <s v="MONTENEGRO"/>
    <s v=""/>
    <s v="HOMBRE"/>
    <s v="MESTIZO"/>
    <s v="NO"/>
    <s v="VALLE DEL CAUCA "/>
    <x v="2"/>
    <m/>
    <n v="3137188882"/>
    <s v="AGRICOLA"/>
    <x v="3"/>
  </r>
  <r>
    <n v="296"/>
    <n v="2022"/>
    <s v="CEDULA DE CIUDADANIA"/>
    <n v="6138842"/>
    <s v="ALEXANDER"/>
    <s v=""/>
    <s v="LOPEZ"/>
    <s v="PEREZ"/>
    <s v="HOMBRE"/>
    <s v="MESTIZO"/>
    <s v="NO"/>
    <s v="VALLE DEL CAUCA "/>
    <x v="2"/>
    <m/>
    <n v="3127893084"/>
    <s v="AGRICOLA"/>
    <x v="1"/>
  </r>
  <r>
    <n v="297"/>
    <n v="2022"/>
    <s v="CEDULA DE CIUDADANIA"/>
    <n v="16370019"/>
    <s v="URIEL"/>
    <s v=""/>
    <s v="MILLAN"/>
    <s v=""/>
    <s v="HOMBRE"/>
    <s v="MESTIZO"/>
    <s v="NO"/>
    <s v="VALLE DEL CAUCA "/>
    <x v="2"/>
    <m/>
    <n v="3116449087"/>
    <s v="AGRICOLA"/>
    <x v="1"/>
  </r>
  <r>
    <n v="298"/>
    <n v="2022"/>
    <s v="CEDULA DE CIUDADANIA"/>
    <n v="6145780"/>
    <s v="ALONSO"/>
    <s v=""/>
    <s v="RODAS"/>
    <s v=""/>
    <s v="HOMBRE"/>
    <s v="MESTIZO"/>
    <s v="NO"/>
    <s v="VALLE DEL CAUCA "/>
    <x v="2"/>
    <m/>
    <n v="3172291466"/>
    <s v="AGRICOLA"/>
    <x v="1"/>
  </r>
  <r>
    <n v="299"/>
    <n v="2022"/>
    <s v="CEDULA DE CIUDADANIA"/>
    <n v="6436381"/>
    <s v="GIOVANNI"/>
    <s v=""/>
    <s v="FRANCO"/>
    <s v=""/>
    <s v="HOMBRE"/>
    <s v="MESTIZO"/>
    <s v="NO"/>
    <s v="VALLE DEL CAUCA "/>
    <x v="2"/>
    <m/>
    <n v="3127425960"/>
    <s v="AGRICOLA"/>
    <x v="1"/>
  </r>
  <r>
    <n v="300"/>
    <n v="2022"/>
    <s v="CEDULA DE CIUDADANIA"/>
    <n v="2960929"/>
    <s v="SILVIO"/>
    <s v=""/>
    <s v="JIMENEZ"/>
    <s v="GARCIA"/>
    <s v="HOMBRE"/>
    <s v="MESTIZO"/>
    <s v="NO"/>
    <s v="VALLE DEL CAUCA "/>
    <x v="2"/>
    <m/>
    <n v="3137449310"/>
    <s v="AGRICOLA"/>
    <x v="0"/>
  </r>
  <r>
    <n v="301"/>
    <n v="2022"/>
    <s v="CEDULA DE CIUDADANIA"/>
    <n v="94365722"/>
    <s v="HUBERNEY"/>
    <s v=""/>
    <s v="ROBLEDO"/>
    <s v="FRANCO"/>
    <s v="HOMBRE"/>
    <s v="MESTIZO"/>
    <s v="NO"/>
    <s v="VALLE DEL CAUCA "/>
    <x v="2"/>
    <m/>
    <n v="3127596794"/>
    <s v="AGRICOLA"/>
    <x v="1"/>
  </r>
  <r>
    <n v="302"/>
    <n v="2022"/>
    <s v="CEDULA DE CIUDADANIA"/>
    <n v="94368888"/>
    <s v="LUIS"/>
    <s v="ALFREDO"/>
    <s v="VELEZ"/>
    <s v=""/>
    <s v="HOMBRE"/>
    <s v="MESTIZO"/>
    <s v="NO"/>
    <s v="VALLE DEL CAUCA "/>
    <x v="2"/>
    <m/>
    <n v="3234732592"/>
    <s v="AGRICOLA"/>
    <x v="4"/>
  </r>
  <r>
    <n v="303"/>
    <n v="2022"/>
    <s v="CEDULA DE CIUDADANIA"/>
    <n v="16370033"/>
    <s v="DAGOBERTO"/>
    <s v=""/>
    <s v="SAENZ"/>
    <s v="TRIVIÑO"/>
    <s v="HOMBRE"/>
    <s v="MESTIZO"/>
    <s v="NO"/>
    <s v="VALLE DEL CAUCA "/>
    <x v="2"/>
    <m/>
    <n v="3114316363"/>
    <s v="AGRICOLA"/>
    <x v="1"/>
  </r>
  <r>
    <n v="304"/>
    <n v="2022"/>
    <s v="CEDULA DE CIUDADANIA"/>
    <n v="16370044"/>
    <s v="JOSE"/>
    <s v="RICARDO"/>
    <s v="LOPEZ"/>
    <s v="PEREZ"/>
    <s v="HOMBRE"/>
    <s v="MESTIZO"/>
    <s v="NO"/>
    <s v="VALLE DEL CAUCA "/>
    <x v="2"/>
    <m/>
    <n v="3116490867"/>
    <s v="AGRICOLA"/>
    <x v="1"/>
  </r>
  <r>
    <n v="305"/>
    <n v="2022"/>
    <s v="CEDULA DE CIUDADANIA"/>
    <n v="6491030"/>
    <s v="SIGIFREDO"/>
    <s v=""/>
    <s v="SAENZ"/>
    <s v=""/>
    <s v="HOMBRE"/>
    <s v="MESTIZO"/>
    <s v="NO"/>
    <s v="VALLE DEL CAUCA "/>
    <x v="2"/>
    <m/>
    <n v="3135675930"/>
    <s v="AGRICOLA"/>
    <x v="1"/>
  </r>
  <r>
    <n v="306"/>
    <n v="2022"/>
    <s v="CEDULA DE CIUDADANIA"/>
    <n v="6137601"/>
    <s v="WILSON"/>
    <s v=""/>
    <s v="LOPEZ"/>
    <s v="PEREZ"/>
    <s v="HOMBRE"/>
    <s v="MESTIZO"/>
    <s v="NO"/>
    <s v="VALLE DEL CAUCA "/>
    <x v="2"/>
    <m/>
    <n v="3185904025"/>
    <s v="AGRICOLA"/>
    <x v="1"/>
  </r>
  <r>
    <n v="307"/>
    <n v="2022"/>
    <s v="CEDULA DE CIUDADANIA"/>
    <n v="6137112"/>
    <s v="FANOR"/>
    <s v=""/>
    <s v="GUEVARA"/>
    <s v="JIMENEZ"/>
    <s v="HOMBRE"/>
    <s v="MESTIZO"/>
    <s v="NO"/>
    <s v="VALLE DEL CAUCA "/>
    <x v="2"/>
    <m/>
    <n v="3122909009"/>
    <s v="AGRICOLA"/>
    <x v="1"/>
  </r>
  <r>
    <n v="308"/>
    <n v="2022"/>
    <s v="CEDULA DE CIUDADANIA"/>
    <n v="29989530"/>
    <s v="EMERITA"/>
    <s v=""/>
    <s v="BENITEZ"/>
    <s v=""/>
    <s v="HOMBRE"/>
    <s v="MESTIZO"/>
    <s v="NO"/>
    <s v="VALLE DEL CAUCA "/>
    <x v="2"/>
    <m/>
    <n v="3137149177"/>
    <s v="AGRICOLA"/>
    <x v="1"/>
  </r>
  <r>
    <n v="309"/>
    <n v="2022"/>
    <s v="CEDULA DE CIUDADANIA"/>
    <n v="2481545"/>
    <s v="OLMEDO"/>
    <s v=""/>
    <s v="GUEVARA"/>
    <s v=""/>
    <s v="HOMBRE"/>
    <s v="MESTIZO"/>
    <s v="NO"/>
    <s v="VALLE DEL CAUCA "/>
    <x v="2"/>
    <m/>
    <n v="3104084205"/>
    <s v="AGRICOLA"/>
    <x v="1"/>
  </r>
  <r>
    <n v="310"/>
    <n v="2022"/>
    <s v="CEDULA DE CIUDADANIA"/>
    <n v="1114119195"/>
    <s v="ADRIANA"/>
    <s v=""/>
    <s v=""/>
    <s v=""/>
    <s v="MUJER"/>
    <s v="MESTIZO"/>
    <s v="NO"/>
    <s v="VALLE DEL CAUCA "/>
    <x v="2"/>
    <m/>
    <s v="SOLICITAR UMATA"/>
    <s v="AGRICOLA"/>
    <x v="1"/>
  </r>
  <r>
    <n v="311"/>
    <n v="2022"/>
    <s v="CEDULA DE CIUDADANIA"/>
    <n v="66870151"/>
    <s v="MARIA"/>
    <s v="RUBIELA"/>
    <s v="LEON"/>
    <s v=""/>
    <s v="MUJER"/>
    <s v="MESTIZO"/>
    <s v="NO"/>
    <s v="VALLE DEL CAUCA "/>
    <x v="2"/>
    <m/>
    <s v="SOLICITAR UMATA"/>
    <s v="AGRICOLA"/>
    <x v="1"/>
  </r>
  <r>
    <n v="312"/>
    <n v="2022"/>
    <s v="CEDULA DE CIUDADANIA"/>
    <m/>
    <s v="BEATRIZ"/>
    <s v="IRENE"/>
    <s v="LEON"/>
    <s v=""/>
    <s v="MUJER"/>
    <s v="MESTIZO"/>
    <s v="NO"/>
    <s v="VALLE DEL CAUCA "/>
    <x v="2"/>
    <m/>
    <s v="SOLICITAR UMATA"/>
    <s v="AGRICOLA"/>
    <x v="1"/>
  </r>
  <r>
    <n v="313"/>
    <n v="2022"/>
    <s v="CEDULA DE CIUDADANIA"/>
    <n v="1112298205"/>
    <s v="RUBIELA"/>
    <s v=""/>
    <s v="GALLEGO"/>
    <s v="LOZANO"/>
    <s v="HOMBRE"/>
    <s v="MESTIZO"/>
    <s v="NO"/>
    <s v="VALLE DEL CAUCA "/>
    <x v="2"/>
    <m/>
    <s v="SOLICITAR UMATA"/>
    <s v="AGRICOLA"/>
    <x v="4"/>
  </r>
  <r>
    <n v="314"/>
    <n v="2022"/>
    <s v="CEDULA DE CIUDADANIA"/>
    <n v="6199426"/>
    <s v="JOSE"/>
    <s v="JULIAN"/>
    <s v="JIMENEZ"/>
    <s v=""/>
    <s v="HOMBRE"/>
    <s v="MESTIZO"/>
    <s v="NO"/>
    <s v="VALLE DEL CAUCA "/>
    <x v="2"/>
    <m/>
    <n v="3166413842"/>
    <s v="AGRICOLA"/>
    <x v="1"/>
  </r>
  <r>
    <n v="315"/>
    <n v="2022"/>
    <s v="CEDULA DE CIUDADANIA"/>
    <n v="6137468"/>
    <s v="LIBARDO"/>
    <s v=""/>
    <s v="DAVALOS"/>
    <s v=""/>
    <s v="HOMBRE"/>
    <s v="MESTIZO"/>
    <s v="NO"/>
    <s v="VALLE DEL CAUCA "/>
    <x v="2"/>
    <m/>
    <n v="3206531600"/>
    <s v="AGRICOLA"/>
    <x v="1"/>
  </r>
  <r>
    <n v="316"/>
    <n v="2022"/>
    <s v="CEDULA DE CIUDADANIA"/>
    <n v="29774687"/>
    <s v="CLAUDIA"/>
    <s v="PATRICIA"/>
    <s v="VARGAS"/>
    <s v=""/>
    <s v="MUJER"/>
    <s v="MESTIZO"/>
    <s v="NO"/>
    <s v="VALLE DEL CAUCA "/>
    <x v="2"/>
    <m/>
    <n v="3178712017"/>
    <s v="AGRICOLA"/>
    <x v="4"/>
  </r>
  <r>
    <n v="317"/>
    <n v="2022"/>
    <s v="CEDULA DE CIUDADANIA"/>
    <n v="94193399"/>
    <s v="WILMAR"/>
    <s v=""/>
    <s v="VARGAS"/>
    <s v="BERMUDEZ"/>
    <s v="HOMBRE"/>
    <s v="MESTIZO"/>
    <s v="NO"/>
    <s v="VALLE DEL CAUCA "/>
    <x v="2"/>
    <m/>
    <n v="3182269350"/>
    <s v="AGRICOLA"/>
    <x v="4"/>
  </r>
  <r>
    <n v="318"/>
    <n v="2022"/>
    <s v="CEDULA DE CIUDADANIA"/>
    <n v="1147951233"/>
    <s v="DIDIER"/>
    <s v="PORFIDIO"/>
    <s v="LLOREDA"/>
    <s v="LLOREDA"/>
    <s v="HOMBRE"/>
    <s v="MESTIZO"/>
    <s v="NO"/>
    <s v="VALLE DEL CAUCA "/>
    <x v="2"/>
    <m/>
    <n v="3156364742"/>
    <s v="AGRICOLA"/>
    <x v="4"/>
  </r>
  <r>
    <n v="319"/>
    <n v="2022"/>
    <s v="CEDULA DE CIUDADANIA"/>
    <n v="16552789"/>
    <s v="HECTOR"/>
    <s v="FERNANDO"/>
    <s v="RESTREPO"/>
    <s v=""/>
    <s v="HOMBRE"/>
    <s v="MESTIZO"/>
    <s v="NO"/>
    <s v="VALLE DEL CAUCA "/>
    <x v="2"/>
    <m/>
    <n v="3114496580"/>
    <s v="AGRICOLA"/>
    <x v="4"/>
  </r>
  <r>
    <n v="320"/>
    <n v="2022"/>
    <s v="CEDULA DE CIUDADANIA"/>
    <n v="17709344"/>
    <s v="JOSE"/>
    <s v="RICARDO"/>
    <s v="ROJAS"/>
    <s v=""/>
    <s v="HOMBRE"/>
    <s v="MESTIZO"/>
    <s v="NO"/>
    <s v="VALLE DEL CAUCA "/>
    <x v="2"/>
    <m/>
    <n v="3176871255"/>
    <s v="AGRICOLA"/>
    <x v="4"/>
  </r>
  <r>
    <n v="321"/>
    <n v="2022"/>
    <s v="CEDULA DE CIUDADANIA"/>
    <n v="94386814"/>
    <s v="JORGE"/>
    <s v="HUMBERTO"/>
    <s v="MARIN"/>
    <s v=""/>
    <s v="HOMBRE"/>
    <s v="MESTIZO"/>
    <s v="NO"/>
    <s v="VALLE DEL CAUCA "/>
    <x v="2"/>
    <m/>
    <n v="3123651080"/>
    <s v="AGRICOLA"/>
    <x v="4"/>
  </r>
  <r>
    <n v="322"/>
    <n v="2022"/>
    <s v="CEDULA DE CIUDADANIA"/>
    <n v="29435832"/>
    <s v="YAKELINE"/>
    <m/>
    <s v="OROZCO"/>
    <s v="CADENA"/>
    <s v="HOMBRE"/>
    <s v="MESTIZO"/>
    <s v="NO"/>
    <s v="VALLE DEL CAUCA "/>
    <x v="2"/>
    <m/>
    <n v="3187722378"/>
    <s v="AGRICOLA"/>
    <x v="4"/>
  </r>
  <r>
    <n v="323"/>
    <n v="2022"/>
    <s v="CEDULA DE CIUDADANIA"/>
    <n v="39383077"/>
    <s v="MARIA"/>
    <s v="SHIRLEY"/>
    <s v="RENGIFO"/>
    <s v=""/>
    <s v="MUJER"/>
    <s v="MESTIZO"/>
    <s v="NO"/>
    <s v="VALLE DEL CAUCA "/>
    <x v="2"/>
    <m/>
    <n v="3137935558"/>
    <s v="AGRICOLA"/>
    <x v="1"/>
  </r>
  <r>
    <n v="324"/>
    <n v="2022"/>
    <s v="CEDULA DE CIUDADANIA"/>
    <n v="6147602"/>
    <s v="LUIS"/>
    <s v="ALFONSO"/>
    <s v="VICTORIA"/>
    <s v=""/>
    <s v="HOMBRE"/>
    <s v="MESTIZO"/>
    <s v="NO"/>
    <s v="VALLE DEL CAUCA "/>
    <x v="2"/>
    <m/>
    <n v="3217717193"/>
    <s v="AGRICOLA"/>
    <x v="1"/>
  </r>
  <r>
    <n v="325"/>
    <n v="2022"/>
    <s v="CEDULA DE CIUDADANIA"/>
    <n v="16290035"/>
    <s v="WILSON"/>
    <s v=""/>
    <s v="GONZALEZ"/>
    <s v=""/>
    <s v="HOMBRE"/>
    <s v="MESTIZO"/>
    <s v="NO"/>
    <s v="VALLE DEL CAUCA "/>
    <x v="2"/>
    <m/>
    <n v="3136764134"/>
    <s v="AGRICOLA"/>
    <x v="1"/>
  </r>
  <r>
    <n v="326"/>
    <n v="2022"/>
    <s v="CEDULA DE CIUDADANIA"/>
    <n v="94479929"/>
    <s v="JHON"/>
    <s v="FREY"/>
    <s v="PRIETO"/>
    <s v="COLLAZOS"/>
    <m/>
    <s v="MESTIZO"/>
    <s v="NO"/>
    <s v="VALLE DEL CAUCA "/>
    <x v="3"/>
    <m/>
    <n v="3178846969"/>
    <s v="AGRICOLA"/>
    <x v="1"/>
  </r>
  <r>
    <n v="327"/>
    <n v="2022"/>
    <s v="CEDULA DE CIUDADANIA"/>
    <n v="14880409"/>
    <s v="FREDY"/>
    <m/>
    <s v="NAVARRO"/>
    <s v="MONTOYA"/>
    <s v="HOMBRE"/>
    <s v="MESTIZO"/>
    <s v="NO"/>
    <s v="VALLE DEL CAUCA "/>
    <x v="3"/>
    <m/>
    <n v="3183202061"/>
    <s v="AGRICOLA"/>
    <x v="1"/>
  </r>
  <r>
    <n v="328"/>
    <n v="2022"/>
    <s v="CEDULA DE CIUDADANIA"/>
    <n v="6501566"/>
    <s v="NORBERTO"/>
    <s v=""/>
    <s v="ACEVEDO"/>
    <s v=""/>
    <s v="HOMBRE"/>
    <s v="MESTIZO"/>
    <s v="NO"/>
    <s v="VALLE DEL CAUCA "/>
    <x v="3"/>
    <m/>
    <s v="315 480 70 54"/>
    <s v="AGRICOLA"/>
    <x v="1"/>
  </r>
  <r>
    <n v="329"/>
    <n v="2022"/>
    <s v="CEDULA DE CIUDADANIA"/>
    <n v="79048845"/>
    <s v="JOSE"/>
    <s v="ALBEIRO"/>
    <s v="GALVIZ"/>
    <s v="DIAZ"/>
    <s v="HOMBRE"/>
    <s v="MESTIZO"/>
    <s v="NO"/>
    <s v="VALLE DEL CAUCA "/>
    <x v="3"/>
    <m/>
    <s v="318 861 09 25"/>
    <s v="AGRICOLA"/>
    <x v="1"/>
  </r>
  <r>
    <n v="330"/>
    <n v="2022"/>
    <s v="CEDULA DE CIUDADANIA"/>
    <n v="20699993"/>
    <s v="OLGA"/>
    <s v="ISABEL"/>
    <s v="CURREA"/>
    <s v="ARIZA"/>
    <s v="MUJER"/>
    <s v="MESTIZO"/>
    <s v="NO"/>
    <s v="VALLE DEL CAUCA "/>
    <x v="3"/>
    <m/>
    <s v="315 306 4769"/>
    <s v="AGRICOLA"/>
    <x v="1"/>
  </r>
  <r>
    <n v="331"/>
    <n v="2022"/>
    <s v="CEDULA DE CIUDADANIA"/>
    <n v="6192757"/>
    <s v="HECTOR"/>
    <s v="IVAN"/>
    <s v="SANCHEZ"/>
    <s v=""/>
    <s v="HOMBRE"/>
    <s v="MESTIZO"/>
    <s v="NO"/>
    <s v="VALLE DEL CAUCA "/>
    <x v="3"/>
    <m/>
    <s v="315 544 27 77"/>
    <s v="AGRICOLA"/>
    <x v="1"/>
  </r>
  <r>
    <n v="332"/>
    <n v="2022"/>
    <s v="CEDULA DE CIUDADANIA"/>
    <n v="28945852"/>
    <s v="ROSALIA"/>
    <m/>
    <s v="OSORIO"/>
    <s v=""/>
    <s v="MUJER"/>
    <s v="MESTIZO"/>
    <s v="NO"/>
    <s v="VALLE DEL CAUCA "/>
    <x v="3"/>
    <m/>
    <s v="313 718 41 48"/>
    <s v="AGRICOLA"/>
    <x v="1"/>
  </r>
  <r>
    <n v="333"/>
    <n v="2022"/>
    <s v="CEDULA DE CIUDADANIA"/>
    <n v="94506501"/>
    <s v="CARLOS"/>
    <s v="MAURICIO"/>
    <s v="TORRES"/>
    <s v=""/>
    <s v="HOMBRE"/>
    <s v="MESTIZO"/>
    <s v="NO"/>
    <s v="VALLE DEL CAUCA "/>
    <x v="3"/>
    <m/>
    <n v="2377000"/>
    <s v="AGRICOLA"/>
    <x v="1"/>
  </r>
  <r>
    <n v="334"/>
    <n v="2022"/>
    <s v="CEDULA DE CIUDADANIA"/>
    <s v="6.371-210"/>
    <s v="JORGE"/>
    <s v="HUMBERTO"/>
    <s v="URREA"/>
    <s v="ARIAS"/>
    <s v="HOMBRE"/>
    <s v="MESTIZO"/>
    <s v="NO"/>
    <s v="VALLE DEL CAUCA "/>
    <x v="3"/>
    <m/>
    <s v="317 338 52 06"/>
    <s v="AGRICOLA"/>
    <x v="1"/>
  </r>
  <r>
    <n v="335"/>
    <n v="2022"/>
    <s v="CEDULA DE CIUDADANIA"/>
    <n v="29841691"/>
    <s v="BELEN"/>
    <s v="VIDAL"/>
    <s v=""/>
    <s v=""/>
    <s v="MUJER"/>
    <s v="MESTIZO"/>
    <s v="NO"/>
    <s v="VALLE DEL CAUCA "/>
    <x v="3"/>
    <m/>
    <s v="313 560 37 59"/>
    <s v="AGRICOLA"/>
    <x v="1"/>
  </r>
  <r>
    <n v="336"/>
    <n v="2022"/>
    <s v="CEDULA DE CIUDADANIA"/>
    <n v="14896683"/>
    <s v="OSCAR"/>
    <s v="ENRIQUE"/>
    <s v="AGUDELO"/>
    <s v="R."/>
    <s v="HOMBRE"/>
    <s v="MESTIZO"/>
    <s v="NO"/>
    <s v="VALLE DEL CAUCA "/>
    <x v="3"/>
    <m/>
    <s v="315 220 1023"/>
    <s v="AGRICOLA"/>
    <x v="1"/>
  </r>
  <r>
    <n v="337"/>
    <n v="2022"/>
    <s v="CEDULA DE CIUDADANIA"/>
    <n v="79355135"/>
    <s v="JOSE"/>
    <s v="FABIAN"/>
    <s v="BETANCOURT"/>
    <s v="R"/>
    <s v="HOMBRE"/>
    <s v="MESTIZO"/>
    <s v="NO"/>
    <s v="VALLE DEL CAUCA "/>
    <x v="3"/>
    <m/>
    <s v="316 894 07 39"/>
    <s v="AGRICOLA"/>
    <x v="1"/>
  </r>
  <r>
    <n v="338"/>
    <n v="2022"/>
    <s v="CEDULA DE CIUDADANIA"/>
    <n v="6192872"/>
    <s v="ISRAEL"/>
    <s v="ANTONIO"/>
    <s v="CASTILLO"/>
    <s v="T."/>
    <s v="HOMBRE"/>
    <s v="MESTIZO"/>
    <s v="NO"/>
    <s v="VALLE DEL CAUCA "/>
    <x v="3"/>
    <m/>
    <s v="316 619 36 95"/>
    <s v="AGRICOLA"/>
    <x v="1"/>
  </r>
  <r>
    <n v="339"/>
    <n v="2022"/>
    <s v="CEDULA DE CIUDADANIA"/>
    <n v="14899380"/>
    <s v="JORGE"/>
    <m/>
    <s v="BOHORQUEZ"/>
    <s v=""/>
    <s v="HOMBRE"/>
    <s v="MESTIZO"/>
    <s v="NO"/>
    <s v="VALLE DEL CAUCA "/>
    <x v="3"/>
    <m/>
    <s v="318 588 8058"/>
    <s v="AGRICOLA"/>
    <x v="1"/>
  </r>
  <r>
    <n v="340"/>
    <n v="2022"/>
    <s v="CEDULA DE CIUDADANIA"/>
    <n v="39840052"/>
    <s v="MARIA"/>
    <s v="ERLINDA"/>
    <s v="CARDONA"/>
    <s v=""/>
    <s v="MUJER"/>
    <s v="MESTIZO"/>
    <s v="NO"/>
    <s v="VALLE DEL CAUCA "/>
    <x v="3"/>
    <m/>
    <s v="316 421 43 41"/>
    <s v="AGRICOLA"/>
    <x v="1"/>
  </r>
  <r>
    <n v="341"/>
    <n v="2022"/>
    <s v="CEDULA DE CIUDADANIA"/>
    <n v="6184074"/>
    <s v="JOSE"/>
    <s v="MARIA"/>
    <s v="COBO"/>
    <s v=""/>
    <s v="HOMBRE"/>
    <s v="MESTIZO"/>
    <s v="NO"/>
    <s v="VALLE DEL CAUCA "/>
    <x v="3"/>
    <m/>
    <s v="315 272 15 31"/>
    <s v="AGRICOLA"/>
    <x v="1"/>
  </r>
  <r>
    <n v="342"/>
    <n v="2022"/>
    <s v="CEDULA DE CIUDADANIA"/>
    <n v="29279340"/>
    <s v="MARIA"/>
    <s v="LIBIA"/>
    <s v="COBO"/>
    <s v=""/>
    <s v="MUJER"/>
    <s v="MESTIZO"/>
    <s v="NO"/>
    <s v="VALLE DEL CAUCA "/>
    <x v="3"/>
    <m/>
    <s v="315 580 37 84"/>
    <s v="AGRICOLA"/>
    <x v="1"/>
  </r>
  <r>
    <n v="343"/>
    <n v="2022"/>
    <s v="CEDULA DE CIUDADANIA"/>
    <n v="12185112"/>
    <s v="LISIMACO"/>
    <s v=""/>
    <s v="MEDINA"/>
    <s v="BERMEO"/>
    <s v="MUJER"/>
    <s v="MESTIZO"/>
    <s v="NO"/>
    <s v="VALLE DEL CAUCA "/>
    <x v="3"/>
    <m/>
    <n v="3137330866"/>
    <s v="AGRICOLA"/>
    <x v="1"/>
  </r>
  <r>
    <n v="344"/>
    <n v="2022"/>
    <s v="CEDULA DE CIUDADANIA"/>
    <n v="6192851"/>
    <s v="JORGE"/>
    <s v="HERNAN"/>
    <s v="GONZALES"/>
    <s v=""/>
    <s v="MUJER"/>
    <s v="MESTIZO"/>
    <s v="NO"/>
    <s v="VALLE DEL CAUCA "/>
    <x v="3"/>
    <m/>
    <s v="315848 27 89"/>
    <s v="AGRICOLA"/>
    <x v="1"/>
  </r>
  <r>
    <n v="345"/>
    <n v="2022"/>
    <s v="CEDULA DE CIUDADANIA"/>
    <n v="6401951"/>
    <s v="JOSE"/>
    <s v="MARINO"/>
    <s v="CARDENAS"/>
    <s v=""/>
    <s v="MUJER"/>
    <s v="MESTIZO"/>
    <s v="NO"/>
    <s v="VALLE DEL CAUCA "/>
    <x v="3"/>
    <m/>
    <s v="315 493 46 57"/>
    <s v="AGRICOLA"/>
    <x v="1"/>
  </r>
  <r>
    <n v="346"/>
    <n v="2022"/>
    <s v="CEDULA DE CIUDADANIA"/>
    <n v="29492382"/>
    <s v="MARIA"/>
    <s v="GLADIZ"/>
    <s v="HERNANDEZ"/>
    <s v=""/>
    <s v="HOMBRE"/>
    <s v="MESTIZO"/>
    <s v="NO"/>
    <s v="VALLE DEL CAUCA "/>
    <x v="3"/>
    <m/>
    <s v="323 520 87 63"/>
    <s v="AGRICOLA"/>
    <x v="1"/>
  </r>
  <r>
    <n v="347"/>
    <n v="2022"/>
    <s v="CEDULA DE CIUDADANIA"/>
    <n v="29555241"/>
    <s v="MARIA"/>
    <s v="DACIER"/>
    <s v="ARENAS"/>
    <s v="P"/>
    <s v="MUJER"/>
    <s v="MESTIZO"/>
    <s v="NO"/>
    <s v="VALLE DEL CAUCA "/>
    <x v="3"/>
    <m/>
    <n v="2377000"/>
    <s v="AGRICOLA"/>
    <x v="1"/>
  </r>
  <r>
    <n v="348"/>
    <n v="2022"/>
    <s v="CEDULA DE CIUDADANIA"/>
    <n v="6195745"/>
    <s v="ARNULFO"/>
    <s v=""/>
    <s v="BASTO"/>
    <s v=""/>
    <s v="HOMBRE"/>
    <s v="MESTIZO"/>
    <s v="NO"/>
    <s v="VALLE DEL CAUCA "/>
    <x v="3"/>
    <m/>
    <s v="315 460 23 52"/>
    <s v="AGRICOLA"/>
    <x v="1"/>
  </r>
  <r>
    <n v="349"/>
    <n v="2022"/>
    <s v="CEDULA DE CIUDADANIA"/>
    <n v="14898207"/>
    <s v="ALVARO"/>
    <s v="AGUDELO"/>
    <s v="CANO"/>
    <s v=""/>
    <s v="HOMBRE"/>
    <s v="MESTIZO"/>
    <s v="NO"/>
    <s v="VALLE DEL CAUCA "/>
    <x v="3"/>
    <m/>
    <n v="2377000"/>
    <s v="AGRICOLA"/>
    <x v="1"/>
  </r>
  <r>
    <n v="350"/>
    <n v="2022"/>
    <s v="CEDULA DE CIUDADANIA"/>
    <n v="17291354"/>
    <s v="ALVARO"/>
    <s v=""/>
    <s v="GARCIA"/>
    <s v="AGUDELO"/>
    <s v="HOMBRE"/>
    <s v="MESTIZO"/>
    <s v="NO"/>
    <s v="VALLE DEL CAUCA "/>
    <x v="3"/>
    <m/>
    <s v="316 492 60 38"/>
    <s v="AGRICOLA"/>
    <x v="1"/>
  </r>
  <r>
    <n v="351"/>
    <n v="2022"/>
    <s v="CEDULA DE CIUDADANIA"/>
    <n v="14961909"/>
    <s v="JOSE"/>
    <s v="AGUSTIN"/>
    <s v="HURTADO"/>
    <s v="GALVIS"/>
    <s v="HOMBRE"/>
    <s v="MESTIZO"/>
    <s v="NO"/>
    <s v="VALLE DEL CAUCA "/>
    <x v="3"/>
    <m/>
    <s v="315 637 05 91"/>
    <s v="AGRICOLA"/>
    <x v="1"/>
  </r>
  <r>
    <n v="352"/>
    <n v="2022"/>
    <s v="CEDULA DE CIUDADANIA"/>
    <n v="9761867"/>
    <s v="ALDEMAR"/>
    <m/>
    <s v="ESCOBAR"/>
    <s v=""/>
    <s v="MUJER"/>
    <s v="MESTIZO"/>
    <s v="NO"/>
    <s v="VALLE DEL CAUCA "/>
    <x v="3"/>
    <m/>
    <s v="318 36 35 921"/>
    <s v="AGRICOLA"/>
    <x v="1"/>
  </r>
  <r>
    <n v="353"/>
    <n v="2022"/>
    <s v="CEDULA DE CIUDADANIA"/>
    <n v="14872122"/>
    <s v="JOSE"/>
    <s v="MARIA"/>
    <s v="MARQUEZ"/>
    <s v="VALLEJO"/>
    <s v="HOMBRE"/>
    <s v="MESTIZO"/>
    <s v="NO"/>
    <s v="VALLE DEL CAUCA "/>
    <x v="3"/>
    <m/>
    <s v="315 88 11 288"/>
    <s v="AGRICOLA"/>
    <x v="1"/>
  </r>
  <r>
    <n v="354"/>
    <n v="2022"/>
    <s v="CEDULA DE CIUDADANIA"/>
    <n v="14886232"/>
    <s v="RAFAEL"/>
    <s v=""/>
    <s v="RAMOS"/>
    <s v="CAMPUZANO"/>
    <s v="HOMBRE"/>
    <s v="MESTIZO"/>
    <s v="NO"/>
    <s v="VALLE DEL CAUCA "/>
    <x v="3"/>
    <m/>
    <s v="318 815 24 25"/>
    <s v="AGRICOLA"/>
    <x v="1"/>
  </r>
  <r>
    <n v="355"/>
    <n v="2022"/>
    <s v="CEDULA DE CIUDADANIA"/>
    <n v="6398259"/>
    <s v="JAIRO"/>
    <s v="EMILIO"/>
    <s v="MARTINEZ"/>
    <s v="VARGAS"/>
    <s v="HOMBRE"/>
    <s v="MESTIZO"/>
    <s v="NO"/>
    <s v="VALLE DEL CAUCA "/>
    <x v="3"/>
    <m/>
    <s v="315 518 48 68"/>
    <s v="AGRICOLA"/>
    <x v="1"/>
  </r>
  <r>
    <n v="358"/>
    <n v="2022"/>
    <s v="CEDULA DE CIUDADANIA"/>
    <n v="14873858"/>
    <s v="JUAN"/>
    <s v=""/>
    <s v="OSPINA"/>
    <s v=""/>
    <s v="HOMBRE"/>
    <s v="MESTIZO"/>
    <s v="NO"/>
    <s v="VALLE DEL CAUCA "/>
    <x v="3"/>
    <m/>
    <s v="318 527 43 73"/>
    <s v="AGRICOLA"/>
    <x v="1"/>
  </r>
  <r>
    <n v="359"/>
    <n v="2022"/>
    <s v="CEDULA DE CIUDADANIA"/>
    <n v="6321943"/>
    <s v="JESUS"/>
    <s v="DAVID"/>
    <s v="OSORNO"/>
    <s v=""/>
    <s v="HOMBRE"/>
    <s v="MESTIZO"/>
    <s v="NO"/>
    <s v="VALLE DEL CAUCA "/>
    <x v="3"/>
    <m/>
    <s v="316 640 42 38"/>
    <s v="AGRICOLA"/>
    <x v="1"/>
  </r>
  <r>
    <n v="360"/>
    <n v="2022"/>
    <s v="CEDULA DE CIUDADANIA"/>
    <n v="6328301"/>
    <s v="JOHN"/>
    <s v="JAIRO"/>
    <s v="MAYA"/>
    <s v=""/>
    <s v="HOMBRE"/>
    <s v="MESTIZO"/>
    <s v="NO"/>
    <s v="VALLE DEL CAUCA "/>
    <x v="3"/>
    <m/>
    <n v="2377000"/>
    <s v="AGRICOLA"/>
    <x v="1"/>
  </r>
  <r>
    <n v="361"/>
    <n v="2022"/>
    <s v="CEDULA DE CIUDADANIA"/>
    <n v="1115053123"/>
    <s v="FRANCISCO"/>
    <s v="JAVIER"/>
    <s v="MORENO"/>
    <s v="RICO"/>
    <s v="HOMBRE"/>
    <s v="MESTIZO"/>
    <s v="NO"/>
    <s v="VALLE DEL CAUCA "/>
    <x v="3"/>
    <m/>
    <s v="317 722 69 51"/>
    <s v="AGRICOLA"/>
    <x v="1"/>
  </r>
  <r>
    <n v="362"/>
    <n v="2022"/>
    <s v="CEDULA DE CIUDADANIA"/>
    <n v="4426263"/>
    <s v="JULIO"/>
    <m/>
    <s v="PEREZ"/>
    <s v="MENECES"/>
    <s v="HOMBRE"/>
    <s v="MESTIZO"/>
    <s v="NO"/>
    <s v="VALLE DEL CAUCA "/>
    <x v="3"/>
    <m/>
    <n v="2377000"/>
    <s v="AGRICOLA"/>
    <x v="1"/>
  </r>
  <r>
    <n v="363"/>
    <n v="2022"/>
    <s v="CEDULA DE CIUDADANIA"/>
    <n v="6328257"/>
    <s v="GERARDO"/>
    <s v=""/>
    <s v="CORDOBA"/>
    <s v=""/>
    <s v="HOMBRE"/>
    <s v="MESTIZO"/>
    <s v="NO"/>
    <s v="VALLE DEL CAUCA "/>
    <x v="3"/>
    <m/>
    <s v="314 656 50 14"/>
    <s v="AGRICOLA"/>
    <x v="1"/>
  </r>
  <r>
    <n v="364"/>
    <n v="2022"/>
    <s v="CEDULA DE CIUDADANIA"/>
    <n v="29294613"/>
    <s v="BLANCA"/>
    <s v="RUBY"/>
    <s v="VARGAS"/>
    <s v=""/>
    <s v="MUJER"/>
    <s v="MESTIZO"/>
    <s v="NO"/>
    <s v="VALLE DEL CAUCA "/>
    <x v="3"/>
    <m/>
    <s v="317 240 7578"/>
    <s v="AGRICOLA"/>
    <x v="1"/>
  </r>
  <r>
    <n v="365"/>
    <n v="2022"/>
    <s v="CEDULA DE CIUDADANIA"/>
    <n v="1148448581"/>
    <s v="DIANA"/>
    <s v="MERCEDES"/>
    <s v="QUIROZ"/>
    <s v=""/>
    <s v="MUJER"/>
    <s v="MESTIZO"/>
    <s v="NO"/>
    <s v="VALLE DEL CAUCA "/>
    <x v="3"/>
    <m/>
    <s v="318 891 17 76"/>
    <s v="AGRICOLA"/>
    <x v="1"/>
  </r>
  <r>
    <n v="366"/>
    <n v="2022"/>
    <s v="CEDULA DE CIUDADANIA"/>
    <n v="19287407"/>
    <s v="JOSE"/>
    <s v="LUIS"/>
    <s v="DAZA"/>
    <s v="FINO"/>
    <s v="HOMBRE"/>
    <s v="MESTIZO"/>
    <s v="NO"/>
    <s v="VALLE DEL CAUCA "/>
    <x v="3"/>
    <m/>
    <s v="310 615 10 88"/>
    <s v="AGRICOLA"/>
    <x v="1"/>
  </r>
  <r>
    <n v="367"/>
    <n v="2022"/>
    <s v="CEDULA DE CIUDADANIA"/>
    <n v="29294632"/>
    <s v="LUZ"/>
    <s v="PIEDAD"/>
    <s v="RODRIGUEZ"/>
    <s v=""/>
    <s v="MUJER"/>
    <s v="MESTIZO"/>
    <s v="NO"/>
    <s v="VALLE DEL CAUCA "/>
    <x v="3"/>
    <m/>
    <s v="316 631 88 74"/>
    <s v="AGRICOLA"/>
    <x v="1"/>
  </r>
  <r>
    <n v="368"/>
    <n v="2022"/>
    <s v="CEDULA DE CIUDADANIA"/>
    <n v="4496384"/>
    <s v="LUCIO"/>
    <m/>
    <s v="CAICEDO"/>
    <s v="MONTENEGRO"/>
    <s v="HOMBRE"/>
    <s v="MESTIZO"/>
    <s v="NO"/>
    <s v="VALLE DEL CAUCA "/>
    <x v="3"/>
    <m/>
    <n v="2377000"/>
    <s v="AGRICOLA"/>
    <x v="1"/>
  </r>
  <r>
    <n v="369"/>
    <n v="2022"/>
    <s v="CEDULA DE CIUDADANIA"/>
    <n v="38875193"/>
    <s v="SANDRA"/>
    <m/>
    <s v="MAFLA"/>
    <s v=""/>
    <s v="MUJER"/>
    <s v="MESTIZO"/>
    <s v="NO"/>
    <s v="VALLE DEL CAUCA "/>
    <x v="3"/>
    <m/>
    <s v="316 362 71 20"/>
    <s v="AGRICOLA"/>
    <x v="1"/>
  </r>
  <r>
    <n v="370"/>
    <n v="2022"/>
    <s v="CEDULA DE CIUDADANIA"/>
    <n v="1114952940"/>
    <s v="ALVARO"/>
    <s v=""/>
    <s v="BEDOYA"/>
    <s v="GIL"/>
    <s v="HOMBRE"/>
    <s v="MESTIZO"/>
    <s v="NO"/>
    <s v="VALLE DEL CAUCA "/>
    <x v="3"/>
    <m/>
    <s v="321 548 76 88"/>
    <s v="AGRICOLA"/>
    <x v="1"/>
  </r>
  <r>
    <n v="371"/>
    <n v="2022"/>
    <s v="CEDULA DE CIUDADANIA"/>
    <n v="9776665"/>
    <s v="LUIS"/>
    <s v="FERNANDO"/>
    <s v="GONZALES"/>
    <s v=""/>
    <s v="HOMBRE"/>
    <s v="MESTIZO"/>
    <s v="NO"/>
    <s v="VALLE DEL CAUCA "/>
    <x v="3"/>
    <m/>
    <s v="316 248 06 16"/>
    <s v="AGRICOLA"/>
    <x v="1"/>
  </r>
  <r>
    <n v="372"/>
    <n v="2022"/>
    <s v="CEDULA DE CIUDADANIA"/>
    <n v="38867099"/>
    <s v="BLANCA"/>
    <s v="JANET"/>
    <s v="PALACIO"/>
    <s v=""/>
    <s v="MUJER"/>
    <s v="MESTIZO"/>
    <s v="NO"/>
    <s v="VALLE DEL CAUCA "/>
    <x v="3"/>
    <m/>
    <n v="2377000"/>
    <s v="AGRICOLA"/>
    <x v="1"/>
  </r>
  <r>
    <n v="373"/>
    <n v="2022"/>
    <s v="CEDULA DE CIUDADANIA"/>
    <n v="6328252"/>
    <s v="PEDRO"/>
    <s v="PABLO"/>
    <s v="HERRERA"/>
    <s v=""/>
    <s v="HOMBRE"/>
    <s v="MESTIZO"/>
    <s v="NO"/>
    <s v="VALLE DEL CAUCA "/>
    <x v="3"/>
    <m/>
    <s v="321 549 20 55"/>
    <s v="AGRICOLA"/>
    <x v="1"/>
  </r>
  <r>
    <n v="374"/>
    <n v="2022"/>
    <s v="CEDULA DE CIUDADANIA"/>
    <n v="6192789"/>
    <s v="JOSE"/>
    <s v="LUIS"/>
    <s v="VANEGAS"/>
    <s v=""/>
    <s v="HOMBRE"/>
    <s v="MESTIZO"/>
    <s v="NO"/>
    <s v="VALLE DEL CAUCA "/>
    <x v="3"/>
    <m/>
    <n v="2377000"/>
    <s v="AGRICOLA"/>
    <x v="1"/>
  </r>
  <r>
    <n v="375"/>
    <n v="2022"/>
    <s v="CEDULA DE CIUDADANIA"/>
    <n v="6326106"/>
    <s v="RAMIRO"/>
    <s v=""/>
    <s v="VELAZCO"/>
    <s v=""/>
    <s v="HOMBRE"/>
    <s v="MESTIZO"/>
    <s v="NO"/>
    <s v="VALLE DEL CAUCA "/>
    <x v="3"/>
    <m/>
    <n v="2377000"/>
    <s v="AGRICOLA"/>
    <x v="1"/>
  </r>
  <r>
    <n v="376"/>
    <n v="2022"/>
    <s v="CEDULA DE CIUDADANIA"/>
    <n v="14889614"/>
    <s v="ARLEY"/>
    <s v=""/>
    <s v="GUERRERO"/>
    <s v=""/>
    <s v="HOMBRE"/>
    <s v="MESTIZO"/>
    <s v="NO"/>
    <s v="VALLE DEL CAUCA "/>
    <x v="3"/>
    <m/>
    <n v="2377000"/>
    <s v="AGRICOLA"/>
    <x v="1"/>
  </r>
  <r>
    <n v="377"/>
    <n v="2022"/>
    <s v="CEDULA DE CIUDADANIA"/>
    <n v="94474267"/>
    <s v="HECTOR"/>
    <s v="FABIO"/>
    <s v="QUIROZ"/>
    <s v="CARDONA"/>
    <s v="HOMBRE"/>
    <s v="MESTIZO"/>
    <s v="NO"/>
    <s v="VALLE DEL CAUCA "/>
    <x v="3"/>
    <m/>
    <s v="315 317 89 05"/>
    <s v="AGRICOLA"/>
    <x v="1"/>
  </r>
  <r>
    <n v="378"/>
    <n v="2022"/>
    <s v="CEDULA DE CIUDADANIA"/>
    <n v="14891713"/>
    <s v="JOSE"/>
    <s v="DAVID"/>
    <s v="RAMOS"/>
    <s v="CAMPUZANO"/>
    <s v="HOMBRE"/>
    <s v="MESTIZO"/>
    <s v="NO"/>
    <s v="VALLE DEL CAUCA "/>
    <x v="3"/>
    <m/>
    <s v="316 362 71 20"/>
    <s v="AGRICOLA"/>
    <x v="1"/>
  </r>
  <r>
    <n v="379"/>
    <n v="2022"/>
    <s v="CEDULA DE CIUDADANIA"/>
    <s v=". 6.328.348"/>
    <s v="JOSE"/>
    <s v="ISRAEL"/>
    <s v="CASTRO"/>
    <s v="M"/>
    <s v="HOMBRE"/>
    <s v="MESTIZO"/>
    <s v="NO"/>
    <s v="VALLE DEL CAUCA "/>
    <x v="3"/>
    <m/>
    <s v="315 850 05 31"/>
    <s v="AGRICOLA"/>
    <x v="1"/>
  </r>
  <r>
    <n v="380"/>
    <n v="2022"/>
    <s v="CEDULA DE CIUDADANIA"/>
    <n v="6537133"/>
    <s v="ALVARO"/>
    <s v=""/>
    <s v="BEDOYA"/>
    <s v="OSPINA"/>
    <s v="HOMBRE"/>
    <s v="MESTIZO"/>
    <s v="NO"/>
    <s v="VALLE DEL CAUCA "/>
    <x v="3"/>
    <m/>
    <s v="318 471 05 02"/>
    <s v="AGRICOLA"/>
    <x v="1"/>
  </r>
  <r>
    <n v="381"/>
    <n v="2022"/>
    <s v="CEDULA DE CIUDADANIA"/>
    <n v="14895112"/>
    <s v="RICARDO"/>
    <s v=""/>
    <s v="ESCOBAR"/>
    <s v=""/>
    <s v="HOMBRE"/>
    <s v="MESTIZO"/>
    <s v="NO"/>
    <s v="VALLE DEL CAUCA "/>
    <x v="3"/>
    <m/>
    <s v="318 306 16 00"/>
    <s v="AGRICOLA"/>
    <x v="1"/>
  </r>
  <r>
    <n v="382"/>
    <n v="2022"/>
    <s v="CEDULA DE CIUDADANIA"/>
    <n v="9761397"/>
    <s v="ALBERTO"/>
    <s v=""/>
    <s v="ESCOBAR"/>
    <s v=""/>
    <s v="HOMBRE"/>
    <s v="MESTIZO"/>
    <s v="NO"/>
    <s v="VALLE DEL CAUCA "/>
    <x v="3"/>
    <m/>
    <n v="2377000"/>
    <s v="AGRICOLA"/>
    <x v="1"/>
  </r>
  <r>
    <n v="383"/>
    <n v="2022"/>
    <s v="CEDULA DE CIUDADANIA"/>
    <n v="71938089"/>
    <s v="DAGOBERTO"/>
    <s v=""/>
    <s v="MORALES"/>
    <s v="BASTIDAS"/>
    <s v="HOMBRE"/>
    <s v="MESTIZO"/>
    <s v="NO"/>
    <s v="VALLE DEL CAUCA "/>
    <x v="3"/>
    <m/>
    <n v="2377000"/>
    <s v="AGRICOLA"/>
    <x v="1"/>
  </r>
  <r>
    <n v="384"/>
    <n v="2022"/>
    <s v="CEDULA DE CIUDADANIA"/>
    <n v="6328242"/>
    <s v="JAVIER"/>
    <s v=""/>
    <s v="MORENO"/>
    <s v="LOAIZA"/>
    <s v="HOMBRE"/>
    <s v="MESTIZO"/>
    <s v="NO"/>
    <s v="VALLE DEL CAUCA "/>
    <x v="3"/>
    <m/>
    <s v="316 831 03 41"/>
    <s v="AGRICOLA"/>
    <x v="1"/>
  </r>
  <r>
    <n v="385"/>
    <n v="2022"/>
    <s v="CEDULA DE CIUDADANIA"/>
    <n v="66981273"/>
    <s v="PAULA"/>
    <s v="ANDREA"/>
    <s v="GOMEZ"/>
    <s v="TORRES"/>
    <s v="MUJER"/>
    <s v="MESTIZO"/>
    <s v="NO"/>
    <s v="VALLE DEL CAUCA "/>
    <x v="3"/>
    <m/>
    <s v="318 502 76 94"/>
    <s v="AGRICOLA"/>
    <x v="1"/>
  </r>
  <r>
    <n v="386"/>
    <n v="2022"/>
    <s v="CEDULA DE CIUDADANIA"/>
    <n v="1114453558"/>
    <s v="ROSA"/>
    <s v="MARIA"/>
    <s v="MORENO"/>
    <s v=""/>
    <s v="MUJER"/>
    <s v="MESTIZO"/>
    <s v="NO"/>
    <s v="VALLE DEL CAUCA "/>
    <x v="3"/>
    <m/>
    <s v="317 285 17 13"/>
    <s v="AGRICOLA"/>
    <x v="1"/>
  </r>
  <r>
    <n v="387"/>
    <n v="2022"/>
    <s v="CEDULA DE CIUDADANIA"/>
    <n v="31185843"/>
    <s v="MARIA"/>
    <s v="ALEYDA"/>
    <s v="ROMAN"/>
    <s v=""/>
    <s v="MUJER"/>
    <s v="MESTIZO"/>
    <s v="NO"/>
    <s v="VALLE DEL CAUCA "/>
    <x v="3"/>
    <m/>
    <s v="315 228 65 86"/>
    <s v="AGRICOLA"/>
    <x v="1"/>
  </r>
  <r>
    <n v="388"/>
    <n v="2022"/>
    <s v="CEDULA DE CIUDADANIA"/>
    <n v="96353692"/>
    <s v="CARLOS "/>
    <s v="HUMBERTO"/>
    <s v="SALAZAR"/>
    <s v="VERGARA"/>
    <s v="HOMBRE"/>
    <s v="MESTIZO"/>
    <s v="NO"/>
    <s v="VALLE DEL CAUCA "/>
    <x v="4"/>
    <m/>
    <n v="3218386598"/>
    <s v="AGRICOLA"/>
    <x v="2"/>
  </r>
  <r>
    <n v="389"/>
    <n v="2022"/>
    <s v="CEDULA DE CIUDADANIA"/>
    <n v="10192667"/>
    <s v="JOHN "/>
    <s v="JAIRO"/>
    <s v="RAMIREZ"/>
    <s v="LONDOÑO"/>
    <s v="HOMBRE"/>
    <s v="MESTIZO"/>
    <s v="NO"/>
    <s v="VALLE DEL CAUCA "/>
    <x v="4"/>
    <m/>
    <n v="3164227566"/>
    <s v="AGRICOLA"/>
    <x v="2"/>
  </r>
  <r>
    <n v="390"/>
    <n v="2022"/>
    <s v="CEDULA DE CIUDADANIA"/>
    <n v="16356396"/>
    <s v="JOSÉ"/>
    <s v="JOAQUIN"/>
    <s v="JIMENEZ"/>
    <s v="SALDARRIAGA"/>
    <s v="HOMBRE"/>
    <s v="MESTIZO"/>
    <s v="NO"/>
    <s v="VALLE DEL CAUCA "/>
    <x v="4"/>
    <m/>
    <n v="3122163910"/>
    <s v="AGRICOLA"/>
    <x v="2"/>
  </r>
  <r>
    <n v="391"/>
    <n v="2022"/>
    <s v="CEDULA DE CIUDADANIA"/>
    <n v="16368316"/>
    <s v="JUAN "/>
    <s v="CARLOS"/>
    <s v="GOMEZ"/>
    <s v="CORTÉZ"/>
    <s v="HOMBRE"/>
    <s v="MESTIZO"/>
    <s v="NO"/>
    <s v="VALLE DEL CAUCA "/>
    <x v="4"/>
    <m/>
    <n v="3104346845"/>
    <s v="AGRICOLA"/>
    <x v="2"/>
  </r>
  <r>
    <n v="392"/>
    <n v="2022"/>
    <s v="CEDULA DE CIUDADANIA"/>
    <n v="6466091"/>
    <s v="CARLOS"/>
    <s v="ALBERTO"/>
    <s v="BARRERO"/>
    <s v="HINCAPIE"/>
    <s v="HOMBRE"/>
    <s v="MESTIZO"/>
    <s v="NO"/>
    <s v="VALLE DEL CAUCA "/>
    <x v="4"/>
    <m/>
    <n v="3208281412"/>
    <s v="AGRICOLA"/>
    <x v="1"/>
  </r>
  <r>
    <n v="393"/>
    <n v="2022"/>
    <s v="CEDULA DE CIUDADANIA"/>
    <n v="94284312"/>
    <s v="DIDIER"/>
    <m/>
    <s v="CANO"/>
    <s v="QUICENO"/>
    <s v="HOMBRE"/>
    <s v="MESTIZO"/>
    <s v="NO"/>
    <s v="VALLE DEL CAUCA "/>
    <x v="4"/>
    <m/>
    <n v="3127955560"/>
    <s v="AGRICOLA"/>
    <x v="1"/>
  </r>
  <r>
    <n v="394"/>
    <n v="2022"/>
    <s v="CEDULA DE CIUDADANIA"/>
    <n v="1113305491"/>
    <s v="EDWIN"/>
    <s v="FERNANDO"/>
    <s v="RIOS"/>
    <s v=""/>
    <s v="HOMBRE"/>
    <s v="MESTIZO"/>
    <s v="NO"/>
    <s v="VALLE DEL CAUCA "/>
    <x v="4"/>
    <m/>
    <n v="3115125457"/>
    <s v="AGRICOLA"/>
    <x v="1"/>
  </r>
  <r>
    <n v="395"/>
    <n v="2022"/>
    <s v="CEDULA DE CIUDADANIA"/>
    <n v="6456156"/>
    <s v="HECTOR"/>
    <s v=""/>
    <s v="GONZALEZ"/>
    <s v=""/>
    <s v="HOMBRE"/>
    <s v="MESTIZO"/>
    <s v="NO"/>
    <s v="VALLE DEL CAUCA "/>
    <x v="4"/>
    <m/>
    <n v="3148545184"/>
    <s v="AGRICOLA"/>
    <x v="1"/>
  </r>
  <r>
    <n v="396"/>
    <n v="2022"/>
    <s v="CEDULA DE CIUDADANIA"/>
    <n v="94286182"/>
    <s v="JAIDER"/>
    <s v=""/>
    <s v="TEJADA"/>
    <s v="OVIEDO"/>
    <s v="HOMBRE"/>
    <s v="MESTIZO"/>
    <s v="NO"/>
    <s v="VALLE DEL CAUCA "/>
    <x v="4"/>
    <m/>
    <n v="3113605432"/>
    <s v="AGRICOLA"/>
    <x v="1"/>
  </r>
  <r>
    <n v="397"/>
    <n v="2022"/>
    <s v="CEDULA DE CIUDADANIA"/>
    <n v="94286088"/>
    <s v="JHON"/>
    <s v="JAIRO"/>
    <s v="OVIEDO"/>
    <s v="VALENCIA"/>
    <s v="HOMBRE"/>
    <s v="MESTIZO"/>
    <s v="NO"/>
    <s v="VALLE DEL CAUCA "/>
    <x v="4"/>
    <m/>
    <n v="3187143209"/>
    <s v="AGRICOLA"/>
    <x v="1"/>
  </r>
  <r>
    <n v="398"/>
    <n v="2022"/>
    <s v="CEDULA DE CIUDADANIA"/>
    <n v="94281028"/>
    <s v="LUIS"/>
    <s v="FERNADO"/>
    <s v="TEJADA"/>
    <s v="OVIEDO"/>
    <s v="HOMBRE"/>
    <s v="MESTIZO"/>
    <s v="NO"/>
    <s v="VALLE DEL CAUCA "/>
    <x v="4"/>
    <m/>
    <n v="3176727411"/>
    <s v="AGRICOLA"/>
    <x v="1"/>
  </r>
  <r>
    <n v="399"/>
    <n v="2022"/>
    <s v="CEDULA DE CIUDADANIA"/>
    <n v="94281604"/>
    <s v="LUIS"/>
    <s v="HORACIO"/>
    <s v="RESTREPO"/>
    <s v="VASQUEZ"/>
    <s v="HOMBRE"/>
    <s v="MESTIZO"/>
    <s v="NO"/>
    <s v="VALLE DEL CAUCA "/>
    <x v="4"/>
    <m/>
    <n v="3165018848"/>
    <s v="AGRICOLA"/>
    <x v="1"/>
  </r>
  <r>
    <n v="400"/>
    <n v="2022"/>
    <s v="CEDULA DE CIUDADANIA"/>
    <n v="6458241"/>
    <s v="RICARDO"/>
    <s v=""/>
    <s v="BARRERO"/>
    <s v="HINCAPIE"/>
    <s v="HOMBRE"/>
    <s v="MESTIZO"/>
    <s v="NO"/>
    <s v="VALLE DEL CAUCA "/>
    <x v="4"/>
    <m/>
    <n v="3144813609"/>
    <s v="AGRICOLA"/>
    <x v="1"/>
  </r>
  <r>
    <n v="401"/>
    <n v="2022"/>
    <s v="CEDULA DE CIUDADANIA"/>
    <n v="94284171"/>
    <s v="ROBERT"/>
    <s v=""/>
    <s v="BARRERO"/>
    <s v="HINCAPIE"/>
    <s v="HOMBRE"/>
    <s v="MESTIZO"/>
    <s v="NO"/>
    <s v="VALLE DEL CAUCA "/>
    <x v="4"/>
    <m/>
    <n v="3176599219"/>
    <s v="AGRICOLA"/>
    <x v="1"/>
  </r>
  <r>
    <n v="402"/>
    <n v="2022"/>
    <s v="CEDULA DE CIUDADANIA"/>
    <n v="16367271"/>
    <s v="ABELARDO"/>
    <s v=""/>
    <s v="MARTINEZ"/>
    <s v="PARRA"/>
    <s v="HOMBRE"/>
    <s v="MESTIZO"/>
    <s v="NO"/>
    <s v="VALLE DEL CAUCA "/>
    <x v="4"/>
    <m/>
    <n v="3117212600"/>
    <s v="AGRICOLA"/>
    <x v="1"/>
  </r>
  <r>
    <n v="403"/>
    <n v="2022"/>
    <s v="CEDULA DE CIUDADANIA"/>
    <n v="29309940"/>
    <s v="ADRIANA"/>
    <s v="MARIA"/>
    <s v="JIMENEZ"/>
    <s v="YAMA"/>
    <s v="MUJER"/>
    <s v="MESTIZO"/>
    <s v="NO"/>
    <s v="VALLE DEL CAUCA "/>
    <x v="4"/>
    <m/>
    <n v="3158621766"/>
    <s v="AGRICOLA"/>
    <x v="1"/>
  </r>
  <r>
    <n v="404"/>
    <n v="2022"/>
    <s v="CEDULA DE CIUDADANIA"/>
    <n v="66723988"/>
    <s v="ADRIANA"/>
    <s v=""/>
    <s v="OSORIO"/>
    <s v="CORREA"/>
    <s v="MUJER"/>
    <s v="MESTIZO"/>
    <s v="NO"/>
    <s v="VALLE DEL CAUCA "/>
    <x v="4"/>
    <m/>
    <n v="3146433415"/>
    <s v="AGRICOLA"/>
    <x v="1"/>
  </r>
  <r>
    <n v="405"/>
    <n v="2022"/>
    <s v="CEDULA DE CIUDADANIA"/>
    <n v="21811404"/>
    <s v="AMALIA"/>
    <s v=""/>
    <s v="USUGA"/>
    <s v=""/>
    <s v="MUJER"/>
    <s v="MESTIZO"/>
    <s v="NO"/>
    <s v="VALLE DEL CAUCA "/>
    <x v="4"/>
    <m/>
    <n v="3164173519"/>
    <s v="AGRICOLA"/>
    <x v="1"/>
  </r>
  <r>
    <n v="406"/>
    <n v="2022"/>
    <s v="CEDULA DE CIUDADANIA"/>
    <n v="29144107"/>
    <s v="BELARMINA"/>
    <s v=""/>
    <s v="GARCIA"/>
    <s v="TABARES"/>
    <s v="N/D"/>
    <s v="MESTIZO"/>
    <s v="MUJER"/>
    <s v="VALLE DEL CAUCA "/>
    <x v="4"/>
    <m/>
    <n v="3126401344"/>
    <s v="AGRICOLA"/>
    <x v="1"/>
  </r>
  <r>
    <n v="407"/>
    <n v="2022"/>
    <s v="CEDULA DE CIUDADANIA"/>
    <n v="94367248"/>
    <s v="CARLOS"/>
    <s v="OVIDIO"/>
    <s v="ALFONSO"/>
    <s v="AGUDELO"/>
    <s v="HOMBRE"/>
    <s v="MESTIZO"/>
    <s v="NO"/>
    <s v="VALLE DEL CAUCA "/>
    <x v="4"/>
    <m/>
    <n v="3208877933"/>
    <s v="AGRICOLA"/>
    <x v="1"/>
  </r>
  <r>
    <n v="408"/>
    <n v="2022"/>
    <s v="CEDULA DE CIUDADANIA"/>
    <n v="24826704"/>
    <s v="CLAUDIA"/>
    <s v="PATRICIA"/>
    <s v="MUÑOZ"/>
    <s v="VALENCIA"/>
    <s v="N/D"/>
    <s v="MESTIZO"/>
    <s v="MUJER"/>
    <s v="VALLE DEL CAUCA "/>
    <x v="4"/>
    <m/>
    <n v="3193159019"/>
    <s v="AGRICOLA"/>
    <x v="1"/>
  </r>
  <r>
    <n v="409"/>
    <n v="2022"/>
    <s v="CEDULA DE CIUDADANIA"/>
    <n v="66729101"/>
    <s v="CLAUDIA"/>
    <s v="YASMIN"/>
    <s v="GIRALDO"/>
    <s v="AGUDELO"/>
    <s v="N/D"/>
    <s v="MESTIZO"/>
    <s v="MUJER"/>
    <s v="VALLE DEL CAUCA "/>
    <x v="4"/>
    <m/>
    <n v="3168074911"/>
    <s v="AGRICOLA"/>
    <x v="1"/>
  </r>
  <r>
    <n v="410"/>
    <n v="2022"/>
    <s v="CEDULA DE CIUDADANIA"/>
    <n v="31583946"/>
    <s v="CRUZ"/>
    <s v="AIDA"/>
    <s v="CAMAYO"/>
    <s v="MOSQUERA"/>
    <s v="HOMBRE"/>
    <s v="MESTIZO"/>
    <s v="NO"/>
    <s v="VALLE DEL CAUCA "/>
    <x v="4"/>
    <m/>
    <n v="3193159019"/>
    <s v="AGRICOLA"/>
    <x v="1"/>
  </r>
  <r>
    <n v="411"/>
    <n v="2022"/>
    <s v="CEDULA DE CIUDADANIA"/>
    <n v="70786087"/>
    <s v="GABRIEL"/>
    <s v="ANGEL"/>
    <s v="MUÑOZ"/>
    <s v="GARCIA"/>
    <s v="HOMBRE"/>
    <s v="MESTIZO"/>
    <s v="NO"/>
    <s v="VALLE DEL CAUCA "/>
    <x v="4"/>
    <m/>
    <n v="3188767491"/>
    <s v="AGRICOLA"/>
    <x v="1"/>
  </r>
  <r>
    <n v="412"/>
    <n v="2022"/>
    <s v="CEDULA DE CIUDADANIA"/>
    <n v="10200375"/>
    <s v="GONZALO"/>
    <s v="ANTONIO"/>
    <s v="CEBALLOS"/>
    <s v="CARDONA"/>
    <s v="HOMBRE"/>
    <s v="MESTIZO"/>
    <s v="NO"/>
    <s v="VALLE DEL CAUCA "/>
    <x v="4"/>
    <m/>
    <n v="3226575891"/>
    <s v="AGRICOLA"/>
    <x v="1"/>
  </r>
  <r>
    <n v="413"/>
    <n v="2022"/>
    <s v="CEDULA DE CIUDADANIA"/>
    <n v="14770106"/>
    <s v="HUMBERTO"/>
    <s v="ELIAS"/>
    <s v="POSADA"/>
    <s v="LONDOÑO"/>
    <s v="HOMBRE"/>
    <s v="MESTIZO"/>
    <s v="NO"/>
    <s v="VALLE DEL CAUCA "/>
    <x v="4"/>
    <m/>
    <n v="3173098237"/>
    <s v="AGRICOLA"/>
    <x v="1"/>
  </r>
  <r>
    <n v="414"/>
    <n v="2022"/>
    <s v="CEDULA DE CIUDADANIA"/>
    <n v="93384054"/>
    <s v="JOSE"/>
    <s v="ANTONIO"/>
    <s v="SUAREZ"/>
    <s v="TELLEZ"/>
    <s v="HOMBRE"/>
    <s v="MESTIZO"/>
    <s v="NO"/>
    <s v="VALLE DEL CAUCA "/>
    <x v="4"/>
    <m/>
    <n v="3117345054"/>
    <s v="AGRICOLA"/>
    <x v="1"/>
  </r>
  <r>
    <n v="415"/>
    <n v="2022"/>
    <s v="CEDULA DE CIUDADANIA"/>
    <n v="6264869"/>
    <s v="JOSE"/>
    <s v="MARCELINO"/>
    <s v="TROCHEZ"/>
    <s v="AREVALO"/>
    <s v="HOMBRE"/>
    <s v="MESTIZO"/>
    <s v="NO"/>
    <s v="VALLE DEL CAUCA "/>
    <x v="4"/>
    <m/>
    <n v="3113510484"/>
    <s v="AGRICOLA"/>
    <x v="1"/>
  </r>
  <r>
    <n v="416"/>
    <n v="2022"/>
    <s v="CEDULA DE CIUDADANIA"/>
    <n v="16358070"/>
    <s v="JOSE"/>
    <s v="NORBEY"/>
    <s v="ARANGO"/>
    <s v="PALACIO"/>
    <s v="HOMBRE"/>
    <s v="MESTIZO"/>
    <s v="NO"/>
    <s v="VALLE DEL CAUCA "/>
    <x v="4"/>
    <m/>
    <n v="3187219303"/>
    <s v="AGRICOLA"/>
    <x v="1"/>
  </r>
  <r>
    <n v="417"/>
    <n v="2022"/>
    <s v="CEDULA DE CIUDADANIA"/>
    <n v="21816699"/>
    <s v="LUZ"/>
    <s v="MARIELA"/>
    <s v="GUERRA"/>
    <s v="GIRALDO"/>
    <s v="N/D"/>
    <s v="MESTIZO"/>
    <s v="MUJER"/>
    <s v="VALLE DEL CAUCA "/>
    <x v="4"/>
    <m/>
    <n v="3147309916"/>
    <s v="AGRICOLA"/>
    <x v="1"/>
  </r>
  <r>
    <n v="418"/>
    <n v="2022"/>
    <s v="CEDULA DE CIUDADANIA"/>
    <n v="74260536"/>
    <s v="MANUEL"/>
    <s v="VICENTE"/>
    <s v="CUELLAR"/>
    <s v="VILLAMIL"/>
    <s v="HOMBRE"/>
    <s v="MESTIZO"/>
    <s v="NO"/>
    <s v="VALLE DEL CAUCA "/>
    <x v="4"/>
    <m/>
    <n v="3163192278"/>
    <s v="AGRICOLA"/>
    <x v="1"/>
  </r>
  <r>
    <n v="419"/>
    <n v="2022"/>
    <s v="CEDULA DE CIUDADANIA"/>
    <n v="24825288"/>
    <s v="MARIA"/>
    <s v="DORIS"/>
    <s v="VANEGAS"/>
    <s v="TASCON"/>
    <s v="N/D"/>
    <s v="MESTIZO"/>
    <s v="MUJER"/>
    <s v="VALLE DEL CAUCA "/>
    <x v="4"/>
    <m/>
    <n v="3157441231"/>
    <s v="AGRICOLA"/>
    <x v="1"/>
  </r>
  <r>
    <n v="420"/>
    <n v="2022"/>
    <s v="CEDULA DE CIUDADANIA"/>
    <n v="29433674"/>
    <s v="MARIA"/>
    <s v="MARGARITA"/>
    <s v="CALVO"/>
    <s v="CATAÑO"/>
    <s v="N/D"/>
    <s v="MESTIZO"/>
    <s v="MUJER"/>
    <s v="VALLE DEL CAUCA "/>
    <x v="4"/>
    <m/>
    <n v="3508834780"/>
    <s v="AGRICOLA"/>
    <x v="1"/>
  </r>
  <r>
    <n v="421"/>
    <n v="2022"/>
    <s v="CEDULA DE CIUDADANIA"/>
    <n v="31197375"/>
    <s v="NELLY"/>
    <m/>
    <s v="YAMA"/>
    <m/>
    <s v="N/D"/>
    <s v="MESTIZO"/>
    <s v="MUJER"/>
    <s v="VALLE DEL CAUCA "/>
    <x v="4"/>
    <m/>
    <n v="3176962931"/>
    <s v="AGRICOLA"/>
    <x v="1"/>
  </r>
  <r>
    <n v="422"/>
    <n v="2022"/>
    <s v="CEDULA DE CIUDADANIA"/>
    <n v="16355561"/>
    <s v="NESTOR"/>
    <s v="FERNANDO"/>
    <s v="CALLE"/>
    <s v="GALLEGO"/>
    <s v="HOMBRE"/>
    <s v="MESTIZO"/>
    <s v="NO"/>
    <s v="VALLE DEL CAUCA "/>
    <x v="4"/>
    <m/>
    <n v="3126195811"/>
    <s v="AGRICOLA"/>
    <x v="1"/>
  </r>
  <r>
    <n v="423"/>
    <n v="2022"/>
    <s v="CEDULA DE CIUDADANIA"/>
    <n v="2517985"/>
    <s v="ORLANDO"/>
    <s v=""/>
    <s v="RAMIREZ"/>
    <s v="HENAO"/>
    <s v="HOMBRE"/>
    <s v="MESTIZO"/>
    <s v="NO"/>
    <s v="VALLE DEL CAUCA "/>
    <x v="4"/>
    <m/>
    <n v="3175698375"/>
    <s v="AGRICOLA"/>
    <x v="1"/>
  </r>
  <r>
    <n v="424"/>
    <n v="2022"/>
    <s v="CEDULA DE CIUDADANIA"/>
    <n v="66655705"/>
    <s v="YANETH"/>
    <s v=""/>
    <s v="YAMA"/>
    <s v="JIMENEZ"/>
    <s v="N/D"/>
    <s v="MESTIZO"/>
    <s v="MUJER"/>
    <s v="VALLE DEL CAUCA "/>
    <x v="4"/>
    <m/>
    <n v="3203431721"/>
    <s v="AGRICOLA"/>
    <x v="1"/>
  </r>
  <r>
    <n v="425"/>
    <n v="2022"/>
    <s v="CEDULA DE CIUDADANIA"/>
    <n v="38790061"/>
    <s v="ADALGIZA"/>
    <s v=""/>
    <s v="PALACIO"/>
    <s v="SANTA"/>
    <s v="MUJER"/>
    <s v="MESTIZO"/>
    <s v="NO"/>
    <s v="VALLE DEL CAUCA "/>
    <x v="4"/>
    <m/>
    <n v="3206086649"/>
    <s v="AGRICOLA"/>
    <x v="3"/>
  </r>
  <r>
    <n v="426"/>
    <n v="2022"/>
    <s v="CEDULA DE CIUDADANIA"/>
    <n v="40175677"/>
    <s v="AMPARO"/>
    <s v="LAMUS"/>
    <s v="LOPEZ"/>
    <s v=""/>
    <s v="MUJER"/>
    <s v="MESTIZO"/>
    <s v="NO"/>
    <s v="VALLE DEL CAUCA "/>
    <x v="4"/>
    <m/>
    <n v="3156807537"/>
    <s v="AGRICOLA"/>
    <x v="3"/>
  </r>
  <r>
    <n v="427"/>
    <n v="2022"/>
    <s v="CEDULA DE CIUDADANIA"/>
    <n v="94280694"/>
    <s v="ANCIZAR"/>
    <s v=""/>
    <s v="PALACIO"/>
    <s v="SANCHEZ"/>
    <s v="HOMBRE"/>
    <s v="MESTIZO"/>
    <s v="NO"/>
    <s v="VALLE DEL CAUCA "/>
    <x v="4"/>
    <m/>
    <n v="3217261181"/>
    <s v="AGRICOLA"/>
    <x v="3"/>
  </r>
  <r>
    <n v="428"/>
    <n v="2022"/>
    <s v="CEDULA DE CIUDADANIA"/>
    <n v="1116269825"/>
    <s v="DIEGO"/>
    <s v="FERNANDO"/>
    <s v="VARGAS"/>
    <s v="SEPULVEDA"/>
    <s v="HOMBRE"/>
    <s v="MESTIZO"/>
    <s v="NO"/>
    <s v="VALLE DEL CAUCA "/>
    <x v="4"/>
    <m/>
    <n v="3187305528"/>
    <s v="AGRICOLA"/>
    <x v="3"/>
  </r>
  <r>
    <n v="429"/>
    <n v="2022"/>
    <s v="CEDULA DE CIUDADANIA"/>
    <n v="94392007"/>
    <s v="EDILSON"/>
    <s v=""/>
    <s v="SANCHEZ"/>
    <s v="PALACIO"/>
    <s v="HOMBRE"/>
    <s v="MESTIZO"/>
    <s v="NO"/>
    <s v="VALLE DEL CAUCA "/>
    <x v="4"/>
    <m/>
    <n v="3122207776"/>
    <s v="AGRICOLA"/>
    <x v="3"/>
  </r>
  <r>
    <n v="430"/>
    <n v="2022"/>
    <s v="CEDULA DE CIUDADANIA"/>
    <n v="2517473"/>
    <s v="HUMBERTO"/>
    <s v="JOSE"/>
    <s v="PALACIO"/>
    <s v="CARDONA"/>
    <s v="HOMBRE"/>
    <s v="MESTIZO"/>
    <s v="NO"/>
    <s v="VALLE DEL CAUCA "/>
    <x v="4"/>
    <m/>
    <n v="3205022319"/>
    <s v="AGRICOLA"/>
    <x v="3"/>
  </r>
  <r>
    <n v="431"/>
    <n v="2022"/>
    <s v="CEDULA DE CIUDADANIA"/>
    <n v="94280523"/>
    <s v="JOSE"/>
    <s v="HUMBERTO"/>
    <s v="PALACIO"/>
    <s v="SANCHEZ"/>
    <s v="HOMBRE"/>
    <s v="MESTIZO"/>
    <s v="NO"/>
    <s v="VALLE DEL CAUCA "/>
    <x v="4"/>
    <m/>
    <n v="3117628383"/>
    <s v="AGRICOLA"/>
    <x v="3"/>
  </r>
  <r>
    <n v="432"/>
    <n v="2022"/>
    <s v="CEDULA DE CIUDADANIA"/>
    <n v="1112106001"/>
    <s v="LINA"/>
    <m/>
    <s v="MARIN"/>
    <s v="CALDERON"/>
    <s v="N/D"/>
    <s v="MESTIZO"/>
    <s v="MUJER"/>
    <s v="VALLE DEL CAUCA "/>
    <x v="4"/>
    <m/>
    <n v="3185261017"/>
    <s v="AGRICOLA"/>
    <x v="3"/>
  </r>
  <r>
    <n v="433"/>
    <n v="2022"/>
    <s v="CEDULA DE CIUDADANIA"/>
    <n v="2678704"/>
    <s v="LUIS"/>
    <m/>
    <s v="GONZAGA"/>
    <s v="AMESQUITA"/>
    <s v="HOMBRE"/>
    <s v="MESTIZO"/>
    <s v="NO"/>
    <s v="VALLE DEL CAUCA "/>
    <x v="4"/>
    <m/>
    <n v="3204581045"/>
    <s v="AGRICOLA"/>
    <x v="3"/>
  </r>
  <r>
    <n v="434"/>
    <n v="2022"/>
    <s v="CEDULA DE CIUDADANIA"/>
    <n v="1093797039"/>
    <s v="STEFANIA"/>
    <s v=""/>
    <s v="RAMIREZ"/>
    <s v="PALACIO"/>
    <s v="N/D"/>
    <s v="MESTIZO"/>
    <s v="MUJER"/>
    <s v="VALLE DEL CAUCA "/>
    <x v="4"/>
    <m/>
    <n v="3148685535"/>
    <s v="AGRICOLA"/>
    <x v="3"/>
  </r>
  <r>
    <n v="435"/>
    <n v="2022"/>
    <s v="CEDULA DE CIUDADANIA"/>
    <n v="94279447"/>
    <s v="ALBERTO"/>
    <s v=""/>
    <s v="IDARRAGA"/>
    <s v=""/>
    <s v="HOMBRE"/>
    <s v="MESTIZO"/>
    <s v="NO"/>
    <s v="VALLE DEL CAUCA "/>
    <x v="4"/>
    <m/>
    <n v="3182477678"/>
    <s v="AGRICOLA"/>
    <x v="1"/>
  </r>
  <r>
    <n v="436"/>
    <n v="2022"/>
    <s v="CEDULA DE CIUDADANIA"/>
    <n v="94279799"/>
    <s v="ASDRUBAL"/>
    <m/>
    <s v="MUÑOZ"/>
    <s v="GOMEZ"/>
    <s v="N/D"/>
    <s v="MESTIZO"/>
    <s v="MUJER"/>
    <s v="VALLE DEL CAUCA "/>
    <x v="4"/>
    <m/>
    <n v="3206242139"/>
    <s v="AGRICOLA"/>
    <x v="1"/>
  </r>
  <r>
    <n v="437"/>
    <n v="2022"/>
    <s v="CEDULA DE CIUDADANIA"/>
    <n v="42025489"/>
    <s v="AURA"/>
    <s v="ROSA"/>
    <s v="RODRIGUEZ"/>
    <s v="HENAO"/>
    <s v="N/D"/>
    <s v="MESTIZO"/>
    <s v="MUJER"/>
    <s v="VALLE DEL CAUCA "/>
    <x v="4"/>
    <m/>
    <n v="3164366275"/>
    <s v="AGRICOLA"/>
    <x v="1"/>
  </r>
  <r>
    <n v="438"/>
    <n v="2022"/>
    <s v="CEDULA DE CIUDADANIA"/>
    <n v="94288772"/>
    <s v="CARLOS"/>
    <s v="ADRIAN"/>
    <s v="DIAZ"/>
    <s v="RIOS"/>
    <s v="HOMBRE"/>
    <s v="MESTIZO"/>
    <s v="NO"/>
    <s v="VALLE DEL CAUCA "/>
    <x v="4"/>
    <m/>
    <n v="3104481620"/>
    <s v="AGRICOLA"/>
    <x v="1"/>
  </r>
  <r>
    <n v="439"/>
    <n v="2022"/>
    <s v="CEDULA DE CIUDADANIA"/>
    <n v="94283157"/>
    <s v="CARLOS"/>
    <s v="DARIO"/>
    <s v="RAMADA"/>
    <s v="HERRERA"/>
    <s v="HOMBRE"/>
    <s v="MESTIZO"/>
    <s v="NO"/>
    <s v="VALLE DEL CAUCA "/>
    <x v="4"/>
    <m/>
    <n v="3122791994"/>
    <s v="AGRICOLA"/>
    <x v="1"/>
  </r>
  <r>
    <n v="440"/>
    <n v="2022"/>
    <s v="CEDULA DE CIUDADANIA"/>
    <n v="21709400"/>
    <s v="CLEMENTINA"/>
    <m/>
    <s v="RESTREPO"/>
    <m/>
    <s v="N/D"/>
    <s v="MESTIZO"/>
    <s v="MUJER"/>
    <s v="VALLE DEL CAUCA "/>
    <x v="4"/>
    <m/>
    <n v="3153916330"/>
    <s v="AGRICOLA"/>
    <x v="1"/>
  </r>
  <r>
    <n v="441"/>
    <n v="2022"/>
    <s v="CEDULA DE CIUDADANIA"/>
    <n v="29314215"/>
    <s v="DORA"/>
    <s v="SUSANA"/>
    <s v="RAMIREZ"/>
    <s v="GUTIERREZ"/>
    <s v="N/D"/>
    <s v="MESTIZO"/>
    <s v="MUJER"/>
    <s v="VALLE DEL CAUCA "/>
    <x v="4"/>
    <m/>
    <n v="3128413546"/>
    <s v="AGRICOLA"/>
    <x v="1"/>
  </r>
  <r>
    <n v="442"/>
    <n v="2022"/>
    <s v="CEDULA DE CIUDADANIA"/>
    <n v="79120627"/>
    <s v="EDGAR"/>
    <s v="EDUARDO"/>
    <s v="FERNANDEZ"/>
    <s v="GARCIA"/>
    <s v="HOMBRE"/>
    <s v="MESTIZO"/>
    <s v="NO"/>
    <s v="VALLE DEL CAUCA "/>
    <x v="4"/>
    <m/>
    <n v="3164366275"/>
    <s v="AGRICOLA"/>
    <x v="1"/>
  </r>
  <r>
    <n v="443"/>
    <n v="2022"/>
    <s v="CEDULA DE CIUDADANIA"/>
    <n v="6461325"/>
    <s v="ELIECER"/>
    <s v="ANTONIO"/>
    <s v="CAPOTE"/>
    <s v="GRISALES"/>
    <s v="HOMBRE"/>
    <s v="MESTIZO"/>
    <s v="NO"/>
    <s v="VALLE DEL CAUCA "/>
    <x v="4"/>
    <m/>
    <n v="3113000469"/>
    <s v="AGRICOLA"/>
    <x v="1"/>
  </r>
  <r>
    <n v="444"/>
    <n v="2022"/>
    <s v="CEDULA DE CIUDADANIA"/>
    <n v="30309981"/>
    <s v="GLORIA"/>
    <s v="BERANIA"/>
    <s v="CASTAÑO"/>
    <s v=""/>
    <s v="N/D"/>
    <s v="MESTIZO"/>
    <s v="MUJER"/>
    <s v="VALLE DEL CAUCA "/>
    <x v="4"/>
    <m/>
    <n v="3117703403"/>
    <s v="AGRICOLA"/>
    <x v="1"/>
  </r>
  <r>
    <n v="445"/>
    <n v="2022"/>
    <s v="CEDULA DE CIUDADANIA"/>
    <n v="6453726"/>
    <s v="GUSTAVO"/>
    <s v=""/>
    <s v="VILLADA"/>
    <s v="MORALES"/>
    <s v="HOMBRE"/>
    <s v="MESTIZO"/>
    <s v="NO"/>
    <s v="VALLE DEL CAUCA "/>
    <x v="4"/>
    <m/>
    <n v="3117250583"/>
    <s v="AGRICOLA"/>
    <x v="1"/>
  </r>
  <r>
    <n v="446"/>
    <n v="2022"/>
    <s v="CEDULA DE CIUDADANIA"/>
    <n v="6455684"/>
    <s v="HUGO"/>
    <s v=""/>
    <s v="CORREA"/>
    <s v="LOPEZ"/>
    <s v="HOMBRE"/>
    <s v="MESTIZO"/>
    <s v="NO"/>
    <s v="VALLE DEL CAUCA "/>
    <x v="4"/>
    <m/>
    <n v="3206242005"/>
    <s v="AGRICOLA"/>
    <x v="1"/>
  </r>
  <r>
    <n v="447"/>
    <n v="2022"/>
    <s v="CEDULA DE CIUDADANIA"/>
    <n v="19265774"/>
    <s v="JAIME"/>
    <s v=""/>
    <s v="RODRIGUEZ"/>
    <s v="MORA"/>
    <s v="HOMBRE"/>
    <s v="MESTIZO"/>
    <s v="NO"/>
    <s v="VALLE DEL CAUCA "/>
    <x v="4"/>
    <m/>
    <n v="3137685626"/>
    <s v="AGRICOLA"/>
    <x v="1"/>
  </r>
  <r>
    <n v="448"/>
    <n v="2022"/>
    <s v="CEDULA DE CIUDADANIA"/>
    <n v="6466118"/>
    <s v="JAIRO"/>
    <s v="ANTONIO"/>
    <s v="CAPOTE"/>
    <s v="GIRALDO"/>
    <s v="HOMBRE"/>
    <s v="MESTIZO"/>
    <s v="NO"/>
    <s v="VALLE DEL CAUCA "/>
    <x v="4"/>
    <m/>
    <n v="3172246973"/>
    <s v="AGRICOLA"/>
    <x v="1"/>
  </r>
  <r>
    <n v="449"/>
    <n v="2022"/>
    <s v="CEDULA DE CIUDADANIA"/>
    <n v="6464563"/>
    <s v="JAVIER"/>
    <s v=""/>
    <s v="MORA"/>
    <s v=""/>
    <s v="HOMBRE"/>
    <s v="MESTIZO"/>
    <s v="NO"/>
    <s v="VALLE DEL CAUCA "/>
    <x v="4"/>
    <m/>
    <n v="3117530571"/>
    <s v="AGRICOLA"/>
    <x v="1"/>
  </r>
  <r>
    <n v="450"/>
    <n v="2022"/>
    <s v="CEDULA DE CIUDADANIA"/>
    <n v="16593932"/>
    <s v="JESUS"/>
    <s v="MARIA"/>
    <s v="GUTIERREZ"/>
    <s v="RESTREPO"/>
    <s v="HOMBRE"/>
    <s v="MESTIZO"/>
    <s v="NO"/>
    <s v="VALLE DEL CAUCA "/>
    <x v="4"/>
    <m/>
    <n v="3122399926"/>
    <s v="AGRICOLA"/>
    <x v="1"/>
  </r>
  <r>
    <n v="451"/>
    <n v="2022"/>
    <s v="CEDULA DE CIUDADANIA"/>
    <n v="2462102"/>
    <s v="JOSE"/>
    <s v="GILDARDO"/>
    <s v="RAMADA"/>
    <s v="HERRERA"/>
    <s v="HOMBRE"/>
    <s v="MESTIZO"/>
    <s v="NO"/>
    <s v="VALLE DEL CAUCA "/>
    <x v="4"/>
    <m/>
    <n v="3168058297"/>
    <s v="AGRICOLA"/>
    <x v="1"/>
  </r>
  <r>
    <n v="452"/>
    <n v="2022"/>
    <s v="CEDULA DE CIUDADANIA"/>
    <n v="94281766"/>
    <s v="JOSE"/>
    <s v="NELSON"/>
    <s v="RAMADA"/>
    <s v="HERRERA"/>
    <s v="HOMBRE"/>
    <s v="MESTIZO"/>
    <s v="NO"/>
    <s v="VALLE DEL CAUCA "/>
    <x v="4"/>
    <m/>
    <n v="3133996675"/>
    <s v="AGRICOLA"/>
    <x v="1"/>
  </r>
  <r>
    <n v="453"/>
    <n v="2022"/>
    <s v="CEDULA DE CIUDADANIA"/>
    <n v="2515982"/>
    <s v="JOSE"/>
    <s v="NORBEY"/>
    <s v="MERIN"/>
    <s v="RIVERA"/>
    <s v="HOMBRE"/>
    <s v="MESTIZO"/>
    <s v="NO"/>
    <s v="VALLE DEL CAUCA "/>
    <x v="4"/>
    <m/>
    <n v="3137400617"/>
    <s v="AGRICOLA"/>
    <x v="1"/>
  </r>
  <r>
    <n v="454"/>
    <n v="2022"/>
    <s v="CEDULA DE CIUDADANIA"/>
    <n v="1113309010"/>
    <s v="JUAN"/>
    <s v="DAVID"/>
    <s v="CAPOTE"/>
    <s v="HOLGUIN"/>
    <s v="HOMBRE"/>
    <s v="MESTIZO"/>
    <s v="NO"/>
    <s v="VALLE DEL CAUCA "/>
    <x v="4"/>
    <m/>
    <n v="3178637961"/>
    <s v="AGRICOLA"/>
    <x v="1"/>
  </r>
  <r>
    <n v="455"/>
    <n v="2022"/>
    <s v="CEDULA DE CIUDADANIA"/>
    <n v="1113305745"/>
    <s v="JULY"/>
    <s v="ANDREA"/>
    <s v="MONTILLA"/>
    <s v="IMBAQUI"/>
    <s v="HOMBRE"/>
    <s v="MESTIZO"/>
    <s v="NO"/>
    <s v="VALLE DEL CAUCA "/>
    <x v="4"/>
    <m/>
    <n v="3117292474"/>
    <s v="AGRICOLA"/>
    <x v="1"/>
  </r>
  <r>
    <n v="456"/>
    <n v="2022"/>
    <s v="CEDULA DE CIUDADANIA"/>
    <n v="29817067"/>
    <s v="LILIA"/>
    <s v="PATRICIA"/>
    <s v="LOPEZ"/>
    <s v="RODAS"/>
    <s v="N/D"/>
    <s v="MESTIZO"/>
    <s v="MUJER"/>
    <s v="VALLE DEL CAUCA "/>
    <x v="4"/>
    <m/>
    <n v="3117292474"/>
    <s v="AGRICOLA"/>
    <x v="1"/>
  </r>
  <r>
    <n v="457"/>
    <n v="2022"/>
    <s v="CEDULA DE CIUDADANIA"/>
    <n v="43322727"/>
    <s v="LILLIAM"/>
    <s v="AMPARO"/>
    <s v="RESTREPO"/>
    <s v="SANCHEZ"/>
    <s v="MUJER"/>
    <s v="MESTIZO"/>
    <s v="MUJER"/>
    <s v="VALLE DEL CAUCA "/>
    <x v="4"/>
    <m/>
    <n v="3116365804"/>
    <s v="AGRICOLA"/>
    <x v="1"/>
  </r>
  <r>
    <n v="458"/>
    <n v="2022"/>
    <s v="CEDULA DE CIUDADANIA"/>
    <n v="94280118"/>
    <s v="LUIS"/>
    <s v="ANGEL"/>
    <s v="RAMADA"/>
    <s v="HERRERA"/>
    <s v="HOMBRE"/>
    <s v="MESTIZO"/>
    <s v="NO"/>
    <s v="VALLE DEL CAUCA "/>
    <x v="4"/>
    <m/>
    <n v="3207230764"/>
    <s v="AGRICOLA"/>
    <x v="1"/>
  </r>
  <r>
    <n v="459"/>
    <n v="2022"/>
    <s v="CEDULA DE CIUDADANIA"/>
    <n v="29818523"/>
    <s v="LUZ"/>
    <s v="AYDA"/>
    <s v="MOLINA"/>
    <s v="HURTADO"/>
    <s v="MUJER"/>
    <s v="MESTIZO"/>
    <s v="NO"/>
    <s v="VALLE DEL CAUCA "/>
    <x v="4"/>
    <m/>
    <n v="3215153665"/>
    <s v="AGRICOLA"/>
    <x v="1"/>
  </r>
  <r>
    <n v="460"/>
    <n v="2022"/>
    <s v="CEDULA DE CIUDADANIA"/>
    <n v="30734523"/>
    <s v="MARCIA"/>
    <s v="EUGENIA"/>
    <s v="IMBAQUI"/>
    <s v="CHAVEZ"/>
    <s v="MUJER"/>
    <s v="INDIGENA"/>
    <s v="NO"/>
    <s v="VALLE DEL CAUCA "/>
    <x v="4"/>
    <m/>
    <n v="3217495092"/>
    <s v="AGRICOLA"/>
    <x v="1"/>
  </r>
  <r>
    <n v="461"/>
    <n v="2022"/>
    <s v="CEDULA DE CIUDADANIA"/>
    <n v="6460243"/>
    <s v="MARCO"/>
    <s v="JAIR"/>
    <s v="CAPOTE"/>
    <s v="GIRALDO"/>
    <s v="HOMBRE"/>
    <s v="MESTIZO"/>
    <s v="NO"/>
    <s v="VALLE DEL CAUCA "/>
    <x v="4"/>
    <m/>
    <n v="3183074489"/>
    <s v="AGRICOLA"/>
    <x v="1"/>
  </r>
  <r>
    <n v="462"/>
    <n v="2022"/>
    <s v="CEDULA DE CIUDADANIA"/>
    <n v="29820859"/>
    <s v="MARIA"/>
    <s v="EDITH"/>
    <s v="MARTINEZ"/>
    <s v="CORREA"/>
    <s v="MUJER"/>
    <s v="MESTIZO"/>
    <s v="NO"/>
    <s v="VALLE DEL CAUCA "/>
    <x v="4"/>
    <m/>
    <n v="3154019766"/>
    <s v="AGRICOLA"/>
    <x v="1"/>
  </r>
  <r>
    <n v="463"/>
    <n v="2022"/>
    <s v="CEDULA DE CIUDADANIA"/>
    <n v="29820112"/>
    <s v="MONICA"/>
    <s v="MARIA"/>
    <s v="VASQUEZ"/>
    <s v="ALVAREZ"/>
    <s v="MUJER"/>
    <s v="MESTIZO"/>
    <s v="NO"/>
    <s v="VALLE DEL CAUCA "/>
    <x v="4"/>
    <m/>
    <n v="3218920206"/>
    <s v="AGRICOLA"/>
    <x v="1"/>
  </r>
  <r>
    <n v="464"/>
    <n v="2022"/>
    <s v="CEDULA DE CIUDADANIA"/>
    <n v="12227143"/>
    <s v="NAVOR"/>
    <s v="ANTONIO"/>
    <s v="BANBAGUE"/>
    <s v="LARA"/>
    <s v="HOMBRE"/>
    <s v="MESTIZO"/>
    <s v="NO"/>
    <s v="VALLE DEL CAUCA "/>
    <x v="4"/>
    <m/>
    <n v="3117910011"/>
    <s v="AGRICOLA"/>
    <x v="1"/>
  </r>
  <r>
    <n v="465"/>
    <n v="2022"/>
    <s v="CEDULA DE CIUDADANIA"/>
    <n v="15260934"/>
    <s v="OSCAR"/>
    <s v=""/>
    <s v="VASQUEZ"/>
    <s v="ALVAREZ"/>
    <s v="HOMBRE"/>
    <s v="MESTIZO"/>
    <s v="NO"/>
    <s v="VALLE DEL CAUCA "/>
    <x v="4"/>
    <m/>
    <n v="3183888429"/>
    <s v="AGRICOLA"/>
    <x v="1"/>
  </r>
  <r>
    <n v="466"/>
    <n v="2022"/>
    <s v="CEDULA DE CIUDADANIA"/>
    <n v="2517744"/>
    <s v="PABLO"/>
    <s v="EMILIO"/>
    <s v="ACEVEDO"/>
    <s v="PEREZ"/>
    <s v="HOMBRE"/>
    <s v="MESTIZO"/>
    <s v="NO"/>
    <s v="VALLE DEL CAUCA "/>
    <x v="4"/>
    <m/>
    <n v="3104269838"/>
    <s v="AGRICOLA"/>
    <x v="1"/>
  </r>
  <r>
    <n v="467"/>
    <n v="2022"/>
    <s v="CEDULA DE CIUDADANIA"/>
    <n v="1061370261"/>
    <s v="PATRICIA"/>
    <m/>
    <s v="NACABERA"/>
    <s v="NIEZA"/>
    <s v="MUJER"/>
    <s v="INDIGENA"/>
    <s v="NO"/>
    <s v="VALLE DEL CAUCA "/>
    <x v="4"/>
    <m/>
    <n v="3143196926"/>
    <s v="AGRICOLA"/>
    <x v="1"/>
  </r>
  <r>
    <n v="468"/>
    <n v="2022"/>
    <s v="CEDULA DE CIUDADANIA"/>
    <n v="18416510"/>
    <s v="RODRIGO"/>
    <s v=""/>
    <s v="BONILLA"/>
    <s v=""/>
    <s v="HOMBRE"/>
    <s v="MESTIZO"/>
    <s v="NO"/>
    <s v="VALLE DEL CAUCA "/>
    <x v="4"/>
    <m/>
    <n v="3225332524"/>
    <s v="AGRICOLA"/>
    <x v="1"/>
  </r>
  <r>
    <n v="469"/>
    <n v="2022"/>
    <s v="CEDULA DE CIUDADANIA"/>
    <n v="1006289126"/>
    <s v="SANDRA"/>
    <s v="MAGALLY"/>
    <s v="GUTIERREZ"/>
    <s v="RIOS"/>
    <s v="MUJER"/>
    <s v="MESTIZO"/>
    <s v="NO"/>
    <s v="VALLE DEL CAUCA "/>
    <x v="4"/>
    <m/>
    <n v="3137169975"/>
    <s v="AGRICOLA"/>
    <x v="1"/>
  </r>
  <r>
    <n v="470"/>
    <n v="2022"/>
    <s v="CEDULA DE CIUDADANIA"/>
    <n v="38756441"/>
    <s v="SANDRA"/>
    <s v="YANIRA"/>
    <s v="MONTILLA"/>
    <s v="IMBAQUIN"/>
    <s v="MUJER"/>
    <s v="MESTIZO"/>
    <s v="NO"/>
    <s v="VALLE DEL CAUCA "/>
    <x v="4"/>
    <m/>
    <n v="3127436921"/>
    <s v="AGRICOLA"/>
    <x v="1"/>
  </r>
  <r>
    <n v="471"/>
    <n v="2022"/>
    <s v="CEDULA DE CIUDADANIA"/>
    <n v="94154860"/>
    <s v="ADONIS"/>
    <s v=""/>
    <s v="RINCON"/>
    <s v="UCHIMA"/>
    <s v="HOMBRE"/>
    <s v="INDIGENA"/>
    <s v="NO"/>
    <s v="VALLE DEL CAUCA "/>
    <x v="4"/>
    <m/>
    <n v="3103646923"/>
    <s v="AGRICOLA"/>
    <x v="1"/>
  </r>
  <r>
    <n v="472"/>
    <n v="2022"/>
    <s v="CEDULA DE CIUDADANIA"/>
    <n v="29787288"/>
    <s v="ALBA"/>
    <s v="NURY"/>
    <s v="HOLGUIN"/>
    <s v="GARCIA"/>
    <s v="MUJER"/>
    <s v="MESTIZO"/>
    <s v="NO"/>
    <s v="VALLE DEL CAUCA "/>
    <x v="4"/>
    <m/>
    <n v="3135643250"/>
    <s v="AGRICOLA"/>
    <x v="1"/>
  </r>
  <r>
    <n v="473"/>
    <n v="2022"/>
    <s v="CEDULA DE CIUDADANIA"/>
    <n v="2517993"/>
    <s v="ALBEIRO"/>
    <s v=""/>
    <s v="SERNA"/>
    <s v="RESTREPO"/>
    <s v="HOMBRE"/>
    <s v="MESTIZO"/>
    <s v="NO"/>
    <s v="VALLE DEL CAUCA "/>
    <x v="4"/>
    <m/>
    <n v="3157375020"/>
    <s v="AGRICOLA"/>
    <x v="1"/>
  </r>
  <r>
    <n v="474"/>
    <n v="2022"/>
    <s v="CEDULA DE CIUDADANIA"/>
    <n v="94394603"/>
    <s v="ALFREDO"/>
    <s v=""/>
    <s v="HERNANDEZ"/>
    <s v="VARGAS"/>
    <s v="HOMBRE"/>
    <s v="MESTIZO"/>
    <s v="NO"/>
    <s v="VALLE DEL CAUCA "/>
    <x v="4"/>
    <m/>
    <n v="3143960644"/>
    <s v="AGRICOLA"/>
    <x v="1"/>
  </r>
  <r>
    <n v="475"/>
    <n v="2022"/>
    <s v="CEDULA DE CIUDADANIA"/>
    <n v="29805780"/>
    <s v="ALIRIA"/>
    <s v=""/>
    <s v="LOAIZA"/>
    <s v=""/>
    <s v="MUJER"/>
    <s v="MESTIZO"/>
    <s v="NO"/>
    <s v="VALLE DEL CAUCA "/>
    <x v="4"/>
    <m/>
    <n v="3148314282"/>
    <s v="AGRICOLA"/>
    <x v="1"/>
  </r>
  <r>
    <n v="476"/>
    <n v="2022"/>
    <s v="CEDULA DE CIUDADANIA"/>
    <n v="29309215"/>
    <s v="AMPARO"/>
    <s v=""/>
    <s v="VALENCIA"/>
    <s v=""/>
    <s v="MUJER"/>
    <s v="MESTIZO"/>
    <s v="NO"/>
    <s v="VALLE DEL CAUCA "/>
    <x v="4"/>
    <m/>
    <n v="3103645262"/>
    <s v="AGRICOLA"/>
    <x v="1"/>
  </r>
  <r>
    <n v="477"/>
    <n v="2022"/>
    <s v="CEDULA DE CIUDADANIA"/>
    <n v="1113039775"/>
    <s v="ARLID"/>
    <s v=""/>
    <s v="TORRES"/>
    <s v="DUQUE"/>
    <s v="HOMBRE"/>
    <s v="MESTIZO"/>
    <s v="NO"/>
    <s v="VALLE DEL CAUCA "/>
    <x v="4"/>
    <m/>
    <n v="3215153665"/>
    <s v="AGRICOLA"/>
    <x v="1"/>
  </r>
  <r>
    <n v="478"/>
    <n v="2022"/>
    <s v="CEDULA DE CIUDADANIA"/>
    <n v="94253218"/>
    <s v="BERNABE"/>
    <s v=""/>
    <s v="MORALES"/>
    <s v="HERNANDEZ"/>
    <s v="HOMBRE"/>
    <s v="MESTIZO"/>
    <s v="NO"/>
    <s v="VALLE DEL CAUCA "/>
    <x v="4"/>
    <m/>
    <n v="3105179646"/>
    <s v="AGRICOLA"/>
    <x v="1"/>
  </r>
  <r>
    <n v="479"/>
    <n v="2022"/>
    <s v="CEDULA DE CIUDADANIA"/>
    <n v="2519052"/>
    <s v="CAMILO"/>
    <s v="ALONSO"/>
    <s v="RICARDO"/>
    <s v="GALLEGO"/>
    <s v="HOMBRE"/>
    <s v="MESTIZO"/>
    <s v="NO"/>
    <s v="VALLE DEL CAUCA "/>
    <x v="4"/>
    <m/>
    <n v="3146432927"/>
    <s v="AGRICOLA"/>
    <x v="1"/>
  </r>
  <r>
    <n v="480"/>
    <n v="2022"/>
    <s v="CEDULA DE CIUDADANIA"/>
    <n v="1130637261"/>
    <s v="CARLOS"/>
    <s v="ANDRES"/>
    <s v="RIOS"/>
    <s v="VELASCO"/>
    <s v="HOMBRE"/>
    <s v="MESTIZO"/>
    <s v="NO"/>
    <s v="VALLE DEL CAUCA "/>
    <x v="4"/>
    <m/>
    <n v="3137658939"/>
    <s v="AGRICOLA"/>
    <x v="1"/>
  </r>
  <r>
    <n v="481"/>
    <n v="2022"/>
    <s v="CEDULA DE CIUDADANIA"/>
    <n v="14798390"/>
    <s v="CARLOS"/>
    <s v="JOVANY"/>
    <s v="FERNANDEZ"/>
    <s v="CARDONA"/>
    <s v="HOMBRE"/>
    <s v="MESTIZO"/>
    <s v="NO"/>
    <s v="VALLE DEL CAUCA "/>
    <x v="4"/>
    <m/>
    <n v="3173355698"/>
    <s v="AGRICOLA"/>
    <x v="1"/>
  </r>
  <r>
    <n v="482"/>
    <n v="2022"/>
    <s v="CEDULA DE CIUDADANIA"/>
    <n v="17668718"/>
    <s v="DAGOBERTO"/>
    <s v=""/>
    <s v="DUQUE"/>
    <s v="RUIZ"/>
    <s v="HOMBRE"/>
    <s v="MESTIZO"/>
    <s v="NO"/>
    <s v="VALLE DEL CAUCA "/>
    <x v="4"/>
    <m/>
    <n v="3127856515"/>
    <s v="AGRICOLA"/>
    <x v="1"/>
  </r>
  <r>
    <n v="483"/>
    <n v="2022"/>
    <s v="CEDULA DE CIUDADANIA"/>
    <n v="1113041505"/>
    <s v="DERYAN"/>
    <s v="ANDRES"/>
    <s v="CARO"/>
    <s v="VALENCIA"/>
    <s v="HOMBRE"/>
    <s v="MESTIZO"/>
    <s v="NO"/>
    <s v="VALLE DEL CAUCA "/>
    <x v="4"/>
    <m/>
    <n v="3166509085"/>
    <s v="AGRICOLA"/>
    <x v="1"/>
  </r>
  <r>
    <n v="484"/>
    <n v="2022"/>
    <s v="CEDULA DE CIUDADANIA"/>
    <n v="29785611"/>
    <s v="DORA"/>
    <s v="LUZ"/>
    <s v="MENESES"/>
    <s v="OSPINA"/>
    <s v="MUJER"/>
    <s v="MESTIZO"/>
    <s v="NO"/>
    <s v="VALLE DEL CAUCA "/>
    <x v="4"/>
    <m/>
    <n v="3104627183"/>
    <s v="AGRICOLA"/>
    <x v="1"/>
  </r>
  <r>
    <n v="485"/>
    <n v="2022"/>
    <s v="CEDULA DE CIUDADANIA"/>
    <n v="16364243"/>
    <s v="EFRAIN"/>
    <s v=""/>
    <s v="TORRES"/>
    <s v="CASTAÑEDA"/>
    <s v="HOMBRE"/>
    <s v="MESTIZO"/>
    <s v="NO"/>
    <s v="VALLE DEL CAUCA "/>
    <x v="4"/>
    <m/>
    <n v="3137773520"/>
    <s v="AGRICOLA"/>
    <x v="1"/>
  </r>
  <r>
    <n v="486"/>
    <n v="2022"/>
    <s v="CEDULA DE CIUDADANIA"/>
    <n v="71647830"/>
    <s v="EVIN"/>
    <s v="ROMAN"/>
    <s v="GAVIRIA"/>
    <s v="MORALES"/>
    <s v="HOMBRE"/>
    <s v="MESTIZO"/>
    <s v="NO"/>
    <s v="VALLE DEL CAUCA "/>
    <x v="4"/>
    <m/>
    <n v="3147722481"/>
    <s v="AGRICOLA"/>
    <x v="1"/>
  </r>
  <r>
    <n v="487"/>
    <n v="2022"/>
    <s v="CEDULA DE CIUDADANIA"/>
    <n v="94280665"/>
    <s v="HAROL"/>
    <s v="WILSON"/>
    <s v="PIEDRAHITA"/>
    <s v="CASERES"/>
    <s v="HOMBRE"/>
    <s v="MESTIZO"/>
    <s v="NO"/>
    <s v="VALLE DEL CAUCA "/>
    <x v="4"/>
    <m/>
    <n v="3164896184"/>
    <s v="AGRICOLA"/>
    <x v="1"/>
  </r>
  <r>
    <n v="488"/>
    <n v="2022"/>
    <s v="CEDULA DE CIUDADANIA"/>
    <n v="6709494"/>
    <s v="HUGO"/>
    <s v=""/>
    <s v="MENDIETA"/>
    <s v="PEREZ"/>
    <s v="HOMBRE"/>
    <s v="MESTIZO"/>
    <s v="NO"/>
    <s v="VALLE DEL CAUCA "/>
    <x v="4"/>
    <m/>
    <n v="3136129817"/>
    <s v="AGRICOLA"/>
    <x v="1"/>
  </r>
  <r>
    <n v="489"/>
    <n v="2022"/>
    <s v="CEDULA DE CIUDADANIA"/>
    <n v="6512437"/>
    <s v="JESUS"/>
    <s v="MARIA"/>
    <s v="GARCIA"/>
    <s v="MALDONADO"/>
    <s v="HOMBRE"/>
    <s v="MESTIZO"/>
    <s v="NO"/>
    <s v="VALLE DEL CAUCA "/>
    <x v="4"/>
    <m/>
    <n v="3188962010"/>
    <s v="AGRICOLA"/>
    <x v="1"/>
  </r>
  <r>
    <n v="490"/>
    <n v="2022"/>
    <s v="CEDULA DE CIUDADANIA"/>
    <n v="75033576"/>
    <s v="JORGE"/>
    <s v="ELIAS"/>
    <s v="HOLGUIN"/>
    <s v="GARCIA"/>
    <s v="HOMBRE"/>
    <s v="MESTIZO"/>
    <s v="NO"/>
    <s v="VALLE DEL CAUCA "/>
    <x v="4"/>
    <m/>
    <n v="3186032707"/>
    <s v="AGRICOLA"/>
    <x v="1"/>
  </r>
  <r>
    <n v="491"/>
    <n v="2022"/>
    <s v="CEDULA DE CIUDADANIA"/>
    <n v="6461298"/>
    <s v="JORGE"/>
    <s v="ENRIQUE"/>
    <s v="MOSCOSO"/>
    <s v="FRANCO"/>
    <s v="HOMBRE"/>
    <s v="MESTIZO"/>
    <s v="NO"/>
    <s v="VALLE DEL CAUCA "/>
    <x v="4"/>
    <m/>
    <n v="3205593898"/>
    <s v="AGRICOLA"/>
    <x v="1"/>
  </r>
  <r>
    <n v="492"/>
    <n v="2022"/>
    <s v="CEDULA DE CIUDADANIA"/>
    <n v="16325026"/>
    <s v="JOSE"/>
    <s v="ALEJANDRINO"/>
    <s v="ALFONSO"/>
    <s v="AGUDELO"/>
    <s v="HOMBRE"/>
    <s v="MESTIZO"/>
    <s v="NO"/>
    <s v="VALLE DEL CAUCA "/>
    <x v="4"/>
    <m/>
    <n v="3146461095"/>
    <s v="AGRICOLA"/>
    <x v="1"/>
  </r>
  <r>
    <n v="493"/>
    <n v="2022"/>
    <s v="CEDULA DE CIUDADANIA"/>
    <n v="16592307"/>
    <s v="JOSE"/>
    <s v="EVERARDO"/>
    <s v="RIOS"/>
    <s v="GARCIA"/>
    <s v="HOMBRE"/>
    <s v="MESTIZO"/>
    <s v="NO"/>
    <s v="VALLE DEL CAUCA "/>
    <x v="4"/>
    <m/>
    <n v="3165667266"/>
    <s v="AGRICOLA"/>
    <x v="1"/>
  </r>
  <r>
    <n v="494"/>
    <n v="2022"/>
    <s v="CEDULA DE CIUDADANIA"/>
    <n v="16203440"/>
    <s v="JOSE"/>
    <s v="HERNANDO"/>
    <s v="VALENCIA"/>
    <s v="BEDOYA"/>
    <s v="HOMBRE"/>
    <s v="MESTIZO"/>
    <s v="NO"/>
    <s v="VALLE DEL CAUCA "/>
    <x v="4"/>
    <m/>
    <n v="3122530094"/>
    <s v="AGRICOLA"/>
    <x v="1"/>
  </r>
  <r>
    <n v="495"/>
    <n v="2022"/>
    <s v="CEDULA DE CIUDADANIA"/>
    <n v="2518976"/>
    <s v="JOSE"/>
    <s v="HORALDO"/>
    <s v="RICARDO"/>
    <s v="GALLEGO"/>
    <s v="HOMBRE"/>
    <s v="MESTIZO"/>
    <s v="NO"/>
    <s v="VALLE DEL CAUCA "/>
    <x v="4"/>
    <m/>
    <n v="3183694107"/>
    <s v="AGRICOLA"/>
    <x v="1"/>
  </r>
  <r>
    <n v="496"/>
    <n v="2022"/>
    <s v="CEDULA DE CIUDADANIA"/>
    <n v="2519050"/>
    <s v="JOSE"/>
    <s v="LUIS"/>
    <s v="RICARDO"/>
    <s v="GALLEGO"/>
    <s v="HOMBRE"/>
    <s v="MESTIZO"/>
    <s v="NO"/>
    <s v="VALLE DEL CAUCA "/>
    <x v="4"/>
    <m/>
    <n v="3162516798"/>
    <s v="AGRICOLA"/>
    <x v="1"/>
  </r>
  <r>
    <n v="497"/>
    <n v="2022"/>
    <s v="CEDULA DE CIUDADANIA"/>
    <n v="6709497"/>
    <s v="JOSE"/>
    <s v="URIEL"/>
    <s v="TABORDA"/>
    <s v="VALLEJO"/>
    <s v="HOMBRE"/>
    <s v="MESTIZO"/>
    <s v="NO"/>
    <s v="VALLE DEL CAUCA "/>
    <x v="4"/>
    <m/>
    <n v="3136093696"/>
    <s v="AGRICOLA"/>
    <x v="1"/>
  </r>
  <r>
    <n v="498"/>
    <n v="2022"/>
    <s v="CEDULA DE CIUDADANIA"/>
    <n v="98345770"/>
    <s v="JUAN"/>
    <s v="LESTER"/>
    <s v="GIL"/>
    <s v="MINGAN"/>
    <s v="HOMBRE"/>
    <s v="MESTIZO"/>
    <s v="NO"/>
    <s v="VALLE DEL CAUCA "/>
    <x v="4"/>
    <m/>
    <n v="3206891417"/>
    <s v="AGRICOLA"/>
    <x v="1"/>
  </r>
  <r>
    <n v="499"/>
    <n v="2022"/>
    <s v="CEDULA DE CIUDADANIA"/>
    <n v="94284066"/>
    <s v="JULIO"/>
    <s v="CESAR"/>
    <s v="BERRIO"/>
    <s v="DIAZ"/>
    <s v="HOMBRE"/>
    <s v="MESTIZO"/>
    <s v="NO"/>
    <s v="VALLE DEL CAUCA "/>
    <x v="4"/>
    <m/>
    <n v="3185597178"/>
    <s v="AGRICOLA"/>
    <x v="1"/>
  </r>
  <r>
    <n v="500"/>
    <n v="2022"/>
    <s v="CEDULA DE CIUDADANIA"/>
    <n v="6272018"/>
    <s v="JULIO"/>
    <m/>
    <s v="ORTEGA"/>
    <s v="CHAUSA"/>
    <s v="HOMBRE"/>
    <s v="INDIGENA"/>
    <s v="NO"/>
    <s v="VALLE DEL CAUCA "/>
    <x v="4"/>
    <m/>
    <n v="3155406698"/>
    <s v="AGRICOLA"/>
    <x v="1"/>
  </r>
  <r>
    <n v="501"/>
    <n v="2022"/>
    <s v="CEDULA DE CIUDADANIA"/>
    <n v="6496987"/>
    <s v="LIBARDO"/>
    <s v="ANTONIO"/>
    <s v="ZAPATA"/>
    <s v="RODRIGUEZ"/>
    <s v="HOMBRE"/>
    <s v="MESTIZO"/>
    <s v="NO"/>
    <s v="VALLE DEL CAUCA "/>
    <x v="4"/>
    <m/>
    <n v="3137176655"/>
    <s v="AGRICOLA"/>
    <x v="1"/>
  </r>
  <r>
    <n v="502"/>
    <n v="2022"/>
    <s v="CEDULA DE CIUDADANIA"/>
    <n v="4438317"/>
    <s v="LIBARDO"/>
    <m/>
    <s v="CASTILLO"/>
    <s v="NORIEGA"/>
    <s v="HOMBRE"/>
    <s v="MESTIZO"/>
    <s v="NO"/>
    <s v="VALLE DEL CAUCA "/>
    <x v="4"/>
    <m/>
    <n v="3174521811"/>
    <s v="AGRICOLA"/>
    <x v="1"/>
  </r>
  <r>
    <n v="503"/>
    <n v="2022"/>
    <s v="CEDULA DE CIUDADANIA"/>
    <n v="1113041496"/>
    <s v="LUIS"/>
    <s v="ALBERTO"/>
    <s v="CEBALLOS"/>
    <s v="LOPEZ"/>
    <s v="HOMBRE"/>
    <s v="MESTIZO"/>
    <s v="NO"/>
    <s v="VALLE DEL CAUCA "/>
    <x v="4"/>
    <m/>
    <n v="3182987973"/>
    <s v="AGRICOLA"/>
    <x v="1"/>
  </r>
  <r>
    <n v="504"/>
    <n v="2022"/>
    <s v="CEDULA DE CIUDADANIA"/>
    <n v="66720011"/>
    <s v="LUZ"/>
    <s v="ANGELICA"/>
    <s v="VALENCIA"/>
    <s v="VALENCIA"/>
    <s v="MUJER"/>
    <s v="MESTIZO"/>
    <s v="NO"/>
    <s v="VALLE DEL CAUCA "/>
    <x v="4"/>
    <m/>
    <n v="3154325327"/>
    <s v="AGRICOLA"/>
    <x v="1"/>
  </r>
  <r>
    <n v="505"/>
    <n v="2022"/>
    <s v="CEDULA DE CIUDADANIA"/>
    <n v="21815225"/>
    <s v="LUZ"/>
    <s v="MARINA"/>
    <s v="GIRALDO"/>
    <s v="CORREA"/>
    <s v="MUJER"/>
    <s v="MESTIZO"/>
    <s v="NO"/>
    <s v="VALLE DEL CAUCA "/>
    <x v="4"/>
    <m/>
    <n v="3182987973"/>
    <s v="AGRICOLA"/>
    <x v="1"/>
  </r>
  <r>
    <n v="506"/>
    <n v="2022"/>
    <s v="CEDULA DE CIUDADANIA"/>
    <n v="29818623"/>
    <s v="LUZ"/>
    <s v="MARY"/>
    <s v="LOPEZ"/>
    <s v="BETANCOURT"/>
    <s v="MUJER"/>
    <s v="MESTIZO"/>
    <s v="NO"/>
    <s v="VALLE DEL CAUCA "/>
    <x v="4"/>
    <m/>
    <n v="3146665419"/>
    <s v="AGRICOLA"/>
    <x v="1"/>
  </r>
  <r>
    <n v="507"/>
    <n v="2022"/>
    <s v="CEDULA DE CIUDADANIA"/>
    <n v="16202168"/>
    <s v="MARCOS"/>
    <m/>
    <s v="ORTEGA"/>
    <s v="CHAUZA"/>
    <s v="HOMBRE"/>
    <s v="INDIGENA"/>
    <s v="NO"/>
    <s v="VALLE DEL CAUCA "/>
    <x v="4"/>
    <m/>
    <n v="3219577192"/>
    <s v="AGRICOLA"/>
    <x v="1"/>
  </r>
  <r>
    <n v="508"/>
    <n v="2022"/>
    <s v="CEDULA DE CIUDADANIA"/>
    <n v="67032008"/>
    <s v="MARIA"/>
    <s v="FERNANDA"/>
    <s v="ZAMORA"/>
    <s v="MOLINA"/>
    <s v="MUJER"/>
    <s v="MESTIZO"/>
    <s v="NO"/>
    <s v="VALLE DEL CAUCA "/>
    <x v="4"/>
    <m/>
    <n v="3182987973"/>
    <s v="AGRICOLA"/>
    <x v="1"/>
  </r>
  <r>
    <n v="509"/>
    <n v="2022"/>
    <s v="CEDULA DE CIUDADANIA"/>
    <n v="29307735"/>
    <s v="MARIA"/>
    <s v="LUDIVIA"/>
    <s v="DIAZ"/>
    <s v="CORREA"/>
    <s v="MUJER"/>
    <s v="MESTIZO"/>
    <s v="NO"/>
    <s v="VALLE DEL CAUCA "/>
    <x v="4"/>
    <m/>
    <n v="3136664667"/>
    <s v="AGRICOLA"/>
    <x v="1"/>
  </r>
  <r>
    <n v="510"/>
    <n v="2022"/>
    <s v="CEDULA DE CIUDADANIA"/>
    <n v="15366026"/>
    <s v="MOISES"/>
    <s v="ANTONIO"/>
    <s v="ZAPATA"/>
    <s v="HIGUITA"/>
    <s v="HOMBRE"/>
    <s v="MESTIZO"/>
    <s v="NO"/>
    <s v="VALLE DEL CAUCA "/>
    <x v="4"/>
    <m/>
    <n v="3136664667"/>
    <s v="AGRICOLA"/>
    <x v="1"/>
  </r>
  <r>
    <n v="511"/>
    <n v="2022"/>
    <s v="CEDULA DE CIUDADANIA"/>
    <n v="38756231"/>
    <s v="MONICA"/>
    <m/>
    <s v="BEDOYA"/>
    <s v="OSPINA"/>
    <s v="MUJER"/>
    <s v="MESTIZO"/>
    <s v="NO"/>
    <s v="VALLE DEL CAUCA "/>
    <x v="4"/>
    <m/>
    <n v="3157587861"/>
    <s v="AGRICOLA"/>
    <x v="1"/>
  </r>
  <r>
    <n v="512"/>
    <n v="2022"/>
    <s v="CEDULA DE CIUDADANIA"/>
    <n v="6462834"/>
    <s v="PABLO"/>
    <s v="EMILIO"/>
    <s v="MORENO"/>
    <s v="LOAIZA"/>
    <s v="HOMBRE"/>
    <s v="MESTIZO"/>
    <s v="NO"/>
    <s v="VALLE DEL CAUCA "/>
    <x v="4"/>
    <m/>
    <n v="3173765429"/>
    <s v="AGRICOLA"/>
    <x v="1"/>
  </r>
  <r>
    <n v="513"/>
    <n v="2022"/>
    <s v="CEDULA DE CIUDADANIA"/>
    <n v="29818531"/>
    <s v="PATRICIA"/>
    <m/>
    <s v="GUTIERREZ"/>
    <s v="TORO"/>
    <s v="MUJER"/>
    <s v="MESTIZO"/>
    <s v="NO"/>
    <s v="VALLE DEL CAUCA "/>
    <x v="4"/>
    <m/>
    <n v="3173447180"/>
    <s v="AGRICOLA"/>
    <x v="1"/>
  </r>
  <r>
    <n v="514"/>
    <n v="2022"/>
    <s v="CEDULA DE CIUDADANIA"/>
    <n v="2518086"/>
    <s v="PAULO"/>
    <s v="EMILIO"/>
    <s v="JURADO"/>
    <s v="BERMUDEZ"/>
    <s v="HOMBRE"/>
    <s v="MESTIZO"/>
    <s v="NO"/>
    <s v="VALLE DEL CAUCA "/>
    <x v="4"/>
    <m/>
    <n v="3185490944"/>
    <s v="AGRICOLA"/>
    <x v="1"/>
  </r>
  <r>
    <n v="515"/>
    <n v="2022"/>
    <s v="CEDULA DE CIUDADANIA"/>
    <n v="94281706"/>
    <s v="RAMIRO"/>
    <m/>
    <s v="LOPEZ"/>
    <s v="BENITEZ"/>
    <s v="HOMBRE"/>
    <s v="MESTIZO"/>
    <s v="NO"/>
    <s v="VALLE DEL CAUCA "/>
    <x v="4"/>
    <m/>
    <n v="3172300594"/>
    <s v="AGRICOLA"/>
    <x v="1"/>
  </r>
  <r>
    <n v="516"/>
    <n v="2022"/>
    <s v="CEDULA DE CIUDADANIA"/>
    <n v="7543445"/>
    <s v="REINEL"/>
    <s v="DARIO"/>
    <s v="POSADA"/>
    <s v="LONDOÑO"/>
    <s v="HOMBRE"/>
    <s v="MESTIZO"/>
    <s v="NO"/>
    <s v="VALLE DEL CAUCA "/>
    <x v="4"/>
    <m/>
    <n v="3148031900"/>
    <s v="AGRICOLA"/>
    <x v="1"/>
  </r>
  <r>
    <n v="517"/>
    <n v="2022"/>
    <s v="CEDULA DE CIUDADANIA"/>
    <n v="29871897"/>
    <s v="ROSMERY"/>
    <m/>
    <s v="BOLIVAR"/>
    <s v="DE SUA"/>
    <s v="MUJER"/>
    <s v="MESTIZO"/>
    <s v="NO"/>
    <s v="VALLE DEL CAUCA "/>
    <x v="4"/>
    <m/>
    <n v="3207016375"/>
    <s v="AGRICOLA"/>
    <x v="1"/>
  </r>
  <r>
    <n v="518"/>
    <n v="2022"/>
    <s v="CEDULA DE CIUDADANIA"/>
    <n v="29137077"/>
    <s v="SANDRA"/>
    <s v="PATRICIA"/>
    <s v="RUIZ"/>
    <s v="GONZALEZ"/>
    <s v="MUJER"/>
    <s v="MESTIZO"/>
    <s v="NO"/>
    <s v="VALLE DEL CAUCA "/>
    <x v="4"/>
    <m/>
    <n v="3152355532"/>
    <s v="AGRICOLA"/>
    <x v="1"/>
  </r>
  <r>
    <n v="519"/>
    <n v="2022"/>
    <s v="CEDULA DE CIUDADANIA"/>
    <n v="6198544"/>
    <s v="SANDRO"/>
    <s v="MIGUEL"/>
    <s v="PIEDRAHITA"/>
    <s v="CACERES"/>
    <s v="HOMBRE"/>
    <s v="MESTIZO"/>
    <s v="NO"/>
    <s v="VALLE DEL CAUCA "/>
    <x v="4"/>
    <m/>
    <n v="3155670365"/>
    <s v="AGRICOLA"/>
    <x v="1"/>
  </r>
  <r>
    <n v="520"/>
    <n v="2022"/>
    <s v="CEDULA DE CIUDADANIA"/>
    <n v="94154592"/>
    <s v="WILMER"/>
    <m/>
    <s v="TABORDA"/>
    <s v="MENDIETA"/>
    <s v="HOMBRE"/>
    <s v="MESTIZO"/>
    <s v="NO"/>
    <s v="VALLE DEL CAUCA "/>
    <x v="4"/>
    <m/>
    <n v="3147221400"/>
    <s v="AGRICOLA"/>
    <x v="1"/>
  </r>
  <r>
    <n v="521"/>
    <n v="2022"/>
    <s v="CEDULA DE CIUDADANIA"/>
    <n v="1114879984"/>
    <s v="YEISY"/>
    <s v="MILETH"/>
    <s v="VARGAS"/>
    <s v="ENCINARES"/>
    <s v="MUJER"/>
    <s v="MESTIZO"/>
    <s v="NO"/>
    <s v="VALLE DEL CAUCA "/>
    <x v="4"/>
    <m/>
    <n v="3144901045"/>
    <s v="AGRICOLA"/>
    <x v="1"/>
  </r>
  <r>
    <n v="522"/>
    <n v="2022"/>
    <s v="CEDULA DE CIUDADANIA"/>
    <n v="6192648"/>
    <s v="ALDEMAR"/>
    <s v=""/>
    <s v=" DIAZ "/>
    <s v="CALVO"/>
    <s v="HOMBRE"/>
    <s v="MESTIZO"/>
    <s v="NO"/>
    <s v="VALLE DEL CAUCA "/>
    <x v="4"/>
    <m/>
    <n v="3126748304"/>
    <s v="AGRICOLA"/>
    <x v="1"/>
  </r>
  <r>
    <n v="523"/>
    <n v="2022"/>
    <s v="CEDULA DE CIUDADANIA"/>
    <n v="25060288"/>
    <s v="ANA"/>
    <s v="ARCENIA"/>
    <s v="LARGO"/>
    <s v=""/>
    <s v="MUJER"/>
    <s v="MESTIZO"/>
    <s v="NO"/>
    <s v="VALLE DEL CAUCA "/>
    <x v="4"/>
    <m/>
    <n v="3148491034"/>
    <s v="AGRICOLA"/>
    <x v="1"/>
  </r>
  <r>
    <n v="524"/>
    <n v="2022"/>
    <s v="CEDULA DE CIUDADANIA"/>
    <n v="1115078980"/>
    <s v="JHONATAN"/>
    <s v="ANDRES"/>
    <s v="CAICEDO"/>
    <s v="LOPEZ"/>
    <s v="HOMBRE"/>
    <s v="MESTIZO"/>
    <s v="NO"/>
    <s v="VALLE DEL CAUCA "/>
    <x v="4"/>
    <m/>
    <n v="3226177592"/>
    <s v="AGRICOLA"/>
    <x v="1"/>
  </r>
  <r>
    <n v="525"/>
    <n v="2022"/>
    <s v="CEDULA DE CIUDADANIA"/>
    <n v="6200593"/>
    <s v="JOSE"/>
    <s v="LUIS"/>
    <s v="AYALA"/>
    <s v="BOTERO"/>
    <s v="HOMBRE"/>
    <s v="MESTIZO"/>
    <s v="NO"/>
    <s v="VALLE DEL CAUCA "/>
    <x v="4"/>
    <m/>
    <n v="3134122464"/>
    <s v="AGRICOLA"/>
    <x v="1"/>
  </r>
  <r>
    <n v="526"/>
    <n v="2022"/>
    <s v="CEDULA DE CIUDADANIA"/>
    <n v="14887602"/>
    <s v="JAIRO "/>
    <s v="DE JESUS"/>
    <s v="RIOS"/>
    <s v="LOAIZA"/>
    <s v="HOMBRE"/>
    <s v="MESTIZO"/>
    <s v="NO"/>
    <s v="VALLE DEL CAUCA "/>
    <x v="4"/>
    <m/>
    <n v="3175760577"/>
    <s v="AGRICOLA"/>
    <x v="1"/>
  </r>
  <r>
    <n v="527"/>
    <n v="2022"/>
    <s v="CEDULA DE CIUDADANIA"/>
    <n v="6447059"/>
    <s v="CARLOS "/>
    <s v="ESTUARTH "/>
    <s v="VÁSQUEZ"/>
    <s v=""/>
    <s v="HOMBRE"/>
    <s v="MESTIZO"/>
    <s v="NO"/>
    <s v="VALLE DEL CAUCA "/>
    <x v="4"/>
    <m/>
    <n v="3148709172"/>
    <s v="AGRICOLA"/>
    <x v="1"/>
  </r>
  <r>
    <n v="528"/>
    <n v="2022"/>
    <s v="CEDULA DE CIUDADANIA"/>
    <n v="6439128"/>
    <s v="JOSE"/>
    <s v="NOE"/>
    <s v="HOYOS"/>
    <s v="CARDONA"/>
    <s v="HOMBRE"/>
    <s v="MESTIZO"/>
    <s v="NO"/>
    <s v="VALLE DEL CAUCA "/>
    <x v="4"/>
    <m/>
    <n v="3106949014"/>
    <s v="AGRICOLA"/>
    <x v="1"/>
  </r>
  <r>
    <n v="529"/>
    <n v="2022"/>
    <s v="CEDULA DE CIUDADANIA"/>
    <n v="31260888"/>
    <s v="ANDRES"/>
    <s v=""/>
    <s v="PEREZ"/>
    <s v="RQAMIREZ"/>
    <s v="HOMBRE"/>
    <s v="MESTIZO"/>
    <s v="NO"/>
    <s v="VALLE DEL CAUCA "/>
    <x v="4"/>
    <m/>
    <n v="3117205779"/>
    <s v="AGRICOLA"/>
    <x v="1"/>
  </r>
  <r>
    <n v="530"/>
    <n v="2022"/>
    <s v="CEDULA DE CIUDADANIA"/>
    <n v="7496638"/>
    <s v="HUGO "/>
    <s v="REINEL"/>
    <s v="NIETO"/>
    <s v="VELASQUEZ  "/>
    <s v="HOMBRE"/>
    <s v="MESTIZO"/>
    <s v="NO"/>
    <s v="VALLE DEL CAUCA "/>
    <x v="4"/>
    <m/>
    <n v="3216231160"/>
    <s v="AGRICOLA"/>
    <x v="1"/>
  </r>
  <r>
    <n v="531"/>
    <n v="2022"/>
    <s v="CEDULA DE CIUDADANIA"/>
    <n v="1496384"/>
    <s v="LUCIO         "/>
    <s v=""/>
    <s v="CAICEDO"/>
    <s v="MONTENEGRO"/>
    <s v="HOMBRE"/>
    <s v="MESTIZO"/>
    <s v="NO"/>
    <s v="VALLE DEL CAUCA "/>
    <x v="4"/>
    <m/>
    <n v="3152682150"/>
    <s v="AGRICOLA"/>
    <x v="1"/>
  </r>
  <r>
    <n v="532"/>
    <n v="2022"/>
    <s v="CEDULA DE CIUDADANIA"/>
    <n v="6326106"/>
    <s v="JOSÉ             "/>
    <s v="RAMIRO"/>
    <s v="VELAZCO"/>
    <s v="LÓPEZ"/>
    <s v="HOMBRE"/>
    <s v="MESTIZO"/>
    <s v="NO"/>
    <s v="VALLE DEL CAUCA "/>
    <x v="4"/>
    <m/>
    <n v="3196195371"/>
    <s v="AGRICOLA"/>
    <x v="1"/>
  </r>
  <r>
    <n v="533"/>
    <n v="2022"/>
    <s v="CEDULA DE CIUDADANIA"/>
    <n v="16856443"/>
    <s v="LUIS"/>
    <s v="DELIO"/>
    <s v="VALENCIA"/>
    <s v="MARIN"/>
    <s v="HOMBRE"/>
    <s v="MESTIZO"/>
    <s v="NO"/>
    <s v="VALLE DEL CAUCA "/>
    <x v="4"/>
    <m/>
    <n v="3206071687"/>
    <s v="AGRICOLA"/>
    <x v="1"/>
  </r>
  <r>
    <n v="534"/>
    <n v="2022"/>
    <s v="CEDULA DE CIUDADANIA"/>
    <n v="29975171"/>
    <s v=""/>
    <s v=""/>
    <s v="ALEGRIA"/>
    <s v=" MUÑOZ"/>
    <s v="MUJER"/>
    <s v="MESTIZO"/>
    <s v="NO"/>
    <s v="VALLE DEL CAUCA "/>
    <x v="4"/>
    <m/>
    <n v="3177751170"/>
    <s v="AGRICOLA"/>
    <x v="3"/>
  </r>
  <r>
    <n v="535"/>
    <n v="2022"/>
    <s v="CEDULA DE CIUDADANIA"/>
    <n v="10493240"/>
    <s v="FABERTH"/>
    <s v=""/>
    <s v="ALVAREZ"/>
    <s v="BENACHI"/>
    <s v="HOMBRE"/>
    <s v="MESTIZO"/>
    <s v="NO"/>
    <s v="VALLE DEL CAUCA "/>
    <x v="4"/>
    <m/>
    <n v="3163168126"/>
    <s v="AGRICOLA"/>
    <x v="3"/>
  </r>
  <r>
    <n v="536"/>
    <n v="2022"/>
    <s v="CEDULA DE CIUDADANIA"/>
    <n v="1115073665"/>
    <s v="ENERIED "/>
    <s v="GISETH "/>
    <s v="CASTAÑO"/>
    <s v="SASTOQUE"/>
    <s v="MUJER"/>
    <s v="MESTIZO"/>
    <s v="NO"/>
    <s v="VALLE DEL CAUCA "/>
    <x v="4"/>
    <m/>
    <n v="3186992056"/>
    <s v="AGRICOLA"/>
    <x v="3"/>
  </r>
  <r>
    <n v="537"/>
    <n v="2022"/>
    <s v="CEDULA DE CIUDADANIA"/>
    <n v="14871060"/>
    <s v="HERIBERTO"/>
    <s v=""/>
    <s v="ARENAS"/>
    <s v="CARDONA"/>
    <s v="HOMBRE"/>
    <s v="MESTIZO"/>
    <s v="NO"/>
    <s v="VALLE DEL CAUCA "/>
    <x v="4"/>
    <m/>
    <n v="3177687596"/>
    <s v="AGRICOLA"/>
    <x v="3"/>
  </r>
  <r>
    <n v="538"/>
    <n v="2022"/>
    <s v="CEDULA DE CIUDADANIA"/>
    <n v="6195766"/>
    <s v="JOSE "/>
    <s v="KENNEDY"/>
    <s v="CRUZ"/>
    <s v="TAMAYO"/>
    <s v="HOMBRE"/>
    <s v="MESTIZO"/>
    <s v="NO"/>
    <s v="VALLE DEL CAUCA "/>
    <x v="4"/>
    <m/>
    <n v="3187190048"/>
    <s v="AGRICOLA"/>
    <x v="3"/>
  </r>
  <r>
    <n v="539"/>
    <n v="2022"/>
    <s v="CEDULA DE CIUDADANIA"/>
    <n v="31952965"/>
    <s v="MARTHA"/>
    <s v="CECILIA"/>
    <s v="ARANDA"/>
    <s v=""/>
    <s v="MUJER"/>
    <s v="MESTIZO"/>
    <s v="NO"/>
    <s v="VALLE DEL CAUCA "/>
    <x v="4"/>
    <m/>
    <n v="3144675767"/>
    <s v="AGRICOLA"/>
    <x v="3"/>
  </r>
  <r>
    <n v="540"/>
    <n v="2022"/>
    <s v="CEDULA DE CIUDADANIA"/>
    <n v="6190789"/>
    <s v="MOISES"/>
    <s v=""/>
    <s v="RINCON"/>
    <s v="LIZARAZO"/>
    <s v="HOMBRE"/>
    <s v="MESTIZO"/>
    <s v="NO"/>
    <s v="VALLE DEL CAUCA "/>
    <x v="4"/>
    <m/>
    <n v="3148698446"/>
    <s v="AGRICOLA"/>
    <x v="3"/>
  </r>
  <r>
    <n v="541"/>
    <n v="2022"/>
    <s v="CEDULA DE CIUDADANIA"/>
    <n v="2115065415"/>
    <s v="JHON"/>
    <s v="JAIRO"/>
    <s v="GARCIA"/>
    <s v="CALLE"/>
    <s v="HOMBRE"/>
    <s v="MESTIZO"/>
    <s v="NO"/>
    <s v="VALLE DEL CAUCA "/>
    <x v="4"/>
    <m/>
    <n v="3164785631"/>
    <s v="AGRICOLA"/>
    <x v="3"/>
  </r>
  <r>
    <n v="542"/>
    <n v="2022"/>
    <s v="CEDULA DE CIUDADANIA"/>
    <n v="14292978"/>
    <s v="JHON"/>
    <s v="JAIRO"/>
    <s v="SANCHEZ"/>
    <s v=""/>
    <s v="HOMBRE"/>
    <s v="MESTIZO"/>
    <s v="NO"/>
    <s v="VALLE DEL CAUCA "/>
    <x v="4"/>
    <m/>
    <n v="3164452212"/>
    <s v="AGRICOLA"/>
    <x v="3"/>
  </r>
  <r>
    <n v="543"/>
    <n v="2022"/>
    <s v="CEDULA DE CIUDADANIA"/>
    <n v="94473838"/>
    <s v="JOSE"/>
    <s v=""/>
    <s v="GUITINO"/>
    <s v=""/>
    <s v="HOMBRE"/>
    <s v="MESTIZO"/>
    <s v="NO"/>
    <s v="VALLE DEL CAUCA "/>
    <x v="4"/>
    <m/>
    <n v="3176528777"/>
    <s v="AGRICOLA"/>
    <x v="3"/>
  </r>
  <r>
    <n v="544"/>
    <n v="2022"/>
    <s v="CEDULA DE CIUDADANIA"/>
    <n v="14881505"/>
    <s v="JOSE   "/>
    <s v="OLMER"/>
    <s v="AGUIRRE"/>
    <s v="GUTIERREZ"/>
    <s v="HOMBRE"/>
    <s v="MESTIZO"/>
    <s v="NO"/>
    <s v="VALLE DEL CAUCA "/>
    <x v="4"/>
    <m/>
    <n v="3167003304"/>
    <s v="AGRICOLA"/>
    <x v="3"/>
  </r>
  <r>
    <n v="545"/>
    <n v="2022"/>
    <s v="CEDULA DE CIUDADANIA"/>
    <n v="6193881"/>
    <s v="JOAQUIN       "/>
    <s v=""/>
    <s v="LOZANO"/>
    <s v=""/>
    <s v="HOMBRE"/>
    <s v="MESTIZO"/>
    <s v="NO"/>
    <s v="VALLE DEL CAUCA "/>
    <x v="4"/>
    <m/>
    <n v="3186856992"/>
    <s v="AGRICOLA"/>
    <x v="3"/>
  </r>
  <r>
    <n v="546"/>
    <n v="2022"/>
    <s v="CEDULA DE CIUDADANIA"/>
    <n v="29291158"/>
    <s v="BLANCA      "/>
    <s v="LIBIA"/>
    <s v="TORRES"/>
    <s v="LONDOÑO"/>
    <s v="MUJER"/>
    <s v="MESTIZO"/>
    <s v="NO"/>
    <s v="VALLE DEL CAUCA "/>
    <x v="4"/>
    <m/>
    <n v="3154313646"/>
    <s v="AGRICOLA"/>
    <x v="3"/>
  </r>
  <r>
    <n v="547"/>
    <n v="2022"/>
    <s v="CEDULA DE CIUDADANIA"/>
    <n v="6193919"/>
    <s v="LIBARDO"/>
    <s v=""/>
    <s v="CUADROS"/>
    <s v="CARREÑO"/>
    <s v="HOMBRE"/>
    <s v="MESTIZO"/>
    <s v="NO"/>
    <s v="VALLE DEL CAUCA "/>
    <x v="4"/>
    <m/>
    <n v="3156398468"/>
    <s v="AGRICOLA"/>
    <x v="3"/>
  </r>
  <r>
    <n v="623"/>
    <n v="2022"/>
    <s v="CÉDULA DE CIUDADANÍA"/>
    <n v="1262900"/>
    <s v="FRANCISCO"/>
    <s v="ARTURO"/>
    <s v="ARISTIZABAL "/>
    <s v="SALAZAR"/>
    <s v="HOMBRE"/>
    <s v="NINGUNA"/>
    <s v="NO"/>
    <s v="VALLE DEL CAUCA "/>
    <x v="5"/>
    <n v="76122"/>
    <n v="3137491046"/>
    <s v="AGRÍCOLA"/>
    <x v="5"/>
  </r>
  <r>
    <n v="639"/>
    <n v="2022"/>
    <s v="CÉDULA DE CIUDADANÍA"/>
    <n v="4437108"/>
    <s v="IVAN"/>
    <s v="DE JESUS"/>
    <s v="HURTADO "/>
    <s v="MONTOYA"/>
    <s v="HOMBRE"/>
    <s v="NINGUNA"/>
    <s v="NO"/>
    <s v="VALLE DEL CAUCA "/>
    <x v="5"/>
    <n v="76122"/>
    <n v="3102196280"/>
    <s v="AGRÍCOLA"/>
    <x v="5"/>
  </r>
  <r>
    <n v="657"/>
    <n v="2022"/>
    <s v="CÉDULA DE CIUDADANÍA"/>
    <n v="6207518"/>
    <s v="HUGO"/>
    <s v="ALEJANDRO"/>
    <s v="FRANCO"/>
    <s v="FRANCO"/>
    <s v="HOMBRE"/>
    <s v="NINGUNA"/>
    <s v="NO"/>
    <s v="VALLE DEL CAUCA "/>
    <x v="5"/>
    <n v="76122"/>
    <n v="3105002420"/>
    <s v="AGRÍCOLA"/>
    <x v="5"/>
  </r>
  <r>
    <n v="663"/>
    <n v="2022"/>
    <s v="CÉDULA DE CIUDADANÍA"/>
    <n v="6208933"/>
    <s v="PEDRO"/>
    <s v="PABLO"/>
    <s v="CORREA"/>
    <s v="RIOS"/>
    <s v="HOMBRE"/>
    <s v="NINGUNA"/>
    <s v="NO"/>
    <s v="VALLE DEL CAUCA "/>
    <x v="5"/>
    <n v="76122"/>
    <n v="3156450190"/>
    <s v="AGRÍCOLA"/>
    <x v="5"/>
  </r>
  <r>
    <n v="664"/>
    <n v="2022"/>
    <s v="CÉDULA DE CIUDADANÍA"/>
    <n v="6209399"/>
    <s v="HECTOR"/>
    <s v="HOOVER"/>
    <s v="SANCHEZ"/>
    <s v=""/>
    <s v="HOMBRE"/>
    <s v="NINGUNA"/>
    <s v="NO"/>
    <s v="VALLE DEL CAUCA "/>
    <x v="5"/>
    <n v="76122"/>
    <n v="3128325445"/>
    <s v="AGRÍCOLA"/>
    <x v="5"/>
  </r>
  <r>
    <n v="670"/>
    <n v="2022"/>
    <s v="CÉDULA DE CIUDADANÍA"/>
    <n v="6210427"/>
    <s v="LUIS"/>
    <s v="NORBERTO"/>
    <s v="ZULUAGA "/>
    <s v="QUINTERO"/>
    <s v="HOMBRE"/>
    <s v="NINGUNA"/>
    <s v="NO"/>
    <s v="VALLE DEL CAUCA "/>
    <x v="5"/>
    <n v="76122"/>
    <n v="3104594519"/>
    <s v="AGRÍCOLA"/>
    <x v="5"/>
  </r>
  <r>
    <n v="673"/>
    <n v="2022"/>
    <s v="CÉDULA DE CIUDADANÍA"/>
    <n v="6211300"/>
    <s v="ARLEY"/>
    <s v=""/>
    <s v="CHACON"/>
    <s v=""/>
    <s v="HOMBRE"/>
    <s v="NINGUNA"/>
    <s v="NO"/>
    <s v="VALLE DEL CAUCA "/>
    <x v="5"/>
    <n v="76122"/>
    <n v="3127923511"/>
    <s v="AGRÍCOLA"/>
    <x v="5"/>
  </r>
  <r>
    <n v="675"/>
    <n v="2022"/>
    <s v="CÉDULA DE CIUDADANÍA"/>
    <n v="6211446"/>
    <s v="JOSE"/>
    <s v="JESUS"/>
    <s v="PAREJA "/>
    <s v="PAREJA"/>
    <s v="HOMBRE"/>
    <s v="NINGUNA"/>
    <s v="NO"/>
    <s v="VALLE DEL CAUCA "/>
    <x v="5"/>
    <n v="76122"/>
    <n v="3146385117"/>
    <s v="AGRÍCOLA"/>
    <x v="5"/>
  </r>
  <r>
    <n v="692"/>
    <n v="2022"/>
    <s v="CÉDULA DE CIUDADANÍA"/>
    <n v="6216564"/>
    <s v="PABLO"/>
    <s v="ANTONIO"/>
    <s v="CORTEZ"/>
    <s v="ESCAMILLA"/>
    <s v="HOMBRE"/>
    <s v="NINGUNA"/>
    <s v="NO"/>
    <s v="VALLE DEL CAUCA "/>
    <x v="5"/>
    <n v="76122"/>
    <n v="3215000730"/>
    <s v="AGRÍCOLA"/>
    <x v="5"/>
  </r>
  <r>
    <n v="698"/>
    <n v="2022"/>
    <s v="CÉDULA DE CIUDADANÍA"/>
    <n v="6456485"/>
    <s v="JOSE"/>
    <s v="JAIRO "/>
    <s v="GIRALDO "/>
    <s v="GIRALDO"/>
    <s v="HOMBRE"/>
    <s v="NINGUNA"/>
    <s v="NO"/>
    <s v="VALLE DEL CAUCA "/>
    <x v="5"/>
    <n v="76122"/>
    <n v="3127700917"/>
    <s v="AGRÍCOLA"/>
    <x v="5"/>
  </r>
  <r>
    <n v="707"/>
    <n v="2022"/>
    <s v="CÉDULA DE CIUDADANÍA"/>
    <n v="7498705"/>
    <s v="ALBERTO"/>
    <s v="LEON"/>
    <s v="FERNANDEZ"/>
    <s v="GIRALDO"/>
    <s v="HOMBRE"/>
    <s v="NINGUNA"/>
    <s v="NO"/>
    <s v="VALLE DEL CAUCA "/>
    <x v="5"/>
    <n v="76122"/>
    <n v="3108468342"/>
    <s v="AGRÍCOLA"/>
    <x v="5"/>
  </r>
  <r>
    <n v="715"/>
    <n v="2022"/>
    <s v="CÉDULA DE CIUDADANÍA"/>
    <n v="8720116"/>
    <s v="FERNANDO"/>
    <s v=""/>
    <s v="SOTO"/>
    <s v="SALAZAR"/>
    <s v="HOMBRE"/>
    <s v="NINGUNA"/>
    <s v="NO"/>
    <s v="VALLE DEL CAUCA "/>
    <x v="5"/>
    <n v="76122"/>
    <n v="3113395689"/>
    <s v="AGRÍCOLA"/>
    <x v="5"/>
  </r>
  <r>
    <n v="727"/>
    <n v="2022"/>
    <s v="CÉDULA DE CIUDADANÍA"/>
    <n v="14555119"/>
    <s v="MANUEL "/>
    <s v="ANCIZAR"/>
    <s v="PELAEZ"/>
    <s v="ARBOLEDA"/>
    <s v="HOMBRE"/>
    <s v="NINGUNA"/>
    <s v="NO"/>
    <s v="VALLE DEL CAUCA "/>
    <x v="5"/>
    <n v="76122"/>
    <n v="3104696526"/>
    <s v="AGRÍCOLA"/>
    <x v="5"/>
  </r>
  <r>
    <n v="732"/>
    <n v="2022"/>
    <s v="CÉDULA DE CIUDADANÍA"/>
    <n v="14952422"/>
    <s v="JOSE"/>
    <s v="JESUS"/>
    <s v="CASTAÑO"/>
    <s v=""/>
    <s v="HOMBRE"/>
    <s v="NINGUNA"/>
    <s v="NO"/>
    <s v="VALLE DEL CAUCA "/>
    <x v="5"/>
    <n v="76122"/>
    <n v="3206202383"/>
    <s v="AGRÍCOLA"/>
    <x v="5"/>
  </r>
  <r>
    <n v="746"/>
    <n v="2022"/>
    <s v="CÉDULA DE CIUDADANÍA"/>
    <n v="19141201"/>
    <s v="GILBERTO "/>
    <s v=""/>
    <s v="PADILLA"/>
    <s v="RAMIREZ"/>
    <s v="HOMBRE"/>
    <s v="NINGUNA"/>
    <s v="NO"/>
    <s v="VALLE DEL CAUCA "/>
    <x v="5"/>
    <n v="76122"/>
    <n v="3106193241"/>
    <s v="AGRÍCOLA"/>
    <x v="5"/>
  </r>
  <r>
    <n v="750"/>
    <n v="2022"/>
    <s v="CÉDULA DE CIUDADANÍA"/>
    <n v="24570792"/>
    <s v="GLORIA"/>
    <s v=""/>
    <s v="BLANDON"/>
    <s v=""/>
    <s v="MUJER"/>
    <s v="NINGUNA"/>
    <s v="NO"/>
    <s v="VALLE DEL CAUCA "/>
    <x v="5"/>
    <n v="76122"/>
    <n v="3136155412"/>
    <s v="AGRÍCOLA"/>
    <x v="5"/>
  </r>
  <r>
    <n v="760"/>
    <n v="2022"/>
    <s v="CÉDULA DE CIUDADANÍA"/>
    <n v="29326275"/>
    <s v="MARIA"/>
    <s v="TERESA"/>
    <s v="MORENO"/>
    <s v="MORENO"/>
    <s v="MUJER"/>
    <s v="NINGUNA"/>
    <s v="NO"/>
    <s v="VALLE DEL CAUCA "/>
    <x v="5"/>
    <n v="76122"/>
    <n v="3108459857"/>
    <s v="AGRÍCOLA"/>
    <x v="5"/>
  </r>
  <r>
    <n v="766"/>
    <n v="2022"/>
    <s v="CÉDULA DE CIUDADANÍA"/>
    <n v="29329533"/>
    <s v="MARLENY"/>
    <s v=""/>
    <s v="DUQUE"/>
    <s v="CASTAÑO"/>
    <s v="MUJER"/>
    <s v="NINGUNA"/>
    <s v="NO"/>
    <s v="VALLE DEL CAUCA "/>
    <x v="5"/>
    <n v="76122"/>
    <n v="3117624414"/>
    <s v="AGRÍCOLA"/>
    <x v="5"/>
  </r>
  <r>
    <n v="771"/>
    <n v="2022"/>
    <s v="CÉDULA DE CIUDADANÍA"/>
    <n v="29332147"/>
    <s v="LUZ"/>
    <s v="STELLLA"/>
    <s v="LOPEZ"/>
    <s v="COCA"/>
    <s v="MUJER"/>
    <s v="NINGUNA"/>
    <s v="NO"/>
    <s v="VALLE DEL CAUCA "/>
    <x v="5"/>
    <n v="76122"/>
    <n v="3126517968"/>
    <s v="AGRÍCOLA"/>
    <x v="5"/>
  </r>
  <r>
    <n v="794"/>
    <n v="2022"/>
    <s v="CÉDULA DE CIUDADANÍA"/>
    <n v="66976430"/>
    <s v="SANDRA"/>
    <s v="BIBIANA"/>
    <s v="HERNANDEZ "/>
    <s v=""/>
    <s v="MUJER"/>
    <s v="NINGUNA"/>
    <s v="NO"/>
    <s v="VALLE DEL CAUCA "/>
    <x v="5"/>
    <n v="76122"/>
    <n v="3137867262"/>
    <s v="AGRÍCOLA"/>
    <x v="5"/>
  </r>
  <r>
    <n v="795"/>
    <n v="2022"/>
    <s v="CÉDULA DE CIUDADANÍA"/>
    <n v="70130554"/>
    <s v="JOSE"/>
    <s v="JOAQUIN"/>
    <s v="ARROYAVE"/>
    <s v="PEREZ"/>
    <s v="HOMBRE"/>
    <s v="NINGUNA"/>
    <s v="NO"/>
    <s v="VALLE DEL CAUCA "/>
    <x v="5"/>
    <n v="76122"/>
    <n v="3104186871"/>
    <s v="AGRÍCOLA"/>
    <x v="5"/>
  </r>
  <r>
    <n v="821"/>
    <n v="2022"/>
    <s v="CÉDULA DE CIUDADANÍA"/>
    <n v="94253768"/>
    <s v="FRANCO"/>
    <s v="JAVIER"/>
    <s v="ZAPATA"/>
    <s v="CARVAJAL"/>
    <s v="HOMBRE"/>
    <s v="NINGUNA"/>
    <s v="NO"/>
    <s v="VALLE DEL CAUCA "/>
    <x v="5"/>
    <n v="76122"/>
    <n v="3122981255"/>
    <s v="AGRÍCOLA"/>
    <x v="5"/>
  </r>
  <r>
    <n v="851"/>
    <n v="2022"/>
    <s v="CÉDULA DE CIUDADANÍA"/>
    <n v="1097033113"/>
    <s v="MIGUEL "/>
    <s v="ANGEL"/>
    <s v="BAUTISTA"/>
    <s v="CALLE"/>
    <s v="HOMBRE"/>
    <s v="NINGUNA"/>
    <s v="NO"/>
    <s v="VALLE DEL CAUCA "/>
    <x v="5"/>
    <n v="76122"/>
    <n v="3202072858"/>
    <s v="AGRÍCOLA"/>
    <x v="5"/>
  </r>
  <r>
    <n v="549"/>
    <n v="2022"/>
    <s v="CEDULA DE CIUDADANIA"/>
    <n v="2581561"/>
    <s v="MIGUEL "/>
    <s v="ANGEL "/>
    <s v="VASQUES "/>
    <s v="GOMEZ "/>
    <s v="HOMBRE"/>
    <s v="MESTIZO"/>
    <s v="NO"/>
    <s v="VALLE DEL CAUCA "/>
    <x v="5"/>
    <n v="76122"/>
    <n v="3136185063"/>
    <s v="AGRICOLA"/>
    <x v="0"/>
  </r>
  <r>
    <n v="553"/>
    <n v="2022"/>
    <s v="CEDULA DE CIUDADANIA"/>
    <n v="6029717"/>
    <s v="MATHA "/>
    <s v="LILIANA"/>
    <s v="CORREA"/>
    <s v=""/>
    <s v="MUJER"/>
    <s v="MESTIZO"/>
    <s v="NO"/>
    <s v="VALLE DEL CAUCA "/>
    <x v="5"/>
    <n v="76122"/>
    <n v="3128257739"/>
    <s v="AGRICOLA"/>
    <x v="0"/>
  </r>
  <r>
    <n v="567"/>
    <n v="2022"/>
    <s v="CEDULA DE CIUDADANIA"/>
    <n v="8264605"/>
    <s v="JOSE "/>
    <s v="SILVIO "/>
    <s v="PINEDA "/>
    <s v="RUIZ"/>
    <s v="HOMBRE"/>
    <s v="MESTIZO"/>
    <s v="NO"/>
    <s v="VALLE DEL CAUCA "/>
    <x v="5"/>
    <n v="76122"/>
    <n v="3145693614"/>
    <s v="AGRICOLA"/>
    <x v="0"/>
  </r>
  <r>
    <n v="570"/>
    <n v="2022"/>
    <s v="CEDULA DE CIUDADANIA"/>
    <n v="9801654"/>
    <s v="WILLIAM"/>
    <s v=""/>
    <s v="MARIN "/>
    <s v="GUERRERO "/>
    <s v="HOMBRE"/>
    <s v="MESTIZO"/>
    <s v="NO"/>
    <s v="VALLE DEL CAUCA "/>
    <x v="5"/>
    <n v="76122"/>
    <n v="3137733256"/>
    <s v="AGRICOLA"/>
    <x v="0"/>
  </r>
  <r>
    <n v="574"/>
    <n v="2022"/>
    <s v="CEDULA DE CIUDADANIA"/>
    <n v="16777671"/>
    <s v="JUAN "/>
    <s v="MANUEL "/>
    <s v="GUTIERREZ"/>
    <s v="MASO"/>
    <s v="HOMBRE"/>
    <s v="MESTIZO"/>
    <s v="NO"/>
    <s v="VALLE DEL CAUCA "/>
    <x v="5"/>
    <n v="76122"/>
    <n v="3148932288"/>
    <s v="AGRICOLA"/>
    <x v="0"/>
  </r>
  <r>
    <n v="583"/>
    <n v="2022"/>
    <s v="CEDULA DE CIUDADANIA"/>
    <n v="29327612"/>
    <s v="LUZ "/>
    <s v="MARINA "/>
    <s v="MUÑOS "/>
    <s v="DE AGUILAR "/>
    <s v="HOMBRE"/>
    <s v="MESTIZO"/>
    <s v="NO"/>
    <s v="VALLE DEL CAUCA "/>
    <x v="5"/>
    <n v="76122"/>
    <n v="3105446259"/>
    <s v="AGRICOLA"/>
    <x v="0"/>
  </r>
  <r>
    <n v="584"/>
    <n v="2022"/>
    <s v="CEDULA DE CIUDADANIA"/>
    <n v="29328270"/>
    <s v="MARIA"/>
    <s v="CONSUELO"/>
    <s v="SALAZAR"/>
    <s v=""/>
    <s v="MUJER"/>
    <s v="MESTIZO"/>
    <s v="NO"/>
    <s v="VALLE DEL CAUCA "/>
    <x v="5"/>
    <n v="76122"/>
    <n v="3127681643"/>
    <s v="AGRICOLA"/>
    <x v="0"/>
  </r>
  <r>
    <n v="626"/>
    <n v="2022"/>
    <s v="CÉDULA DE CIUDADANÍA"/>
    <n v="2520923"/>
    <s v="VICTOR"/>
    <s v="MANUEL"/>
    <s v="LOAIZA"/>
    <s v="SOTO"/>
    <s v="HOMBRE"/>
    <s v="NINGUNA"/>
    <s v="NO"/>
    <s v="VALLE DEL CAUCA "/>
    <x v="5"/>
    <n v="76122"/>
    <s v="3147020212/3122520406"/>
    <s v="AGRÍCOLA"/>
    <x v="0"/>
  </r>
  <r>
    <n v="641"/>
    <n v="2022"/>
    <s v="CÉDULA DE CIUDADANÍA"/>
    <n v="4505301"/>
    <s v="JULIAN "/>
    <s v=""/>
    <s v="PUERTA"/>
    <s v="RAMIREZ"/>
    <s v="HOMBRE"/>
    <s v="NINGUNA"/>
    <s v="NO"/>
    <s v="VALLE DEL CAUCA "/>
    <x v="5"/>
    <n v="76122"/>
    <n v="3218300389"/>
    <s v="AGRÍCOLA"/>
    <x v="0"/>
  </r>
  <r>
    <n v="684"/>
    <n v="2022"/>
    <s v="CÉDULA DE CIUDADANÍA"/>
    <n v="6213404"/>
    <s v="LUIS"/>
    <s v="FERNEY"/>
    <s v="ARISTIZABAL "/>
    <s v="CASTRO"/>
    <s v="HOMBRE"/>
    <s v="NINGUNA"/>
    <s v="NO"/>
    <s v="VALLE DEL CAUCA "/>
    <x v="5"/>
    <n v="76122"/>
    <n v="3225011222"/>
    <s v="AGRÍCOLA"/>
    <x v="0"/>
  </r>
  <r>
    <n v="695"/>
    <n v="2022"/>
    <s v="CÉDULA DE CIUDADANÍA"/>
    <n v="6316884"/>
    <s v="LUIS "/>
    <s v="ARCECIO "/>
    <s v="CARDENAS "/>
    <s v="CASTAÑEDA"/>
    <s v="MUJER"/>
    <s v="NINGUNA"/>
    <s v="NO"/>
    <s v="VALLE DEL CAUCA "/>
    <x v="5"/>
    <n v="76122"/>
    <n v="3122343191"/>
    <s v="AGRÍCOLA"/>
    <x v="0"/>
  </r>
  <r>
    <n v="699"/>
    <n v="2022"/>
    <s v="CÉDULA DE CIUDADANÍA"/>
    <n v="6457830"/>
    <s v="JAIME"/>
    <s v=""/>
    <s v="MORA"/>
    <s v="OCHOA"/>
    <s v="HOMBRE"/>
    <s v="NINGUNA"/>
    <s v="NO"/>
    <s v="VALLE DEL CAUCA "/>
    <x v="5"/>
    <n v="76122"/>
    <n v="3105385741"/>
    <s v="AGRÍCOLA"/>
    <x v="0"/>
  </r>
  <r>
    <n v="712"/>
    <n v="2022"/>
    <s v="CÉDULA DE CIUDADANÍA"/>
    <n v="7543735"/>
    <s v="JUAN "/>
    <s v="VICENTE "/>
    <s v="HERNANDEZ"/>
    <s v="ZAPATA"/>
    <s v="HOMBRE"/>
    <s v="NINGUNA"/>
    <s v="NO"/>
    <s v="VALLE DEL CAUCA "/>
    <x v="5"/>
    <n v="76122"/>
    <n v="3122466590"/>
    <s v="AGRÍCOLA"/>
    <x v="0"/>
  </r>
  <r>
    <n v="741"/>
    <n v="2022"/>
    <s v="CÉDULA DE CIUDADANÍA"/>
    <n v="18413922"/>
    <s v="DIOMEDES"/>
    <s v=""/>
    <s v="VASQUESZ"/>
    <s v="AROZCO"/>
    <s v="HOMBRE"/>
    <s v="NINGUNA"/>
    <s v="NO"/>
    <s v="VALLE DEL CAUCA "/>
    <x v="5"/>
    <n v="76122"/>
    <n v="3226475329"/>
    <s v="AGRÍCOLA"/>
    <x v="0"/>
  </r>
  <r>
    <n v="753"/>
    <n v="2022"/>
    <s v="CÉDULA DE CIUDADANÍA"/>
    <n v="24812840"/>
    <s v="MARTHA"/>
    <s v="LILIANA"/>
    <s v="CORREA"/>
    <s v="GIL"/>
    <s v="MUJER"/>
    <s v="NINGUNA"/>
    <s v="NO"/>
    <s v="VALLE DEL CAUCA "/>
    <x v="5"/>
    <n v="76122"/>
    <n v="3204507373"/>
    <s v="AGRÍCOLA"/>
    <x v="0"/>
  </r>
  <r>
    <n v="779"/>
    <n v="2022"/>
    <s v="CÉDULA DE CIUDADANÍA"/>
    <n v="29855548"/>
    <s v="BLANCA"/>
    <s v="NIDIA"/>
    <s v="SOTO"/>
    <s v="DE RODRIGUEZ"/>
    <s v="MUJER"/>
    <s v="NINGUNA"/>
    <s v="NO"/>
    <s v="VALLE DEL CAUCA "/>
    <x v="5"/>
    <n v="76122"/>
    <n v="3127681643"/>
    <s v="AGRÍCOLA"/>
    <x v="0"/>
  </r>
  <r>
    <n v="799"/>
    <n v="2022"/>
    <s v="CÉDULA DE CIUDADANÍA"/>
    <n v="71653171"/>
    <s v="JOSE"/>
    <s v="EMILIO"/>
    <s v="YEPES"/>
    <s v="RIVAS"/>
    <s v="HOMBRE"/>
    <s v="NINGUNA"/>
    <s v="NO"/>
    <s v="VALLE DEL CAUCA "/>
    <x v="5"/>
    <n v="76122"/>
    <n v="3108468137"/>
    <s v="AGRÍCOLA"/>
    <x v="0"/>
  </r>
  <r>
    <n v="801"/>
    <n v="2022"/>
    <s v="CÉDULA DE CIUDADANÍA"/>
    <n v="89000723"/>
    <s v="ALEXANDER"/>
    <s v=""/>
    <s v="OSPINA "/>
    <s v="OROZCO"/>
    <s v="HOMBRE"/>
    <s v="NINGUNA"/>
    <s v="NO"/>
    <s v="VALLE DEL CAUCA "/>
    <x v="5"/>
    <n v="76122"/>
    <n v="3105420014"/>
    <s v="AGRÍCOLA"/>
    <x v="0"/>
  </r>
  <r>
    <n v="816"/>
    <n v="2022"/>
    <s v="CÉDULA DE CIUDADANÍA"/>
    <n v="94252605"/>
    <s v="MARTIN"/>
    <s v="EMILIO"/>
    <s v="GARCIA"/>
    <s v="RAMIREZ"/>
    <s v="HOMBRE"/>
    <s v="NINGUNA"/>
    <s v="NO"/>
    <s v="VALLE DEL CAUCA "/>
    <x v="5"/>
    <n v="76122"/>
    <n v="3132882113"/>
    <s v="AGRÍCOLA"/>
    <x v="0"/>
  </r>
  <r>
    <n v="827"/>
    <n v="2022"/>
    <s v="CÉDULA DE CIUDADANÍA"/>
    <n v="94285993"/>
    <s v="WILLINTON"/>
    <s v=""/>
    <s v="MARTINEZ"/>
    <s v="BETANCOURT"/>
    <s v="MUJER"/>
    <s v="NINGUNA"/>
    <s v="NO"/>
    <s v="VALLE DEL CAUCA "/>
    <x v="5"/>
    <n v="76122"/>
    <n v="3122520406"/>
    <s v="AGRÍCOLA"/>
    <x v="0"/>
  </r>
  <r>
    <n v="849"/>
    <n v="2022"/>
    <s v="CÉDULA DE CIUDADANÍA"/>
    <n v="1053808121"/>
    <s v="DANIELA"/>
    <s v=""/>
    <s v="ARIAS "/>
    <s v="LONDOÑO "/>
    <s v="MUJER"/>
    <s v="NINGUNA"/>
    <s v="NO"/>
    <s v="VALLE DEL CAUCA "/>
    <x v="5"/>
    <n v="76122"/>
    <n v="3114325530"/>
    <s v="AGRÍCOLA"/>
    <x v="0"/>
  </r>
  <r>
    <n v="850"/>
    <n v="2022"/>
    <s v="CÉDULA DE CIUDADANÍA"/>
    <n v="1094903937"/>
    <s v="ESMERALDA"/>
    <s v=""/>
    <s v="FERNANDEZ"/>
    <s v="FERNANDEZ "/>
    <s v="MUJER"/>
    <s v="NINGUNA"/>
    <s v="NO"/>
    <s v="VALLE DEL CAUCA "/>
    <x v="5"/>
    <n v="76122"/>
    <n v="3207111666"/>
    <s v="AGRÍCOLA"/>
    <x v="0"/>
  </r>
  <r>
    <n v="548"/>
    <n v="2022"/>
    <s v="CEDULA DE CIUDADANIA"/>
    <n v="2399229"/>
    <s v="ALVARO"/>
    <s v="FERLEY"/>
    <s v="ESPITIA"/>
    <s v=""/>
    <s v="HOMBRE"/>
    <s v="MESTIZO"/>
    <s v="NO"/>
    <s v="VALLE DEL CAUCA "/>
    <x v="5"/>
    <n v="76122"/>
    <n v="3104199358"/>
    <s v="AGRICOLA"/>
    <x v="1"/>
  </r>
  <r>
    <n v="550"/>
    <n v="2022"/>
    <s v="CEDULA DE CIUDADANIA"/>
    <n v="3453803"/>
    <s v="ROGER"/>
    <s v="DE JESUS"/>
    <s v="ARDILA"/>
    <s v="ISAZA"/>
    <s v="HOMBRE"/>
    <s v="MESTIZO"/>
    <s v="NO"/>
    <s v="VALLE DEL CAUCA "/>
    <x v="5"/>
    <n v="76122"/>
    <n v="3122103064"/>
    <s v="AGRICOLA"/>
    <x v="1"/>
  </r>
  <r>
    <n v="551"/>
    <n v="2022"/>
    <s v="CEDULA DE CIUDADANIA"/>
    <n v="3504268"/>
    <s v="JOSÉ "/>
    <s v="ISRAEL "/>
    <s v="BETANCOURTH"/>
    <s v="BALBARAN"/>
    <s v="HOMBRE"/>
    <s v="MESTIZO"/>
    <s v="NO"/>
    <s v="VALLE DEL CAUCA "/>
    <x v="5"/>
    <n v="76122"/>
    <n v="3206992801"/>
    <s v="AGRICOLA"/>
    <x v="1"/>
  </r>
  <r>
    <n v="552"/>
    <n v="2022"/>
    <s v="CEDULA DE CIUDADANIA"/>
    <n v="4522369"/>
    <s v="JOSE "/>
    <s v="RAUL"/>
    <s v="LOPEZ"/>
    <s v="ENCISO"/>
    <s v="HOMBRE"/>
    <s v="MESTIZO"/>
    <s v="NO"/>
    <s v="VALLE DEL CAUCA "/>
    <x v="5"/>
    <n v="76122"/>
    <n v="3128870222"/>
    <s v="AGRICOLA"/>
    <x v="1"/>
  </r>
  <r>
    <n v="554"/>
    <n v="2022"/>
    <s v="CEDULA DE CIUDADANIA"/>
    <n v="6110697"/>
    <s v="NELSON "/>
    <s v="DE JESUS"/>
    <s v="ARCILA"/>
    <s v="VALENCIA"/>
    <s v="HOMBRE"/>
    <s v="MESTIZO"/>
    <s v="NO"/>
    <s v="VALLE DEL CAUCA "/>
    <x v="5"/>
    <n v="76122"/>
    <n v="3104445928"/>
    <s v="AGRICOLA"/>
    <x v="1"/>
  </r>
  <r>
    <n v="555"/>
    <n v="2022"/>
    <s v="CEDULA DE CIUDADANIA"/>
    <n v="6206193"/>
    <s v="LUIS"/>
    <s v="ÁNGEL"/>
    <s v="GÓMEZ"/>
    <s v=""/>
    <s v="HOMBRE"/>
    <s v="MESTIZO"/>
    <s v="NO"/>
    <s v="VALLE DEL CAUCA "/>
    <x v="5"/>
    <n v="76122"/>
    <n v="3136929583"/>
    <s v="AGRICOLA"/>
    <x v="1"/>
  </r>
  <r>
    <n v="556"/>
    <n v="2022"/>
    <s v="CEDULA DE CIUDADANIA"/>
    <n v="6208028"/>
    <s v="JOSÉ "/>
    <s v="DE JESUS"/>
    <s v="MORA"/>
    <s v="DÍAZ"/>
    <s v="HOMBRE"/>
    <s v="MESTIZO"/>
    <s v="NO"/>
    <s v="VALLE DEL CAUCA "/>
    <x v="5"/>
    <n v="76122"/>
    <n v="3163524377"/>
    <s v="AGRICOLA"/>
    <x v="1"/>
  </r>
  <r>
    <n v="557"/>
    <n v="2022"/>
    <s v="CEDULA DE CIUDADANIA"/>
    <n v="6208272"/>
    <s v="BERNARDO"/>
    <m/>
    <s v="QUIROZ"/>
    <s v="RESTREPO"/>
    <s v="HOMBRE"/>
    <s v="MESTIZO"/>
    <s v="NO"/>
    <s v="VALLE DEL CAUCA "/>
    <x v="5"/>
    <n v="76122"/>
    <n v="3108382628"/>
    <s v="AGRICOLA"/>
    <x v="1"/>
  </r>
  <r>
    <n v="558"/>
    <n v="2022"/>
    <s v="CEDULA DE CIUDADANIA"/>
    <n v="6208788"/>
    <s v="REINEL "/>
    <m/>
    <s v="PINZON "/>
    <s v="TELLEZ"/>
    <s v="HOMBRE"/>
    <s v="MESTIZO"/>
    <s v="NO"/>
    <s v="VALLE DEL CAUCA "/>
    <x v="5"/>
    <n v="76122"/>
    <n v="3127112693"/>
    <s v="AGRICOLA"/>
    <x v="1"/>
  </r>
  <r>
    <n v="559"/>
    <n v="2022"/>
    <s v="CEDULA DE CIUDADANIA"/>
    <n v="6208907"/>
    <s v="JOSÉ "/>
    <s v="LUIS"/>
    <s v="JARAMILLO"/>
    <s v=""/>
    <s v="HOMBRE"/>
    <s v="MESTIZO"/>
    <s v="NO"/>
    <s v="VALLE DEL CAUCA "/>
    <x v="5"/>
    <n v="76122"/>
    <n v="3136976599"/>
    <s v="AGRICOLA"/>
    <x v="1"/>
  </r>
  <r>
    <n v="560"/>
    <n v="2022"/>
    <s v="CEDULA DE CIUDADANIA"/>
    <n v="6209562"/>
    <s v="CARLOS"/>
    <s v="ALBERTO"/>
    <s v="HERRERA"/>
    <s v="DUQUE"/>
    <s v="HOMBRE"/>
    <s v="MESTIZO"/>
    <s v="NO"/>
    <s v="VALLE DEL CAUCA "/>
    <x v="5"/>
    <n v="76122"/>
    <n v="3216090390"/>
    <s v="AGRICOLA"/>
    <x v="1"/>
  </r>
  <r>
    <n v="561"/>
    <n v="2022"/>
    <s v="CEDULA DE CIUDADANIA"/>
    <n v="6209919"/>
    <s v="EDUCARDO"/>
    <m/>
    <s v="QUICENO"/>
    <s v="BEDOYA"/>
    <s v="HOMBRE"/>
    <s v="MESTIZO"/>
    <s v="NO"/>
    <s v="VALLE DEL CAUCA "/>
    <x v="5"/>
    <n v="76122"/>
    <n v="3226527999"/>
    <s v="AGRICOLA"/>
    <x v="1"/>
  </r>
  <r>
    <n v="562"/>
    <n v="2022"/>
    <s v="CEDULA DE CIUDADANIA"/>
    <n v="6210510"/>
    <s v="ROGELIO"/>
    <s v="ZAPATA"/>
    <s v="RODRIGUEZ"/>
    <s v=""/>
    <s v="HOMBRE"/>
    <s v="MESTIZO"/>
    <s v="NO"/>
    <s v="VALLE DEL CAUCA "/>
    <x v="5"/>
    <n v="76122"/>
    <n v="3117093478"/>
    <s v="AGRICOLA"/>
    <x v="1"/>
  </r>
  <r>
    <n v="563"/>
    <n v="2022"/>
    <s v="CEDULA DE CIUDADANIA"/>
    <n v="6210740"/>
    <s v="JOSÉ "/>
    <s v="ALBERTO"/>
    <s v="ACOSTA"/>
    <s v="BENAVIDES"/>
    <s v="HOMBRE"/>
    <s v="MESTIZO"/>
    <s v="NO"/>
    <s v="VALLE DEL CAUCA "/>
    <x v="5"/>
    <n v="76122"/>
    <n v="3137066637"/>
    <s v="AGRICOLA"/>
    <x v="1"/>
  </r>
  <r>
    <n v="564"/>
    <n v="2022"/>
    <s v="CEDULA DE CIUDADANIA"/>
    <n v="6211305"/>
    <s v="JUAN "/>
    <s v="DEDIOS"/>
    <s v="VELASQUEZ"/>
    <s v="ARIAS"/>
    <s v="HOMBRE"/>
    <s v="MESTIZO"/>
    <s v="NO"/>
    <s v="VALLE DEL CAUCA "/>
    <x v="5"/>
    <n v="76122"/>
    <n v="3117041756"/>
    <s v="AGRICOLA"/>
    <x v="1"/>
  </r>
  <r>
    <n v="565"/>
    <n v="2022"/>
    <s v="CEDULA DE CIUDADANIA"/>
    <n v="6211950"/>
    <s v="WILLIAM"/>
    <m/>
    <s v="GALLEGO"/>
    <m/>
    <s v="HOMBRE"/>
    <s v="MESTIZO"/>
    <s v="NO"/>
    <s v="VALLE DEL CAUCA "/>
    <x v="5"/>
    <n v="76122"/>
    <n v="3104652634"/>
    <s v="AGRICOLA"/>
    <x v="1"/>
  </r>
  <r>
    <n v="566"/>
    <n v="2022"/>
    <s v="CEDULA DE CIUDADANIA"/>
    <n v="6214870"/>
    <s v="ULVIO "/>
    <m/>
    <s v="RIOS "/>
    <s v="SALAZAR "/>
    <s v="HOMBRE"/>
    <s v="MESTIZO"/>
    <s v="NO"/>
    <s v="VALLE DEL CAUCA "/>
    <x v="5"/>
    <n v="76122"/>
    <n v="3123948581"/>
    <s v="AGRICOLA"/>
    <x v="1"/>
  </r>
  <r>
    <n v="568"/>
    <n v="2022"/>
    <s v="CEDULA DE CIUDADANIA"/>
    <n v="8720118"/>
    <s v="FERNANDO"/>
    <s v=""/>
    <s v="SOTO"/>
    <s v="SALAZAR"/>
    <s v="HOMBRE"/>
    <s v="MESTIZO"/>
    <s v="NO"/>
    <s v="VALLE DEL CAUCA "/>
    <x v="5"/>
    <n v="76122"/>
    <n v="3113395689"/>
    <s v="AGRICOLA"/>
    <x v="1"/>
  </r>
  <r>
    <n v="569"/>
    <n v="2022"/>
    <s v="CEDULA DE CIUDADANIA"/>
    <n v="9088953"/>
    <s v="LEONICIO"/>
    <s v="LUCIA"/>
    <s v="SOLARTE "/>
    <s v="MUÑOZ"/>
    <s v="HOMBRE"/>
    <s v="MESTIZO"/>
    <s v="NO"/>
    <s v="VALLE DEL CAUCA "/>
    <x v="5"/>
    <n v="76122"/>
    <n v="3128254144"/>
    <s v="AGRICOLA"/>
    <x v="1"/>
  </r>
  <r>
    <n v="571"/>
    <n v="2022"/>
    <s v="CEDULA DE CIUDADANIA"/>
    <n v="9993558"/>
    <s v="HERNANDO"/>
    <s v="AYALA"/>
    <s v="RUBIANO"/>
    <s v=""/>
    <s v="HOMBRE"/>
    <s v="MESTIZO"/>
    <s v="NO"/>
    <s v="VALLE DEL CAUCA "/>
    <x v="5"/>
    <n v="76122"/>
    <n v="3234453442"/>
    <s v="AGRICOLA"/>
    <x v="1"/>
  </r>
  <r>
    <n v="572"/>
    <n v="2022"/>
    <s v="CEDULA DE CIUDADANIA"/>
    <n v="15530629"/>
    <s v="JOSE "/>
    <s v="LUIS "/>
    <s v="MEJIA "/>
    <s v="VARGAS "/>
    <s v="HOMBRE"/>
    <s v="MESTIZO"/>
    <s v="NO"/>
    <s v="VALLE DEL CAUCA "/>
    <x v="5"/>
    <n v="76122"/>
    <n v="3137805144"/>
    <s v="AGRICOLA"/>
    <x v="1"/>
  </r>
  <r>
    <n v="573"/>
    <n v="2022"/>
    <s v="CEDULA DE CIUDADANIA"/>
    <n v="16619480"/>
    <s v="HUGO"/>
    <m/>
    <s v="MARÍN"/>
    <s v="JURADO"/>
    <s v="HOMBRE"/>
    <s v="MESTIZO"/>
    <s v="NO"/>
    <s v="VALLE DEL CAUCA "/>
    <x v="5"/>
    <n v="76122"/>
    <n v="3105002420"/>
    <s v="AGRICOLA"/>
    <x v="1"/>
  </r>
  <r>
    <n v="575"/>
    <n v="2022"/>
    <s v="CEDULA DE CIUDADANIA"/>
    <n v="17306381"/>
    <s v="OLMEDO"/>
    <m/>
    <s v="CALDERÓN"/>
    <s v="JARAMILLO"/>
    <s v="HOMBRE"/>
    <s v="MESTIZO"/>
    <s v="NO"/>
    <s v="VALLE DEL CAUCA "/>
    <x v="5"/>
    <n v="76122"/>
    <n v="3137602234"/>
    <s v="AGRICOLA"/>
    <x v="1"/>
  </r>
  <r>
    <n v="576"/>
    <n v="2022"/>
    <s v="CEDULA DE CIUDADANIA"/>
    <n v="17768057"/>
    <s v="CESAR"/>
    <s v="AUGUSTO"/>
    <s v="GARCÍA"/>
    <s v="FAJARDO"/>
    <s v="HOMBRE"/>
    <s v="MESTIZO"/>
    <s v="NO"/>
    <s v="VALLE DEL CAUCA "/>
    <x v="5"/>
    <n v="76122"/>
    <n v="3216706721"/>
    <s v="AGRICOLA"/>
    <x v="1"/>
  </r>
  <r>
    <n v="577"/>
    <n v="2022"/>
    <s v="CEDULA DE CIUDADANIA"/>
    <n v="23872972"/>
    <s v="MARIA"/>
    <s v="AUDELIA"/>
    <s v="CARO"/>
    <s v="DELGADO"/>
    <s v="MUJER"/>
    <s v="MESTIZO"/>
    <s v="NO"/>
    <s v="VALLE DEL CAUCA "/>
    <x v="5"/>
    <n v="76122"/>
    <n v="3113566055"/>
    <s v="AGRICOLA"/>
    <x v="1"/>
  </r>
  <r>
    <n v="578"/>
    <n v="2022"/>
    <s v="CEDULA DE CIUDADANIA"/>
    <n v="25200603"/>
    <s v="MIRIAM "/>
    <s v=""/>
    <s v="SALINAS "/>
    <s v="OSPINA "/>
    <s v="MUJER"/>
    <s v="MESTIZO"/>
    <s v="NO"/>
    <s v="VALLE DEL CAUCA "/>
    <x v="5"/>
    <n v="76122"/>
    <n v="3127920372"/>
    <s v="AGRICOLA"/>
    <x v="1"/>
  </r>
  <r>
    <n v="579"/>
    <n v="2022"/>
    <s v="CEDULA DE CIUDADANIA"/>
    <n v="25482748"/>
    <s v="NYDIA"/>
    <s v=""/>
    <s v="CHICANGANA"/>
    <s v="MIMIAN"/>
    <s v="MUJER"/>
    <s v="MESTIZO"/>
    <s v="NO"/>
    <s v="VALLE DEL CAUCA "/>
    <x v="5"/>
    <n v="76122"/>
    <n v="3206362667"/>
    <s v="AGRICOLA"/>
    <x v="1"/>
  </r>
  <r>
    <n v="580"/>
    <n v="2022"/>
    <s v="CEDULA DE CIUDADANIA"/>
    <n v="29324562"/>
    <s v="MARIELA"/>
    <m/>
    <s v="IDARRAGA"/>
    <s v="DE SALINAS"/>
    <s v="MUJER"/>
    <s v="MESTIZO"/>
    <s v="NO"/>
    <s v="VALLE DEL CAUCA "/>
    <x v="5"/>
    <n v="76122"/>
    <n v="3113577780"/>
    <s v="AGRICOLA"/>
    <x v="1"/>
  </r>
  <r>
    <n v="581"/>
    <n v="2022"/>
    <s v="CEDULA DE CIUDADANIA"/>
    <n v="29324824"/>
    <s v="MARIA "/>
    <s v="DEL CARMEN"/>
    <s v="MINA"/>
    <s v=""/>
    <s v="MUJER"/>
    <s v="MESTIZO"/>
    <s v="NO"/>
    <s v="VALLE DEL CAUCA "/>
    <x v="5"/>
    <n v="76122"/>
    <n v="3206216530"/>
    <s v="AGRICOLA"/>
    <x v="1"/>
  </r>
  <r>
    <n v="582"/>
    <n v="2022"/>
    <s v="CEDULA DE CIUDADANIA"/>
    <n v="29325976"/>
    <s v="NANCY"/>
    <s v="LUCERO"/>
    <s v="BARRIOS"/>
    <s v="DE"/>
    <s v="MUJER"/>
    <s v="MESTIZO"/>
    <s v="NO"/>
    <s v="VALLE DEL CAUCA "/>
    <x v="5"/>
    <n v="76122"/>
    <n v="3137713496"/>
    <s v="AGRICOLA"/>
    <x v="1"/>
  </r>
  <r>
    <n v="585"/>
    <n v="2022"/>
    <s v="CEDULA DE CIUDADANIA"/>
    <n v="29328399"/>
    <s v="LUZ  "/>
    <s v="MARINA "/>
    <s v="VARGAS "/>
    <s v=""/>
    <s v="MUJER"/>
    <s v="MESTIZO"/>
    <s v="NO"/>
    <s v="VALLE DEL CAUCA "/>
    <x v="5"/>
    <n v="76122"/>
    <n v="3113680870"/>
    <s v="AGRICOLA"/>
    <x v="1"/>
  </r>
  <r>
    <n v="586"/>
    <n v="2022"/>
    <s v="CEDULA DE CIUDADANIA"/>
    <n v="29328412"/>
    <s v="LUZ"/>
    <s v="MILA"/>
    <s v="HERNANDEZ"/>
    <s v="CUBILLOS"/>
    <s v="MUJER"/>
    <s v="MESTIZO"/>
    <s v="NO"/>
    <s v="VALLE DEL CAUCA "/>
    <x v="5"/>
    <n v="76122"/>
    <n v="3104068251"/>
    <s v="AGRICOLA"/>
    <x v="1"/>
  </r>
  <r>
    <n v="587"/>
    <n v="2022"/>
    <s v="CEDULA DE CIUDADANIA"/>
    <n v="29331037"/>
    <s v="MARTHA"/>
    <s v="CECILIA"/>
    <s v="CRUZ"/>
    <s v="BEDOYA"/>
    <s v="MUJER"/>
    <s v="MESTIZO"/>
    <s v="NO"/>
    <s v="VALLE DEL CAUCA "/>
    <x v="5"/>
    <n v="76122"/>
    <n v="3137830512"/>
    <s v="AGRICOLA"/>
    <x v="1"/>
  </r>
  <r>
    <n v="588"/>
    <n v="2022"/>
    <s v="CEDULA DE CIUDADANIA"/>
    <n v="29333144"/>
    <s v="LUZ"/>
    <s v="DARY"/>
    <s v="RODRÍGUEZ"/>
    <s v="TORRES"/>
    <s v="HOMBRE"/>
    <s v="MESTIZO"/>
    <s v="NO"/>
    <s v="VALLE DEL CAUCA "/>
    <x v="5"/>
    <n v="76122"/>
    <n v="3183960657"/>
    <s v="AGRICOLA"/>
    <x v="1"/>
  </r>
  <r>
    <n v="590"/>
    <n v="2022"/>
    <s v="CEDULA DE CIUDADANIA"/>
    <n v="38878338"/>
    <s v="MARGARITA"/>
    <s v="MARIA"/>
    <s v="VELÁSQUEZ"/>
    <s v="TORO"/>
    <s v="MUJER"/>
    <s v="MESTIZO"/>
    <s v="NO"/>
    <s v="VALLE DEL CAUCA "/>
    <x v="5"/>
    <n v="76122"/>
    <n v="3173933271"/>
    <s v="AGRICOLA"/>
    <x v="1"/>
  </r>
  <r>
    <n v="591"/>
    <n v="2022"/>
    <s v="CEDULA DE CIUDADANIA"/>
    <n v="41899273"/>
    <s v="ANETH"/>
    <m/>
    <s v="CHOCONTÁ"/>
    <s v="CUELLAR"/>
    <s v="MUJER"/>
    <s v="MESTIZO"/>
    <s v="NO"/>
    <s v="VALLE DEL CAUCA "/>
    <x v="5"/>
    <n v="76122"/>
    <n v="3148803143"/>
    <s v="AGRICOLA"/>
    <x v="1"/>
  </r>
  <r>
    <n v="592"/>
    <n v="2022"/>
    <s v="CEDULA DE CIUDADANIA"/>
    <n v="64590686"/>
    <s v="ROBERTO "/>
    <s v="ARIAS"/>
    <s v="ECHEBERRY"/>
    <s v=""/>
    <s v="HOMBRE"/>
    <s v="MESTIZO"/>
    <s v="NO"/>
    <s v="VALLE DEL CAUCA "/>
    <x v="5"/>
    <n v="76122"/>
    <n v="3105462672"/>
    <s v="AGRICOLA"/>
    <x v="1"/>
  </r>
  <r>
    <n v="593"/>
    <n v="2022"/>
    <s v="CEDULA DE CIUDADANIA"/>
    <n v="65827397"/>
    <s v="ADELAIDA"/>
    <s v=""/>
    <s v="NAVARRO"/>
    <s v=""/>
    <s v="MUJER"/>
    <s v="MESTIZO"/>
    <s v="NO"/>
    <s v="VALLE DEL CAUCA "/>
    <x v="5"/>
    <n v="76122"/>
    <n v="3106700236"/>
    <s v="AGRICOLA"/>
    <x v="1"/>
  </r>
  <r>
    <n v="594"/>
    <n v="2022"/>
    <s v="CEDULA DE CIUDADANIA"/>
    <n v="66888851"/>
    <s v="ROSA "/>
    <s v="ELENA "/>
    <s v="SANCHEZ"/>
    <s v="PEÑA"/>
    <s v="MUJER"/>
    <s v="MESTIZO"/>
    <s v="NO"/>
    <s v="VALLE DEL CAUCA "/>
    <x v="5"/>
    <n v="76122"/>
    <n v="3122858236"/>
    <s v="AGRICOLA"/>
    <x v="1"/>
  </r>
  <r>
    <n v="595"/>
    <n v="2022"/>
    <s v="CEDULA DE CIUDADANIA"/>
    <n v="66961381"/>
    <s v="BERTHA"/>
    <s v="CECILIA"/>
    <s v="CORTÉS"/>
    <s v="CABREJO"/>
    <s v="MUJER"/>
    <s v="MESTIZO"/>
    <s v="NO"/>
    <s v="VALLE DEL CAUCA "/>
    <x v="5"/>
    <n v="76122"/>
    <n v="3132328475"/>
    <s v="AGRICOLA"/>
    <x v="1"/>
  </r>
  <r>
    <n v="597"/>
    <n v="2022"/>
    <s v="CEDULA DE CIUDADANIA"/>
    <n v="66964336"/>
    <s v="SANDRA"/>
    <s v="MILENA"/>
    <s v="BASTIDAS"/>
    <s v="MONTOYA"/>
    <s v="HOMBRE"/>
    <s v="NARP"/>
    <s v="NO"/>
    <s v="VALLE DEL CAUCA "/>
    <x v="5"/>
    <n v="76122"/>
    <n v="3104445928"/>
    <s v="AGRICOLA"/>
    <x v="1"/>
  </r>
  <r>
    <n v="598"/>
    <n v="2022"/>
    <s v="CEDULA DE CIUDADANIA"/>
    <n v="75251698"/>
    <s v="LIBARDO"/>
    <s v=""/>
    <s v="TOSSE"/>
    <s v="FERNANDEZ "/>
    <s v="HOMBRE"/>
    <s v="MESTIZO"/>
    <s v="NO"/>
    <s v="VALLE DEL CAUCA "/>
    <x v="5"/>
    <n v="76122"/>
    <n v="3117176724"/>
    <s v="AGRICOLA"/>
    <x v="1"/>
  </r>
  <r>
    <n v="600"/>
    <n v="2022"/>
    <s v="CEDULA DE CIUDADANIA"/>
    <n v="94251659"/>
    <s v="CARLOS"/>
    <s v="ALBERTO"/>
    <s v="CARDONA"/>
    <s v="HINCAPÍE"/>
    <s v="HOMBRE"/>
    <s v="MESTIZO"/>
    <s v="NO"/>
    <s v="VALLE DEL CAUCA "/>
    <x v="5"/>
    <n v="76122"/>
    <n v="3115060001"/>
    <s v="AGRICOLA"/>
    <x v="1"/>
  </r>
  <r>
    <n v="601"/>
    <n v="2022"/>
    <s v="CEDULA DE CIUDADANIA"/>
    <n v="94251685"/>
    <s v="PEDRO"/>
    <s v="PABLO"/>
    <s v="MEJÍA"/>
    <s v="VÉLEZ"/>
    <s v="HOMBRE"/>
    <s v="MESTIZO"/>
    <s v="NO"/>
    <s v="VALLE DEL CAUCA "/>
    <x v="5"/>
    <n v="76122"/>
    <n v="3132482747"/>
    <s v="AGRICOLA"/>
    <x v="1"/>
  </r>
  <r>
    <n v="603"/>
    <n v="2022"/>
    <s v="CEDULA DE CIUDADANIA"/>
    <n v="94252525"/>
    <s v="FRANCISCO"/>
    <s v="HEBER"/>
    <s v="RAIGOZA"/>
    <s v="FAJARDO"/>
    <s v="HOMBRE"/>
    <s v="MESTIZO"/>
    <s v="NO"/>
    <s v="VALLE DEL CAUCA "/>
    <x v="5"/>
    <n v="76122"/>
    <n v="3105310689"/>
    <s v="AGRICOLA"/>
    <x v="1"/>
  </r>
  <r>
    <n v="604"/>
    <n v="2022"/>
    <s v="CEDULA DE CIUDADANIA"/>
    <n v="94253504"/>
    <s v="OTONIEL"/>
    <s v=""/>
    <s v="PEREZ"/>
    <s v="PINEDA"/>
    <s v="HOMBRE"/>
    <s v="MESTIZO"/>
    <s v="NO"/>
    <s v="VALLE DEL CAUCA "/>
    <x v="5"/>
    <n v="76122"/>
    <n v="3117278437"/>
    <s v="AGRICOLA"/>
    <x v="1"/>
  </r>
  <r>
    <n v="605"/>
    <n v="2022"/>
    <s v="CEDULA DE CIUDADANIA"/>
    <n v="94254933"/>
    <s v="HENRY"/>
    <m/>
    <s v="GALLEGO"/>
    <s v="HURTADO"/>
    <s v="HOMBRE"/>
    <s v="MESTIZO"/>
    <s v="NO"/>
    <s v="VALLE DEL CAUCA "/>
    <x v="5"/>
    <n v="76122"/>
    <n v="3172240108"/>
    <s v="AGRICOLA"/>
    <x v="1"/>
  </r>
  <r>
    <n v="606"/>
    <n v="2022"/>
    <s v="CEDULA DE CIUDADANIA"/>
    <n v="94385758"/>
    <s v="LUIS "/>
    <s v="ORLANDO "/>
    <s v="SAENZ"/>
    <s v="ALVARADO"/>
    <s v="HOMBRE"/>
    <s v="MESTIZO"/>
    <s v="NO"/>
    <s v="VALLE DEL CAUCA "/>
    <x v="5"/>
    <n v="76122"/>
    <n v="3127849322"/>
    <s v="AGRICOLA"/>
    <x v="1"/>
  </r>
  <r>
    <n v="607"/>
    <n v="2022"/>
    <s v="CEDULA DE CIUDADANIA"/>
    <n v="94386476"/>
    <s v="LEONARDO "/>
    <s v="EDGAR"/>
    <s v="CORTES"/>
    <s v="MOSQUERA"/>
    <s v="HOMBRE"/>
    <s v="MESTIZO"/>
    <s v="NO"/>
    <s v="VALLE DEL CAUCA "/>
    <x v="5"/>
    <n v="76122"/>
    <n v="3146494290"/>
    <s v="AGRICOLA"/>
    <x v="1"/>
  </r>
  <r>
    <n v="609"/>
    <n v="2022"/>
    <s v="CEDULA DE CIUDADANIA"/>
    <n v="94461024"/>
    <s v="JESUS "/>
    <s v="YAMID "/>
    <s v="LOPEZ"/>
    <s v=""/>
    <s v="HOMBRE"/>
    <s v="MESTIZO"/>
    <s v="NO"/>
    <s v="VALLE DEL CAUCA "/>
    <x v="5"/>
    <n v="76122"/>
    <n v="3122964728"/>
    <s v="AGRICOLA"/>
    <x v="1"/>
  </r>
  <r>
    <n v="610"/>
    <n v="2022"/>
    <s v="CEDULA DE CIUDADANIA"/>
    <n v="94462988"/>
    <s v="JOSE  "/>
    <s v="HERMIDES "/>
    <s v="CARDOZO "/>
    <s v="BORGA"/>
    <s v="HOMBRE"/>
    <s v="MESTIZO"/>
    <s v="NO"/>
    <s v="VALLE DEL CAUCA "/>
    <x v="5"/>
    <n v="76122"/>
    <n v="3165864549"/>
    <s v="AGRICOLA"/>
    <x v="1"/>
  </r>
  <r>
    <n v="611"/>
    <n v="2022"/>
    <s v="CEDULA DE CIUDADANIA"/>
    <n v="98510693"/>
    <s v="CARLOS"/>
    <s v="OMAR"/>
    <s v="MEJÍA"/>
    <s v="BETANCUR"/>
    <s v="HOMBRE"/>
    <s v="MESTIZO"/>
    <s v="NO"/>
    <s v="VALLE DEL CAUCA "/>
    <x v="5"/>
    <n v="76122"/>
    <n v="3132328475"/>
    <s v="AGRICOLA"/>
    <x v="1"/>
  </r>
  <r>
    <n v="614"/>
    <n v="2022"/>
    <s v="CEDULA DE CIUDADANIA"/>
    <n v="1094887130"/>
    <s v="SANDRA"/>
    <s v="MILENA"/>
    <s v="CERÓN"/>
    <s v="NAVARRO"/>
    <s v="MUJER"/>
    <s v="MESTIZO"/>
    <s v="NO"/>
    <s v="VALLE DEL CAUCA "/>
    <x v="5"/>
    <n v="76122"/>
    <n v="3113799030"/>
    <s v="AGRICOLA"/>
    <x v="1"/>
  </r>
  <r>
    <n v="615"/>
    <n v="2022"/>
    <s v="CEDULA DE CIUDADANIA"/>
    <n v="1115182679"/>
    <s v="YOHANA "/>
    <s v="ANDREA"/>
    <s v="TRIVIÑO"/>
    <s v="MINA"/>
    <s v="MUJER"/>
    <s v="MESTIZO"/>
    <s v="NO"/>
    <s v="VALLE DEL CAUCA "/>
    <x v="5"/>
    <n v="76122"/>
    <n v="3114526144"/>
    <s v="AGRICOLA"/>
    <x v="1"/>
  </r>
  <r>
    <n v="616"/>
    <n v="2022"/>
    <s v="CEDULA DE CIUDADANIA"/>
    <n v="1115183092"/>
    <s v="ELMER"/>
    <s v="AGUDELO"/>
    <s v="QUIROGA"/>
    <s v=""/>
    <s v="HOMBRE"/>
    <s v="MESTIZO"/>
    <s v="NO"/>
    <s v="VALLE DEL CAUCA "/>
    <x v="5"/>
    <n v="76122"/>
    <n v="3122411494"/>
    <s v="AGRICOLA"/>
    <x v="1"/>
  </r>
  <r>
    <n v="618"/>
    <n v="2022"/>
    <s v="CEDULA DE CIUDADANIA"/>
    <n v="1115184952"/>
    <s v="ÁNDRES"/>
    <s v="FELIPE"/>
    <s v="LÓPE"/>
    <s v="CORREA"/>
    <s v="HOMBRE"/>
    <s v="MESTIZO"/>
    <s v="NO"/>
    <s v="VALLE DEL CAUCA "/>
    <x v="5"/>
    <n v="76122"/>
    <n v="3147299035"/>
    <s v="AGRICOLA"/>
    <x v="1"/>
  </r>
  <r>
    <n v="619"/>
    <n v="2022"/>
    <s v="CEDULA DE CIUDADANIA"/>
    <n v="1115189394"/>
    <s v="ALEXANDER"/>
    <m/>
    <s v="RODRÍGUEZ"/>
    <s v="ACEVEDO"/>
    <s v="HOMBRE"/>
    <s v="MESTIZO"/>
    <s v="NO"/>
    <s v="VALLE DEL CAUCA "/>
    <x v="5"/>
    <n v="76122"/>
    <n v="3126049054"/>
    <s v="AGRICOLA"/>
    <x v="1"/>
  </r>
  <r>
    <n v="620"/>
    <n v="2022"/>
    <s v="CEDULA DE CIUDADANIA"/>
    <n v="1115191746"/>
    <s v="JULIAN"/>
    <s v="ANDRÉS"/>
    <s v="GARCÍA"/>
    <s v="SALAZAR"/>
    <s v="HOMBRE"/>
    <s v="MESTIZO"/>
    <s v="NO"/>
    <s v="VALLE DEL CAUCA "/>
    <x v="5"/>
    <n v="76122"/>
    <n v="3104068251"/>
    <s v="AGRICOLA"/>
    <x v="1"/>
  </r>
  <r>
    <n v="622"/>
    <n v="2022"/>
    <s v="CÉDULA DE CIUDADANÍA"/>
    <n v="771882"/>
    <s v="GILBERTO "/>
    <s v="ANTONIO"/>
    <s v="VALENCIA"/>
    <s v="CAÑOS"/>
    <s v="HOMBRE"/>
    <s v="NINGUNA"/>
    <s v="NO"/>
    <s v="Valle del Cauca"/>
    <x v="5"/>
    <n v="76122"/>
    <n v="3148450322"/>
    <s v="AGRÍCOLA"/>
    <x v="1"/>
  </r>
  <r>
    <n v="624"/>
    <n v="2022"/>
    <s v="CÉDULA DE CIUDADANÍA"/>
    <n v="1334192"/>
    <s v="AURELIO"/>
    <s v=""/>
    <s v="GUTIERREZ"/>
    <s v="MUÑOZ"/>
    <s v="HOMBRE"/>
    <s v="NINGUNA"/>
    <s v="NO"/>
    <s v="VALLE DEL CAUCA "/>
    <x v="5"/>
    <n v="76122"/>
    <n v="3127433509"/>
    <s v="AGRÍCOLA"/>
    <x v="1"/>
  </r>
  <r>
    <n v="625"/>
    <n v="2022"/>
    <s v="CÉDULA DE CIUDADANÍA"/>
    <n v="2514504"/>
    <s v="OCTAVIO"/>
    <s v=""/>
    <s v="GARCIA"/>
    <s v="COY"/>
    <s v="HOMBRE"/>
    <s v="NINGUNA"/>
    <s v="NO"/>
    <s v="VALLE DEL CAUCA "/>
    <x v="5"/>
    <n v="76122"/>
    <n v="3117740865"/>
    <s v="AGRÍCOLA"/>
    <x v="1"/>
  </r>
  <r>
    <n v="628"/>
    <n v="2022"/>
    <s v="CÉDULA DE CIUDADANÍA"/>
    <n v="2521868"/>
    <s v="REINELIO"/>
    <s v=""/>
    <s v="PELAEZ"/>
    <s v="IDARRAGA"/>
    <s v="HOMBRE"/>
    <s v="NINGUNA "/>
    <s v="NO"/>
    <s v="Valle del Cauca"/>
    <x v="5"/>
    <n v="76122"/>
    <n v="3182583960"/>
    <s v="AGRÍCOLA"/>
    <x v="1"/>
  </r>
  <r>
    <n v="629"/>
    <n v="2022"/>
    <s v="CÉDULA DE CIUDADANÍA"/>
    <n v="2523767"/>
    <s v="CIRO"/>
    <s v="ALONSO"/>
    <s v="ARDILA"/>
    <s v="TELLEZ"/>
    <s v="HOMBRE"/>
    <s v="NINGUNA"/>
    <s v="NO"/>
    <s v="VALLE DEL CAUCA "/>
    <x v="5"/>
    <n v="76122"/>
    <n v="3128065918"/>
    <s v="AGRÍCOLA"/>
    <x v="1"/>
  </r>
  <r>
    <n v="630"/>
    <n v="2022"/>
    <s v="CÉDULA DE CIUDADANÍA"/>
    <n v="2524380"/>
    <s v="HECTOR"/>
    <s v="EMILIO"/>
    <s v="GIRALDO"/>
    <s v="NOREÑA"/>
    <s v="HOMBRE"/>
    <s v="NINGUNA"/>
    <s v="NO"/>
    <s v="Valle del Cauca"/>
    <x v="5"/>
    <n v="76122"/>
    <s v="2161362-3104893944"/>
    <s v="AGRÍCOLA"/>
    <x v="1"/>
  </r>
  <r>
    <n v="631"/>
    <n v="2022"/>
    <s v="CÉDULA DE CIUDADANÍA"/>
    <n v="2524442"/>
    <s v="EUSEBIO"/>
    <s v=""/>
    <s v="PARRA"/>
    <s v="AVENDAÑO"/>
    <s v="HOMBRE"/>
    <s v="NINGUNA"/>
    <s v="NO"/>
    <s v="Valle del Cauca"/>
    <x v="5"/>
    <n v="76122"/>
    <n v="3113218193"/>
    <s v="AGRÍCOLA"/>
    <x v="1"/>
  </r>
  <r>
    <n v="634"/>
    <n v="2022"/>
    <s v="CÉDULA DE CIUDADANÍA"/>
    <n v="3630277"/>
    <s v="OSCAR"/>
    <s v="JOSE"/>
    <s v="RIOS"/>
    <s v="PUERTA"/>
    <s v="HOMBRE"/>
    <s v="NINGUNA"/>
    <s v="NO"/>
    <s v="Valle del Cauca"/>
    <x v="5"/>
    <n v="76122"/>
    <n v="3135108271"/>
    <s v="AGRÍCOLA"/>
    <x v="1"/>
  </r>
  <r>
    <n v="635"/>
    <n v="2022"/>
    <s v="CÉDULA DE CIUDADANÍA"/>
    <n v="3653754"/>
    <s v="JAIRO"/>
    <s v="DE JESUS"/>
    <s v="MARIN"/>
    <s v="OBANDO"/>
    <s v="HOMBRE"/>
    <s v="NINGUNA"/>
    <s v="NO"/>
    <s v="Valle del Cauca"/>
    <x v="5"/>
    <n v="76122"/>
    <n v="3127257056"/>
    <s v="AGRÍCOLA"/>
    <x v="1"/>
  </r>
  <r>
    <n v="636"/>
    <n v="2022"/>
    <s v="CÉDULA DE CIUDADANÍA"/>
    <n v="4095323"/>
    <s v="PABLO"/>
    <s v="ENRIQUE"/>
    <s v="MATALLANA "/>
    <s v="SANCHEZ"/>
    <s v="HOMBRE"/>
    <s v="NINGUNA"/>
    <s v="NO"/>
    <s v="VALLE DEL CAUCA "/>
    <x v="5"/>
    <n v="76122"/>
    <n v="3217578543"/>
    <s v="AGRÍCOLA"/>
    <x v="1"/>
  </r>
  <r>
    <n v="638"/>
    <n v="2022"/>
    <s v="CÉDULA DE CIUDADANÍA"/>
    <n v="4426926"/>
    <s v="JESUS"/>
    <s v="EMILIO"/>
    <s v="SANCHEZ"/>
    <s v=""/>
    <s v="HOMBRE"/>
    <s v="NINGUNA"/>
    <s v="NO"/>
    <s v="Valle del Cauca"/>
    <x v="5"/>
    <n v="76122"/>
    <n v="3105314790"/>
    <s v="AGRÍCOLA"/>
    <x v="1"/>
  </r>
  <r>
    <n v="640"/>
    <n v="2022"/>
    <s v="CÉDULA DE CIUDADANÍA"/>
    <n v="4459731"/>
    <s v="EDILBERTO"/>
    <s v="DE JESUS"/>
    <s v="PUERTA"/>
    <s v="GARCIA"/>
    <s v="HOMBRE"/>
    <s v="NINGUNA"/>
    <s v="NO"/>
    <s v="VALLE DEL CAUCA "/>
    <x v="5"/>
    <n v="76122"/>
    <n v="3153768415"/>
    <s v="AGRÍCOLA"/>
    <x v="1"/>
  </r>
  <r>
    <n v="642"/>
    <n v="2022"/>
    <s v="CÉDULA DE CIUDADANÍA"/>
    <n v="4525522"/>
    <s v="JAIR"/>
    <s v=""/>
    <s v="VILLAMIL"/>
    <s v="GARCIA"/>
    <s v="HOMBRE"/>
    <s v="NINGUNA"/>
    <s v="NO"/>
    <s v="VALLE DEL CAUCA "/>
    <x v="5"/>
    <n v="76122"/>
    <n v="3126088172"/>
    <s v="AGRÍCOLA"/>
    <x v="1"/>
  </r>
  <r>
    <n v="643"/>
    <n v="2022"/>
    <s v="CÉDULA DE CIUDADANÍA"/>
    <n v="4531067"/>
    <s v="ERASMO"/>
    <s v=""/>
    <s v="CORREA"/>
    <s v="MARCIAL"/>
    <s v="HOMBRE"/>
    <s v="INDIGENA "/>
    <s v="NO"/>
    <s v="VALLE DEL CAUCA "/>
    <x v="5"/>
    <n v="76122"/>
    <m/>
    <s v="AGRÍCOLA"/>
    <x v="1"/>
  </r>
  <r>
    <n v="644"/>
    <n v="2022"/>
    <s v="CÉDULA DE CIUDADANÍA"/>
    <n v="4531284"/>
    <s v="NEWTON"/>
    <s v=""/>
    <s v="LONDOÑO"/>
    <s v="VILLEGAS"/>
    <s v="HOMBRE"/>
    <s v="NINGUNA "/>
    <s v="NO"/>
    <s v="Valle del Cauca"/>
    <x v="5"/>
    <n v="76122"/>
    <s v="311 394 367"/>
    <s v="AGRÍCOLA"/>
    <x v="1"/>
  </r>
  <r>
    <n v="647"/>
    <n v="2022"/>
    <s v="CÉDULA DE CIUDADANÍA"/>
    <n v="4787463"/>
    <s v="JORGE"/>
    <s v=""/>
    <s v="SANCHEZ"/>
    <s v="USSA"/>
    <s v="HOMBRE "/>
    <s v="NINGUNA"/>
    <s v="NO"/>
    <s v="VALLE DEL CAUCA "/>
    <x v="5"/>
    <n v="76122"/>
    <n v="3136595004"/>
    <s v="AGRÍCOLA"/>
    <x v="1"/>
  </r>
  <r>
    <n v="648"/>
    <n v="2022"/>
    <s v="CÉDULA DE CIUDADANÍA"/>
    <n v="6109955"/>
    <s v="VICTOR"/>
    <s v=""/>
    <s v="VARGAS"/>
    <s v="JARAMILLO"/>
    <s v="HOMBRE"/>
    <s v="NINGUNA "/>
    <s v="NO"/>
    <s v="Valle del Cauca"/>
    <x v="5"/>
    <n v="76122"/>
    <n v="3156010464"/>
    <s v="AGRÍCOLA"/>
    <x v="1"/>
  </r>
  <r>
    <n v="651"/>
    <n v="2022"/>
    <s v="CÉDULA DE CIUDADANÍA"/>
    <n v="6164316"/>
    <s v="ANDRES"/>
    <s v="ISABELINO"/>
    <s v="MORENO"/>
    <s v="BENITEZ"/>
    <s v="HOMBRE"/>
    <s v="NINGUNA"/>
    <s v="NO"/>
    <s v="Valle del Cauca"/>
    <x v="5"/>
    <n v="76122"/>
    <n v="3113918175"/>
    <s v="AGRÍCOLA"/>
    <x v="1"/>
  </r>
  <r>
    <n v="652"/>
    <n v="2022"/>
    <s v="CÉDULA DE CIUDADANÍA"/>
    <n v="6206725"/>
    <s v="LUIS"/>
    <s v="ALEJANDRO"/>
    <s v="QUIROZ"/>
    <s v="RESTREPO"/>
    <s v="HOMBRE"/>
    <s v="NINGUNA"/>
    <s v="NO"/>
    <s v="VALLE DEL CAUCA "/>
    <x v="5"/>
    <n v="76122"/>
    <n v="3148803143"/>
    <s v="AGRÍCOLA"/>
    <x v="1"/>
  </r>
  <r>
    <n v="653"/>
    <n v="2022"/>
    <s v="CÉDULA DE CIUDADANÍA"/>
    <n v="6206980"/>
    <s v="RODRIGO"/>
    <s v=""/>
    <s v="HERRERA"/>
    <s v="OCAMPO"/>
    <s v="HOMBRE"/>
    <s v="NINGUNA "/>
    <s v="NO"/>
    <s v="Valle del Cauca"/>
    <x v="5"/>
    <n v="76122"/>
    <n v="3117624475"/>
    <s v="AGRÍCOLA"/>
    <x v="1"/>
  </r>
  <r>
    <n v="656"/>
    <n v="2022"/>
    <s v="CÉDULA DE CIUDADANÍA"/>
    <n v="6207283"/>
    <s v="ALBERTO"/>
    <s v=""/>
    <s v="DOMINGUEZ"/>
    <s v="LOPEZ"/>
    <s v="HOMBRE"/>
    <s v="NINGUNA"/>
    <s v="NO"/>
    <s v="Valle del Cauca"/>
    <x v="5"/>
    <n v="76122"/>
    <n v="3137979918"/>
    <s v="AGRÍCOLA"/>
    <x v="1"/>
  </r>
  <r>
    <n v="658"/>
    <n v="2022"/>
    <s v="CÉDULA DE CIUDADANÍA"/>
    <n v="6207630"/>
    <s v="HERNANDO "/>
    <s v=""/>
    <s v="OSORIO"/>
    <s v="PELAEZ"/>
    <s v="HOMBRE"/>
    <s v="NINGUNA"/>
    <s v="NO"/>
    <s v="VALLE DEL CAUCA "/>
    <x v="5"/>
    <n v="76122"/>
    <s v="PAULA OSORIO"/>
    <s v="AGRÍCOLA"/>
    <x v="1"/>
  </r>
  <r>
    <n v="659"/>
    <n v="2022"/>
    <s v="CÉDULA DE CIUDADANÍA"/>
    <n v="6207972"/>
    <s v="JAIRO"/>
    <s v=""/>
    <s v="GALLÓN"/>
    <s v="ARIAS"/>
    <s v="HOMBRE"/>
    <s v="NINGUNA"/>
    <s v="NO"/>
    <s v="Valle del Cauca"/>
    <x v="5"/>
    <n v="76122"/>
    <n v="3206968675"/>
    <s v="AGRÍCOLA"/>
    <x v="1"/>
  </r>
  <r>
    <n v="665"/>
    <n v="2022"/>
    <s v="CEDULA DE CIUDADANIA "/>
    <n v="6209598"/>
    <s v="JUAN "/>
    <s v="JOSE"/>
    <s v="GONZÁLEZ"/>
    <s v="RODRÍGUEZ"/>
    <s v="HOMBRE"/>
    <s v="NINGUNA"/>
    <s v="NO"/>
    <s v="Valle del Cauca"/>
    <x v="5"/>
    <n v="76122"/>
    <n v="3206066416"/>
    <s v="AGRÍCOLA"/>
    <x v="1"/>
  </r>
  <r>
    <n v="667"/>
    <n v="2022"/>
    <s v="CÉDULA DE CIUDADANÍA"/>
    <n v="6209955"/>
    <s v="JAIME"/>
    <s v=""/>
    <s v="MEJIA"/>
    <s v="ROJAS"/>
    <s v="HOMBRE"/>
    <s v="NINGUNA"/>
    <s v="NO"/>
    <s v="Valle del Cauca"/>
    <x v="5"/>
    <n v="76122"/>
    <s v="3117647584- 2161431"/>
    <s v="AGRÍCOLA"/>
    <x v="1"/>
  </r>
  <r>
    <n v="669"/>
    <n v="2022"/>
    <s v="CÉDULA DE CIUDADANÍA"/>
    <n v="6210092"/>
    <s v="JAIRO "/>
    <s v=""/>
    <s v="SALINAS "/>
    <s v="NIVIA"/>
    <s v="HOMBRE"/>
    <s v="NINGUNA "/>
    <s v="NO"/>
    <s v="Valle del Cauca"/>
    <x v="5"/>
    <n v="76122"/>
    <n v="3146190313"/>
    <s v="AGRÍCOLA"/>
    <x v="1"/>
  </r>
  <r>
    <n v="672"/>
    <n v="2022"/>
    <s v="CÉDULA DE CIUDADANÍA"/>
    <n v="6211146"/>
    <s v="NORALDO "/>
    <s v="DE JESUS"/>
    <s v="MENDOZA"/>
    <s v="QUINTERO"/>
    <s v="HOMBRE"/>
    <s v="NINGUNA "/>
    <s v="NO"/>
    <s v="Valle del Cauca"/>
    <x v="5"/>
    <n v="76122"/>
    <s v="3117889149"/>
    <s v="AGRÍCOLA"/>
    <x v="1"/>
  </r>
  <r>
    <n v="674"/>
    <n v="2022"/>
    <s v="CÉDULA DE CIUDADANÍA"/>
    <n v="6211377"/>
    <s v="HUMBERTO"/>
    <s v=""/>
    <s v="ARIAS"/>
    <s v=""/>
    <s v="HOMBRE"/>
    <s v="NINGUNA"/>
    <s v="NO"/>
    <s v="Valle del Cauca"/>
    <x v="5"/>
    <n v="76122"/>
    <n v="3122243658"/>
    <s v="AGRÍCOLA"/>
    <x v="1"/>
  </r>
  <r>
    <n v="678"/>
    <n v="2022"/>
    <s v="CÉDULA DE CIUDADANÍA"/>
    <n v="6212032"/>
    <s v="GERMAN"/>
    <s v="ALBERTO"/>
    <s v="ARISTIZABAL"/>
    <s v=""/>
    <s v="HOMBRE"/>
    <s v="NINGUNA"/>
    <s v="NO"/>
    <s v="Valle del Cauca"/>
    <x v="5"/>
    <n v="76122"/>
    <n v="3127552669"/>
    <s v="AGRÍCOLA"/>
    <x v="1"/>
  </r>
  <r>
    <n v="679"/>
    <n v="2022"/>
    <s v="CÉDULA DE CIUDADANÍA"/>
    <n v="6212405"/>
    <s v="JOSE"/>
    <s v="MIGUEL"/>
    <s v="RODRIGUEZ"/>
    <s v="CUBILLOS"/>
    <s v="HOMBRE"/>
    <s v="NINGUNA"/>
    <s v="NO"/>
    <s v="VALLE DEL CAUCA "/>
    <x v="5"/>
    <n v="76122"/>
    <n v="3116454438"/>
    <s v="AGRÍCOLA"/>
    <x v="1"/>
  </r>
  <r>
    <n v="680"/>
    <n v="2022"/>
    <s v="CÉDULA DE CIUDADANÍA"/>
    <n v="6212458"/>
    <s v="JOSE"/>
    <s v="REINALDO"/>
    <s v="ARDILA"/>
    <s v="PEÑA"/>
    <s v="HOMBRE"/>
    <s v="NINGUNA"/>
    <s v="NO"/>
    <s v="VALLE DEL CAUCA "/>
    <x v="5"/>
    <n v="76122"/>
    <n v="3122528270"/>
    <s v="AGRÍCOLA"/>
    <x v="1"/>
  </r>
  <r>
    <n v="683"/>
    <n v="2022"/>
    <s v="CÉDULA DE CIUDADANÍA"/>
    <n v="6213116"/>
    <s v="ÁLVARO"/>
    <s v=""/>
    <s v="CASTALLANOS"/>
    <s v="NOVA"/>
    <s v="HOMBRE"/>
    <s v="NINGUNA"/>
    <s v="NO"/>
    <s v="Valle del Cauca"/>
    <x v="5"/>
    <n v="76122"/>
    <n v="3128810914"/>
    <s v="AGRÍCOLA"/>
    <x v="1"/>
  </r>
  <r>
    <n v="685"/>
    <n v="2022"/>
    <s v="CÉDULA DE CIUDADANÍA"/>
    <n v="6214883"/>
    <s v="EDGAR "/>
    <s v="ANTONIO"/>
    <s v="VALERO "/>
    <s v="LONDOÑO "/>
    <s v="HOMBRE"/>
    <s v="NINGUNA"/>
    <s v="NO"/>
    <s v="VALLE DEL CAUCA "/>
    <x v="5"/>
    <n v="76122"/>
    <n v="3137032098"/>
    <s v="AGRÍCOLA"/>
    <x v="1"/>
  </r>
  <r>
    <n v="686"/>
    <n v="2022"/>
    <s v="CÉDULA DE CIUDADANÍA"/>
    <n v="6214937"/>
    <s v="ARCENIO"/>
    <s v=""/>
    <s v="CORTES"/>
    <s v="BARRAGAN"/>
    <s v="HOMBRE"/>
    <s v="NINGUNA"/>
    <s v="NO"/>
    <s v="VALLE DEL CAUCA "/>
    <x v="5"/>
    <n v="76122"/>
    <n v="3216111994"/>
    <s v="AGRÍCOLA"/>
    <x v="1"/>
  </r>
  <r>
    <n v="689"/>
    <n v="2022"/>
    <s v="CÉDULA DE CIUDADANÍA"/>
    <n v="6215072"/>
    <s v="JOSE"/>
    <s v="GUSTAVO"/>
    <s v="GALLEGO"/>
    <s v="GARCIA"/>
    <s v="HOMBRE"/>
    <s v="NINGUNA"/>
    <s v="NO"/>
    <s v="Valle del Cauca"/>
    <x v="5"/>
    <n v="76122"/>
    <n v="3128394725"/>
    <s v="AGRÍCOLA"/>
    <x v="1"/>
  </r>
  <r>
    <n v="690"/>
    <n v="2022"/>
    <s v="CÉDULA DE CIUDADANÍA"/>
    <n v="6215671"/>
    <s v="JAVIER"/>
    <s v=""/>
    <s v="JIMÉNEZ"/>
    <s v=""/>
    <s v="HOMBRE"/>
    <s v="NINGUNA"/>
    <s v="NO"/>
    <s v="Valle del Cauca"/>
    <x v="5"/>
    <n v="76122"/>
    <n v="3137586914"/>
    <s v="AGRÍCOLA"/>
    <x v="1"/>
  </r>
  <r>
    <n v="693"/>
    <n v="2022"/>
    <s v="CÉDULA DE CIUDADANÍA"/>
    <n v="6276117"/>
    <s v="JOSE"/>
    <s v="OLEGARIO"/>
    <s v="VILLA"/>
    <s v="BLANDON"/>
    <s v="HOMBRE"/>
    <s v="NINGUNA"/>
    <s v="NO"/>
    <s v="Valle del Cauca"/>
    <x v="5"/>
    <n v="76122"/>
    <n v="3116089559"/>
    <s v="AGRÍCOLA"/>
    <x v="1"/>
  </r>
  <r>
    <n v="696"/>
    <n v="2022"/>
    <s v="CÉDULA DE CIUDADANÍA"/>
    <n v="6452570"/>
    <s v="FABIO"/>
    <s v=""/>
    <s v="GRANADA"/>
    <s v="GARCIA."/>
    <s v="HOMBRE"/>
    <s v="NINGUNA"/>
    <s v="NO"/>
    <s v="Valle del Cauca"/>
    <x v="5"/>
    <n v="76122"/>
    <n v="3113348341"/>
    <s v="AGRÍCOLA"/>
    <x v="1"/>
  </r>
  <r>
    <n v="700"/>
    <n v="2022"/>
    <s v="CÉDULA DE CIUDADANÍA"/>
    <n v="6459582"/>
    <s v="ENRIQUE"/>
    <s v=""/>
    <s v="MORALES"/>
    <s v="HERRERA"/>
    <s v="HOMBRE"/>
    <s v="NINGUNA"/>
    <s v="NO"/>
    <s v="VALLE DEL CAUCA "/>
    <x v="5"/>
    <n v="76122"/>
    <n v="3104450985"/>
    <s v="AGRÍCOLA"/>
    <x v="1"/>
  </r>
  <r>
    <n v="701"/>
    <n v="2022"/>
    <s v="CÉDULA DE CIUDADANÍA"/>
    <n v="6461485"/>
    <s v="JAVIER"/>
    <s v="ALFONSO"/>
    <s v="CASTILLO"/>
    <s v=""/>
    <s v="HOMBRE"/>
    <s v="NINGUNA"/>
    <s v="NO"/>
    <s v="Valle del Cauca"/>
    <x v="5"/>
    <n v="76122"/>
    <n v="3127842294"/>
    <s v="AGRÍCOLA"/>
    <x v="1"/>
  </r>
  <r>
    <n v="704"/>
    <n v="2022"/>
    <s v="CÉDULA DE CIUDADANÍA"/>
    <n v="6463801"/>
    <s v="HERNAN"/>
    <s v=""/>
    <s v="SANCHEZ"/>
    <s v="OSORIO"/>
    <s v="HOMBRE"/>
    <s v="NINGUNA"/>
    <s v="NO"/>
    <s v="Valle del Cauca"/>
    <x v="5"/>
    <n v="76122"/>
    <n v="3132962993"/>
    <s v="AGRÍCOLA"/>
    <x v="1"/>
  </r>
  <r>
    <n v="705"/>
    <n v="2022"/>
    <s v="CÉDULA DE CIUDADANÍA"/>
    <n v="6466341"/>
    <s v="HECTOR"/>
    <s v="FABIO"/>
    <s v="CEBALLOS"/>
    <s v="MACIAS"/>
    <s v="HOMBRE"/>
    <s v="NINGUNA"/>
    <s v="NO"/>
    <s v="VALLE DEL CAUCA "/>
    <x v="5"/>
    <n v="76122"/>
    <n v="3206657725"/>
    <s v="AGRÍCOLA"/>
    <x v="1"/>
  </r>
  <r>
    <n v="706"/>
    <n v="2022"/>
    <s v="CÉDULA DE CIUDADANÍA"/>
    <n v="6512330"/>
    <s v="FERNANDO"/>
    <s v=""/>
    <s v="SANTA"/>
    <s v="DAVILA"/>
    <s v="HOMBRE"/>
    <s v="NINGUNA"/>
    <s v="NO"/>
    <s v="Valle del Cauca"/>
    <x v="5"/>
    <n v="76122"/>
    <n v="3108400968"/>
    <s v="AGRÍCOLA"/>
    <x v="1"/>
  </r>
  <r>
    <n v="710"/>
    <n v="2022"/>
    <s v="CÉDULA DE CIUDADANÍA"/>
    <n v="7521373"/>
    <s v="FRANCISCO"/>
    <s v="JOSE"/>
    <s v="MARIN"/>
    <s v="PIEDRAHITA"/>
    <s v="HOMBRE"/>
    <s v="NINGUNA"/>
    <s v="NO"/>
    <s v="Valle del Cauca"/>
    <x v="5"/>
    <n v="76122"/>
    <n v="3167573588"/>
    <s v="AGRÍCOLA"/>
    <x v="1"/>
  </r>
  <r>
    <n v="711"/>
    <n v="2022"/>
    <s v="CÉDULA DE CIUDADANÍA"/>
    <n v="7525738"/>
    <s v="CARLOS "/>
    <s v="ANCIZAR"/>
    <s v="ORREGO"/>
    <s v=""/>
    <s v="HOMBRE"/>
    <s v="NINGUNA"/>
    <s v="NO"/>
    <s v="VALLE DEL CAUCA "/>
    <x v="5"/>
    <n v="76122"/>
    <n v="3122730018"/>
    <s v="AGRÍCOLA"/>
    <x v="1"/>
  </r>
  <r>
    <n v="714"/>
    <n v="2022"/>
    <s v="CEDULA DE CIUDADANIA "/>
    <n v="8061328"/>
    <s v="FRANKLIN"/>
    <s v="STIVEN"/>
    <s v="VALENCIA"/>
    <s v="TORRES "/>
    <s v="HOMBRE"/>
    <s v="NINGUNA"/>
    <s v="NO"/>
    <s v="Valle del Cauca"/>
    <x v="5"/>
    <n v="76122"/>
    <s v="3122606531-3168572528"/>
    <s v="AGRÍCOLA"/>
    <x v="1"/>
  </r>
  <r>
    <n v="716"/>
    <n v="2022"/>
    <s v="CÉDULA DE CIUDADANÍA"/>
    <n v="9733585"/>
    <s v="JAIME"/>
    <s v=""/>
    <s v="JARAMILLO"/>
    <s v="ESTRADA"/>
    <s v="HOMBRE"/>
    <s v="NINGUNA"/>
    <s v="NO"/>
    <s v="VALLE DEL CAUCA "/>
    <x v="5"/>
    <n v="76122"/>
    <n v="3116176664"/>
    <s v="AGRÍCOLA"/>
    <x v="1"/>
  </r>
  <r>
    <n v="718"/>
    <n v="2022"/>
    <s v="CÉDULA DE CIUDADANÍA"/>
    <n v="9808953"/>
    <s v="LEONCIO"/>
    <s v=""/>
    <s v="SOLARTE"/>
    <s v="MUÑOZ"/>
    <s v="HOMBRE"/>
    <s v="NINGUNA"/>
    <s v="NO"/>
    <s v="Valle del Cauca"/>
    <x v="5"/>
    <n v="76122"/>
    <n v="3128254144"/>
    <s v="AGRÍCOLA"/>
    <x v="1"/>
  </r>
  <r>
    <n v="719"/>
    <n v="2022"/>
    <s v="CÉDULA DE CIUDADANÍA"/>
    <n v="9816839"/>
    <s v="JAVIER"/>
    <s v="ANTONIO"/>
    <s v="AGUILAR"/>
    <s v="CUERVO"/>
    <s v="HOMBRE"/>
    <s v="NINGUNA"/>
    <s v="NO"/>
    <s v="Valle del Cauca"/>
    <x v="5"/>
    <n v="76122"/>
    <n v="3137790605"/>
    <s v="AGRÍCOLA"/>
    <x v="1"/>
  </r>
  <r>
    <n v="721"/>
    <n v="2022"/>
    <s v="CÉDULA DE CIUDADANÍA"/>
    <n v="10240574"/>
    <s v="JAIME"/>
    <s v=""/>
    <s v="MONTOYA"/>
    <s v="GALLEGO"/>
    <s v="HOMBRE "/>
    <s v="NINGUNA"/>
    <s v="NO"/>
    <s v="VALLE DEL CAUCA "/>
    <x v="5"/>
    <n v="76122"/>
    <n v="3206253471"/>
    <s v="AGRÍCOLA"/>
    <x v="1"/>
  </r>
  <r>
    <n v="722"/>
    <n v="2022"/>
    <s v="CÉDULA DE CIUDADANÍA"/>
    <n v="13000408"/>
    <s v="SIMON"/>
    <s v="ALBERTO"/>
    <s v="CHAVEZ"/>
    <s v="REVELO"/>
    <s v="HOMBRE"/>
    <s v="NINGUNA"/>
    <s v="NO"/>
    <s v="VALLE DEL CAUCA "/>
    <x v="5"/>
    <n v="76122"/>
    <n v="3125351516"/>
    <s v="AGRÍCOLA"/>
    <x v="1"/>
  </r>
  <r>
    <n v="723"/>
    <n v="2022"/>
    <s v="CÉDULA DE CIUDADANÍA"/>
    <n v="14265796"/>
    <s v="EVER"/>
    <s v="ANTONIO"/>
    <s v="CASTRILLON"/>
    <s v="GRAJALES "/>
    <s v="HOMBRE"/>
    <s v="NINGUNA "/>
    <s v="NO"/>
    <s v="VALLE DEL CAUCA "/>
    <x v="5"/>
    <n v="76122"/>
    <n v="3505908113"/>
    <s v="AGRÍCOLA"/>
    <x v="1"/>
  </r>
  <r>
    <n v="725"/>
    <n v="2022"/>
    <s v="CÉDULA DE CIUDADANÍA"/>
    <n v="14550091"/>
    <s v="ISAIAS"/>
    <m/>
    <s v="SANMARTIN"/>
    <s v="PINO"/>
    <s v="HOMBRE"/>
    <s v="NINGUNA"/>
    <s v="NO"/>
    <s v="Valle del Cauca"/>
    <x v="5"/>
    <n v="76122"/>
    <n v="3108393256"/>
    <s v="AGRÍCOLA"/>
    <x v="1"/>
  </r>
  <r>
    <n v="726"/>
    <n v="2022"/>
    <s v="CÉDULA DE CIUDADANÍA"/>
    <n v="14550092"/>
    <s v="FRANCISCO"/>
    <s v=""/>
    <s v="PINEDA"/>
    <s v=""/>
    <s v="HOMBRE"/>
    <s v="NINGUNA"/>
    <s v="NO"/>
    <s v="Valle del Cauca"/>
    <x v="5"/>
    <n v="76122"/>
    <n v="3136346356"/>
    <s v="AGRÍCOLA"/>
    <x v="1"/>
  </r>
  <r>
    <n v="728"/>
    <n v="2022"/>
    <s v="CÉDULA DE CIUDADANÍA"/>
    <n v="14560090"/>
    <s v="RODRIGO"/>
    <s v=""/>
    <s v="SANMARTIN"/>
    <s v=""/>
    <s v="HOMBRE"/>
    <s v="NINGUNA "/>
    <s v="NO"/>
    <s v="Valle del Cauca"/>
    <x v="5"/>
    <n v="76122"/>
    <n v="3128204204"/>
    <s v="AGRÍCOLA"/>
    <x v="1"/>
  </r>
  <r>
    <n v="730"/>
    <n v="2022"/>
    <s v="CÉDULA DE CIUDADANÍA"/>
    <n v="14880195"/>
    <s v="JOSE"/>
    <s v="FERNANDO"/>
    <s v="LIBREROS"/>
    <s v="M"/>
    <s v="HOMBRE"/>
    <s v="NINGUNA"/>
    <s v="NO"/>
    <s v="Valle del Cauca"/>
    <x v="5"/>
    <n v="76122"/>
    <n v="3117624441"/>
    <s v="AGRÍCOLA"/>
    <x v="1"/>
  </r>
  <r>
    <n v="731"/>
    <n v="2022"/>
    <s v="CÉDULA DE CIUDADANÍA"/>
    <n v="14932284"/>
    <s v="JAIME"/>
    <s v=""/>
    <s v="PATIÑO"/>
    <s v="HURTADO"/>
    <s v="HOMBRE"/>
    <s v="NINGUNA"/>
    <s v="NO"/>
    <s v="Valle del Cauca"/>
    <x v="5"/>
    <n v="76122"/>
    <n v="3182576775"/>
    <s v="AGRÍCOLA"/>
    <x v="1"/>
  </r>
  <r>
    <n v="733"/>
    <n v="2022"/>
    <s v="CÉDULA DE CIUDADANÍA"/>
    <n v="15330624"/>
    <s v="JOSE"/>
    <s v="LUIS"/>
    <s v="MEJIA"/>
    <s v="VARGAS"/>
    <s v="HOMBRE"/>
    <s v="NINGUNA"/>
    <s v="NO"/>
    <s v="Valle del Cauca"/>
    <x v="5"/>
    <n v="76122"/>
    <n v="3137805144"/>
    <s v="AGRÍCOLA"/>
    <x v="1"/>
  </r>
  <r>
    <n v="734"/>
    <n v="2022"/>
    <s v="CÉDULA DE CIUDADANÍA"/>
    <n v="16075453"/>
    <s v="CESAR"/>
    <s v="AUGUSTO"/>
    <s v="DIAZ"/>
    <s v=""/>
    <s v="HOMBRE"/>
    <s v="NINGUNA"/>
    <s v="NO"/>
    <s v="Valle del Cauca"/>
    <x v="5"/>
    <n v="76122"/>
    <s v="3207740500 - 3183702209"/>
    <s v="AGRÍCOLA"/>
    <x v="1"/>
  </r>
  <r>
    <n v="737"/>
    <n v="2022"/>
    <s v="CÉDULA DE CIUDADANÍA"/>
    <n v="16343735"/>
    <s v="LUIS"/>
    <s v="ARTURO"/>
    <s v="VILLEGAS"/>
    <s v="LOPEZ"/>
    <s v="MUJER"/>
    <s v="NINGUNA"/>
    <s v="NO"/>
    <s v="VALLE DEL CAUCA "/>
    <x v="5"/>
    <n v="76122"/>
    <n v="3168129215"/>
    <s v="AGRÍCOLA"/>
    <x v="1"/>
  </r>
  <r>
    <n v="740"/>
    <n v="2022"/>
    <s v="CÉDULA DE CIUDADANÍA"/>
    <n v="17124886"/>
    <s v="DARIO"/>
    <s v=""/>
    <s v="CARDENAS"/>
    <s v="URREA"/>
    <s v="HOMBRE"/>
    <s v="NINGUNA"/>
    <s v="NO"/>
    <s v="Valle del Cauca"/>
    <x v="5"/>
    <n v="76122"/>
    <n v="3182516815"/>
    <s v="AGRÍCOLA"/>
    <x v="1"/>
  </r>
  <r>
    <n v="742"/>
    <n v="2022"/>
    <s v="CÉDULA DE CIUDADANÍA"/>
    <n v="18460484"/>
    <s v="JORGE"/>
    <s v="HERNAN"/>
    <s v="ARCILA"/>
    <s v=""/>
    <s v="HOMBRE"/>
    <s v="NINGUNA"/>
    <s v="NO"/>
    <s v="Valle del Cauca"/>
    <x v="5"/>
    <n v="76122"/>
    <n v="3136553793"/>
    <s v="AGRÍCOLA"/>
    <x v="1"/>
  </r>
  <r>
    <n v="744"/>
    <n v="2022"/>
    <s v="CÉDULA DE CIUDADANÍA"/>
    <n v="18463111"/>
    <s v="FERNEY"/>
    <s v="ANTONIO"/>
    <s v="SUAREZ"/>
    <s v="OSORIO"/>
    <s v="HOMBRE"/>
    <s v="NINGUNA"/>
    <s v="NO"/>
    <s v="Valle del Cauca"/>
    <x v="5"/>
    <n v="76122"/>
    <n v="3104718239"/>
    <s v="AGRÍCOLA"/>
    <x v="1"/>
  </r>
  <r>
    <n v="745"/>
    <n v="2022"/>
    <s v="CÉDULA DE CIUDADANÍA"/>
    <n v="18593164"/>
    <s v="RODRIGO"/>
    <s v="DE JESUS"/>
    <s v="AMAYA"/>
    <s v=""/>
    <s v="HOMBRE"/>
    <s v="NINGUNA "/>
    <s v="NO"/>
    <s v="Valle del Cauca"/>
    <x v="5"/>
    <n v="76122"/>
    <n v="3137275586"/>
    <s v="AGRÍCOLA"/>
    <x v="1"/>
  </r>
  <r>
    <n v="748"/>
    <n v="2022"/>
    <s v="CEDULA DE CIUDADANIA "/>
    <n v="21811228"/>
    <s v="MARIA"/>
    <s v="LUCELLY"/>
    <s v="CHAVARRIA"/>
    <s v="CALLEJAS"/>
    <s v="MUJER"/>
    <s v="NINGUNA"/>
    <s v="NO"/>
    <s v="Valle del Cauca"/>
    <x v="5"/>
    <n v="76122"/>
    <n v="3128778397"/>
    <s v="AGRÍCOLA"/>
    <x v="1"/>
  </r>
  <r>
    <n v="749"/>
    <n v="2022"/>
    <s v="CÉDULA DE CIUDADANÍA"/>
    <n v="24483293"/>
    <s v="LUCY"/>
    <s v=""/>
    <s v="FRANCO"/>
    <s v="FRANCO"/>
    <s v="MUJER"/>
    <s v="NINGUNA"/>
    <s v="NO"/>
    <s v="Valle del Cauca"/>
    <x v="5"/>
    <n v="76122"/>
    <n v="3122978357"/>
    <s v="AGRÍCOLA"/>
    <x v="1"/>
  </r>
  <r>
    <n v="751"/>
    <n v="2022"/>
    <s v="CÉDULA DE CIUDADANÍA"/>
    <n v="24671846"/>
    <s v="ANA "/>
    <s v="DELIA"/>
    <s v="GONSALEZ"/>
    <s v="MEJIA"/>
    <s v="MUJER"/>
    <s v="NINGUNA"/>
    <s v="NO"/>
    <s v="VALLE DEL CAUCA "/>
    <x v="5"/>
    <n v="76122"/>
    <n v="3117598995"/>
    <s v="AGRÍCOLA"/>
    <x v="1"/>
  </r>
  <r>
    <n v="752"/>
    <n v="2022"/>
    <s v="CÉDULA DE CIUDADANÍA"/>
    <n v="24675767"/>
    <s v="DORA"/>
    <s v="MILENA"/>
    <s v="ARISTIZABAL."/>
    <s v=""/>
    <s v="MUJER"/>
    <s v="NINGUNA"/>
    <s v="NO"/>
    <s v="Valle del Cauca"/>
    <x v="5"/>
    <n v="76122"/>
    <n v="3105162567"/>
    <s v="AGRÍCOLA"/>
    <x v="1"/>
  </r>
  <r>
    <n v="754"/>
    <n v="2022"/>
    <s v="CÉDULA DE CIUDADANÍA"/>
    <n v="25174831"/>
    <s v="JHOANA"/>
    <s v=""/>
    <s v="HURTADO"/>
    <s v=""/>
    <s v="MUJER"/>
    <s v="NINGUNA"/>
    <s v="NO"/>
    <s v="Valle del Cauca"/>
    <x v="5"/>
    <n v="76122"/>
    <n v="3136145498"/>
    <s v="AGRÍCOLA"/>
    <x v="1"/>
  </r>
  <r>
    <n v="755"/>
    <n v="2022"/>
    <s v="CEDULA DE CIUDADANIA "/>
    <n v="27180383"/>
    <s v="BLANCA"/>
    <s v="OMAIRA"/>
    <s v="MELENDEZ"/>
    <s v="CORDOBA"/>
    <s v="MUJER"/>
    <s v="NINGUNA"/>
    <s v="NO"/>
    <s v="Valle del Cauca"/>
    <x v="5"/>
    <n v="76122"/>
    <n v="3158879686"/>
    <s v="AGRÍCOLA"/>
    <x v="1"/>
  </r>
  <r>
    <n v="757"/>
    <n v="2022"/>
    <s v="CÉDULA DE CIUDADANÍA"/>
    <n v="29323179"/>
    <s v="MARIA"/>
    <s v="GILMA "/>
    <s v="MOLINA "/>
    <s v="RESTREPO "/>
    <s v="MUJER"/>
    <s v="NINGUNA"/>
    <s v="NO"/>
    <s v="VALLE DEL CAUCA "/>
    <x v="5"/>
    <n v="76122"/>
    <n v="3137073789"/>
    <s v="AGRÍCOLA"/>
    <x v="1"/>
  </r>
  <r>
    <n v="758"/>
    <n v="2022"/>
    <s v="CÉDULA DE CIUDADANÍA"/>
    <n v="29323811"/>
    <s v="ROSA"/>
    <s v="MAGNOLY"/>
    <s v="GIRALDO "/>
    <s v="DE DUQUE"/>
    <s v="MUJER"/>
    <s v="NINGUNA"/>
    <s v="NO"/>
    <s v="VALLE DEL CAUCA "/>
    <x v="5"/>
    <n v="76122"/>
    <n v="3146744097"/>
    <s v="AGRÍCOLA"/>
    <x v="1"/>
  </r>
  <r>
    <n v="759"/>
    <n v="2022"/>
    <s v="CÉDULA DE CIUDADANÍA"/>
    <n v="29324827"/>
    <s v="MARIA"/>
    <s v="DEL CARMEN"/>
    <s v="MINA"/>
    <s v="ARIAS"/>
    <s v="MUJER"/>
    <s v="NINGUNA"/>
    <s v="NO"/>
    <s v="VALLE DEL CAUCA "/>
    <x v="5"/>
    <n v="76122"/>
    <n v="3206216530"/>
    <s v="AGRÍCOLA"/>
    <x v="1"/>
  </r>
  <r>
    <n v="763"/>
    <n v="2022"/>
    <s v="CÉDULA DE CIUDADANÍA"/>
    <n v="29327075"/>
    <s v="TERESA"/>
    <s v="DE JESUS"/>
    <s v="RIOS"/>
    <s v=" DE GOMEZ"/>
    <s v="MUJER"/>
    <s v="NINGUNA"/>
    <s v="NO"/>
    <s v="VALLE DEL CAUCA "/>
    <x v="5"/>
    <n v="76122"/>
    <n v="3104900357"/>
    <s v="AGRÍCOLA"/>
    <x v="1"/>
  </r>
  <r>
    <n v="764"/>
    <n v="2022"/>
    <s v="CÉDULA DE CIUDADANÍA"/>
    <n v="29327704"/>
    <s v="NANCY "/>
    <s v=""/>
    <s v="BOTERO"/>
    <s v="GUTIERREZ"/>
    <s v="MUJER"/>
    <s v="NINGUNA"/>
    <s v="NO"/>
    <s v="Valle del Cauca"/>
    <x v="5"/>
    <n v="76122"/>
    <n v="3122365500"/>
    <s v="AGRÍCOLA"/>
    <x v="1"/>
  </r>
  <r>
    <n v="765"/>
    <n v="2022"/>
    <s v="CÉDULA DE CIUDADANÍA"/>
    <n v="29328211"/>
    <s v="ESPERANZA "/>
    <s v=""/>
    <s v="BOLIVAR "/>
    <s v="GIL"/>
    <s v="MUJER"/>
    <s v="NINGUNA"/>
    <s v="NO"/>
    <s v="VALLE DEL CAUCA "/>
    <x v="5"/>
    <n v="76122"/>
    <n v="3146257896"/>
    <s v="AGRÍCOLA"/>
    <x v="1"/>
  </r>
  <r>
    <n v="767"/>
    <n v="2022"/>
    <s v="CÉDULA DE CIUDADANÍA"/>
    <n v="29329583"/>
    <s v="ALEYDA"/>
    <s v=""/>
    <s v="ALVAREZ"/>
    <s v="JARAMILLO"/>
    <s v="MUJER"/>
    <s v="NINGUNA"/>
    <s v="NO"/>
    <s v="Valle del Cauca"/>
    <x v="5"/>
    <n v="76122"/>
    <n v="3108534905"/>
    <s v="AGRÍCOLA"/>
    <x v="1"/>
  </r>
  <r>
    <n v="770"/>
    <n v="2022"/>
    <s v="CÉDULA DE CIUDADANÍA"/>
    <n v="29331621"/>
    <s v="LUZ"/>
    <s v="MARY"/>
    <s v="BERNAL"/>
    <s v="GUTIERREZ"/>
    <s v="MUJER"/>
    <s v="NINGUNA"/>
    <s v="NO"/>
    <s v="VALLE DEL CAUCA "/>
    <x v="5"/>
    <n v="76122"/>
    <n v="3502278900"/>
    <s v="AGRÍCOLA"/>
    <x v="1"/>
  </r>
  <r>
    <n v="772"/>
    <n v="2022"/>
    <s v="CÉDULA DE CIUDADANÍA"/>
    <n v="29333092"/>
    <s v="DIANA"/>
    <s v="MIREYA"/>
    <s v="NIVIA"/>
    <s v=""/>
    <s v="MUJER"/>
    <s v="NINGUNA"/>
    <s v="NO"/>
    <s v="Valle del Cauca"/>
    <x v="5"/>
    <n v="76122"/>
    <s v="3113293209-3146190313"/>
    <s v="AGRÍCOLA"/>
    <x v="1"/>
  </r>
  <r>
    <n v="774"/>
    <n v="2022"/>
    <s v="CEDULA DE CIUDADANIA "/>
    <n v="29775147"/>
    <s v="LUZ"/>
    <s v="NANCY"/>
    <s v="ZAPATA"/>
    <s v="AMORTEGUI"/>
    <s v="MUJER"/>
    <s v="NINGUNA"/>
    <s v="NO"/>
    <s v="Valle del Cauca"/>
    <x v="5"/>
    <n v="76122"/>
    <n v="3127025496"/>
    <s v="AGRÍCOLA"/>
    <x v="1"/>
  </r>
  <r>
    <n v="775"/>
    <n v="2022"/>
    <s v="CÉDULA DE CIUDADANÍA"/>
    <n v="29790093"/>
    <s v="LUZ"/>
    <s v="PIEDAD"/>
    <s v="ACEVEDO"/>
    <s v=""/>
    <s v="MUJER"/>
    <s v="NINGUNA"/>
    <s v="NO"/>
    <s v="VALLE DEL CAUCA "/>
    <x v="5"/>
    <n v="76122"/>
    <s v="3104661606/ 3146664089"/>
    <s v="AGRÍCOLA"/>
    <x v="1"/>
  </r>
  <r>
    <n v="776"/>
    <n v="2022"/>
    <s v="CÉDULA DE CIUDADANÍA"/>
    <n v="29810920"/>
    <s v="LUZ"/>
    <s v="MERY"/>
    <s v="MONTOYA"/>
    <s v=""/>
    <s v="MUJER"/>
    <s v="NINGUNA"/>
    <s v="NO"/>
    <s v="VALLE DEL CAUCA "/>
    <x v="5"/>
    <n v="76122"/>
    <n v="3127829780"/>
    <s v="AGRÍCOLA"/>
    <x v="1"/>
  </r>
  <r>
    <n v="777"/>
    <n v="2022"/>
    <s v="CÉDULA DE CIUDADANÍA"/>
    <n v="29814160"/>
    <s v="MARIA"/>
    <s v="PIEDAD"/>
    <s v="CASTAÑEDA"/>
    <s v="VANEGAS"/>
    <s v="MUJER"/>
    <s v="NINGUNA"/>
    <s v="NO"/>
    <s v="VALLE DEL CAUCA "/>
    <x v="5"/>
    <n v="76122"/>
    <s v="3153093861/3172640576"/>
    <s v="AGRÍCOLA"/>
    <x v="1"/>
  </r>
  <r>
    <n v="778"/>
    <n v="2022"/>
    <s v="CÉDULA DE CIUDADANÍA"/>
    <n v="29814273"/>
    <s v="NORALBA"/>
    <s v=""/>
    <s v="GUERRERO"/>
    <s v=""/>
    <s v="MUJER"/>
    <s v="NINGUNA "/>
    <s v="NO"/>
    <s v="Valle del Cauca"/>
    <x v="5"/>
    <n v="76122"/>
    <n v="3134859500"/>
    <s v="AGRÍCOLA"/>
    <x v="1"/>
  </r>
  <r>
    <n v="780"/>
    <n v="2022"/>
    <s v="CÉDULA DE CIUDADANÍA"/>
    <n v="29897217"/>
    <s v="CELIA"/>
    <s v="NELIDA"/>
    <s v="PEÑA "/>
    <s v=""/>
    <s v="MUJER"/>
    <s v="NINGUNA"/>
    <s v="NO"/>
    <s v="VALLE DEL CAUCA "/>
    <x v="5"/>
    <n v="76122"/>
    <n v="3163057148"/>
    <s v="AGRÍCOLA"/>
    <x v="1"/>
  </r>
  <r>
    <n v="781"/>
    <n v="2022"/>
    <s v="CÉDULA DE CIUDADANÍA"/>
    <n v="30742340"/>
    <s v="MARTHA"/>
    <s v="ROCIO"/>
    <s v="PULGARIN"/>
    <s v=""/>
    <s v="MUJER"/>
    <s v="NINGUNA"/>
    <s v="NO"/>
    <s v="VALLE DEL CAUCA "/>
    <x v="5"/>
    <n v="76122"/>
    <n v="3117685051"/>
    <s v="AGRÍCOLA"/>
    <x v="1"/>
  </r>
  <r>
    <n v="782"/>
    <n v="2022"/>
    <s v="CÉDULA DE CIUDADANÍA"/>
    <n v="31531960"/>
    <s v="ZULMA"/>
    <s v=""/>
    <s v="MARIN"/>
    <s v="MESA"/>
    <s v="MUJER"/>
    <s v="NINGUNA "/>
    <s v="NO"/>
    <s v="Valle del Cauca"/>
    <x v="5"/>
    <n v="76122"/>
    <n v="3187528667"/>
    <s v="AGRÍCOLA"/>
    <x v="1"/>
  </r>
  <r>
    <n v="783"/>
    <n v="2022"/>
    <s v="CÉDULA DE CIUDADANÍA"/>
    <n v="38550051"/>
    <s v="GRACIELA"/>
    <s v=""/>
    <s v="VARGAS"/>
    <s v="DE MENESES"/>
    <s v="MUJER"/>
    <s v="NINGUNA"/>
    <s v="NO"/>
    <s v="Valle del Cauca"/>
    <x v="5"/>
    <n v="76122"/>
    <n v="3173798128"/>
    <s v="AGRÍCOLA"/>
    <x v="1"/>
  </r>
  <r>
    <n v="784"/>
    <n v="2022"/>
    <s v="CÉDULA DE CIUDADANÍA"/>
    <n v="38555023"/>
    <s v="MARIA"/>
    <s v="OFELIA"/>
    <s v="HENAO"/>
    <s v=""/>
    <s v="MUJER"/>
    <s v="NINGUNA"/>
    <s v="NO"/>
    <s v="VALLE DEL CAUCA "/>
    <x v="5"/>
    <n v="76122"/>
    <n v="3138503806"/>
    <s v="AGRÍCOLA"/>
    <x v="1"/>
  </r>
  <r>
    <n v="785"/>
    <n v="2022"/>
    <s v="CÉDULA DE CIUDADANÍA"/>
    <n v="41922844"/>
    <s v="GLORIA"/>
    <s v="ELENA"/>
    <s v="MARIN"/>
    <s v="GOMEZ"/>
    <s v="MUJER"/>
    <s v="NINGUNA"/>
    <s v="NO"/>
    <s v="Valle del Cauca"/>
    <x v="5"/>
    <n v="76122"/>
    <n v="3143544640"/>
    <s v="AGRÍCOLA"/>
    <x v="1"/>
  </r>
  <r>
    <n v="786"/>
    <n v="2022"/>
    <s v="CÉDULA DE CIUDADANÍA"/>
    <n v="43563124"/>
    <s v="MARIA"/>
    <s v="MERCEDES"/>
    <s v="CORTES"/>
    <s v="RIOS"/>
    <s v="MUJER"/>
    <s v="NINGUNA"/>
    <s v="NO"/>
    <s v="VALLE DEL CAUCA "/>
    <x v="5"/>
    <n v="76122"/>
    <n v="3127175191"/>
    <s v="AGRÍCOLA"/>
    <x v="1"/>
  </r>
  <r>
    <n v="787"/>
    <n v="2022"/>
    <s v="CÉDULA DE CIUDADANÍA"/>
    <n v="66888113"/>
    <s v="ANA "/>
    <s v="DELIA"/>
    <s v="MEJIA"/>
    <s v="GONSALEZ"/>
    <s v="MUJER"/>
    <s v="NINGUNA"/>
    <s v="NO"/>
    <s v="VALLE DEL CAUCA "/>
    <x v="5"/>
    <n v="76122"/>
    <n v="3127601611"/>
    <s v="AGRÍCOLA"/>
    <x v="1"/>
  </r>
  <r>
    <n v="788"/>
    <n v="2022"/>
    <s v="CÉDULA DE CIUDADANÍA"/>
    <n v="66888440"/>
    <s v="DIRLENA"/>
    <s v=""/>
    <s v="GALLEGO"/>
    <s v="RAMIREZ"/>
    <s v="MUJER"/>
    <s v="NINGUNA"/>
    <s v="NO"/>
    <s v="Valle del Cauca"/>
    <x v="5"/>
    <n v="76122"/>
    <n v="3128962387"/>
    <s v="AGRÍCOLA"/>
    <x v="1"/>
  </r>
  <r>
    <n v="789"/>
    <n v="2022"/>
    <s v="CÉDULA DE CIUDADANÍA"/>
    <n v="66888703"/>
    <s v="DORA"/>
    <s v="LILIA"/>
    <s v="ORDOÑES"/>
    <s v="VARGAS"/>
    <s v="MUJER"/>
    <s v="NINGUNA"/>
    <s v="NO"/>
    <s v="Valle del Cauca"/>
    <x v="5"/>
    <n v="76122"/>
    <n v="3216240418"/>
    <s v="AGRÍCOLA"/>
    <x v="1"/>
  </r>
  <r>
    <n v="790"/>
    <n v="2022"/>
    <s v="CÉDULA DE CIUDADANÍA"/>
    <n v="66888982"/>
    <s v="GLORIA"/>
    <s v="PATRICIA"/>
    <s v="HINCAPIE"/>
    <s v=""/>
    <s v="MUJER"/>
    <s v="NINGUNA"/>
    <s v="NO"/>
    <s v="Valle del Cauca"/>
    <x v="5"/>
    <n v="76122"/>
    <n v="2161839"/>
    <s v="AGRÍCOLA"/>
    <x v="1"/>
  </r>
  <r>
    <n v="791"/>
    <n v="2022"/>
    <s v="CÉDULA DE CIUDADANÍA"/>
    <n v="66961739"/>
    <s v="SULDERY"/>
    <s v=""/>
    <s v="VALERO "/>
    <s v="ZAPATA"/>
    <s v="MUJER"/>
    <s v="NINGUNA "/>
    <s v="NO"/>
    <s v="Valle del Cauca"/>
    <x v="5"/>
    <n v="76122"/>
    <s v="314 7036620 - 312 8189166"/>
    <s v="AGRÍCOLA"/>
    <x v="1"/>
  </r>
  <r>
    <n v="792"/>
    <n v="2022"/>
    <s v="CÉDULA DE CIUDADANÍA"/>
    <n v="66962300"/>
    <s v="LUZ"/>
    <s v="MARLENY"/>
    <s v="USAGA"/>
    <s v="CASTRO"/>
    <s v="MUJER"/>
    <s v="NINGUNA"/>
    <s v="NO"/>
    <s v="VALLE DEL CAUCA "/>
    <x v="5"/>
    <n v="76122"/>
    <n v="3116059142"/>
    <s v="AGRÍCOLA"/>
    <x v="1"/>
  </r>
  <r>
    <n v="793"/>
    <n v="2022"/>
    <s v="CÉDULA DE CIUDADANÍA"/>
    <n v="66964432"/>
    <s v="LUZ"/>
    <s v="ELENA "/>
    <s v="MATALLANA "/>
    <s v="BEJARANO"/>
    <s v="MUJER"/>
    <s v="NINGUNA"/>
    <s v="NO"/>
    <s v="VALLE DEL CAUCA "/>
    <x v="5"/>
    <n v="76122"/>
    <n v="3127141289"/>
    <s v="AGRÍCOLA"/>
    <x v="1"/>
  </r>
  <r>
    <n v="797"/>
    <n v="2022"/>
    <s v="CÉDULA DE CIUDADANÍA"/>
    <n v="70581548"/>
    <s v="SILVIO "/>
    <s v="DE JESUS"/>
    <s v="BETANCOURTH"/>
    <s v="JARAMILLO"/>
    <s v="HOMBRE "/>
    <s v="NINGUNA"/>
    <s v="NO"/>
    <s v="VALLE DEL CAUCA "/>
    <x v="5"/>
    <n v="76122"/>
    <n v="3146413656"/>
    <s v="AGRÍCOLA"/>
    <x v="1"/>
  </r>
  <r>
    <n v="798"/>
    <n v="2022"/>
    <s v="CÉDULA DE CIUDADANÍA"/>
    <n v="71410109"/>
    <s v="JULIO "/>
    <s v="ELIAS"/>
    <s v="LUJAN"/>
    <s v="JARAMILLO"/>
    <s v="HOMBRE"/>
    <s v="NINGUNA "/>
    <s v="NO "/>
    <s v="VALLE DEL CAUCA "/>
    <x v="5"/>
    <n v="76122"/>
    <s v="321 7190209"/>
    <s v="AGRÍCOLA"/>
    <x v="1"/>
  </r>
  <r>
    <n v="802"/>
    <n v="2022"/>
    <s v="CÉDULA DE CIUDADANÍA"/>
    <n v="89004504"/>
    <s v="JORGE"/>
    <s v="MARIO"/>
    <s v="ZULETA"/>
    <s v=""/>
    <s v="HOMBRE"/>
    <s v="NINGUNA"/>
    <s v="NO"/>
    <s v="Valle del Cauca"/>
    <x v="5"/>
    <n v="76122"/>
    <n v="3135269910"/>
    <s v="AGRÍCOLA"/>
    <x v="1"/>
  </r>
  <r>
    <n v="803"/>
    <n v="2022"/>
    <s v="CÉDULA DE CIUDADANÍA"/>
    <n v="89009029"/>
    <s v="GIOVANNI"/>
    <s v=""/>
    <s v="GALLON"/>
    <s v=""/>
    <s v="HOMBRE"/>
    <s v="NINGUNA"/>
    <s v="NO"/>
    <s v="Valle del Cauca"/>
    <x v="5"/>
    <n v="76122"/>
    <n v="3146783107"/>
    <s v="AGRÍCOLA"/>
    <x v="1"/>
  </r>
  <r>
    <n v="804"/>
    <n v="2022"/>
    <s v="CÉDULA DE CIUDADANÍA"/>
    <n v="93358211"/>
    <s v="JOSE"/>
    <s v="HERMIDEZ"/>
    <s v="CARDOZO"/>
    <s v="BORJA"/>
    <s v="HOMBRE"/>
    <s v="NINGUNA"/>
    <s v="NO"/>
    <s v="VALLE DEL CAUCA "/>
    <x v="5"/>
    <n v="76122"/>
    <n v="3152512161"/>
    <s v="AGRÍCOLA"/>
    <x v="1"/>
  </r>
  <r>
    <n v="806"/>
    <n v="2022"/>
    <s v="CÉDULA DE CIUDADANÍA"/>
    <n v="94250785"/>
    <s v="CARLOS "/>
    <s v="ALBERTO"/>
    <s v="LINAREZ"/>
    <s v="BALDIM"/>
    <s v="HOMBRE"/>
    <s v="NINGUNA"/>
    <s v="NO"/>
    <s v="VALLE DEL CAUCA "/>
    <x v="5"/>
    <n v="76122"/>
    <n v="3132328475"/>
    <s v="AGRÍCOLA"/>
    <x v="1"/>
  </r>
  <r>
    <n v="807"/>
    <n v="2022"/>
    <s v="CÉDULA DE CIUDADANÍA"/>
    <n v="94250956"/>
    <s v="JOSE"/>
    <s v="GUSTABO"/>
    <s v="VELEZ"/>
    <s v="ISAZA"/>
    <s v="HOMBRE"/>
    <s v="NINGUNA"/>
    <s v="NO"/>
    <s v="VALLE DEL CAUCA "/>
    <x v="5"/>
    <n v="76122"/>
    <n v="3188952038"/>
    <s v="AGRÍCOLA"/>
    <x v="1"/>
  </r>
  <r>
    <n v="809"/>
    <n v="2022"/>
    <s v="CEDULA DE CIUDADANIA "/>
    <n v="94251563"/>
    <s v="MARCO"/>
    <s v="TULIO"/>
    <s v="RIOS"/>
    <s v="PULIDO"/>
    <s v="HOMBRE"/>
    <s v="NINGUNA"/>
    <s v="NO"/>
    <s v="Valle del Cauca"/>
    <x v="5"/>
    <n v="76122"/>
    <n v="3206166614"/>
    <s v="AGRÍCOLA"/>
    <x v="1"/>
  </r>
  <r>
    <n v="810"/>
    <n v="2022"/>
    <s v="CÉDULA DE CIUDADANÍA"/>
    <n v="94251760"/>
    <s v="JOSE"/>
    <s v="ARCANGEL"/>
    <s v="GIRALDO "/>
    <s v="SALAZAR"/>
    <s v="HOMBRE"/>
    <s v="NINGUNA"/>
    <s v="NO"/>
    <s v="VALLE DEL CAUCA "/>
    <x v="5"/>
    <n v="76122"/>
    <n v="3104214121"/>
    <s v="AGRÍCOLA"/>
    <x v="1"/>
  </r>
  <r>
    <n v="813"/>
    <n v="2022"/>
    <s v="CÉDULA DE CIUDADANÍA"/>
    <n v="94251959"/>
    <s v="FREDY"/>
    <s v="HUMBERTO"/>
    <s v="MANRIQUE"/>
    <s v="CORREA"/>
    <s v="HOMBRE"/>
    <s v="NINGUNA"/>
    <s v="NO"/>
    <s v="Valle del Cauca"/>
    <x v="5"/>
    <n v="76122"/>
    <s v="3218005303- 2161336- 3226587110          "/>
    <s v="AGRÍCOLA"/>
    <x v="1"/>
  </r>
  <r>
    <n v="814"/>
    <n v="2022"/>
    <s v="CÉDULA DE CIUDADANÍA"/>
    <n v="94252427"/>
    <s v="RODRIGO"/>
    <s v=""/>
    <s v="MEJIA"/>
    <s v="VELEZ"/>
    <s v="HOMBRE"/>
    <s v="NINGUNA "/>
    <s v="NO"/>
    <s v="Valle del Cauca"/>
    <x v="5"/>
    <n v="76122"/>
    <s v="3113799030"/>
    <s v="AGRÍCOLA"/>
    <x v="1"/>
  </r>
  <r>
    <n v="815"/>
    <n v="2022"/>
    <s v="CÉDULA DE CIUDADANÍA"/>
    <n v="94252522"/>
    <s v="PEDRO"/>
    <s v="JAVIER"/>
    <s v="AGUDELO"/>
    <s v="BLANDON"/>
    <s v="HOMBRE"/>
    <s v="NINGUNA"/>
    <s v="NO"/>
    <s v="VALLE DEL CAUCA "/>
    <x v="5"/>
    <n v="76122"/>
    <n v="3117652335"/>
    <s v="AGRÍCOLA"/>
    <x v="1"/>
  </r>
  <r>
    <n v="818"/>
    <n v="2022"/>
    <s v="CÉDULA DE CIUDADANÍA"/>
    <n v="94253203"/>
    <s v="ALABIDES"/>
    <s v=""/>
    <s v="SUAREZ"/>
    <s v=""/>
    <s v="HOMBRE"/>
    <s v="NINGUNA"/>
    <s v="NO"/>
    <s v="VALLE DEL CAUCA "/>
    <x v="5"/>
    <n v="76122"/>
    <n v="3127782578"/>
    <s v="AGRÍCOLA"/>
    <x v="1"/>
  </r>
  <r>
    <n v="819"/>
    <n v="2022"/>
    <s v="CÉDULA DE CIUDADANÍA"/>
    <n v="94253205"/>
    <s v="WILLIAM"/>
    <s v="OVEIMAR"/>
    <s v="AMADOR"/>
    <s v="ALARCON "/>
    <s v="HOMBRE"/>
    <s v="NINGUNA"/>
    <s v="NO"/>
    <s v="Valle del Cauca"/>
    <x v="5"/>
    <n v="76122"/>
    <n v="3122746280"/>
    <s v="AGRÍCOLA"/>
    <x v="1"/>
  </r>
  <r>
    <n v="820"/>
    <n v="2022"/>
    <s v="CÉDULA DE CIUDADANÍA"/>
    <n v="94253456"/>
    <s v="PEDRO"/>
    <s v="PABLO"/>
    <s v="RESTREPO"/>
    <s v="GRAJALES "/>
    <s v="HOMBRE"/>
    <s v="NINGUNA "/>
    <s v="NO"/>
    <s v="Valle del Cauca"/>
    <x v="5"/>
    <n v="76122"/>
    <n v="3117231509"/>
    <s v="AGRÍCOLA"/>
    <x v="1"/>
  </r>
  <r>
    <n v="823"/>
    <n v="2022"/>
    <s v="CÉDULA DE CIUDADANÍA"/>
    <n v="94254590"/>
    <s v="RUBEN"/>
    <s v=""/>
    <s v="ARROYAVE"/>
    <s v=""/>
    <s v="HOMBRE"/>
    <s v="NINGUNA "/>
    <s v="NO"/>
    <s v="Valle del Cauca"/>
    <x v="5"/>
    <n v="76122"/>
    <n v="3137482796"/>
    <s v="AGRÍCOLA"/>
    <x v="1"/>
  </r>
  <r>
    <n v="828"/>
    <n v="2022"/>
    <s v="CÉDULA DE CIUDADANÍA"/>
    <n v="94385970"/>
    <s v="ORLANDO"/>
    <s v="ANTONIO"/>
    <s v="MEJIA"/>
    <s v="GONZALEZ"/>
    <s v="HOMBRE "/>
    <s v="NINGUNA"/>
    <s v="NO"/>
    <s v="VALLE DEL CAUCA "/>
    <x v="5"/>
    <n v="76122"/>
    <n v="3105983105"/>
    <s v="AGRÍCOLA"/>
    <x v="1"/>
  </r>
  <r>
    <n v="829"/>
    <n v="2022"/>
    <s v="CÉDULA DE CIUDADANÍA"/>
    <n v="94386093"/>
    <s v="JAIRO"/>
    <s v=""/>
    <s v="QUINTERO"/>
    <s v="RODRIGUEZ"/>
    <s v="HOMBRE"/>
    <s v="NINGUNA"/>
    <s v="NO"/>
    <s v="Valle del Cauca"/>
    <x v="5"/>
    <n v="76122"/>
    <n v="3225682361"/>
    <s v="AGRÍCOLA"/>
    <x v="1"/>
  </r>
  <r>
    <n v="831"/>
    <n v="2022"/>
    <s v="CÉDULA DE CIUDADANÍA"/>
    <n v="94388923"/>
    <s v="RUBEN"/>
    <s v="DARIO"/>
    <s v="AGUDELO"/>
    <s v=""/>
    <s v="HOMBRE"/>
    <s v="NINGUNA "/>
    <s v="NO"/>
    <s v="Valle del Cauca"/>
    <x v="5"/>
    <n v="76122"/>
    <n v="3122524270"/>
    <s v="AGRÍCOLA"/>
    <x v="1"/>
  </r>
  <r>
    <n v="832"/>
    <n v="2022"/>
    <s v="CEDULA DE CIUDADANIA "/>
    <n v="94461025"/>
    <s v="LEONARDO "/>
    <s v=""/>
    <s v="LONDOÑO"/>
    <s v="SALAZAR"/>
    <s v="HOMBRE"/>
    <s v="NINGUNA"/>
    <s v="NO"/>
    <s v="Valle del Cauca"/>
    <x v="5"/>
    <n v="76122"/>
    <n v="3155321599"/>
    <s v="AGRÍCOLA"/>
    <x v="1"/>
  </r>
  <r>
    <n v="834"/>
    <n v="2022"/>
    <s v="CÉDULA DE CIUDADANÍA"/>
    <n v="94461495"/>
    <s v="JOSE"/>
    <s v="ANTONIO"/>
    <s v="LOPEZ"/>
    <s v="OSORIO"/>
    <s v="HOMBRE"/>
    <s v="NINGUNA"/>
    <s v="NO"/>
    <s v="VALLE DEL CAUCA "/>
    <x v="5"/>
    <n v="76122"/>
    <n v="3178233194"/>
    <s v="AGRÍCOLA"/>
    <x v="1"/>
  </r>
  <r>
    <n v="835"/>
    <n v="2022"/>
    <s v="CÉDULA DE CIUDADANÍA"/>
    <n v="94461720"/>
    <s v="EDGAR  "/>
    <s v="MAURICIO"/>
    <s v="VELASQUEZ"/>
    <s v=""/>
    <s v="HOMBRE"/>
    <s v="NINGUNA"/>
    <s v="NO"/>
    <s v="VALLE DEL CAUCA "/>
    <x v="5"/>
    <n v="76122"/>
    <n v="3104466817"/>
    <s v="AGRÍCOLA"/>
    <x v="1"/>
  </r>
  <r>
    <n v="836"/>
    <n v="2022"/>
    <s v="CÉDULA DE CIUDADANÍA"/>
    <n v="94462318"/>
    <s v="JOSE"/>
    <s v="MARTIN"/>
    <s v="VASQUEZ"/>
    <s v=""/>
    <s v="HOMBRE"/>
    <s v="NINGUNA"/>
    <s v="NO"/>
    <s v="Valle del Cauca"/>
    <x v="5"/>
    <n v="76122"/>
    <n v="3206245882"/>
    <s v="AGRÍCOLA"/>
    <x v="1"/>
  </r>
  <r>
    <n v="838"/>
    <n v="2022"/>
    <s v="CÉDULA DE CIUDADANÍA"/>
    <n v="94463328"/>
    <s v="MAURICIO"/>
    <s v=""/>
    <s v="FRANCO"/>
    <s v="RUIZ"/>
    <s v="HOMBRE"/>
    <s v="NINGUNA"/>
    <s v="NO"/>
    <s v="VALLE DEL CAUCA "/>
    <x v="5"/>
    <n v="76122"/>
    <n v="3127906244"/>
    <s v="AGRÍCOLA"/>
    <x v="1"/>
  </r>
  <r>
    <n v="839"/>
    <n v="2022"/>
    <s v="CÉDULA DE CIUDADANÍA"/>
    <n v="94463534"/>
    <s v="JOSE"/>
    <s v="DANIEL"/>
    <s v="LEON"/>
    <s v="SOTO"/>
    <s v="HOMBRE"/>
    <s v="NINGUNA"/>
    <s v="NO"/>
    <s v="Valle del Cauca"/>
    <x v="5"/>
    <n v="76122"/>
    <n v="3124656812"/>
    <s v="AGRÍCOLA"/>
    <x v="1"/>
  </r>
  <r>
    <n v="841"/>
    <n v="2022"/>
    <s v="CEDULA DE CIUDADANIA "/>
    <n v="94464270"/>
    <s v="JOSE"/>
    <s v="RICARDO"/>
    <s v="GIRALDO "/>
    <s v=""/>
    <s v="HOMBRE"/>
    <s v="NINGUNA"/>
    <s v="NO"/>
    <s v="Valle del Cauca"/>
    <x v="5"/>
    <n v="76122"/>
    <n v="3122054618"/>
    <s v="AGRÍCOLA"/>
    <x v="1"/>
  </r>
  <r>
    <n v="842"/>
    <n v="2022"/>
    <s v="CÉDULA DE CIUDADANÍA"/>
    <n v="98260039"/>
    <s v="NEMECIANO"/>
    <s v=""/>
    <s v="ACOSTA"/>
    <s v="ALBERTO"/>
    <s v="HOMBRE"/>
    <s v="NINGUNA "/>
    <s v="NO"/>
    <s v="Valle del Cauca"/>
    <x v="5"/>
    <n v="76122"/>
    <s v="3184192198"/>
    <s v="AGRÍCOLA"/>
    <x v="1"/>
  </r>
  <r>
    <n v="843"/>
    <n v="2022"/>
    <s v="CÉDULA DE CIUDADANÍA"/>
    <n v="98451054"/>
    <s v="JAIME"/>
    <s v="DARIO"/>
    <s v="OSORIO"/>
    <s v="HERNANDEZ"/>
    <s v="HOMBRE"/>
    <s v="NINGUNA"/>
    <s v="NO"/>
    <s v="VALLE DEL CAUCA "/>
    <x v="5"/>
    <n v="76122"/>
    <n v="3206253471"/>
    <s v="AGRÍCOLA"/>
    <x v="1"/>
  </r>
  <r>
    <n v="845"/>
    <n v="2022"/>
    <s v="CÉDULA DE CIUDADANÍA"/>
    <n v="98482167"/>
    <s v="ALIRIO"/>
    <s v="DE JESUS"/>
    <s v="QUICENO"/>
    <s v="MESA"/>
    <s v="HOMBRE "/>
    <s v="NINGUNA"/>
    <s v="NO"/>
    <s v="VALLE DEL CAUCA "/>
    <x v="5"/>
    <n v="76122"/>
    <n v="3105162567"/>
    <s v="AGRÍCOLA"/>
    <x v="1"/>
  </r>
  <r>
    <n v="846"/>
    <n v="2022"/>
    <s v="CÉDULA DE CIUDADANÍA"/>
    <n v="716531711"/>
    <s v="JOSE"/>
    <s v="EMILIO"/>
    <s v="YEPEZ"/>
    <s v="RIVAS"/>
    <s v="HOMBRE"/>
    <s v="NINGUNA"/>
    <s v="NO"/>
    <s v="Valle del Cauca"/>
    <x v="5"/>
    <n v="76122"/>
    <n v="3108468137"/>
    <s v="AGRÍCOLA"/>
    <x v="1"/>
  </r>
  <r>
    <n v="848"/>
    <n v="2022"/>
    <s v="CEDULA DE CIUDADANIA "/>
    <n v="1007836110"/>
    <s v="ELIANA"/>
    <s v="DISNEY"/>
    <s v="CHAVARRIA"/>
    <s v="CHAVARRIA"/>
    <s v="MUJER"/>
    <s v="NINGUNA"/>
    <s v="NO"/>
    <s v="Valle del Cauca"/>
    <x v="5"/>
    <n v="76122"/>
    <n v="3128778397"/>
    <s v="AGRÍCOLA"/>
    <x v="1"/>
  </r>
  <r>
    <n v="855"/>
    <n v="2022"/>
    <s v="CEDULA DE CIUDADANIA "/>
    <n v="1115183651"/>
    <s v="CARLOS "/>
    <s v="ANDRES"/>
    <s v="LOPEZ"/>
    <s v=""/>
    <s v="HOMBRE"/>
    <s v="NINGUNA"/>
    <s v="NO"/>
    <s v="Valle del Cauca"/>
    <x v="5"/>
    <n v="76122"/>
    <n v="3222105582"/>
    <s v="AGRÍCOLA"/>
    <x v="1"/>
  </r>
  <r>
    <n v="857"/>
    <n v="2022"/>
    <s v="CÉDULA DE CIUDADANÍA"/>
    <n v="1115185945"/>
    <s v="MARIA"/>
    <s v="JHOANA"/>
    <s v="MENESES"/>
    <s v="CORTES"/>
    <s v="MUJER"/>
    <s v="NINGUNA"/>
    <s v="NO"/>
    <s v="VALLE DEL CAUCA "/>
    <x v="5"/>
    <n v="76122"/>
    <n v="3147500640"/>
    <s v="AGRÍCOLA"/>
    <x v="1"/>
  </r>
  <r>
    <n v="858"/>
    <n v="2022"/>
    <s v="CÉDULA DE CIUDADANÍA"/>
    <n v="1115186132"/>
    <s v="JHOAN"/>
    <s v="FELIPE"/>
    <s v="MOLINA"/>
    <s v=""/>
    <s v="HOMBRE"/>
    <s v="NINGUNA"/>
    <s v="NO"/>
    <s v="Valle del Cauca"/>
    <x v="5"/>
    <n v="76122"/>
    <n v="3104692276"/>
    <s v="AGRÍCOLA"/>
    <x v="1"/>
  </r>
  <r>
    <n v="859"/>
    <n v="2022"/>
    <s v="CÉDULA DE CIUDADANÍA"/>
    <n v="1115186274"/>
    <s v="YESENIA"/>
    <s v=""/>
    <s v="HENAO"/>
    <s v="GOMEZ"/>
    <s v="MUJER"/>
    <s v="NINGUNA "/>
    <s v="NO"/>
    <s v="Valle del Cauca"/>
    <x v="5"/>
    <n v="76122"/>
    <n v="3225672967"/>
    <s v="AGRÍCOLA"/>
    <x v="1"/>
  </r>
  <r>
    <n v="861"/>
    <n v="2022"/>
    <s v="CÉDULA DE CIUDADANÍA"/>
    <n v="1115188675"/>
    <s v="FELIPE"/>
    <s v=""/>
    <s v="ZULUAGA"/>
    <s v="GONZALEZ"/>
    <s v="HOMBRE"/>
    <s v="NINGUNA"/>
    <s v="NO"/>
    <s v="Valle del Cauca"/>
    <x v="5"/>
    <n v="76122"/>
    <n v="3218480091"/>
    <s v="AGRÍCOLA"/>
    <x v="1"/>
  </r>
  <r>
    <n v="862"/>
    <n v="2022"/>
    <s v="CEDULA DE CIUDADANIA "/>
    <n v="1115192650"/>
    <s v="NATALIA"/>
    <s v=""/>
    <s v="GALLEGO"/>
    <s v="MANRIQUE"/>
    <s v="MUJER"/>
    <s v="NINGUNA"/>
    <s v="NO"/>
    <s v="Valle del Cauca"/>
    <x v="5"/>
    <n v="76122"/>
    <n v="3148295505"/>
    <s v="AGRÍCOLA"/>
    <x v="1"/>
  </r>
  <r>
    <n v="864"/>
    <n v="2022"/>
    <s v="CÉDULA DE CIUDADANÍA"/>
    <n v="29326666"/>
    <s v="RUBIELA"/>
    <s v=""/>
    <s v="MORENO"/>
    <s v="RODRIGUEZ"/>
    <s v="MUJER"/>
    <s v="NINGUNA "/>
    <s v="NO"/>
    <s v="Valle del Cauca"/>
    <x v="5"/>
    <n v="76122"/>
    <n v="3116360672"/>
    <s v="AGRÍCOLA"/>
    <x v="1"/>
  </r>
  <r>
    <n v="865"/>
    <n v="2022"/>
    <s v="CEDULA DE CIUDADANIA "/>
    <n v="94251882"/>
    <s v="RAFAEL"/>
    <s v="ANGEL"/>
    <s v="RUIZ"/>
    <s v="ALVARADO"/>
    <s v="HOMBRE"/>
    <s v="NINGUNA"/>
    <s v="NO"/>
    <s v="Valle del Cauca"/>
    <x v="5"/>
    <n v="76122"/>
    <n v="3116252981"/>
    <s v="AGRICOLA"/>
    <x v="1"/>
  </r>
  <r>
    <n v="878"/>
    <n v="2022"/>
    <s v="CEDULA DE CIUDADANIA"/>
    <n v="4719787"/>
    <s v="NELSON "/>
    <s v="ALFREDO"/>
    <s v="LEDEZMA"/>
    <s v=""/>
    <s v="HOMBRE"/>
    <s v="MESTIZO"/>
    <s v="SI"/>
    <s v="VALLE DEL CAUCA "/>
    <x v="6"/>
    <m/>
    <n v="3128394366"/>
    <s v="AGRICOLA"/>
    <x v="3"/>
  </r>
  <r>
    <n v="879"/>
    <n v="2022"/>
    <s v="CEDULA DE CIUDADANIA"/>
    <n v="14983816"/>
    <s v="ALVARO "/>
    <s v=""/>
    <s v="PERAFÁN"/>
    <s v=""/>
    <s v="HOMBRE"/>
    <s v="MESTIZO"/>
    <s v="NO"/>
    <s v="VALLE DEL CAUCA "/>
    <x v="6"/>
    <m/>
    <n v="3146678477"/>
    <s v="AGRICOLA"/>
    <x v="3"/>
  </r>
  <r>
    <n v="880"/>
    <n v="2022"/>
    <s v="CEDULA DE CIUDADANIA"/>
    <n v="14989610"/>
    <s v="JESÚS"/>
    <s v=""/>
    <s v="GÓMEZ"/>
    <s v="BERDUGO"/>
    <s v="HOMBRE"/>
    <s v="MESTIZO"/>
    <s v="NO"/>
    <s v="VALLE DEL CAUCA "/>
    <x v="6"/>
    <m/>
    <n v="3154890379"/>
    <s v="AGRICOLA"/>
    <x v="3"/>
  </r>
  <r>
    <n v="881"/>
    <n v="2022"/>
    <s v="CEDULA DE CIUDADANIA"/>
    <n v="16602593"/>
    <s v="LUÍS"/>
    <s v="EDUARDO"/>
    <s v="MENESES"/>
    <s v=""/>
    <s v="HOMBRE"/>
    <s v="MESTIZO"/>
    <s v="NO"/>
    <s v="VALLE DEL CAUCA "/>
    <x v="6"/>
    <m/>
    <n v="3045893371"/>
    <s v="AGRICOLA"/>
    <x v="3"/>
  </r>
  <r>
    <n v="882"/>
    <n v="2022"/>
    <s v="CEDULA DE CIUDADANIA"/>
    <n v="16608639"/>
    <s v="HERNANDO"/>
    <s v=""/>
    <s v="GARCÍA"/>
    <s v="RESTREPO"/>
    <s v="HOMBRE"/>
    <s v="MESTIZO"/>
    <s v="NO"/>
    <s v="VALLE DEL CAUCA "/>
    <x v="6"/>
    <m/>
    <n v="3117647094"/>
    <s v="AGRICOLA"/>
    <x v="3"/>
  </r>
  <r>
    <n v="883"/>
    <n v="2022"/>
    <s v="CEDULA DE CIUDADANIA"/>
    <n v="16724687"/>
    <s v="IBIS "/>
    <s v="JAIR"/>
    <s v="CRUZ"/>
    <s v=""/>
    <s v="HOMBRE"/>
    <s v="MESTIZO"/>
    <s v="NO"/>
    <s v="VALLE DEL CAUCA "/>
    <x v="6"/>
    <m/>
    <n v="3155011627"/>
    <s v="AGRICOLA"/>
    <x v="3"/>
  </r>
  <r>
    <n v="884"/>
    <n v="2022"/>
    <s v="CEDULA DE CIUDADANIA"/>
    <n v="16727956"/>
    <s v="JUAN "/>
    <s v="CARLOS"/>
    <s v="TOVAR"/>
    <s v="ERAZO"/>
    <s v="HOMBRE"/>
    <s v="MESTIZO"/>
    <s v="NO"/>
    <s v="VALLE DEL CAUCA "/>
    <x v="6"/>
    <m/>
    <n v="3012166755"/>
    <s v="AGRICOLA"/>
    <x v="3"/>
  </r>
  <r>
    <n v="885"/>
    <n v="2022"/>
    <s v="CEDULA DE CIUDADANIA"/>
    <n v="25305427"/>
    <s v="JAELA "/>
    <s v=""/>
    <s v="GÓMEZ "/>
    <s v="SOLANO"/>
    <s v="MUJER"/>
    <s v="MESTIZO"/>
    <s v="NO"/>
    <s v="VALLE DEL CAUCA "/>
    <x v="6"/>
    <m/>
    <n v="3145714532"/>
    <s v="AGRICOLA"/>
    <x v="3"/>
  </r>
  <r>
    <n v="886"/>
    <n v="2022"/>
    <s v="CEDULA DE CIUDADANIA"/>
    <n v="25305534"/>
    <s v="ROSARIO"/>
    <s v=""/>
    <s v="MUÑOZ"/>
    <s v="MUÑOZ"/>
    <s v="MUJER"/>
    <s v="MESTIZO"/>
    <s v="NO"/>
    <s v="VALLE DEL CAUCA "/>
    <x v="6"/>
    <m/>
    <n v="3136890479"/>
    <s v="AGRICOLA"/>
    <x v="3"/>
  </r>
  <r>
    <n v="887"/>
    <n v="2022"/>
    <s v="CEDULA DE CIUDADANIA"/>
    <n v="27143040"/>
    <s v="ROSARIO"/>
    <m/>
    <s v="IMBAJOA"/>
    <s v="RIVERA"/>
    <s v="MUJER"/>
    <s v="MESTIZO"/>
    <s v="NO"/>
    <s v="VALLE DEL CAUCA "/>
    <x v="6"/>
    <m/>
    <n v="3137311694"/>
    <s v="AGRICOLA"/>
    <x v="3"/>
  </r>
  <r>
    <n v="888"/>
    <n v="2022"/>
    <s v="CEDULA DE CIUDADANIA"/>
    <n v="29104350"/>
    <s v="MARÍA "/>
    <s v="LUCÍA"/>
    <s v="BAHOS"/>
    <s v=""/>
    <s v="MUJER"/>
    <s v="MESTIZO"/>
    <s v="NO"/>
    <s v="VALLE DEL CAUCA "/>
    <x v="6"/>
    <m/>
    <n v="3127524923"/>
    <s v="AGRICOLA"/>
    <x v="3"/>
  </r>
  <r>
    <n v="889"/>
    <n v="2022"/>
    <s v="CEDULA DE CIUDADANIA"/>
    <n v="31295913"/>
    <s v="MARIA  "/>
    <s v="ELENA"/>
    <s v="MEJIA"/>
    <s v=""/>
    <s v="MUJER"/>
    <s v="MESTIZO"/>
    <s v="NO"/>
    <s v="VALLE DEL CAUCA "/>
    <x v="6"/>
    <m/>
    <n v="3155492967"/>
    <s v="AGRICOLA"/>
    <x v="3"/>
  </r>
  <r>
    <n v="890"/>
    <n v="2022"/>
    <s v="CEDULA DE CIUDADANIA"/>
    <n v="31857625"/>
    <s v="GLORIA"/>
    <s v="CENEIDA"/>
    <s v="MENESES"/>
    <s v="YANGUATIN"/>
    <s v="MUJER"/>
    <s v="MESTIZO"/>
    <s v="NO"/>
    <s v="VALLE DEL CAUCA "/>
    <x v="6"/>
    <m/>
    <n v="3217292279"/>
    <s v="AGRICOLA"/>
    <x v="3"/>
  </r>
  <r>
    <n v="891"/>
    <n v="2022"/>
    <s v="CEDULA DE CIUDADANIA"/>
    <n v="31924043"/>
    <s v="ELCY "/>
    <s v=""/>
    <s v="ALVEAR"/>
    <s v=""/>
    <s v="MUJER"/>
    <s v="MESTIZO"/>
    <s v="NO"/>
    <s v="VALLE DEL CAUCA "/>
    <x v="6"/>
    <m/>
    <n v="3174809833"/>
    <s v="AGRICOLA"/>
    <x v="3"/>
  </r>
  <r>
    <n v="892"/>
    <n v="2022"/>
    <s v="CEDULA DE CIUDADANIA"/>
    <n v="31948493"/>
    <s v="FRANCIA "/>
    <s v="HELENA"/>
    <s v="SÁNCHEZ"/>
    <s v="JOVEL"/>
    <s v="MUJER"/>
    <s v="MESTIZO"/>
    <s v="SI"/>
    <s v="VALLE DEL CAUCA "/>
    <x v="6"/>
    <m/>
    <n v="3206724621"/>
    <s v="AGRICOLA"/>
    <x v="3"/>
  </r>
  <r>
    <n v="893"/>
    <n v="2022"/>
    <s v="CEDULA DE CIUDADANIA"/>
    <n v="38568840"/>
    <s v="ROVIRA"/>
    <s v=""/>
    <s v="RENJIFO"/>
    <s v="QUIÑONEZ"/>
    <s v="MUJER"/>
    <s v="MESTIZO"/>
    <s v="NO"/>
    <s v="VALLE DEL CAUCA "/>
    <x v="6"/>
    <m/>
    <n v="3108780182"/>
    <s v="AGRICOLA"/>
    <x v="3"/>
  </r>
  <r>
    <n v="894"/>
    <n v="2022"/>
    <s v="CEDULA DE CIUDADANIA"/>
    <n v="38989349"/>
    <s v="OLIVA"/>
    <s v=""/>
    <s v="VALENCIA"/>
    <s v=""/>
    <s v="MUJER"/>
    <s v="MESTIZO"/>
    <s v="NO"/>
    <s v="VALLE DEL CAUCA "/>
    <x v="6"/>
    <m/>
    <n v="3219341101"/>
    <s v="AGRICOLA"/>
    <x v="3"/>
  </r>
  <r>
    <n v="895"/>
    <n v="2022"/>
    <s v="CEDULA DE CIUDADANIA"/>
    <n v="42868430"/>
    <s v="LUZ"/>
    <s v="IDEY"/>
    <s v="GIRALDO"/>
    <s v=""/>
    <s v="MUJER"/>
    <s v="NARP"/>
    <s v="NO"/>
    <s v="VALLE DEL CAUCA "/>
    <x v="6"/>
    <m/>
    <n v="3005426242"/>
    <s v="AGRICOLA"/>
    <x v="3"/>
  </r>
  <r>
    <n v="877"/>
    <n v="2022"/>
    <s v="CEDULA DE CIUDADANIA"/>
    <n v="94366289"/>
    <s v="JOSÉ"/>
    <s v="OMAR"/>
    <s v="VIVEROS"/>
    <s v="JORDÁN"/>
    <s v="HOMBRE"/>
    <s v="NARP"/>
    <s v="NO"/>
    <s v="VALLE DEL CAUCA "/>
    <x v="6"/>
    <m/>
    <n v="3178527422"/>
    <s v="AGRICOLA"/>
    <x v="0"/>
  </r>
  <r>
    <n v="897"/>
    <n v="2022"/>
    <s v="CEDULA DE CIUDADANIA"/>
    <n v="98395392"/>
    <s v="LUIS "/>
    <s v="ALFREDO"/>
    <s v="QUEJUAN"/>
    <s v=""/>
    <s v="HOMBRE"/>
    <s v="MESTIZO"/>
    <s v="NO"/>
    <s v="VALLE DEL CAUCA "/>
    <x v="6"/>
    <m/>
    <n v="3183614333"/>
    <s v="AGRÍCOLA"/>
    <x v="0"/>
  </r>
  <r>
    <n v="904"/>
    <n v="2022"/>
    <s v="CEDULA DE CIUDADANIA"/>
    <s v="16604201"/>
    <s v="MANUEL"/>
    <s v=""/>
    <s v="BOLAÑOS"/>
    <s v=""/>
    <s v="HOMBRE"/>
    <s v="MESTIZO"/>
    <s v="NO"/>
    <s v="VALLE DEL CAUCA "/>
    <x v="6"/>
    <m/>
    <s v="3145443623"/>
    <s v="AGRÍCOLA"/>
    <x v="0"/>
  </r>
  <r>
    <n v="907"/>
    <n v="2022"/>
    <s v="CEDULA DE CIUDADANIA"/>
    <s v="14967524"/>
    <s v="GALO"/>
    <s v=""/>
    <s v="PLAZA"/>
    <s v="MARTÍNEZ"/>
    <s v="MUJER"/>
    <s v="MESTIZO"/>
    <s v="NO"/>
    <s v="VALLE DEL CAUCA "/>
    <x v="6"/>
    <m/>
    <s v="3124819276"/>
    <s v="AGRÍCOLA"/>
    <x v="0"/>
  </r>
  <r>
    <n v="914"/>
    <n v="2022"/>
    <s v="CEDULA DE CIUDADANIA"/>
    <s v="16751070"/>
    <s v="LIBARDO"/>
    <s v=""/>
    <s v="TOBAR"/>
    <s v="MORALES"/>
    <s v="HOMBRE"/>
    <s v="MESTIZO"/>
    <s v="NO"/>
    <s v="VALLE DEL CAUCA "/>
    <x v="6"/>
    <m/>
    <s v="3155445365"/>
    <s v="AGRÍCOLA"/>
    <x v="0"/>
  </r>
  <r>
    <n v="869"/>
    <n v="2022"/>
    <s v="CEDULA DE CIUDADANIA"/>
    <n v="16648256"/>
    <s v="EDINSON "/>
    <s v=""/>
    <s v="CHAMORRO"/>
    <s v=""/>
    <s v="HOMBRE"/>
    <s v="MESTIZO"/>
    <s v="NO"/>
    <s v="VALLE DEL CAUCA "/>
    <x v="6"/>
    <m/>
    <n v="3165607967"/>
    <s v="AGRICOLA"/>
    <x v="1"/>
  </r>
  <r>
    <n v="870"/>
    <n v="2022"/>
    <s v="CEDULA DE CIUDADANIA"/>
    <n v="29105068"/>
    <s v="CLAUDIA "/>
    <s v="PATRICIA"/>
    <s v="MOSQUERA"/>
    <s v="MUÑOZ"/>
    <s v="MUJER"/>
    <s v="MESTIZO"/>
    <s v="NO"/>
    <s v="VALLE DEL CAUCA "/>
    <x v="6"/>
    <m/>
    <n v="3158560285"/>
    <s v="AGRICOLA"/>
    <x v="1"/>
  </r>
  <r>
    <n v="896"/>
    <n v="2022"/>
    <s v="CEDULA DE CIUDADANIA"/>
    <n v="6106038"/>
    <s v="FEDERICO "/>
    <s v=""/>
    <s v="ESCOBAR"/>
    <s v=""/>
    <s v="HOMBRE"/>
    <s v="MESTIZO"/>
    <s v="NO"/>
    <s v="VALLE DEL CAUCA "/>
    <x v="6"/>
    <m/>
    <n v="3167111835"/>
    <s v="AGRÍCOLA"/>
    <x v="1"/>
  </r>
  <r>
    <n v="898"/>
    <n v="2022"/>
    <s v="CEDULA DE CIUDADANIA"/>
    <n v="94458116"/>
    <s v="WILLIAM "/>
    <s v=""/>
    <s v="PERCY"/>
    <s v="ROJAS"/>
    <s v="HOMBRE"/>
    <s v="MESTIZO"/>
    <s v="NO"/>
    <s v="VALLE DEL CAUCA "/>
    <x v="6"/>
    <m/>
    <n v="3178039715"/>
    <s v="AGRÍCOLA"/>
    <x v="1"/>
  </r>
  <r>
    <n v="899"/>
    <n v="2022"/>
    <s v="CEDULA DE CIUDADANIA"/>
    <n v="66849038"/>
    <s v="MARÍA"/>
    <s v="EUGENIA"/>
    <s v="OJEDA"/>
    <s v=""/>
    <s v="MUJER"/>
    <s v="MESTIZO"/>
    <s v="NO"/>
    <s v="VALLE DEL CAUCA "/>
    <x v="6"/>
    <m/>
    <n v="3183933156"/>
    <s v="AGRÍCOLA"/>
    <x v="1"/>
  </r>
  <r>
    <n v="900"/>
    <n v="2022"/>
    <s v="CEDULA DE CIUDADANIA"/>
    <n v="4408296"/>
    <s v="RAFAEL "/>
    <s v=""/>
    <s v="BEDOYA"/>
    <s v=""/>
    <s v="HOMBRE"/>
    <s v="MESTIZO"/>
    <s v="NO"/>
    <s v="VALLE DEL CAUCA "/>
    <x v="6"/>
    <m/>
    <n v="3206837630"/>
    <s v="AGRÍCOLA"/>
    <x v="1"/>
  </r>
  <r>
    <n v="901"/>
    <n v="2022"/>
    <s v="CEDULA DE CIUDADANIA"/>
    <n v="14941625"/>
    <s v="LUÍS"/>
    <s v=""/>
    <s v="GONZALEZ"/>
    <s v="REALPE"/>
    <s v="HOMBRE"/>
    <s v="MESTIZO"/>
    <s v="NO"/>
    <s v="VALLE DEL CAUCA "/>
    <x v="6"/>
    <m/>
    <n v="3182651595"/>
    <s v="AGRÍCOLA"/>
    <x v="1"/>
  </r>
  <r>
    <n v="902"/>
    <n v="2022"/>
    <s v="CEDULA DE CIUDADANIA"/>
    <n v="4925198"/>
    <s v="OLIVERIO "/>
    <s v=""/>
    <s v="VILLAQUIRÁ"/>
    <s v=""/>
    <s v="HOMBRE"/>
    <s v="MESTIZO"/>
    <s v="NO"/>
    <s v="VALLE DEL CAUCA "/>
    <x v="6"/>
    <m/>
    <n v="3216151110"/>
    <s v="AGRÍCOLA"/>
    <x v="1"/>
  </r>
  <r>
    <n v="903"/>
    <n v="2022"/>
    <s v="CEDULA DE CIUDADANIA"/>
    <n v="31881499"/>
    <s v="ALBA    "/>
    <s v="LUCIA"/>
    <s v="GARZON"/>
    <s v="RAMIREZ"/>
    <s v="MUJER"/>
    <s v="MESTIZO"/>
    <s v="NO"/>
    <s v="VALLE DEL CAUCA "/>
    <x v="6"/>
    <m/>
    <n v="3008937966"/>
    <s v="AGRÍCOLA"/>
    <x v="1"/>
  </r>
  <r>
    <n v="905"/>
    <n v="2022"/>
    <s v="CEDULA DE CIUDADANIA"/>
    <s v="16788274"/>
    <s v="JHON"/>
    <s v="EFRÉN"/>
    <s v="ORTIZ"/>
    <s v="GARCÍA"/>
    <s v="HOMBRE"/>
    <s v="MESTIZO"/>
    <s v="NO"/>
    <s v="VALLE DEL CAUCA "/>
    <x v="6"/>
    <m/>
    <s v="3153823953"/>
    <s v="AGRÍCOLA"/>
    <x v="1"/>
  </r>
  <r>
    <n v="906"/>
    <n v="2022"/>
    <s v="CEDULA DE CIUDADANIA"/>
    <s v="66906162"/>
    <s v="LILIA"/>
    <s v=""/>
    <s v="ALVERA"/>
    <s v="MENSA"/>
    <s v="HOMBRE"/>
    <s v="MESTIZO"/>
    <s v="NO"/>
    <s v="VALLE DEL CAUCA "/>
    <x v="6"/>
    <m/>
    <s v="3166387293"/>
    <s v="AGRÍCOLA"/>
    <x v="1"/>
  </r>
  <r>
    <n v="908"/>
    <n v="2022"/>
    <s v="CEDULA DE CIUDADANIA"/>
    <s v="6511777"/>
    <s v="JULIO"/>
    <s v="CÉSAR"/>
    <s v="ALARCÓN"/>
    <s v="CASTILLO"/>
    <s v="HOMBRE"/>
    <s v="MESTIZO"/>
    <s v="NO"/>
    <s v="VALLE DEL CAUCA "/>
    <x v="6"/>
    <m/>
    <s v="3174447456"/>
    <s v="AGRÍCOLA"/>
    <x v="1"/>
  </r>
  <r>
    <n v="909"/>
    <n v="2022"/>
    <s v="CEDULA DE CIUDADANIA"/>
    <s v="16669041"/>
    <s v="HERNAN"/>
    <s v=""/>
    <s v="RUIZ"/>
    <s v=""/>
    <s v="HOMBRE"/>
    <s v="MESTIZO"/>
    <s v="NO"/>
    <s v="VALLE DEL CAUCA "/>
    <x v="6"/>
    <m/>
    <s v="3215288520"/>
    <s v="AGRÍCOLA"/>
    <x v="1"/>
  </r>
  <r>
    <n v="910"/>
    <n v="2022"/>
    <s v="CEDULA DE CIUDADANIA"/>
    <s v="16767895"/>
    <s v="ERNESTO"/>
    <s v=""/>
    <s v="HOLGUIN"/>
    <s v="RENGIFO"/>
    <s v="HOMBRE"/>
    <s v="MESTIZO"/>
    <s v="NO"/>
    <s v="VALLE DEL CAUCA "/>
    <x v="6"/>
    <m/>
    <s v="3162882524"/>
    <s v="AGRÍCOLA"/>
    <x v="1"/>
  </r>
  <r>
    <n v="911"/>
    <n v="2022"/>
    <s v="CEDULA DE CIUDADANIA"/>
    <s v="14994780"/>
    <s v="JOSE"/>
    <m/>
    <s v="RICAURTE"/>
    <s v="MUÑOZ"/>
    <s v="HOMBRE"/>
    <s v="MESTIZO"/>
    <s v="NO"/>
    <s v="VALLE DEL CAUCA "/>
    <x v="6"/>
    <m/>
    <s v="3136136002"/>
    <s v="AGRÍCOLA"/>
    <x v="1"/>
  </r>
  <r>
    <n v="912"/>
    <n v="2022"/>
    <s v="CEDULA DE CIUDADANIA"/>
    <s v="16753413"/>
    <s v="ROBERT"/>
    <s v="ANTONIO"/>
    <s v="CARDONA"/>
    <s v=""/>
    <s v="HOMBRE"/>
    <s v="MESTIZO"/>
    <s v="NO"/>
    <s v="VALLE DEL CAUCA "/>
    <x v="6"/>
    <m/>
    <s v="3187488942"/>
    <s v="AGRÍCOLA"/>
    <x v="1"/>
  </r>
  <r>
    <n v="913"/>
    <n v="2022"/>
    <s v="CEDULA DE CIUDADANIA"/>
    <s v="70088762"/>
    <s v="JUAN"/>
    <s v="DE DIOS"/>
    <s v="GÓMEZ"/>
    <s v="GIRALDO"/>
    <s v="HOMBRE"/>
    <s v="MESTIZO"/>
    <s v="NO"/>
    <s v="VALLE DEL CAUCA "/>
    <x v="6"/>
    <m/>
    <s v="3148861164"/>
    <s v="AGRÍCOLA"/>
    <x v="1"/>
  </r>
  <r>
    <n v="915"/>
    <n v="2022"/>
    <s v="CEDULA DE CIUDADANIA"/>
    <n v="4877081"/>
    <s v="ANGEL"/>
    <s v="MARIA"/>
    <s v="EMBUS"/>
    <s v="SIN DATO"/>
    <s v="HOMBRE"/>
    <s v="MESTIZO"/>
    <s v="NO"/>
    <s v="VALLE DEL CAUCA "/>
    <x v="7"/>
    <m/>
    <n v="3173948523"/>
    <s v="AGRICOLA"/>
    <x v="1"/>
  </r>
  <r>
    <n v="916"/>
    <n v="2022"/>
    <s v="CEDULA DE CIUDADANIA"/>
    <n v="5288699"/>
    <s v="JOSE"/>
    <s v="ANTONIO"/>
    <s v="GUERRERO"/>
    <s v="SIN DATO"/>
    <s v="HOMBRE"/>
    <s v="MESTIZO"/>
    <s v="NO"/>
    <s v="VALLE DEL CAUCA "/>
    <x v="7"/>
    <m/>
    <n v="3183760499"/>
    <s v="AGRICOLA"/>
    <x v="1"/>
  </r>
  <r>
    <n v="917"/>
    <n v="2022"/>
    <s v="CEDULA DE CIUDADANIA"/>
    <n v="6264115"/>
    <s v="LUIS"/>
    <s v="JAIRO"/>
    <s v="CASTAÑO"/>
    <s v="MORALES"/>
    <s v="HOMBRE"/>
    <s v="MESTIZO"/>
    <s v="NO"/>
    <s v="VALLE DEL CAUCA "/>
    <x v="7"/>
    <m/>
    <n v="3178376955"/>
    <s v="AGRICOLA"/>
    <x v="1"/>
  </r>
  <r>
    <n v="918"/>
    <n v="2022"/>
    <s v="CEDULA DE CIUDADANIA"/>
    <n v="6265821"/>
    <s v="JAIME"/>
    <s v="EFREN"/>
    <s v="BEDOYA"/>
    <s v="SIN DATO"/>
    <s v="HOMBRE"/>
    <s v="MESTIZO"/>
    <s v="NO"/>
    <s v="VALLE DEL CAUCA "/>
    <x v="7"/>
    <m/>
    <n v="3185881537"/>
    <s v="AGRICOLA"/>
    <x v="1"/>
  </r>
  <r>
    <n v="919"/>
    <n v="2022"/>
    <s v="CEDULA DE CIUDADANIA"/>
    <n v="6429658"/>
    <s v="JHON"/>
    <s v="FAVER"/>
    <s v="DUQUE"/>
    <s v="SIN DATO"/>
    <s v="HOMBRE"/>
    <s v="MESTIZO"/>
    <s v="NO"/>
    <s v="VALLE DEL CAUCA "/>
    <x v="7"/>
    <m/>
    <n v="3158118498"/>
    <s v="AGRICOLA"/>
    <x v="1"/>
  </r>
  <r>
    <n v="920"/>
    <n v="2022"/>
    <s v="CEDULA DE CIUDADANIA"/>
    <n v="9419654"/>
    <s v="OVER "/>
    <s v=""/>
    <s v="URIBE"/>
    <s v="SIN DATO"/>
    <s v="HOMBRE"/>
    <s v="MESTIZO"/>
    <s v="NO"/>
    <s v="VALLE DEL CAUCA "/>
    <x v="7"/>
    <m/>
    <n v="3174676680"/>
    <s v="AGRICOLA"/>
    <x v="1"/>
  </r>
  <r>
    <n v="921"/>
    <n v="2022"/>
    <s v="CEDULA DE CIUDADANIA"/>
    <n v="14878593"/>
    <s v="FREDY"/>
    <s v=""/>
    <s v="BARBOSA"/>
    <s v="MURILLO"/>
    <s v="HOMBRE"/>
    <s v="MESTIZO"/>
    <s v="NO"/>
    <s v="VALLE DEL CAUCA "/>
    <x v="7"/>
    <m/>
    <n v="3176387547"/>
    <s v="AGRICOLA"/>
    <x v="1"/>
  </r>
  <r>
    <n v="922"/>
    <n v="2022"/>
    <s v="CEDULA DE CIUDADANIA"/>
    <n v="14910010"/>
    <s v="JHEOVA"/>
    <s v=""/>
    <s v="CORDOBA"/>
    <s v="SIN DATO"/>
    <s v="HOMBRE"/>
    <s v="MESTIZO"/>
    <s v="NO"/>
    <s v="VALLE DEL CAUCA "/>
    <x v="7"/>
    <m/>
    <n v="3166039704"/>
    <s v="AGRICOLA"/>
    <x v="1"/>
  </r>
  <r>
    <n v="923"/>
    <n v="2022"/>
    <s v="CEDULA DE CIUDADANIA"/>
    <n v="16271739"/>
    <s v="JOSE"/>
    <s v=""/>
    <s v="PEREZ"/>
    <s v="SIN DATO"/>
    <s v="HOMBRE"/>
    <s v="MESTIZO"/>
    <s v="NO"/>
    <s v="VALLE DEL CAUCA "/>
    <x v="7"/>
    <m/>
    <n v="3172077887"/>
    <s v="AGRICOLA"/>
    <x v="1"/>
  </r>
  <r>
    <n v="925"/>
    <n v="2022"/>
    <s v="CEDULA DE CIUDADANIA"/>
    <n v="16435673"/>
    <s v="RICARDO"/>
    <s v=""/>
    <s v="RIVAS"/>
    <s v="SIN DATO"/>
    <s v="HOMBRE"/>
    <s v="MESTIZO"/>
    <s v="NO"/>
    <s v="VALLE DEL CAUCA "/>
    <x v="7"/>
    <m/>
    <n v="3165654823"/>
    <s v="AGRICOLA"/>
    <x v="1"/>
  </r>
  <r>
    <n v="927"/>
    <n v="2022"/>
    <s v="CEDULA DE CIUDADANIA"/>
    <n v="29432882"/>
    <s v="ALEJANDRINA"/>
    <s v=""/>
    <s v="BOLAÑOS"/>
    <s v="SIN DATO"/>
    <s v="MUJER"/>
    <s v="MESTIZO"/>
    <s v="NO"/>
    <s v="VALLE DEL CAUCA "/>
    <x v="7"/>
    <m/>
    <n v="3186582541"/>
    <s v="AGRICOLA"/>
    <x v="1"/>
  </r>
  <r>
    <n v="928"/>
    <n v="2022"/>
    <s v="CEDULA DE CIUDADANIA"/>
    <n v="29433243"/>
    <s v="CARMEN"/>
    <s v="AMANDA"/>
    <s v="ORDOÑEZ"/>
    <s v="SIN DATO"/>
    <s v="MUJER"/>
    <s v="MESTIZO"/>
    <s v="NO"/>
    <s v="VALLE DEL CAUCA "/>
    <x v="7"/>
    <m/>
    <n v="3178569830"/>
    <s v="AGRICOLA"/>
    <x v="1"/>
  </r>
  <r>
    <n v="929"/>
    <n v="2022"/>
    <s v="CEDULA DE CIUDADANIA"/>
    <n v="29433660"/>
    <s v="AMALIA"/>
    <s v=""/>
    <s v="LOAIZA"/>
    <s v="BERMUDEZ"/>
    <s v="MUJER"/>
    <s v="MESTIZO"/>
    <s v="NO"/>
    <s v="VALLE DEL CAUCA "/>
    <x v="7"/>
    <m/>
    <n v="3154366899"/>
    <s v="AGRICOLA"/>
    <x v="1"/>
  </r>
  <r>
    <n v="931"/>
    <n v="2022"/>
    <s v="CEDULA DE CIUDADANIA"/>
    <n v="29434695"/>
    <s v="LUZ"/>
    <s v=""/>
    <s v="GRANADA"/>
    <s v="SIN DATO"/>
    <s v="MUJER"/>
    <s v="MESTIZO"/>
    <s v="NO"/>
    <s v="VALLE DEL CAUCA "/>
    <x v="7"/>
    <m/>
    <n v="3157429223"/>
    <s v="AGRICOLA"/>
    <x v="1"/>
  </r>
  <r>
    <n v="934"/>
    <n v="2022"/>
    <s v="CEDULA DE CIUDADANIA"/>
    <n v="29901111"/>
    <s v="ALBA"/>
    <s v="NUVIA"/>
    <s v="CARDONA"/>
    <s v="SIN DATO"/>
    <s v="MUJER"/>
    <s v="MESTIZO"/>
    <s v="NO"/>
    <s v="VALLE DEL CAUCA "/>
    <x v="7"/>
    <m/>
    <n v="3137734291"/>
    <s v="AGRICOLA"/>
    <x v="1"/>
  </r>
  <r>
    <n v="936"/>
    <n v="2022"/>
    <s v="CEDULA DE CIUDADANIA"/>
    <n v="38856913"/>
    <s v="NELLY"/>
    <s v=""/>
    <s v="FERNANDEZ"/>
    <s v="SIN DATO"/>
    <s v="MUJER"/>
    <s v="MESTIZO"/>
    <s v="NO"/>
    <s v="VALLE DEL CAUCA "/>
    <x v="7"/>
    <m/>
    <n v="3155239133"/>
    <s v="AGRICOLA"/>
    <x v="1"/>
  </r>
  <r>
    <n v="937"/>
    <n v="2022"/>
    <s v="CEDULA DE CIUDADANIA"/>
    <n v="38878878"/>
    <s v="GRACIELA"/>
    <s v=""/>
    <s v="PEREZ"/>
    <s v="SIN DATO"/>
    <s v="MUJER"/>
    <s v="MESTIZO"/>
    <s v="NO"/>
    <s v="VALLE DEL CAUCA "/>
    <x v="7"/>
    <m/>
    <n v="3136105233"/>
    <s v="AGRICOLA"/>
    <x v="1"/>
  </r>
  <r>
    <n v="939"/>
    <n v="2022"/>
    <s v="CEDULA DE CIUDADANIA"/>
    <n v="94266014"/>
    <s v="JHON"/>
    <s v="JAIRO"/>
    <s v="PORTILLA"/>
    <s v="SIN DATO"/>
    <s v="HOMBRE"/>
    <s v="MESTIZO"/>
    <s v="NO"/>
    <s v="VALLE DEL CAUCA "/>
    <x v="7"/>
    <m/>
    <n v="3185902409"/>
    <s v="AGRICOLA"/>
    <x v="1"/>
  </r>
  <r>
    <n v="940"/>
    <n v="2022"/>
    <s v="CEDULA DE CIUDADANIA"/>
    <n v="94266041"/>
    <s v="FRANCISCO"/>
    <s v="JAVIER"/>
    <s v="ARBELAEZ"/>
    <s v="SIN DATO"/>
    <s v="HOMBRE"/>
    <s v="MESTIZO"/>
    <s v="NO"/>
    <s v="VALLE DEL CAUCA "/>
    <x v="7"/>
    <m/>
    <n v="3192389320"/>
    <s v="AGRICOLA"/>
    <x v="1"/>
  </r>
  <r>
    <n v="942"/>
    <n v="2022"/>
    <s v="CEDULA DE CIUDADANIA"/>
    <n v="1112881928"/>
    <s v="GLORIA"/>
    <s v="JIMENA"/>
    <s v="URBANO"/>
    <s v="OSORIO"/>
    <s v="MUJER"/>
    <s v="MESTIZO"/>
    <s v="NO"/>
    <s v="VALLE DEL CAUCA "/>
    <x v="7"/>
    <m/>
    <n v="3146689473"/>
    <s v="AGRICOLA"/>
    <x v="1"/>
  </r>
  <r>
    <n v="943"/>
    <n v="2022"/>
    <s v="CEDULA DE CIUDADANIA"/>
    <n v="1112882086"/>
    <s v="VICTOR"/>
    <s v="HUGO"/>
    <s v="VARGAS"/>
    <s v="SIN DATO"/>
    <s v="HOMBRE"/>
    <s v="MESTIZO"/>
    <s v="NO"/>
    <s v="VALLE DEL CAUCA "/>
    <x v="7"/>
    <m/>
    <n v="3117767177"/>
    <s v="AGRICOLA"/>
    <x v="1"/>
  </r>
  <r>
    <n v="954"/>
    <n v="2022"/>
    <s v="CEDULA DE CIUDADANIA"/>
    <n v="16617662"/>
    <s v="JOSE"/>
    <s v=""/>
    <s v="REBOLLEDO"/>
    <s v=""/>
    <s v="HOMBRE"/>
    <s v="MESTIZO"/>
    <s v="NO"/>
    <s v="VALLE DEL CAUCA "/>
    <x v="7"/>
    <m/>
    <s v="SOLICITAR UMATA"/>
    <s v="AGRICOLA"/>
    <x v="1"/>
  </r>
  <r>
    <n v="955"/>
    <n v="2022"/>
    <s v="CEDULA DE CIUDADANIA"/>
    <n v="4877081"/>
    <s v="ANGEL"/>
    <s v=""/>
    <s v="EMBUS"/>
    <s v=""/>
    <s v="HOMBRE"/>
    <s v="MESTIZO"/>
    <s v="NO"/>
    <s v="VALLE DEL CAUCA "/>
    <x v="7"/>
    <m/>
    <s v="SOLICITAR UMATA"/>
    <s v="AGRICOLA"/>
    <x v="1"/>
  </r>
  <r>
    <n v="956"/>
    <n v="2022"/>
    <s v="CEDULA DE CIUDADANIA"/>
    <n v="29434454"/>
    <s v="MARIA"/>
    <s v=""/>
    <s v="MA"/>
    <s v=""/>
    <s v="MUJER"/>
    <s v="MESTIZO"/>
    <s v="NO"/>
    <s v="VALLE DEL CAUCA "/>
    <x v="7"/>
    <m/>
    <s v="SOLICITAR UMATA"/>
    <s v="AGRICOLA"/>
    <x v="1"/>
  </r>
  <r>
    <n v="957"/>
    <n v="2022"/>
    <s v="CEDULA DE CIUDADANIA"/>
    <n v="4189895"/>
    <s v="CARLOS"/>
    <s v=""/>
    <s v="SOLARTE"/>
    <s v=""/>
    <s v="HOMBRE"/>
    <s v="MESTIZO"/>
    <s v="NO"/>
    <s v="VALLE DEL CAUCA "/>
    <x v="7"/>
    <m/>
    <s v="SOLICITAR UMATA"/>
    <s v="AGRICOLA"/>
    <x v="1"/>
  </r>
  <r>
    <n v="958"/>
    <n v="2022"/>
    <s v="CEDULA DE CIUDADANIA"/>
    <n v="5264971"/>
    <s v="FRANC"/>
    <s v=""/>
    <s v="VELEZ"/>
    <s v=""/>
    <s v="HOMBRE"/>
    <s v="MESTIZO"/>
    <s v="NO"/>
    <s v="VALLE DEL CAUCA "/>
    <x v="7"/>
    <m/>
    <s v="SOLICITAR UMATA"/>
    <s v="AGRICOLA"/>
    <x v="1"/>
  </r>
  <r>
    <n v="959"/>
    <n v="2022"/>
    <s v="CEDULA DE CIUDADANIA"/>
    <n v="6265362"/>
    <s v="WILIAN"/>
    <s v=""/>
    <s v="JURADO"/>
    <s v=""/>
    <s v="HOMBRE"/>
    <s v="MESTIZO"/>
    <s v="NO"/>
    <s v="VALLE DEL CAUCA "/>
    <x v="7"/>
    <m/>
    <s v="SOLICITAR UMATA"/>
    <s v="AGRICOLA"/>
    <x v="1"/>
  </r>
  <r>
    <n v="960"/>
    <n v="2022"/>
    <s v="CEDULA DE CIUDADANIA"/>
    <n v="6490845"/>
    <s v="JORGE"/>
    <s v=""/>
    <s v="NARVAEZ"/>
    <s v=""/>
    <s v="HOMBRE"/>
    <s v="MESTIZO"/>
    <s v="NO"/>
    <s v="VALLE DEL CAUCA "/>
    <x v="7"/>
    <m/>
    <s v="SOLICITAR UMATA"/>
    <s v="AGRICOLA"/>
    <x v="1"/>
  </r>
  <r>
    <n v="961"/>
    <n v="2022"/>
    <s v="CEDULA DE CIUDADANIA"/>
    <n v="2555599"/>
    <s v="MARINO"/>
    <s v=""/>
    <s v="CASTILLO"/>
    <s v=""/>
    <s v="HOMBRE"/>
    <s v="MESTIZO"/>
    <s v="NO"/>
    <s v="VALLE DEL CAUCA "/>
    <x v="7"/>
    <m/>
    <s v="SOLICITAR UMATA"/>
    <s v="AGRICOLA"/>
    <x v="1"/>
  </r>
  <r>
    <n v="962"/>
    <n v="2022"/>
    <s v="CEDULA DE CIUDADANIA"/>
    <n v="6420788"/>
    <s v="GERMAN"/>
    <s v=""/>
    <s v="TANIGAMA"/>
    <s v=""/>
    <s v="HOMBRE"/>
    <s v="MESTIZO"/>
    <s v="NO"/>
    <s v="VALLE DEL CAUCA "/>
    <x v="7"/>
    <m/>
    <s v="SOLICITAR UMATA"/>
    <s v="AGRICOLA"/>
    <x v="1"/>
  </r>
  <r>
    <n v="963"/>
    <n v="2022"/>
    <s v="CEDULA DE CIUDADANIA"/>
    <n v="94267282"/>
    <s v="ARNOLDO"/>
    <s v=""/>
    <s v="ESCOBAR"/>
    <s v=""/>
    <s v="HOMBRE"/>
    <s v="MESTIZO"/>
    <s v="NO"/>
    <s v="VALLE DEL CAUCA "/>
    <x v="7"/>
    <m/>
    <s v="SOLICITAR UMATA"/>
    <s v="AGRICOLA"/>
    <x v="1"/>
  </r>
  <r>
    <n v="964"/>
    <n v="2022"/>
    <s v="CEDULA DE CIUDADANIA"/>
    <n v="94439405"/>
    <s v="RAFAEL"/>
    <s v=""/>
    <s v="CHIRIMIA"/>
    <s v=""/>
    <s v="HOMBRE"/>
    <s v="MESTIZO"/>
    <s v="NO"/>
    <s v="VALLE DEL CAUCA "/>
    <x v="7"/>
    <m/>
    <s v="SOLICITAR UMATA"/>
    <s v="AGRICOLA"/>
    <x v="1"/>
  </r>
  <r>
    <n v="965"/>
    <n v="2022"/>
    <s v="CEDULA DE CIUDADANIA"/>
    <n v="36293183"/>
    <s v="CLAUDIA"/>
    <s v=""/>
    <s v="CONDE"/>
    <s v=""/>
    <s v="MUJER"/>
    <s v="MESTIZO"/>
    <s v="NO"/>
    <s v="VALLE DEL CAUCA "/>
    <x v="7"/>
    <m/>
    <s v="SOLICITAR UMATA"/>
    <s v="AGRICOLA"/>
    <x v="1"/>
  </r>
  <r>
    <n v="966"/>
    <n v="2022"/>
    <s v="CEDULA DE CIUDADANIA"/>
    <n v="6423183"/>
    <s v="GILDARDO"/>
    <s v=""/>
    <s v="MONTOYA"/>
    <s v=""/>
    <s v="HOMBRE"/>
    <s v="MESTIZO"/>
    <s v="NO"/>
    <s v="VALLE DEL CAUCA "/>
    <x v="7"/>
    <m/>
    <s v="SOLICITAR UMATA"/>
    <s v="AGRICOLA"/>
    <x v="1"/>
  </r>
  <r>
    <n v="967"/>
    <n v="2022"/>
    <s v="CEDULA DE CIUDADANIA"/>
    <n v="14710120"/>
    <s v="GUILLERMO"/>
    <s v=""/>
    <s v="PEÑA"/>
    <s v=""/>
    <s v="HOMBRE"/>
    <s v="MESTIZO"/>
    <s v="NO"/>
    <s v="VALLE DEL CAUCA "/>
    <x v="7"/>
    <m/>
    <s v="SOLICITAR UMATA"/>
    <s v="AGRICOLA"/>
    <x v="1"/>
  </r>
  <r>
    <n v="968"/>
    <n v="2022"/>
    <s v="CEDULA DE CIUDADANIA"/>
    <n v="6420764"/>
    <s v="MOISES"/>
    <s v=""/>
    <s v="ORTEGA"/>
    <s v=""/>
    <s v="HOMBRE"/>
    <s v="MESTIZO"/>
    <s v="NO"/>
    <s v="VALLE DEL CAUCA "/>
    <x v="7"/>
    <m/>
    <s v="SOLICITAR UMATA"/>
    <s v="AGRICOLA"/>
    <x v="1"/>
  </r>
  <r>
    <n v="969"/>
    <n v="2022"/>
    <s v="CEDULA DE CIUDADANIA"/>
    <n v="38715068"/>
    <s v="LUZ"/>
    <s v=""/>
    <s v="ESTELLA"/>
    <s v=""/>
    <s v="MUJER"/>
    <s v="MESTIZO"/>
    <s v="NO"/>
    <s v="VALLE DEL CAUCA "/>
    <x v="7"/>
    <m/>
    <s v="SOLICITAR UMATA"/>
    <s v="AGRICOLA"/>
    <x v="1"/>
  </r>
  <r>
    <n v="970"/>
    <n v="2022"/>
    <s v="CEDULA DE CIUDADANIA"/>
    <n v="6380194"/>
    <s v="LUIS"/>
    <s v=""/>
    <s v="H"/>
    <s v=""/>
    <s v="HOMBRE"/>
    <s v="MESTIZO"/>
    <s v="NO"/>
    <s v="VALLE DEL CAUCA "/>
    <x v="7"/>
    <m/>
    <s v="SOLICITAR UMATA"/>
    <s v="AGRICOLA"/>
    <x v="1"/>
  </r>
  <r>
    <n v="971"/>
    <n v="2022"/>
    <s v="CEDULA DE CIUDADANIA"/>
    <n v="6265381"/>
    <s v="GILDARDO"/>
    <s v=""/>
    <s v="MUÑOZ"/>
    <s v=""/>
    <s v="HOMBRE"/>
    <s v="MESTIZO"/>
    <s v="NO"/>
    <s v="VALLE DEL CAUCA "/>
    <x v="7"/>
    <m/>
    <s v="SOLICITAR UMATA"/>
    <s v="AGRICOLA"/>
    <x v="1"/>
  </r>
  <r>
    <n v="972"/>
    <n v="2022"/>
    <s v="CEDULA DE CIUDADANIA"/>
    <n v="30320031"/>
    <s v="MARIA"/>
    <s v="PIEDAD"/>
    <s v="GARCIA"/>
    <s v=""/>
    <s v="MUJER"/>
    <s v="MESTIZO"/>
    <s v="NO"/>
    <s v="VALLE DEL CAUCA "/>
    <x v="7"/>
    <m/>
    <s v="SOLICITAR UMATA"/>
    <s v="AGRICOLA"/>
    <x v="1"/>
  </r>
  <r>
    <n v="973"/>
    <n v="2022"/>
    <s v="CEDULA DE CIUDADANIA"/>
    <n v="624177"/>
    <s v="GERMÁN"/>
    <s v=""/>
    <s v="RUEDA"/>
    <s v="VERNAZA"/>
    <s v="HOMBRE"/>
    <s v="MESTIZO"/>
    <s v="NO"/>
    <s v="VALLE DEL CAUCA "/>
    <x v="8"/>
    <m/>
    <n v="3174768934"/>
    <s v="AGRICOLA"/>
    <x v="1"/>
  </r>
  <r>
    <n v="974"/>
    <n v="2022"/>
    <s v="CEDULA DE CIUDADANIA"/>
    <n v="2588605"/>
    <s v="LEONARDO"/>
    <s v=""/>
    <s v="OSORIO"/>
    <s v="HERRERA"/>
    <s v="HOMBRE"/>
    <s v="MESTIZO"/>
    <s v="NO"/>
    <s v="VALLE DEL CAUCA "/>
    <x v="8"/>
    <m/>
    <n v="3104445720"/>
    <s v="AGRICOLA"/>
    <x v="1"/>
  </r>
  <r>
    <n v="975"/>
    <n v="2022"/>
    <s v="CEDULA DE CIUDADANIA"/>
    <n v="4502396"/>
    <s v="MARÍA "/>
    <s v="ORFIDIA"/>
    <s v="AGUJA"/>
    <s v="TIQUE"/>
    <s v="MUJER"/>
    <s v="INDIGENA"/>
    <s v="NO"/>
    <s v="VALLE DEL CAUCA "/>
    <x v="8"/>
    <m/>
    <n v="3177857623"/>
    <s v="AGRICOLA"/>
    <x v="1"/>
  </r>
  <r>
    <n v="976"/>
    <n v="2022"/>
    <s v="CEDULA DE CIUDADANIA"/>
    <n v="6240762"/>
    <s v="ORLANDO"/>
    <s v=""/>
    <s v="MONTOYA"/>
    <s v="CASTAÑEDA"/>
    <s v="HOMBRE"/>
    <s v="MESTIZO"/>
    <s v="NO"/>
    <s v="VALLE DEL CAUCA "/>
    <x v="8"/>
    <m/>
    <n v="3166768521"/>
    <s v="AGRICOLA"/>
    <x v="1"/>
  </r>
  <r>
    <n v="977"/>
    <n v="2022"/>
    <s v="CEDULA DE CIUDADANIA"/>
    <n v="6241831"/>
    <s v="MANUEL"/>
    <s v="SALVADOR"/>
    <s v="LONDOÑO "/>
    <s v="PINEDA"/>
    <s v="HOMBRE"/>
    <s v="MESTIZO"/>
    <s v="NO"/>
    <s v="VALLE DEL CAUCA "/>
    <x v="8"/>
    <m/>
    <n v="3155902072"/>
    <s v="AGRICOLA"/>
    <x v="1"/>
  </r>
  <r>
    <n v="978"/>
    <n v="2022"/>
    <s v="CEDULA DE CIUDADANIA"/>
    <n v="6433816"/>
    <s v="LUIS"/>
    <s v=""/>
    <s v="GONZAGA"/>
    <s v="ARENAS"/>
    <s v="HOMBRE"/>
    <s v="MESTIZO"/>
    <s v="NO"/>
    <s v="VALLE DEL CAUCA "/>
    <x v="8"/>
    <m/>
    <n v="3192831135"/>
    <s v="AGRICOLA"/>
    <x v="1"/>
  </r>
  <r>
    <n v="979"/>
    <n v="2022"/>
    <s v="CEDULA DE CIUDADANIA"/>
    <n v="10057764"/>
    <s v="MANUEL"/>
    <s v="SALVADOR"/>
    <s v="HERRERA"/>
    <s v=""/>
    <s v="HOMBRE"/>
    <s v="MESTIZO"/>
    <s v="NO"/>
    <s v="VALLE DEL CAUCA "/>
    <x v="8"/>
    <m/>
    <n v="3177503581"/>
    <s v="AGRICOLA"/>
    <x v="1"/>
  </r>
  <r>
    <n v="980"/>
    <n v="2022"/>
    <s v="CEDULA DE CIUDADANIA"/>
    <n v="10057892"/>
    <s v="LUIS"/>
    <s v="EDUARDO"/>
    <s v="OSORIO"/>
    <s v="HERRERA"/>
    <s v="HOMBRE"/>
    <s v="MESTIZO"/>
    <s v="NO"/>
    <s v="VALLE DEL CAUCA "/>
    <x v="8"/>
    <m/>
    <n v="3117789060"/>
    <s v="AGRICOLA"/>
    <x v="1"/>
  </r>
  <r>
    <n v="981"/>
    <n v="2022"/>
    <s v="CEDULA DE CIUDADANIA"/>
    <n v="10073289"/>
    <s v="JOSÉ"/>
    <s v="HERIBERTO"/>
    <s v="NOREÑA"/>
    <s v="CASTAÑO"/>
    <s v="HOMBRE"/>
    <s v="MESTIZO"/>
    <s v="NO"/>
    <s v="VALLE DEL CAUCA "/>
    <x v="8"/>
    <m/>
    <n v="3147173643"/>
    <s v="AGRICOLA"/>
    <x v="1"/>
  </r>
  <r>
    <n v="982"/>
    <n v="2022"/>
    <s v="CEDULA DE CIUDADANIA"/>
    <n v="10217619"/>
    <s v="DIEGO"/>
    <s v="DE JESÚS"/>
    <s v="RESTREPO"/>
    <s v="JARAMILLO"/>
    <s v="HOMBRE"/>
    <s v="MESTIZO"/>
    <s v="NO"/>
    <s v="VALLE DEL CAUCA "/>
    <x v="8"/>
    <m/>
    <n v="3117385011"/>
    <s v="AGRICOLA"/>
    <x v="0"/>
  </r>
  <r>
    <n v="983"/>
    <n v="2022"/>
    <s v="CEDULA DE CIUDADANIA"/>
    <n v="14566959"/>
    <s v="HÉCTOR "/>
    <s v="FABIO"/>
    <s v="HERRERA"/>
    <s v=""/>
    <s v="HOMBRE"/>
    <s v="MESTIZO"/>
    <s v="NO"/>
    <s v="VALLE DEL CAUCA "/>
    <x v="8"/>
    <m/>
    <n v="3187650941"/>
    <s v="AGRICOLA"/>
    <x v="1"/>
  </r>
  <r>
    <n v="984"/>
    <n v="2022"/>
    <s v="CEDULA DE CIUDADANIA"/>
    <n v="14575286"/>
    <s v="CARLOS"/>
    <s v="ALBERTO"/>
    <s v="CANDELA"/>
    <s v="ROMERO"/>
    <s v="HOMBRE"/>
    <s v="MESTIZO"/>
    <s v="NO"/>
    <s v="VALLE DEL CAUCA "/>
    <x v="8"/>
    <m/>
    <n v="3104387447"/>
    <s v="AGRICOLA"/>
    <x v="1"/>
  </r>
  <r>
    <n v="985"/>
    <n v="2022"/>
    <s v="CEDULA DE CIUDADANIA"/>
    <n v="16202451"/>
    <s v="RAFAEL"/>
    <s v="ANTONIO"/>
    <s v="ÁLVARES"/>
    <s v="POSADA"/>
    <s v="HOMBRE"/>
    <s v="MESTIZO"/>
    <s v="NO"/>
    <s v="VALLE DEL CAUCA "/>
    <x v="8"/>
    <m/>
    <n v="3116467120"/>
    <s v="AGRICOLA"/>
    <x v="1"/>
  </r>
  <r>
    <n v="986"/>
    <n v="2022"/>
    <s v="CEDULA DE CIUDADANIA"/>
    <n v="16202726"/>
    <s v="JESÚS "/>
    <s v="ELIVER "/>
    <s v="SOTO"/>
    <s v=""/>
    <s v="HOMBRE"/>
    <s v="MESTIZO"/>
    <s v="NO"/>
    <s v="VALLE DEL CAUCA "/>
    <x v="8"/>
    <m/>
    <n v="3122949346"/>
    <s v="AGRICOLA"/>
    <x v="1"/>
  </r>
  <r>
    <n v="987"/>
    <n v="2022"/>
    <s v="CEDULA DE CIUDADANIA"/>
    <n v="16208768"/>
    <s v="LUIS"/>
    <s v="ANGEL"/>
    <s v="RIOS"/>
    <s v="BEDOYA"/>
    <s v="HOMBRE"/>
    <s v="MESTIZO"/>
    <s v="NO"/>
    <s v="VALLE DEL CAUCA "/>
    <x v="8"/>
    <m/>
    <n v="3216192412"/>
    <s v="AGRICOLA"/>
    <x v="1"/>
  </r>
  <r>
    <n v="988"/>
    <n v="2022"/>
    <s v="CEDULA DE CIUDADANIA"/>
    <n v="16214299"/>
    <s v="OMAR"/>
    <s v="TULIO"/>
    <s v="FLOREZ"/>
    <s v="SERNA"/>
    <s v="HOMBRE"/>
    <s v="MESTIZO"/>
    <s v="NO"/>
    <s v="VALLE DEL CAUCA "/>
    <x v="8"/>
    <m/>
    <n v="3152134818"/>
    <s v="AGRICOLA"/>
    <x v="1"/>
  </r>
  <r>
    <n v="989"/>
    <n v="2022"/>
    <s v="CEDULA DE CIUDADANIA"/>
    <n v="16214431"/>
    <s v="JUAQUIN"/>
    <s v="EMILIO"/>
    <s v="MONTOYA"/>
    <s v="ECHEVERRY"/>
    <s v="HOMBRE"/>
    <s v="MESTIZO"/>
    <s v="NO"/>
    <s v="VALLE DEL CAUCA "/>
    <x v="8"/>
    <m/>
    <n v="3502177947"/>
    <s v="AGRICOLA"/>
    <x v="1"/>
  </r>
  <r>
    <n v="990"/>
    <n v="2022"/>
    <s v="CEDULA DE CIUDADANIA"/>
    <n v="16219137"/>
    <s v="DARIO"/>
    <s v=""/>
    <s v="PIEDRAHITA"/>
    <s v="SALAZAR"/>
    <s v="HOMBRE"/>
    <s v="MESTIZO"/>
    <s v="NO"/>
    <s v="VALLE DEL CAUCA "/>
    <x v="8"/>
    <m/>
    <n v="3014339592"/>
    <s v="AGRICOLA"/>
    <x v="1"/>
  </r>
  <r>
    <n v="991"/>
    <n v="2022"/>
    <s v="CEDULA DE CIUDADANIA"/>
    <n v="16220754"/>
    <s v="JAMES"/>
    <s v=""/>
    <s v="ESTRADA"/>
    <s v="RUÍZ"/>
    <s v="HOMBRE"/>
    <s v="MESTIZO"/>
    <s v="NO"/>
    <s v="VALLE DEL CAUCA "/>
    <x v="8"/>
    <m/>
    <n v="3186803679"/>
    <s v="AGRICOLA"/>
    <x v="1"/>
  </r>
  <r>
    <n v="992"/>
    <n v="2022"/>
    <s v="CEDULA DE CIUDADANIA"/>
    <n v="16230545"/>
    <s v="JORGE "/>
    <s v="ALEXANDER "/>
    <s v="GARCÍA"/>
    <s v="RAMÍREZ"/>
    <s v="HOMBRE"/>
    <s v="MESTIZO"/>
    <s v="NO"/>
    <s v="VALLE DEL CAUCA "/>
    <x v="8"/>
    <m/>
    <n v="3175766395"/>
    <s v="AGRICOLA"/>
    <x v="1"/>
  </r>
  <r>
    <n v="993"/>
    <n v="2022"/>
    <s v="CEDULA DE CIUDADANIA"/>
    <n v="16233819"/>
    <s v="NEVIO"/>
    <s v=""/>
    <s v="PIEDRAHITA"/>
    <s v="ZULETA"/>
    <s v="HOMBRE"/>
    <s v="MESTIZO"/>
    <s v="NO"/>
    <s v="VALLE DEL CAUCA "/>
    <x v="8"/>
    <m/>
    <n v="3136744536"/>
    <s v="AGRICOLA"/>
    <x v="1"/>
  </r>
  <r>
    <n v="994"/>
    <n v="2022"/>
    <s v="CEDULA DE CIUDADANIA"/>
    <n v="16277909"/>
    <s v="MANUEL"/>
    <s v="ISACC"/>
    <s v="MEJÍA"/>
    <s v=""/>
    <s v="HOMBRE"/>
    <s v="MESTIZO"/>
    <s v="NO"/>
    <s v="VALLE DEL CAUCA "/>
    <x v="8"/>
    <m/>
    <n v="3162994070"/>
    <s v="AGRICOLA"/>
    <x v="1"/>
  </r>
  <r>
    <n v="995"/>
    <n v="2022"/>
    <s v="CEDULA DE CIUDADANIA"/>
    <n v="16587030"/>
    <s v="JAVIER"/>
    <s v=""/>
    <s v="CORTEZ"/>
    <s v="VALENCIA"/>
    <s v="HOMBRE"/>
    <s v="MESTIZO"/>
    <s v="NO"/>
    <s v="VALLE DEL CAUCA "/>
    <x v="8"/>
    <m/>
    <n v="3176660847"/>
    <s v="AGRICOLA"/>
    <x v="1"/>
  </r>
  <r>
    <n v="996"/>
    <n v="2022"/>
    <s v="CEDULA DE CIUDADANIA"/>
    <n v="17291855"/>
    <s v="ARBEY"/>
    <s v=""/>
    <s v="BARRIOS"/>
    <s v="OSORIO"/>
    <s v="HOMBRE"/>
    <s v="MESTIZO"/>
    <s v="NO"/>
    <s v="VALLE DEL CAUCA "/>
    <x v="8"/>
    <m/>
    <n v="3174101362"/>
    <s v="AGRICOLA"/>
    <x v="1"/>
  </r>
  <r>
    <n v="997"/>
    <n v="2022"/>
    <s v="CEDULA DE CIUDADANIA"/>
    <n v="18460317"/>
    <s v="JOSÉ"/>
    <s v="LEONARDO"/>
    <s v="FORERO"/>
    <s v="COLORADO"/>
    <s v="HOMBRE"/>
    <s v="MESTIZO"/>
    <s v="NO"/>
    <s v="VALLE DEL CAUCA "/>
    <x v="8"/>
    <m/>
    <n v="3134137784"/>
    <s v="AGRICOLA"/>
    <x v="1"/>
  </r>
  <r>
    <n v="998"/>
    <n v="2022"/>
    <s v="CEDULA DE CIUDADANIA"/>
    <n v="18462991"/>
    <s v="JOSÉ"/>
    <s v="ALFREDO"/>
    <s v="MONTOYA"/>
    <s v="CORREA"/>
    <s v="HOMBRE"/>
    <s v="MESTIZO"/>
    <s v="NO"/>
    <s v="VALLE DEL CAUCA "/>
    <x v="8"/>
    <m/>
    <n v="3174061198"/>
    <s v="AGRICOLA"/>
    <x v="1"/>
  </r>
  <r>
    <n v="999"/>
    <n v="2022"/>
    <s v="CEDULA DE CIUDADANIA"/>
    <n v="24684856"/>
    <s v="FABIOLA"/>
    <s v=""/>
    <s v="CANO"/>
    <s v="TANGARIFE"/>
    <s v="MUJER"/>
    <s v="MESTIZO"/>
    <s v="NO"/>
    <s v="VALLE DEL CAUCA "/>
    <x v="8"/>
    <m/>
    <n v="3137679660"/>
    <s v="AGRICOLA"/>
    <x v="0"/>
  </r>
  <r>
    <n v="1000"/>
    <n v="2022"/>
    <s v="CEDULA DE CIUDADANIA"/>
    <n v="29382054"/>
    <s v="MARÍA "/>
    <s v="CENEIDA"/>
    <s v="GARCÍA"/>
    <s v="MONTOYA"/>
    <s v="MUJER"/>
    <s v="MESTIZO"/>
    <s v="NO"/>
    <s v="VALLE DEL CAUCA "/>
    <x v="8"/>
    <m/>
    <n v="3203401539"/>
    <s v="AGRICOLA"/>
    <x v="1"/>
  </r>
  <r>
    <n v="1001"/>
    <n v="2022"/>
    <s v="CEDULA DE CIUDADANIA"/>
    <n v="29393834"/>
    <s v="LUZ"/>
    <s v="DARY"/>
    <s v="PORRAS"/>
    <s v="SALAZAR"/>
    <s v="MUJER"/>
    <s v="MESTIZO"/>
    <s v="NO"/>
    <s v="VALLE DEL CAUCA "/>
    <x v="8"/>
    <m/>
    <n v="3174682455"/>
    <s v="AGRICOLA"/>
    <x v="1"/>
  </r>
  <r>
    <n v="1002"/>
    <n v="2022"/>
    <s v="CEDULA DE CIUDADANIA"/>
    <n v="31397452"/>
    <s v="GLORIA "/>
    <s v="INES "/>
    <s v="VALENCIA "/>
    <s v="GIRALDO"/>
    <s v="MUJER"/>
    <s v="MESTIZO"/>
    <s v="NO"/>
    <s v="VALLE DEL CAUCA "/>
    <x v="8"/>
    <m/>
    <n v="3113564302"/>
    <s v="AGRICOLA"/>
    <x v="0"/>
  </r>
  <r>
    <n v="1003"/>
    <n v="2022"/>
    <s v="CEDULA DE CIUDADANIA"/>
    <n v="31406732"/>
    <s v="DORA"/>
    <s v="LIGÍA"/>
    <s v="RIVAS"/>
    <s v="VALENCIA"/>
    <s v="MUJER"/>
    <s v="MESTIZO"/>
    <s v="NO"/>
    <s v="VALLE DEL CAUCA "/>
    <x v="8"/>
    <m/>
    <n v="3163183672"/>
    <s v="AGRICOLA"/>
    <x v="0"/>
  </r>
  <r>
    <n v="1004"/>
    <n v="2022"/>
    <s v="CEDULA DE CIUDADANIA"/>
    <n v="31419116"/>
    <s v="DIANA"/>
    <s v="LLINETH"/>
    <s v="JIMÉNEZ"/>
    <s v="GARCÍA"/>
    <s v="MUJER"/>
    <s v="MESTIZO"/>
    <s v="NO"/>
    <s v="VALLE DEL CAUCA "/>
    <x v="8"/>
    <m/>
    <n v="3207712312"/>
    <s v="AGRICOLA"/>
    <x v="1"/>
  </r>
  <r>
    <n v="1005"/>
    <n v="2022"/>
    <s v="CEDULA DE CIUDADANIA"/>
    <n v="38253354"/>
    <s v="GLADYS"/>
    <s v=""/>
    <s v="PRADA"/>
    <s v="VARGAS"/>
    <s v="MUJER"/>
    <s v="MESTIZO"/>
    <s v="NO"/>
    <s v="VALLE DEL CAUCA "/>
    <x v="8"/>
    <m/>
    <s v="3015214506 - 3185000851"/>
    <s v="AGRICOLA"/>
    <x v="0"/>
  </r>
  <r>
    <n v="1006"/>
    <n v="2022"/>
    <s v="CEDULA DE CIUDADANIA"/>
    <n v="42021930"/>
    <s v="MARÍA "/>
    <s v="FABIOLA"/>
    <s v="MONTOYA"/>
    <s v="CASTAÑEDA"/>
    <s v="MUJER"/>
    <s v="MESTIZO"/>
    <s v="NO"/>
    <s v="VALLE DEL CAUCA "/>
    <x v="8"/>
    <m/>
    <n v="3127298165"/>
    <s v="AGRICOLA"/>
    <x v="0"/>
  </r>
  <r>
    <n v="1007"/>
    <n v="2022"/>
    <s v="CEDULA DE CIUDADANIA"/>
    <n v="42073321"/>
    <s v="LUZ"/>
    <s v="DARY"/>
    <s v="BOLÍVAR"/>
    <s v="RAMÍREZ"/>
    <s v="MUJER"/>
    <s v="MESTIZO"/>
    <s v="NO"/>
    <s v="VALLE DEL CAUCA "/>
    <x v="8"/>
    <m/>
    <n v="3117540272"/>
    <s v="AGRICOLA"/>
    <x v="0"/>
  </r>
  <r>
    <n v="1008"/>
    <n v="2022"/>
    <s v="CEDULA DE CIUDADANIA"/>
    <n v="70502631"/>
    <s v="JAMES"/>
    <s v=""/>
    <s v="BLANDON"/>
    <s v="HOYOS"/>
    <s v="HOMBRE"/>
    <s v="MESTIZO"/>
    <s v="NO"/>
    <s v="VALLE DEL CAUCA "/>
    <x v="8"/>
    <m/>
    <n v="3182132553"/>
    <s v="AGRICOLA"/>
    <x v="1"/>
  </r>
  <r>
    <n v="1009"/>
    <n v="2022"/>
    <s v="CEDULA DE CIUDADANIA"/>
    <n v="71876448"/>
    <s v="ORLANDO"/>
    <s v="DE JESÚS"/>
    <s v="SUAZA"/>
    <s v="AGUDELO"/>
    <s v="HOMBRE"/>
    <s v="MESTIZO"/>
    <s v="NO"/>
    <s v="VALLE DEL CAUCA "/>
    <x v="8"/>
    <m/>
    <n v="3155142649"/>
    <s v="AGRICOLA"/>
    <x v="1"/>
  </r>
  <r>
    <n v="1010"/>
    <n v="2022"/>
    <s v="CEDULA DE CIUDADANIA"/>
    <n v="97447068"/>
    <s v="JOSÉ"/>
    <s v="JOHANNY"/>
    <s v="LONDOÑO "/>
    <s v="OSORIO"/>
    <s v="HOMBRE"/>
    <s v="MESTIZO"/>
    <s v="NO"/>
    <s v="VALLE DEL CAUCA "/>
    <x v="8"/>
    <m/>
    <n v="3147005394"/>
    <s v="AGRICOLA"/>
    <x v="1"/>
  </r>
  <r>
    <n v="1011"/>
    <n v="2022"/>
    <s v="CEDULA DE CIUDADANIA"/>
    <n v="1112759451"/>
    <s v="DIANA"/>
    <s v="PATRICIA"/>
    <s v="VALENCIA "/>
    <s v="MONTOYA"/>
    <s v="MUJER"/>
    <s v="MESTIZO"/>
    <s v="NO"/>
    <s v="VALLE DEL CAUCA "/>
    <x v="8"/>
    <m/>
    <n v="3233414019"/>
    <s v="AGRICOLA"/>
    <x v="1"/>
  </r>
  <r>
    <n v="1012"/>
    <n v="2022"/>
    <s v="CEDULA DE CIUDADANIA"/>
    <n v="1113593122"/>
    <s v="BLANCA"/>
    <s v="FLOR"/>
    <s v="AGUJA"/>
    <s v="TIQUE"/>
    <s v="MUJER"/>
    <s v="INDIGENA"/>
    <s v="NO"/>
    <s v="VALLE DEL CAUCA "/>
    <x v="8"/>
    <m/>
    <n v="3182904896"/>
    <s v="AGRICOLA"/>
    <x v="1"/>
  </r>
  <r>
    <n v="1013"/>
    <n v="2022"/>
    <s v="CEDULA DE CIUDADANIA"/>
    <n v="2550314"/>
    <s v="ABEL "/>
    <s v=""/>
    <s v="BENITEZ"/>
    <s v=""/>
    <s v="HOMBRE"/>
    <s v="MESTIZO"/>
    <s v="NO"/>
    <s v="VALLE DEL CAUCA "/>
    <x v="9"/>
    <m/>
    <n v="3127686386"/>
    <s v="AGRICOLA"/>
    <x v="2"/>
  </r>
  <r>
    <n v="1014"/>
    <n v="2022"/>
    <s v="CEDULA DE CIUDADANIA"/>
    <n v="29398594"/>
    <s v="ALADEYBA "/>
    <s v=""/>
    <s v="BENITEZ"/>
    <s v=""/>
    <s v="MUJER"/>
    <s v="MESTIZO"/>
    <s v="NO"/>
    <s v="VALLE DEL CAUCA "/>
    <x v="9"/>
    <m/>
    <n v="3153687045"/>
    <s v="AGRICOLA"/>
    <x v="2"/>
  </r>
  <r>
    <n v="1015"/>
    <n v="2022"/>
    <s v="CEDULA DE CIUDADANIA"/>
    <n v="31278458"/>
    <s v="ANA"/>
    <s v="ZULLY"/>
    <s v="PERLAZA"/>
    <s v=""/>
    <s v="MUJER"/>
    <s v="MESTIZO"/>
    <s v="NO"/>
    <s v="VALLE DEL CAUCA "/>
    <x v="9"/>
    <m/>
    <n v="3155850093"/>
    <s v="AGRICOLA"/>
    <x v="2"/>
  </r>
  <r>
    <n v="1016"/>
    <n v="2022"/>
    <s v="CEDULA DE CIUDADANIA"/>
    <n v="31685009"/>
    <s v="ANGÉLICA"/>
    <m/>
    <s v="IPIA"/>
    <s v="DE CASTRO"/>
    <s v="MUJER"/>
    <s v="MESTIZO"/>
    <s v="NO"/>
    <s v="VALLE DEL CAUCA "/>
    <x v="9"/>
    <m/>
    <n v="3105021096"/>
    <s v="AGRICOLA"/>
    <x v="2"/>
  </r>
  <r>
    <n v="1017"/>
    <n v="2022"/>
    <s v="CEDULA DE CIUDADANIA"/>
    <n v="94045002"/>
    <s v="JOAQUÍN "/>
    <s v="ANÍBAL"/>
    <s v="TELLO"/>
    <s v=""/>
    <s v="HOMBRE"/>
    <s v="MESTIZO"/>
    <s v="NO"/>
    <s v="VALLE DEL CAUCA "/>
    <x v="9"/>
    <m/>
    <n v="3113484729"/>
    <s v="AGRICOLA"/>
    <x v="2"/>
  </r>
  <r>
    <n v="1018"/>
    <n v="2022"/>
    <s v="CEDULA DE CIUDADANIA"/>
    <n v="12225948"/>
    <s v="DAGOBERTO"/>
    <m/>
    <s v="MARTÍNEZ"/>
    <s v="MARTINEZ"/>
    <s v="HOMBRE"/>
    <s v="MESTIZO"/>
    <s v="NO"/>
    <s v="VALLE DEL CAUCA "/>
    <x v="9"/>
    <m/>
    <n v="3145949036"/>
    <s v="AGRICOLA"/>
    <x v="2"/>
  </r>
  <r>
    <n v="1019"/>
    <n v="2022"/>
    <s v="CEDULA DE CIUDADANIA"/>
    <n v="14576412"/>
    <s v="EDGAR"/>
    <s v=""/>
    <s v="BENAVIDES"/>
    <s v="BENITEZ"/>
    <s v="HOMBRE"/>
    <s v="MESTIZO"/>
    <s v="NO"/>
    <s v="VALLE DEL CAUCA "/>
    <x v="9"/>
    <m/>
    <n v="3127762471"/>
    <s v="AGRICOLA"/>
    <x v="2"/>
  </r>
  <r>
    <n v="1020"/>
    <n v="2022"/>
    <s v="CEDULA DE CIUDADANIA"/>
    <n v="94045017"/>
    <s v="EVER"/>
    <s v=""/>
    <s v="CEREZO"/>
    <s v=""/>
    <s v="HOMBRE"/>
    <s v="MESTIZO"/>
    <s v="NO"/>
    <s v="VALLE DEL CAUCA "/>
    <x v="9"/>
    <m/>
    <n v="3168703479"/>
    <s v="AGRICOLA"/>
    <x v="2"/>
  </r>
  <r>
    <n v="1021"/>
    <n v="2022"/>
    <s v="CEDULA DE CIUDADANIA"/>
    <n v="2548965"/>
    <s v="GUILLERMO"/>
    <s v=""/>
    <s v="TELLO"/>
    <s v="MORENO"/>
    <s v="HOMBRE"/>
    <s v="MESTIZO"/>
    <s v="NO"/>
    <s v="VALLE DEL CAUCA "/>
    <x v="9"/>
    <m/>
    <n v="3127949376"/>
    <s v="AGRICOLA"/>
    <x v="2"/>
  </r>
  <r>
    <n v="1022"/>
    <n v="2022"/>
    <s v="CEDULA DE CIUDADANIA"/>
    <n v="31685005"/>
    <s v="GUMERCINDA "/>
    <m/>
    <s v="MARTÍNEZ"/>
    <s v="MARTÍNEZ"/>
    <s v="MUJER"/>
    <s v="MESTIZO"/>
    <s v="NO"/>
    <s v="VALLE DEL CAUCA "/>
    <x v="9"/>
    <m/>
    <n v="3138115862"/>
    <s v="AGRICOLA"/>
    <x v="2"/>
  </r>
  <r>
    <n v="1023"/>
    <n v="2022"/>
    <s v="CEDULA DE CIUDADANIA"/>
    <n v="14932021"/>
    <s v="HERNANDO "/>
    <s v=""/>
    <s v="GUERRERO"/>
    <s v=""/>
    <s v="HOMBRE"/>
    <s v="MESTIZO"/>
    <s v="NO"/>
    <s v="VALLE DEL CAUCA "/>
    <x v="9"/>
    <m/>
    <n v="3178952343"/>
    <s v="AGRICOLA"/>
    <x v="2"/>
  </r>
  <r>
    <n v="1024"/>
    <n v="2022"/>
    <s v="CEDULA DE CIUDADANIA"/>
    <n v="6247139"/>
    <s v="HUGO "/>
    <s v="ALBERTO"/>
    <s v="SANTANILLA"/>
    <s v="ARAMBURU"/>
    <s v="HOMBRE"/>
    <s v="MESTIZO"/>
    <s v="NO"/>
    <s v="VALLE DEL CAUCA "/>
    <x v="9"/>
    <m/>
    <n v="313677486"/>
    <s v="AGRICOLA"/>
    <x v="2"/>
  </r>
  <r>
    <n v="1025"/>
    <n v="2022"/>
    <s v="CEDULA DE CIUDADANIA"/>
    <n v="94422348"/>
    <s v="INDALECIO "/>
    <s v=""/>
    <s v="LOZADA"/>
    <s v="TELLO"/>
    <s v="HOMBRE"/>
    <s v="MESTIZO"/>
    <s v="NO"/>
    <s v="VALLE DEL CAUCA "/>
    <x v="9"/>
    <m/>
    <n v="3117125151"/>
    <s v="AGRICOLA"/>
    <x v="2"/>
  </r>
  <r>
    <n v="1026"/>
    <n v="2022"/>
    <s v="CEDULA DE CIUDADANIA"/>
    <n v="1114732200"/>
    <s v="JAIME "/>
    <s v="ANDRÉS"/>
    <s v="TELLO"/>
    <s v="CIFUENTES"/>
    <s v="HOMBRE"/>
    <s v="MESTIZO"/>
    <s v="NO"/>
    <s v="VALLE DEL CAUCA "/>
    <x v="9"/>
    <m/>
    <n v="3146384239"/>
    <s v="AGRICOLA"/>
    <x v="2"/>
  </r>
  <r>
    <n v="1027"/>
    <n v="2022"/>
    <s v="CEDULA DE CIUDADANIA"/>
    <n v="6245705"/>
    <s v="JORGE"/>
    <s v="ENRIQUE"/>
    <s v="CASTRO"/>
    <s v="CEREZO"/>
    <s v="HOMBRE"/>
    <s v="MESTIZO"/>
    <s v="NO"/>
    <s v="VALLE DEL CAUCA "/>
    <x v="9"/>
    <m/>
    <n v="3175548912"/>
    <s v="AGRICOLA"/>
    <x v="2"/>
  </r>
  <r>
    <n v="1028"/>
    <n v="2022"/>
    <s v="CEDULA DE CIUDADANIA"/>
    <n v="2550456"/>
    <s v="JOSÉ"/>
    <s v="CIRO"/>
    <s v="PATIÑO"/>
    <s v=""/>
    <s v="HOMBRE"/>
    <s v="MESTIZO"/>
    <s v="NO"/>
    <s v="VALLE DEL CAUCA "/>
    <x v="9"/>
    <m/>
    <n v="3128197280"/>
    <s v="AGRICOLA"/>
    <x v="2"/>
  </r>
  <r>
    <n v="1029"/>
    <n v="2022"/>
    <s v="CEDULA DE CIUDADANIA"/>
    <n v="94421005"/>
    <s v="JOSÉ "/>
    <s v="ELMER"/>
    <s v="MONTENEGRO"/>
    <s v="MARTÍNEZ"/>
    <s v="HOMBRE"/>
    <s v="MESTIZO"/>
    <s v="NO"/>
    <s v="VALLE DEL CAUCA "/>
    <x v="9"/>
    <m/>
    <n v="3147339490"/>
    <s v="AGRICOLA"/>
    <x v="2"/>
  </r>
  <r>
    <n v="1030"/>
    <n v="2022"/>
    <s v="CEDULA DE CIUDADANIA"/>
    <n v="94045043"/>
    <s v="JUAN "/>
    <s v="CARLOS"/>
    <s v="BENITEZ"/>
    <s v="CASTRO"/>
    <s v="HOMBRE"/>
    <s v="MESTIZO"/>
    <s v="NO"/>
    <s v="VALLE DEL CAUCA "/>
    <x v="9"/>
    <m/>
    <n v="3174188797"/>
    <s v="AGRICOLA"/>
    <x v="2"/>
  </r>
  <r>
    <n v="1031"/>
    <n v="2022"/>
    <s v="CEDULA DE CIUDADANIA"/>
    <n v="14930122"/>
    <s v="JUAN"/>
    <s v="EVANGELISTA"/>
    <s v="TELLO"/>
    <s v="VERGARA"/>
    <s v="HOMBRE"/>
    <s v="MESTIZO"/>
    <s v="NO"/>
    <s v="VALLE DEL CAUCA "/>
    <x v="9"/>
    <m/>
    <n v="3164374948"/>
    <s v="AGRICOLA"/>
    <x v="2"/>
  </r>
  <r>
    <n v="1032"/>
    <n v="2022"/>
    <s v="CEDULA DE CIUDADANIA"/>
    <n v="94045011"/>
    <s v="LEONEL "/>
    <s v=""/>
    <s v="CASTRO"/>
    <s v=""/>
    <s v="HOMBRE"/>
    <s v="MESTIZO"/>
    <s v="NO"/>
    <s v="VALLE DEL CAUCA "/>
    <x v="9"/>
    <m/>
    <n v="3136621098"/>
    <s v="AGRICOLA"/>
    <x v="2"/>
  </r>
  <r>
    <n v="1033"/>
    <n v="2022"/>
    <s v="CEDULA DE CIUDADANIA"/>
    <n v="31858035"/>
    <s v="LINA"/>
    <s v=""/>
    <s v="MORENO"/>
    <s v=""/>
    <s v="MUJER"/>
    <s v="MESTIZO"/>
    <s v="NO"/>
    <s v="VALLE DEL CAUCA "/>
    <x v="9"/>
    <m/>
    <n v="3155976934"/>
    <s v="AGRICOLA"/>
    <x v="2"/>
  </r>
  <r>
    <n v="1034"/>
    <n v="2022"/>
    <s v="CEDULA DE CIUDADANIA"/>
    <n v="6159331"/>
    <s v="LUIS "/>
    <s v="ALFONSO"/>
    <s v="MORENO"/>
    <s v=""/>
    <s v="HOMBRE"/>
    <s v="MESTIZO"/>
    <s v="NO"/>
    <s v="VALLE DEL CAUCA "/>
    <x v="9"/>
    <m/>
    <n v="3164213470"/>
    <s v="AGRICOLA"/>
    <x v="2"/>
  </r>
  <r>
    <n v="1035"/>
    <n v="2022"/>
    <s v="CEDULA DE CIUDADANIA"/>
    <n v="2550491"/>
    <s v="MANUEL "/>
    <s v="JOSÉ"/>
    <s v="LÓPEZ"/>
    <s v=""/>
    <s v="HOMBRE"/>
    <s v="MESTIZO"/>
    <s v="NO"/>
    <s v="VALLE DEL CAUCA "/>
    <x v="9"/>
    <m/>
    <n v="3219838235"/>
    <s v="AGRICOLA"/>
    <x v="2"/>
  </r>
  <r>
    <n v="1036"/>
    <n v="2022"/>
    <s v="CEDULA DE CIUDADANIA"/>
    <n v="94419903"/>
    <s v="MANUEL"/>
    <s v="JOSÉ"/>
    <s v="ASTUDILLO"/>
    <s v=""/>
    <s v="HOMBRE"/>
    <s v="MESTIZO"/>
    <s v="NO"/>
    <s v="VALLE DEL CAUCA "/>
    <x v="9"/>
    <m/>
    <n v="3155244102"/>
    <s v="AGRICOLA"/>
    <x v="2"/>
  </r>
  <r>
    <n v="1037"/>
    <n v="2022"/>
    <s v="CEDULA DE CIUDADANIA"/>
    <n v="2550442"/>
    <s v="MARCO "/>
    <s v="AURELIO"/>
    <s v="CHÁVEZ"/>
    <s v=""/>
    <s v="HOMBRE"/>
    <s v="MESTIZO"/>
    <s v="NO"/>
    <s v="VALLE DEL CAUCA "/>
    <x v="9"/>
    <m/>
    <n v="3216766016"/>
    <s v="AGRICOLA"/>
    <x v="2"/>
  </r>
  <r>
    <n v="1038"/>
    <n v="2022"/>
    <s v="CEDULA DE CIUDADANIA"/>
    <n v="66887874"/>
    <s v="MARIA"/>
    <s v="MARLENY"/>
    <s v="RONCANCIO"/>
    <s v=""/>
    <s v="MUJER"/>
    <s v="MESTIZO"/>
    <s v="NO"/>
    <s v="VALLE DEL CAUCA "/>
    <x v="9"/>
    <m/>
    <n v="3156722015"/>
    <s v="AGRICOLA"/>
    <x v="2"/>
  </r>
  <r>
    <n v="1039"/>
    <n v="2022"/>
    <s v="CEDULA DE CIUDADANIA"/>
    <n v="66887659"/>
    <s v="MARÍA"/>
    <s v="ESPERANZA"/>
    <s v="BLANDON"/>
    <s v=""/>
    <s v="MUJER"/>
    <s v="MESTIZO"/>
    <s v="NO"/>
    <s v="VALLE DEL CAUCA "/>
    <x v="9"/>
    <m/>
    <n v="3117817599"/>
    <s v="AGRICOLA"/>
    <x v="2"/>
  </r>
  <r>
    <n v="1040"/>
    <n v="2022"/>
    <s v="CEDULA DE CIUDADANIA"/>
    <n v="31916581"/>
    <s v="MARÍA "/>
    <s v="OMAIRA"/>
    <s v=""/>
    <s v=""/>
    <s v="MUJER"/>
    <s v="MESTIZO"/>
    <s v="NO"/>
    <s v="VALLE DEL CAUCA "/>
    <x v="9"/>
    <m/>
    <n v="3104262843"/>
    <s v="AGRICOLA"/>
    <x v="2"/>
  </r>
  <r>
    <n v="1041"/>
    <n v="2022"/>
    <s v="CEDULA DE CIUDADANIA"/>
    <n v="31685010"/>
    <s v="MARTHA "/>
    <s v="JUDITH"/>
    <s v="DE MEDINA"/>
    <s v=""/>
    <s v="MUJER"/>
    <s v="MESTIZO"/>
    <s v="NO"/>
    <s v="VALLE DEL CAUCA "/>
    <x v="9"/>
    <m/>
    <n v="3216235547"/>
    <s v="AGRICOLA"/>
    <x v="2"/>
  </r>
  <r>
    <n v="1042"/>
    <n v="2022"/>
    <s v="CEDULA DE CIUDADANIA"/>
    <n v="94421666"/>
    <s v="MILTON "/>
    <s v=""/>
    <s v="MARTÍNEZ"/>
    <s v=""/>
    <s v="HOMBRE"/>
    <s v="MESTIZO"/>
    <s v="NO"/>
    <s v="VALLE DEL CAUCA "/>
    <x v="9"/>
    <m/>
    <n v="3187518448"/>
    <s v="AGRICOLA"/>
    <x v="2"/>
  </r>
  <r>
    <n v="1043"/>
    <n v="2022"/>
    <s v="CEDULA DE CIUDADANIA"/>
    <n v="29972981"/>
    <s v="MYRIAM "/>
    <s v=""/>
    <s v="LOPEZ"/>
    <s v=""/>
    <s v="MUJER"/>
    <s v="MESTIZO"/>
    <s v="NO"/>
    <s v="VALLE DEL CAUCA "/>
    <x v="9"/>
    <m/>
    <n v="3145539393"/>
    <s v="AGRICOLA"/>
    <x v="2"/>
  </r>
  <r>
    <n v="1044"/>
    <n v="2022"/>
    <s v="CEDULA DE CIUDADANIA"/>
    <n v="94045039"/>
    <s v="NORBEY "/>
    <s v=""/>
    <s v="BENAVIDEZ"/>
    <s v=""/>
    <s v="HOMBRE"/>
    <s v="MESTIZO"/>
    <s v="NO"/>
    <s v="VALLE DEL CAUCA "/>
    <x v="9"/>
    <m/>
    <n v="3154433455"/>
    <s v="AGRICOLA"/>
    <x v="2"/>
  </r>
  <r>
    <n v="1045"/>
    <n v="2022"/>
    <s v="CEDULA DE CIUDADANIA"/>
    <n v="2549983"/>
    <s v="NORMAN "/>
    <s v=""/>
    <s v="CEREZO"/>
    <s v=""/>
    <s v="HOMBRE"/>
    <s v="MESTIZO"/>
    <s v="NO"/>
    <s v="VALLE DEL CAUCA "/>
    <x v="9"/>
    <m/>
    <n v="3147122860"/>
    <s v="AGRICOLA"/>
    <x v="2"/>
  </r>
  <r>
    <n v="1046"/>
    <n v="2022"/>
    <s v="CEDULA DE CIUDADANIA"/>
    <n v="2550392"/>
    <s v="OMAR "/>
    <s v="ANTONIO"/>
    <s v="VERGARA"/>
    <s v=""/>
    <s v="HOMBRE"/>
    <s v="MESTIZO"/>
    <s v="NO"/>
    <s v="VALLE DEL CAUCA "/>
    <x v="9"/>
    <m/>
    <n v="3234163428"/>
    <s v="AGRICOLA"/>
    <x v="2"/>
  </r>
  <r>
    <n v="1047"/>
    <n v="2022"/>
    <s v="CEDULA DE CIUDADANIA"/>
    <n v="2550498"/>
    <s v="OSWALDO"/>
    <s v=""/>
    <s v="MORENO"/>
    <s v=""/>
    <s v="HOMBRE"/>
    <s v="MESTIZO"/>
    <s v="NO"/>
    <s v="VALLE DEL CAUCA "/>
    <x v="9"/>
    <m/>
    <n v="3167728634"/>
    <s v="AGRICOLA"/>
    <x v="2"/>
  </r>
  <r>
    <n v="1048"/>
    <n v="2022"/>
    <s v="CEDULA DE CIUDADANIA"/>
    <n v="94420196"/>
    <s v="RUTBER "/>
    <s v=""/>
    <s v="MARTINEZ"/>
    <s v=""/>
    <s v="HOMBRE"/>
    <s v="MESTIZO"/>
    <s v="NO"/>
    <s v="VALLE DEL CAUCA "/>
    <x v="9"/>
    <m/>
    <n v="3117126261"/>
    <s v="AGRICOLA"/>
    <x v="2"/>
  </r>
  <r>
    <n v="1049"/>
    <n v="2022"/>
    <s v="CEDULA DE CIUDADANIA"/>
    <n v="2550453"/>
    <s v="SATURDINO"/>
    <s v=""/>
    <s v="LOZADA"/>
    <s v=""/>
    <s v="HOMBRE"/>
    <s v="MESTIZO"/>
    <s v="NO"/>
    <s v="VALLE DEL CAUCA "/>
    <x v="9"/>
    <m/>
    <n v="3117125151"/>
    <s v="AGRICOLA"/>
    <x v="2"/>
  </r>
  <r>
    <n v="1050"/>
    <n v="2022"/>
    <s v="CEDULA DE CIUDADANIA"/>
    <n v="1114338555"/>
    <s v="DIEGO "/>
    <s v="JAVIER"/>
    <s v="CASTRO"/>
    <s v=""/>
    <s v="HOMBRE"/>
    <s v="MESTIZO"/>
    <s v="NO"/>
    <s v="VALLE DEL CAUCA "/>
    <x v="9"/>
    <m/>
    <n v="3117083227"/>
    <s v="AGRICOLA"/>
    <x v="2"/>
  </r>
  <r>
    <n v="1051"/>
    <n v="2022"/>
    <s v="CEDULA DE CIUDADANIA"/>
    <n v="1114728983"/>
    <s v="MARYURI "/>
    <s v=""/>
    <s v="GONZÁLEZ"/>
    <s v="ERAZO"/>
    <s v="MUJER"/>
    <s v="MESTIZO"/>
    <s v="NO"/>
    <s v="VALLE DEL CAUCA "/>
    <x v="9"/>
    <m/>
    <n v="3106800681"/>
    <s v="AGRICOLA"/>
    <x v="2"/>
  </r>
  <r>
    <n v="1063"/>
    <n v="2022"/>
    <s v="CEDULA DE CIUDADANIA"/>
    <n v="94421798"/>
    <s v="JAVIER "/>
    <s v=""/>
    <s v="MOSQUERA "/>
    <s v=""/>
    <s v="HOMBRE"/>
    <s v="NARP"/>
    <s v="NO"/>
    <s v="VALLE DEL CAUCA "/>
    <x v="9"/>
    <m/>
    <n v="3136963327"/>
    <s v="AGRICOLA"/>
    <x v="1"/>
  </r>
  <r>
    <n v="1085"/>
    <n v="2022"/>
    <s v="CEDULA DE CIUDADANIA"/>
    <n v="479050"/>
    <s v="JORGE"/>
    <s v="EULISIS"/>
    <s v="GIRALDO"/>
    <s v="CORREA"/>
    <s v="HOMBRE"/>
    <s v="MESTIZO"/>
    <s v="NO"/>
    <s v="VALLE DEL CAUCA "/>
    <x v="10"/>
    <m/>
    <n v="3165656912"/>
    <s v="AGRICOLA"/>
    <x v="1"/>
  </r>
  <r>
    <n v="1086"/>
    <n v="2022"/>
    <s v="CEDULA DE CIUDADANIA"/>
    <n v="594008"/>
    <s v="LIBARDO"/>
    <s v="DE JESUS"/>
    <s v="RIVERA"/>
    <s v="CARDENAS"/>
    <s v="HOMBRE"/>
    <s v="MESTIZO"/>
    <s v="NO"/>
    <s v="VALLE DEL CAUCA "/>
    <x v="10"/>
    <m/>
    <n v="3128300068"/>
    <s v="AGRICOLA"/>
    <x v="1"/>
  </r>
  <r>
    <n v="1087"/>
    <n v="2022"/>
    <s v="CEDULA DE CIUDADANIA"/>
    <n v="719423"/>
    <s v="HONORIO"/>
    <s v="ANTONIO"/>
    <s v="VILLA"/>
    <s v="MEJIA"/>
    <s v="HOMBRE"/>
    <s v="MESTIZO"/>
    <s v="NO"/>
    <s v="VALLE DEL CAUCA "/>
    <x v="10"/>
    <m/>
    <n v="3203600451"/>
    <s v="AGRICOLA"/>
    <x v="1"/>
  </r>
  <r>
    <n v="1089"/>
    <n v="2022"/>
    <s v="CEDULA DE CIUDADANIA"/>
    <n v="2468484"/>
    <s v="JAIME"/>
    <s v="DE JESUS"/>
    <s v="MESA"/>
    <s v="VAHOS"/>
    <s v="HOMBRE"/>
    <s v="MESTIZO"/>
    <s v="NO"/>
    <s v="VALLE DEL CAUCA "/>
    <x v="10"/>
    <m/>
    <n v="3105014881"/>
    <s v="AGRICOLA"/>
    <x v="1"/>
  </r>
  <r>
    <n v="1090"/>
    <n v="2022"/>
    <s v="CEDULA DE CIUDADANIA"/>
    <n v="2473293"/>
    <s v="WILSON"/>
    <s v=""/>
    <s v="MEDINA"/>
    <s v="PUERTA"/>
    <s v="HOMBRE"/>
    <s v="MESTIZO"/>
    <s v="NO"/>
    <s v="VALLE DEL CAUCA "/>
    <x v="10"/>
    <m/>
    <n v="3182446262"/>
    <s v="AGRICOLA"/>
    <x v="1"/>
  </r>
  <r>
    <n v="1091"/>
    <n v="2022"/>
    <s v="CEDULA DE CIUDADANIA"/>
    <n v="2476252"/>
    <s v="LUIS"/>
    <s v="ALFONSO"/>
    <s v="SERNA"/>
    <s v="OBANDO"/>
    <s v="HOMBRE"/>
    <s v="MESTIZO"/>
    <s v="NO"/>
    <s v="VALLE DEL CAUCA "/>
    <x v="10"/>
    <m/>
    <n v="3147842457"/>
    <s v="AGRICOLA"/>
    <x v="1"/>
  </r>
  <r>
    <n v="1092"/>
    <n v="2022"/>
    <s v="CEDULA DE CIUDADANIA"/>
    <n v="2480058"/>
    <s v="LUIS"/>
    <s v="MARIANO"/>
    <s v="PALALCIO"/>
    <s v="OLAYA"/>
    <s v="HOMBRE"/>
    <s v="MESTIZO"/>
    <s v="NO"/>
    <s v="VALLE DEL CAUCA "/>
    <x v="10"/>
    <m/>
    <n v="3117575325"/>
    <s v="AGRICOLA"/>
    <x v="1"/>
  </r>
  <r>
    <n v="1094"/>
    <n v="2022"/>
    <s v="CEDULA DE CIUDADANIA"/>
    <n v="4550939"/>
    <s v="JUAN"/>
    <s v="DE LA CRUZ"/>
    <s v="CORRALES"/>
    <s v="RIOS"/>
    <s v="HOMBRE"/>
    <s v="MESTIZO"/>
    <s v="NO"/>
    <s v="VALLE DEL CAUCA "/>
    <x v="10"/>
    <m/>
    <n v="32130297909"/>
    <s v="AGRICOLA"/>
    <x v="1"/>
  </r>
  <r>
    <n v="1095"/>
    <n v="2022"/>
    <s v="CEDULA DE CIUDADANIA"/>
    <n v="4731255"/>
    <s v="WILLER"/>
    <s v="ALEXANDER"/>
    <s v="CASTAÑO"/>
    <s v="ESCOBAR"/>
    <s v="HOMBRE"/>
    <s v="MESTIZO"/>
    <s v="NO"/>
    <s v="VALLE DEL CAUCA "/>
    <x v="10"/>
    <m/>
    <n v="3116194022"/>
    <s v="AGRICOLA"/>
    <x v="1"/>
  </r>
  <r>
    <n v="1096"/>
    <n v="2022"/>
    <s v="CEDULA DE CIUDADANIA"/>
    <n v="6131256"/>
    <s v="LUIS"/>
    <s v="ALBERTO"/>
    <s v="SANCHEZ"/>
    <s v="ZAPATA"/>
    <s v="HOMBRE"/>
    <s v="MESTIZO"/>
    <s v="NO"/>
    <s v="VALLE DEL CAUCA "/>
    <x v="10"/>
    <m/>
    <n v="3122602561"/>
    <s v="AGRICOLA"/>
    <x v="1"/>
  </r>
  <r>
    <n v="1097"/>
    <n v="2022"/>
    <s v="CEDULA DE CIUDADANIA"/>
    <n v="6134293"/>
    <s v="JULIO"/>
    <s v="ALBEIRO"/>
    <s v="GALLEGO"/>
    <s v="BALLADALES"/>
    <s v="HOMBRE"/>
    <s v="MESTIZO"/>
    <s v="NO"/>
    <s v="VALLE DEL CAUCA "/>
    <x v="10"/>
    <m/>
    <n v="3136712607"/>
    <s v="AGRICOLA"/>
    <x v="1"/>
  </r>
  <r>
    <n v="1099"/>
    <n v="2022"/>
    <s v="CEDULA DE CIUDADANIA"/>
    <n v="6272269"/>
    <s v="OVIDIO"/>
    <s v=""/>
    <s v="GIRALDO"/>
    <s v="GRISALES"/>
    <s v="HOMBRE"/>
    <s v="MESTIZO"/>
    <s v="NO"/>
    <s v="VALLE DEL CAUCA "/>
    <x v="10"/>
    <m/>
    <n v="3128128367"/>
    <s v="AGRICOLA"/>
    <x v="1"/>
  </r>
  <r>
    <n v="1100"/>
    <n v="2022"/>
    <s v="CEDULA DE CIUDADANIA"/>
    <n v="6272694"/>
    <s v="JESUS"/>
    <s v="MARIA"/>
    <s v="OSORIO"/>
    <s v="SANCHEZ"/>
    <s v="HOMBRE"/>
    <s v="MESTIZO"/>
    <s v="NO"/>
    <s v="VALLE DEL CAUCA "/>
    <x v="10"/>
    <m/>
    <n v="3113174389"/>
    <s v="AGRICOLA"/>
    <x v="1"/>
  </r>
  <r>
    <n v="1101"/>
    <n v="2022"/>
    <s v="CEDULA DE CIUDADANIA"/>
    <n v="6272708"/>
    <s v="HUBER"/>
    <s v="ALONSO"/>
    <s v="OROZCO"/>
    <s v="RAMIREZ"/>
    <s v="HOMBRE"/>
    <s v="MESTIZO"/>
    <s v="NO"/>
    <s v="VALLE DEL CAUCA "/>
    <x v="10"/>
    <m/>
    <n v="3127332848"/>
    <s v="AGRICOLA"/>
    <x v="1"/>
  </r>
  <r>
    <n v="1102"/>
    <n v="2022"/>
    <s v="CEDULA DE CIUDADANIA"/>
    <n v="6272897"/>
    <s v="MIGUEL"/>
    <s v="ANGEL"/>
    <s v="CORRALES"/>
    <s v="ECHEVERRY"/>
    <s v="HOMBRE"/>
    <s v="MESTIZO"/>
    <s v="NO"/>
    <s v="VALLE DEL CAUCA "/>
    <x v="10"/>
    <m/>
    <n v="3134045061"/>
    <s v="AGRICOLA"/>
    <x v="1"/>
  </r>
  <r>
    <n v="1103"/>
    <n v="2022"/>
    <s v="CEDULA DE CIUDADANIA"/>
    <n v="6272947"/>
    <s v="HECTOR"/>
    <s v="FABIO"/>
    <s v="ESPINAL"/>
    <s v="MORENO"/>
    <s v="HOMBRE"/>
    <s v="MESTIZO"/>
    <s v="NO"/>
    <s v="VALLE DEL CAUCA "/>
    <x v="10"/>
    <m/>
    <n v="3127938566"/>
    <s v="AGRICOLA"/>
    <x v="1"/>
  </r>
  <r>
    <n v="1104"/>
    <n v="2022"/>
    <s v="CEDULA DE CIUDADANIA"/>
    <n v="6272956"/>
    <s v="HECTOR"/>
    <s v="OBDULIO"/>
    <s v="BAÑOL"/>
    <s v="TABORDA"/>
    <s v="HOMBRE"/>
    <s v="MESTIZO"/>
    <s v="NO"/>
    <s v="VALLE DEL CAUCA "/>
    <x v="10"/>
    <m/>
    <n v="3137168296"/>
    <s v="AGRICOLA"/>
    <x v="1"/>
  </r>
  <r>
    <n v="1105"/>
    <n v="2022"/>
    <s v="CEDULA DE CIUDADANIA"/>
    <n v="6273130"/>
    <s v="JOAQUIN"/>
    <s v="EMILIO"/>
    <s v="GRISALES"/>
    <s v="ESPINOSA"/>
    <s v="HOMBRE"/>
    <s v="MESTIZO"/>
    <s v="NO"/>
    <s v="VALLE DEL CAUCA "/>
    <x v="10"/>
    <m/>
    <n v="3128611491"/>
    <s v="AGRICOLA"/>
    <x v="1"/>
  </r>
  <r>
    <n v="1107"/>
    <n v="2022"/>
    <s v="CEDULA DE CIUDADANIA"/>
    <n v="6273616"/>
    <s v="ISIDRO"/>
    <s v="ANTONIO"/>
    <s v="GALVIS"/>
    <s v="ESPINOSA"/>
    <s v="HOMBRE"/>
    <s v="MESTIZO"/>
    <s v="NO"/>
    <s v="VALLE DEL CAUCA "/>
    <x v="10"/>
    <m/>
    <n v="3136409410"/>
    <s v="AGRICOLA"/>
    <x v="1"/>
  </r>
  <r>
    <n v="1108"/>
    <n v="2022"/>
    <s v="CEDULA DE CIUDADANIA"/>
    <n v="6273764"/>
    <s v="LEONEL "/>
    <s v="ANTONIO"/>
    <s v="SERNA"/>
    <s v="GOMEZ"/>
    <s v="HOMBRE"/>
    <s v="MESTIZO"/>
    <s v="NO"/>
    <s v="VALLE DEL CAUCA "/>
    <x v="10"/>
    <m/>
    <n v="3116156408"/>
    <s v="AGRICOLA"/>
    <x v="1"/>
  </r>
  <r>
    <n v="1110"/>
    <n v="2022"/>
    <s v="CEDULA DE CIUDADANIA"/>
    <n v="6275091"/>
    <s v="JESUS"/>
    <s v="EMILIO"/>
    <s v="SOTO"/>
    <s v="CEBALLOS"/>
    <s v="HOMBRE"/>
    <s v="MESTIZO"/>
    <s v="NO"/>
    <s v="VALLE DEL CAUCA "/>
    <x v="10"/>
    <m/>
    <n v="3182747923"/>
    <s v="AGRICOLA"/>
    <x v="1"/>
  </r>
  <r>
    <n v="1111"/>
    <n v="2022"/>
    <s v="CEDULA DE CIUDADANIA"/>
    <n v="6275117"/>
    <s v="NOLBERTO"/>
    <s v="DE JESUS"/>
    <s v="PEREZ"/>
    <s v="GONZALES"/>
    <s v="HOMBRE"/>
    <s v="MESTIZO"/>
    <s v="NO"/>
    <s v="VALLE DEL CAUCA "/>
    <x v="10"/>
    <m/>
    <n v="3136249199"/>
    <s v="AGRICOLA"/>
    <x v="1"/>
  </r>
  <r>
    <n v="1112"/>
    <n v="2022"/>
    <s v="CEDULA DE CIUDADANIA"/>
    <n v="6275167"/>
    <s v="LIBANIEL"/>
    <s v=""/>
    <s v="ARIAS"/>
    <s v="MARIN"/>
    <s v="HOMBRE"/>
    <s v="MESTIZO"/>
    <s v="NO"/>
    <s v="VALLE DEL CAUCA "/>
    <x v="10"/>
    <m/>
    <n v="3146214708"/>
    <s v="AGRICOLA"/>
    <x v="1"/>
  </r>
  <r>
    <n v="1113"/>
    <n v="2022"/>
    <s v="CEDULA DE CIUDADANIA"/>
    <n v="6277119"/>
    <s v="LUIS"/>
    <s v="ALBERTO"/>
    <s v="SALAZAR"/>
    <s v="LOPEZ"/>
    <s v="HOMBRE"/>
    <s v="MESTIZO"/>
    <s v="NO"/>
    <s v="VALLE DEL CAUCA "/>
    <x v="10"/>
    <m/>
    <n v="3127082860"/>
    <s v="AGRICOLA"/>
    <x v="1"/>
  </r>
  <r>
    <n v="1115"/>
    <n v="2022"/>
    <s v="CEDULA DE CIUDADANIA"/>
    <n v="6278243"/>
    <s v="SILVIO"/>
    <s v="DE JESUS"/>
    <s v="GONZALES"/>
    <s v="QUINTANA"/>
    <s v="HOMBRE"/>
    <s v="MESTIZO"/>
    <s v="NO"/>
    <s v="VALLE DEL CAUCA "/>
    <x v="10"/>
    <m/>
    <n v="3148851888"/>
    <s v="AGRICOLA"/>
    <x v="1"/>
  </r>
  <r>
    <n v="1116"/>
    <n v="2022"/>
    <s v="CEDULA DE CIUDADANIA"/>
    <n v="6278446"/>
    <s v="LUIS "/>
    <m/>
    <s v="GONZAGA"/>
    <s v="CUADROS"/>
    <s v="HOMBRE"/>
    <s v="MESTIZO"/>
    <s v="NO"/>
    <s v="VALLE DEL CAUCA "/>
    <x v="10"/>
    <m/>
    <n v="315166088"/>
    <s v="AGRICOLA"/>
    <x v="1"/>
  </r>
  <r>
    <n v="1117"/>
    <n v="2022"/>
    <s v="CEDULA DE CIUDADANIA"/>
    <n v="6428959"/>
    <s v="JOSE"/>
    <s v="DANIEL"/>
    <s v="MUÑOZ"/>
    <s v="GOMEZ"/>
    <s v="HOMBRE"/>
    <s v="MESTIZO"/>
    <s v="NO"/>
    <s v="VALLE DEL CAUCA "/>
    <x v="10"/>
    <m/>
    <n v="3195702636"/>
    <s v="AGRICOLA"/>
    <x v="1"/>
  </r>
  <r>
    <n v="1118"/>
    <n v="2022"/>
    <s v="CEDULA DE CIUDADANIA"/>
    <n v="6441176"/>
    <s v="JOSE"/>
    <m/>
    <s v="URZAN"/>
    <s v="ANGEL"/>
    <s v="HOMBRE"/>
    <s v="MESTIZO"/>
    <s v="NO"/>
    <s v="VALLE DEL CAUCA "/>
    <x v="10"/>
    <m/>
    <n v="3127624794"/>
    <s v="AGRICOLA"/>
    <x v="1"/>
  </r>
  <r>
    <n v="1119"/>
    <n v="2022"/>
    <s v="CEDULA DE CIUDADANIA"/>
    <n v="6481941"/>
    <s v="LUIS"/>
    <s v="DANOVER"/>
    <s v="ESTRADA"/>
    <s v="ARROYABE"/>
    <s v="HOMBRE"/>
    <s v="MESTIZO"/>
    <s v="NO"/>
    <s v="VALLE DEL CAUCA "/>
    <x v="10"/>
    <m/>
    <n v="3116348255"/>
    <s v="AGRICOLA"/>
    <x v="1"/>
  </r>
  <r>
    <n v="1121"/>
    <n v="2022"/>
    <s v="CEDULA DE CIUDADANIA"/>
    <n v="8457251"/>
    <s v="LUIS"/>
    <s v="HORACIO"/>
    <s v="MURIEL"/>
    <s v="ACEVEDO"/>
    <s v="HOMBRE"/>
    <s v="MESTIZO"/>
    <s v="NO"/>
    <s v="VALLE DEL CAUCA "/>
    <x v="10"/>
    <m/>
    <n v="3206690027"/>
    <s v="AGRICOLA"/>
    <x v="1"/>
  </r>
  <r>
    <n v="1122"/>
    <n v="2022"/>
    <s v="CEDULA DE CIUDADANIA"/>
    <n v="9426336"/>
    <s v="LUIS "/>
    <s v="EDUARDO"/>
    <s v="CUADROS"/>
    <s v="ALVAREZ"/>
    <s v="HOMBRE"/>
    <s v="MESTIZO"/>
    <s v="NO"/>
    <s v="VALLE DEL CAUCA "/>
    <x v="10"/>
    <m/>
    <n v="3107456476"/>
    <s v="AGRICOLA"/>
    <x v="1"/>
  </r>
  <r>
    <n v="1123"/>
    <n v="2022"/>
    <s v="CEDULA DE CIUDADANIA"/>
    <n v="9455293"/>
    <s v="JOSE"/>
    <s v="NEVARDO"/>
    <s v="AGUDELO"/>
    <s v="SERNA"/>
    <s v="HOMBRE"/>
    <s v="MESTIZO"/>
    <s v="NO"/>
    <s v="VALLE DEL CAUCA "/>
    <x v="10"/>
    <m/>
    <n v="3128625357"/>
    <s v="AGRICOLA"/>
    <x v="1"/>
  </r>
  <r>
    <n v="1125"/>
    <n v="2022"/>
    <s v="CEDULA DE CIUDADANIA"/>
    <n v="9760314"/>
    <s v="LUIS"/>
    <s v="ENRIQUE"/>
    <s v="HERRERA"/>
    <s v="VARGAS"/>
    <s v="HOMBRE"/>
    <s v="MESTIZO"/>
    <s v="NO"/>
    <s v="VALLE DEL CAUCA "/>
    <x v="10"/>
    <m/>
    <n v="3128201270"/>
    <s v="AGRICOLA"/>
    <x v="1"/>
  </r>
  <r>
    <n v="1126"/>
    <n v="2022"/>
    <s v="CEDULA DE CIUDADANIA"/>
    <n v="9815207"/>
    <s v="JOSE"/>
    <s v="RODRIGO"/>
    <s v="PEREZ"/>
    <s v="PORRAS"/>
    <s v="HOMBRE"/>
    <s v="MESTIZO"/>
    <s v="NO"/>
    <s v="VALLE DEL CAUCA "/>
    <x v="10"/>
    <m/>
    <n v="3187784862"/>
    <s v="AGRICOLA"/>
    <x v="1"/>
  </r>
  <r>
    <n v="1127"/>
    <n v="2022"/>
    <s v="CEDULA DE CIUDADANIA"/>
    <n v="9816934"/>
    <s v="LUIS"/>
    <s v="ANGEL"/>
    <s v="CARVAJAL"/>
    <s v="FLORES"/>
    <s v="HOMBRE"/>
    <s v="MESTIZO"/>
    <s v="NO"/>
    <s v="VALLE DEL CAUCA "/>
    <x v="10"/>
    <m/>
    <n v="3196397601"/>
    <s v="AGRICOLA"/>
    <x v="1"/>
  </r>
  <r>
    <n v="1129"/>
    <n v="2022"/>
    <s v="CEDULA DE CIUDADANIA"/>
    <n v="10006619"/>
    <s v="JAIME"/>
    <s v="LEONARDO"/>
    <s v="DUQUE"/>
    <s v="TORO"/>
    <s v="HOMBRE"/>
    <s v="MESTIZO"/>
    <s v="NO"/>
    <s v="VALLE DEL CAUCA "/>
    <x v="10"/>
    <m/>
    <n v="3128121556"/>
    <s v="AGRICOLA"/>
    <x v="1"/>
  </r>
  <r>
    <n v="1130"/>
    <n v="2022"/>
    <s v="CEDULA DE CIUDADANIA"/>
    <n v="10065991"/>
    <s v="LUIS"/>
    <s v="ROBERTO"/>
    <s v="RAMIREZ"/>
    <s v="GARCIA"/>
    <s v="HOMBRE"/>
    <s v="MESTIZO"/>
    <s v="NO"/>
    <s v="VALLE DEL CAUCA "/>
    <x v="10"/>
    <m/>
    <n v="3137005360"/>
    <s v="AGRICOLA"/>
    <x v="1"/>
  </r>
  <r>
    <n v="1132"/>
    <n v="2022"/>
    <s v="CEDULA DE CIUDADANIA"/>
    <n v="16206379"/>
    <s v="JOSE"/>
    <s v="ISDAIL"/>
    <s v="UPEGUI"/>
    <s v="RAMIREZ"/>
    <s v="HOMBRE"/>
    <s v="MESTIZO"/>
    <s v="NO"/>
    <s v="VALLE DEL CAUCA "/>
    <x v="10"/>
    <m/>
    <n v="3145371958"/>
    <s v="AGRICOLA"/>
    <x v="1"/>
  </r>
  <r>
    <n v="1133"/>
    <n v="2022"/>
    <s v="CEDULA DE CIUDADANIA"/>
    <n v="16208584"/>
    <s v="JORGE"/>
    <s v="HUMBERTO"/>
    <s v="GIL"/>
    <s v="SANCHEZ"/>
    <s v="HOMBRE"/>
    <s v="MESTIZO"/>
    <s v="NO"/>
    <s v="VALLE DEL CAUCA "/>
    <x v="10"/>
    <m/>
    <n v="3108458133"/>
    <s v="AGRICOLA"/>
    <x v="1"/>
  </r>
  <r>
    <n v="1135"/>
    <n v="2022"/>
    <s v="CEDULA DE CIUDADANIA"/>
    <n v="16217087"/>
    <s v="RAMON"/>
    <s v="JAIRO"/>
    <s v="VALENCIA"/>
    <s v="AGUDELO"/>
    <s v="HOMBRE"/>
    <s v="MESTIZO"/>
    <s v="NO"/>
    <s v="VALLE DEL CAUCA "/>
    <x v="10"/>
    <m/>
    <n v="3117695131"/>
    <s v="AGRICOLA"/>
    <x v="1"/>
  </r>
  <r>
    <n v="1136"/>
    <n v="2022"/>
    <s v="CEDULA DE CIUDADANIA"/>
    <n v="16222067"/>
    <s v="ROBIN SON"/>
    <s v=""/>
    <s v="RAMIREZ"/>
    <s v="FLORES"/>
    <s v="HOMBRE"/>
    <s v="MESTIZO"/>
    <s v="NO"/>
    <s v="VALLE DEL CAUCA "/>
    <x v="10"/>
    <m/>
    <n v="3204002479"/>
    <s v="AGRICOLA"/>
    <x v="1"/>
  </r>
  <r>
    <n v="1138"/>
    <n v="2022"/>
    <s v="CEDULA DE CIUDADANIA"/>
    <n v="16222405"/>
    <s v="ITALO"/>
    <s v=""/>
    <s v="AVILES"/>
    <s v="PALACIO"/>
    <s v="HOMBRE"/>
    <s v="MESTIZO"/>
    <s v="NO"/>
    <s v="VALLE DEL CAUCA "/>
    <x v="10"/>
    <m/>
    <n v="3128283633"/>
    <s v="AGRICOLA"/>
    <x v="1"/>
  </r>
  <r>
    <n v="1139"/>
    <n v="2022"/>
    <s v="CEDULA DE CIUDADANIA"/>
    <n v="16228029"/>
    <s v="JOSE"/>
    <s v="RAMIRO"/>
    <s v="JIMENEZ"/>
    <s v="VILLEGAS"/>
    <s v="HOMBRE"/>
    <s v="MESTIZO"/>
    <s v="NO"/>
    <s v="VALLE DEL CAUCA "/>
    <x v="10"/>
    <m/>
    <n v="3137794565"/>
    <s v="AGRICOLA"/>
    <x v="1"/>
  </r>
  <r>
    <n v="1141"/>
    <n v="2022"/>
    <s v="CEDULA DE CIUDADANIA"/>
    <n v="16380003"/>
    <s v="LUIS"/>
    <s v="OCTAVIO"/>
    <s v="GARCIA"/>
    <s v="RIVERA"/>
    <s v="HOMBRE"/>
    <s v="MESTIZO"/>
    <s v="NO"/>
    <s v="VALLE DEL CAUCA "/>
    <x v="10"/>
    <m/>
    <n v="3148000666"/>
    <s v="AGRICOLA"/>
    <x v="1"/>
  </r>
  <r>
    <n v="1143"/>
    <n v="2022"/>
    <s v="CEDULA DE CIUDADANIA"/>
    <n v="24303922"/>
    <s v="OMAIRA"/>
    <s v="DE JESUS"/>
    <s v="ESPINAL"/>
    <s v="GALVIS"/>
    <s v="MUJER"/>
    <s v="MESTIZO"/>
    <s v="NO"/>
    <s v="VALLE DEL CAUCA "/>
    <x v="10"/>
    <m/>
    <n v="3113417597"/>
    <s v="AGRICOLA"/>
    <x v="1"/>
  </r>
  <r>
    <n v="1144"/>
    <n v="2022"/>
    <s v="CEDULA DE CIUDADANIA"/>
    <n v="24356867"/>
    <s v="MARIA"/>
    <s v="DEL CARMEN"/>
    <s v="CHICA"/>
    <s v="OCAMPO"/>
    <s v="MUJER"/>
    <s v="MESTIZO"/>
    <s v="NO"/>
    <s v="VALLE DEL CAUCA "/>
    <x v="10"/>
    <m/>
    <n v="3122939676"/>
    <s v="AGRICOLA"/>
    <x v="1"/>
  </r>
  <r>
    <n v="1145"/>
    <n v="2022"/>
    <s v="CEDULA DE CIUDADANIA"/>
    <n v="24386696"/>
    <s v="OLGA"/>
    <s v="DE  MARIA"/>
    <s v="GUEVARA"/>
    <s v="GRAJALES"/>
    <s v="MUJER"/>
    <s v="MESTIZO"/>
    <s v="NO"/>
    <s v="VALLE DEL CAUCA "/>
    <x v="10"/>
    <m/>
    <n v="3117021689"/>
    <s v="AGRICOLA"/>
    <x v="1"/>
  </r>
  <r>
    <n v="1146"/>
    <n v="2022"/>
    <s v="CEDULA DE CIUDADANIA"/>
    <n v="24525847"/>
    <s v="MARIA"/>
    <s v="CECILIA"/>
    <s v="VALENCIA"/>
    <s v="DE VELASQUEZ"/>
    <s v="MUJER"/>
    <s v="MESTIZO"/>
    <s v="NO"/>
    <s v="VALLE DEL CAUCA "/>
    <x v="10"/>
    <m/>
    <n v="3103902300"/>
    <s v="AGRICOLA"/>
    <x v="1"/>
  </r>
  <r>
    <n v="1147"/>
    <n v="2022"/>
    <s v="CEDULA DE CIUDADANIA"/>
    <n v="29175398"/>
    <s v="MARIA"/>
    <s v="ANGELICA"/>
    <s v="GARCIA"/>
    <s v="DE CANO"/>
    <s v="MUJER"/>
    <s v="MESTIZO"/>
    <s v="NO"/>
    <s v="VALLE DEL CAUCA "/>
    <x v="10"/>
    <m/>
    <n v="3128596988"/>
    <s v="AGRICOLA"/>
    <x v="1"/>
  </r>
  <r>
    <n v="1148"/>
    <n v="2022"/>
    <s v="CEDULA DE CIUDADANIA"/>
    <n v="29386216"/>
    <s v="MARIA"/>
    <s v="AMPARO"/>
    <s v="VALENCIA"/>
    <s v="HERNANDEZ"/>
    <s v="MUJER"/>
    <s v="MESTIZO"/>
    <s v="NO"/>
    <s v="VALLE DEL CAUCA "/>
    <x v="10"/>
    <m/>
    <n v="3147829954"/>
    <s v="AGRICOLA"/>
    <x v="1"/>
  </r>
  <r>
    <n v="1149"/>
    <n v="2022"/>
    <s v="CEDULA DE CIUDADANIA"/>
    <n v="29446540"/>
    <s v="MARIA"/>
    <s v="ADALGIZA"/>
    <s v="TORO"/>
    <s v="PEREZ"/>
    <s v="MUJER"/>
    <s v="MESTIZO"/>
    <s v="NO"/>
    <s v="VALLE DEL CAUCA "/>
    <x v="10"/>
    <m/>
    <n v="3137913563"/>
    <s v="AGRICOLA"/>
    <x v="1"/>
  </r>
  <r>
    <n v="1150"/>
    <n v="2022"/>
    <s v="CEDULA DE CIUDADANIA"/>
    <n v="29446671"/>
    <s v="MARIA"/>
    <s v="ELIZABETH"/>
    <s v="RAMIREZ"/>
    <s v="DE RAMIREZ"/>
    <s v="MUJER"/>
    <s v="MESTIZO"/>
    <s v="NO"/>
    <s v="VALLE DEL CAUCA "/>
    <x v="10"/>
    <m/>
    <n v="3146119421"/>
    <s v="AGRICOLA"/>
    <x v="1"/>
  </r>
  <r>
    <n v="1151"/>
    <n v="2022"/>
    <s v="CEDULA DE CIUDADANIA"/>
    <n v="29446868"/>
    <s v="MARIA"/>
    <s v="JUDITH"/>
    <s v="GALVIS"/>
    <s v="ESPINOSA"/>
    <s v="MUJER"/>
    <s v="MESTIZO"/>
    <s v="NO"/>
    <s v="VALLE DEL CAUCA "/>
    <x v="10"/>
    <m/>
    <n v="3154835399"/>
    <s v="AGRICOLA"/>
    <x v="1"/>
  </r>
  <r>
    <n v="1152"/>
    <n v="2022"/>
    <s v="CEDULA DE CIUDADANIA"/>
    <n v="29446883"/>
    <s v="MARIA"/>
    <s v="ADIELA"/>
    <s v="ZAPATA"/>
    <s v="DE CEBALLOS"/>
    <s v="MUJER"/>
    <s v="MESTIZO"/>
    <s v="NO"/>
    <s v="VALLE DEL CAUCA "/>
    <x v="10"/>
    <m/>
    <n v="3124947005"/>
    <s v="AGRICOLA"/>
    <x v="1"/>
  </r>
  <r>
    <n v="1153"/>
    <n v="2022"/>
    <s v="CEDULA DE CIUDADANIA"/>
    <n v="29447270"/>
    <s v="MARIA"/>
    <s v="LINDELIA"/>
    <s v="SANTAMARIA"/>
    <s v=""/>
    <s v="MUJER"/>
    <s v="MESTIZO"/>
    <s v="NO"/>
    <s v="VALLE DEL CAUCA "/>
    <x v="10"/>
    <m/>
    <n v="3128237847"/>
    <s v="AGRICOLA"/>
    <x v="1"/>
  </r>
  <r>
    <n v="1154"/>
    <n v="2022"/>
    <s v="CEDULA DE CIUDADANIA"/>
    <n v="29447316"/>
    <s v="MARIA"/>
    <s v="CELENY"/>
    <s v="GIRALDO"/>
    <s v="DE OSORIO"/>
    <s v="MUJER"/>
    <s v="MESTIZO"/>
    <s v="NO"/>
    <s v="VALLE DEL CAUCA "/>
    <x v="10"/>
    <m/>
    <n v="3147566097"/>
    <s v="AGRICOLA"/>
    <x v="1"/>
  </r>
  <r>
    <n v="1155"/>
    <n v="2022"/>
    <s v="CEDULA DE CIUDADANIA"/>
    <n v="29447717"/>
    <s v="MARIA"/>
    <s v="EMILCE"/>
    <s v="PEREZ"/>
    <s v="ZAPATA"/>
    <s v="MUJER"/>
    <s v="MESTIZO"/>
    <s v="NO"/>
    <s v="VALLE DEL CAUCA "/>
    <x v="10"/>
    <m/>
    <n v="3166871037"/>
    <s v="AGRICOLA"/>
    <x v="1"/>
  </r>
  <r>
    <n v="1156"/>
    <n v="2022"/>
    <s v="CEDULA DE CIUDADANIA"/>
    <n v="29447903"/>
    <s v="MARIA"/>
    <s v="OVELLY"/>
    <s v="RESTREPO"/>
    <s v="ESPINAL"/>
    <s v="HOMBRE"/>
    <s v="MESTIZO"/>
    <s v="NO"/>
    <s v="VALLE DEL CAUCA "/>
    <x v="10"/>
    <m/>
    <n v="3127461482"/>
    <s v="AGRICOLA"/>
    <x v="1"/>
  </r>
  <r>
    <n v="1158"/>
    <n v="2022"/>
    <s v="CEDULA DE CIUDADANIA"/>
    <n v="29448357"/>
    <s v="LUZ"/>
    <s v="EDITH"/>
    <s v="RAMIREZ"/>
    <s v="GIRALDO"/>
    <s v="MUJER"/>
    <s v="MESTIZO"/>
    <s v="NO"/>
    <s v="VALLE DEL CAUCA "/>
    <x v="10"/>
    <m/>
    <n v="3114807355"/>
    <s v="AGRICOLA"/>
    <x v="1"/>
  </r>
  <r>
    <n v="1159"/>
    <n v="2022"/>
    <s v="CEDULA DE CIUDADANIA"/>
    <n v="29448363"/>
    <s v="YANETH"/>
    <s v="DE JESUS"/>
    <s v="GRANADA"/>
    <s v="RAMIREZ"/>
    <s v="MUJER"/>
    <s v="MESTIZO"/>
    <s v="NO"/>
    <s v="VALLE DEL CAUCA "/>
    <x v="10"/>
    <m/>
    <n v="3117097709"/>
    <s v="AGRICOLA"/>
    <x v="1"/>
  </r>
  <r>
    <n v="1160"/>
    <n v="2022"/>
    <s v="CEDULA DE CIUDADANIA"/>
    <n v="29448677"/>
    <s v="MARTHA"/>
    <s v="LUCIA"/>
    <s v="GRANADA"/>
    <s v="TORO"/>
    <s v="MUJER"/>
    <s v="MESTIZO"/>
    <s v="NO"/>
    <s v="VALLE DEL CAUCA "/>
    <x v="10"/>
    <m/>
    <n v="3127813138"/>
    <s v="AGRICOLA"/>
    <x v="1"/>
  </r>
  <r>
    <n v="1161"/>
    <n v="2022"/>
    <s v="CEDULA DE CIUDADANIA"/>
    <n v="29449200"/>
    <s v="MARIA"/>
    <s v="FABIOLA"/>
    <s v="RENDON"/>
    <s v="GIL"/>
    <s v="MUJER"/>
    <s v="MESTIZO"/>
    <s v="NO"/>
    <s v="VALLE DEL CAUCA "/>
    <x v="10"/>
    <m/>
    <n v="3183882887"/>
    <s v="AGRICOLA"/>
    <x v="1"/>
  </r>
  <r>
    <n v="1163"/>
    <n v="2022"/>
    <s v="CEDULA DE CIUDADANIA"/>
    <n v="29452454"/>
    <s v="ROSALBA"/>
    <s v=""/>
    <s v="SANCHEZ"/>
    <s v="ESCOBAR"/>
    <s v="MUJER"/>
    <s v="MESTIZO"/>
    <s v="NO"/>
    <s v="VALLE DEL CAUCA "/>
    <x v="10"/>
    <m/>
    <n v="3125062484"/>
    <s v="AGRICOLA"/>
    <x v="1"/>
  </r>
  <r>
    <n v="1164"/>
    <n v="2022"/>
    <s v="CEDULA DE CIUDADANIA"/>
    <n v="29452565"/>
    <s v="MERY"/>
    <s v=""/>
    <s v="QUINTERO"/>
    <s v="GARCES"/>
    <s v="MUJER"/>
    <s v="MESTIZO"/>
    <s v="NO"/>
    <s v="VALLE DEL CAUCA "/>
    <x v="10"/>
    <m/>
    <n v="3127368586"/>
    <s v="AGRICOLA"/>
    <x v="1"/>
  </r>
  <r>
    <n v="1165"/>
    <n v="2022"/>
    <s v="CEDULA DE CIUDADANIA"/>
    <n v="29452825"/>
    <s v="MARIA"/>
    <s v="OTILIA"/>
    <s v="RENDON"/>
    <s v="GIL"/>
    <s v="MUJER"/>
    <s v="MESTIZO"/>
    <s v="NO"/>
    <s v="VALLE DEL CAUCA "/>
    <x v="10"/>
    <m/>
    <n v="3147692708"/>
    <s v="AGRICOLA"/>
    <x v="1"/>
  </r>
  <r>
    <n v="1167"/>
    <n v="2022"/>
    <s v="CEDULA DE CIUDADANIA"/>
    <n v="29458698"/>
    <s v="ORFADIS"/>
    <s v="DEL SOCORRO"/>
    <s v="CARDONA"/>
    <s v="VILLADA"/>
    <s v="MUJER"/>
    <s v="MESTIZO"/>
    <s v="NO"/>
    <s v="VALLE DEL CAUCA "/>
    <x v="10"/>
    <m/>
    <n v="3214411800"/>
    <s v="AGRICOLA"/>
    <x v="1"/>
  </r>
  <r>
    <n v="1168"/>
    <n v="2022"/>
    <s v="CEDULA DE CIUDADANIA"/>
    <n v="30411241"/>
    <s v="RUBY"/>
    <s v="LILIANA"/>
    <s v="GRANADA"/>
    <s v="TORO"/>
    <s v="MUJER"/>
    <s v="MESTIZO"/>
    <s v="NO"/>
    <s v="VALLE DEL CAUCA "/>
    <x v="10"/>
    <m/>
    <n v="3127886523"/>
    <s v="AGRICOLA"/>
    <x v="1"/>
  </r>
  <r>
    <n v="1170"/>
    <n v="2022"/>
    <s v="CEDULA DE CIUDADANIA"/>
    <n v="31433080"/>
    <s v="SANDRA"/>
    <s v="JOANA"/>
    <s v="GIRALDO"/>
    <s v="AGUIRRE"/>
    <s v="HOMBRE"/>
    <s v="MESTIZO"/>
    <s v="NO"/>
    <s v="VALLE DEL CAUCA "/>
    <x v="10"/>
    <m/>
    <n v="3155148371"/>
    <s v="AGRICOLA"/>
    <x v="1"/>
  </r>
  <r>
    <n v="1171"/>
    <n v="2022"/>
    <s v="CEDULA DE CIUDADANIA"/>
    <n v="43605206"/>
    <s v="ROSA"/>
    <s v="DELIA"/>
    <s v="SANCHEZ"/>
    <s v="ZAPATA"/>
    <s v="MUJER"/>
    <s v="MESTIZO"/>
    <s v="NO"/>
    <s v="VALLE DEL CAUCA "/>
    <x v="10"/>
    <m/>
    <n v="3166456050"/>
    <s v="AGRICOLA"/>
    <x v="1"/>
  </r>
  <r>
    <n v="1172"/>
    <n v="2022"/>
    <s v="CEDULA DE CIUDADANIA"/>
    <n v="52514171"/>
    <s v="PAOLA"/>
    <s v="ANDREA"/>
    <s v="VILLADA"/>
    <s v="CABALLERO"/>
    <s v="MUJER"/>
    <s v="MESTIZO"/>
    <s v="NO"/>
    <s v="VALLE DEL CAUCA "/>
    <x v="10"/>
    <m/>
    <n v="3117582639"/>
    <s v="AGRICOLA"/>
    <x v="1"/>
  </r>
  <r>
    <n v="1174"/>
    <n v="2022"/>
    <s v="CEDULA DE CIUDADANIA"/>
    <n v="94262089"/>
    <s v="LEANDRO"/>
    <s v="DE JESUS"/>
    <s v="PEREZ"/>
    <s v="ZAPATA"/>
    <s v="HOMBRE"/>
    <s v="MESTIZO"/>
    <s v="NO"/>
    <s v="VALLE DEL CAUCA "/>
    <x v="10"/>
    <m/>
    <n v="31476800653"/>
    <s v="AGRICOLA"/>
    <x v="1"/>
  </r>
  <r>
    <n v="1175"/>
    <n v="2022"/>
    <s v="CEDULA DE CIUDADANIA"/>
    <n v="94262191"/>
    <s v="NEIVER"/>
    <s v="OVIDIO"/>
    <s v="LOPEZ"/>
    <s v="LOPEZ"/>
    <s v="HOMBRE"/>
    <s v="MESTIZO"/>
    <s v="NO"/>
    <s v="VALLE DEL CAUCA "/>
    <x v="10"/>
    <m/>
    <n v="3127094768"/>
    <s v="AGRICOLA"/>
    <x v="1"/>
  </r>
  <r>
    <n v="1176"/>
    <n v="2022"/>
    <s v="CEDULA DE CIUDADANIA"/>
    <n v="94262202"/>
    <s v="JESUS"/>
    <s v="MARIA"/>
    <s v="GALVIS"/>
    <s v="ESPINOSA"/>
    <s v="HOMBRE"/>
    <s v="MESTIZO"/>
    <s v="NO"/>
    <s v="VALLE DEL CAUCA "/>
    <x v="10"/>
    <m/>
    <n v="3127868129"/>
    <s v="AGRICOLA"/>
    <x v="1"/>
  </r>
  <r>
    <n v="1177"/>
    <n v="2022"/>
    <s v="CEDULA DE CIUDADANIA"/>
    <n v="94262220"/>
    <s v="JORGE"/>
    <s v="ALBERTO"/>
    <s v="HENAO"/>
    <s v="LOPEZ"/>
    <s v="HOMBRE"/>
    <s v="MESTIZO"/>
    <s v="NO"/>
    <s v="VALLE DEL CAUCA "/>
    <x v="10"/>
    <m/>
    <n v="31878703080"/>
    <s v="AGRICOLA"/>
    <x v="1"/>
  </r>
  <r>
    <n v="1178"/>
    <n v="2022"/>
    <s v="CEDULA DE CIUDADANIA"/>
    <n v="94262446"/>
    <s v="JOSE"/>
    <s v="MARIA"/>
    <s v="GALVIS"/>
    <s v="ESPINOSA"/>
    <s v="HOMBRE"/>
    <s v="MESTIZO"/>
    <s v="NO"/>
    <s v="VALLE DEL CAUCA "/>
    <x v="10"/>
    <m/>
    <n v="3103984852"/>
    <s v="AGRICOLA"/>
    <x v="1"/>
  </r>
  <r>
    <n v="1179"/>
    <n v="2022"/>
    <s v="CEDULA DE CIUDADANIA"/>
    <n v="94262538"/>
    <s v="LUIS"/>
    <s v="JAIR "/>
    <s v="GALLELGO"/>
    <s v="MONTOYA"/>
    <s v="HOMBRE"/>
    <s v="MESTIZO"/>
    <s v="NO"/>
    <s v="VALLE DEL CAUCA "/>
    <x v="10"/>
    <m/>
    <n v="3174081111"/>
    <s v="AGRICOLA"/>
    <x v="1"/>
  </r>
  <r>
    <n v="1181"/>
    <n v="2022"/>
    <s v="CEDULA DE CIUDADANIA"/>
    <n v="94262819"/>
    <s v="JAIME"/>
    <s v="DE JESUS"/>
    <s v="CANO"/>
    <s v="URIBE"/>
    <s v="HOMBRE"/>
    <s v="MESTIZO"/>
    <s v="NO"/>
    <s v="VALLE DEL CAUCA "/>
    <x v="10"/>
    <m/>
    <n v="3127048759"/>
    <s v="AGRICOLA"/>
    <x v="1"/>
  </r>
  <r>
    <n v="1182"/>
    <n v="2022"/>
    <s v="CEDULA DE CIUDADANIA"/>
    <n v="94263013"/>
    <s v="JORDE"/>
    <s v="EDILSON"/>
    <s v="HEREDIA"/>
    <s v="GUEVARA"/>
    <s v="HOMBRE"/>
    <s v="MESTIZO"/>
    <s v="NO"/>
    <s v="VALLE DEL CAUCA "/>
    <x v="10"/>
    <m/>
    <n v="3108479289"/>
    <s v="AGRICOLA"/>
    <x v="1"/>
  </r>
  <r>
    <n v="1183"/>
    <n v="2022"/>
    <s v="CEDULA DE CIUDADANIA"/>
    <n v="94263054"/>
    <s v="NELSON"/>
    <s v="ANTONIO"/>
    <s v="BEDOYA"/>
    <s v="ZAPATA"/>
    <s v="HOMBRE"/>
    <s v="MESTIZO"/>
    <s v="NO"/>
    <s v="VALLE DEL CAUCA "/>
    <x v="10"/>
    <m/>
    <n v="3218585972"/>
    <s v="AGRICOLA"/>
    <x v="1"/>
  </r>
  <r>
    <n v="1184"/>
    <n v="2022"/>
    <s v="CEDULA DE CIUDADANIA"/>
    <n v="94263059"/>
    <s v="JHON"/>
    <s v="FREDY"/>
    <s v="RESTREPO"/>
    <s v="LOPEZ"/>
    <s v="HOMBRE"/>
    <s v="MESTIZO"/>
    <s v="NO"/>
    <s v="VALLE DEL CAUCA "/>
    <x v="10"/>
    <m/>
    <n v="3136477296"/>
    <s v="AGRICOLA"/>
    <x v="1"/>
  </r>
  <r>
    <n v="1185"/>
    <n v="2022"/>
    <s v="CEDULA DE CIUDADANIA"/>
    <n v="6281316"/>
    <s v="EDGAR                                                                           "/>
    <s v="FREDY"/>
    <s v="GARCÍA"/>
    <s v=""/>
    <s v="HOMBRE"/>
    <s v="MESTIZO"/>
    <s v="NO"/>
    <s v="VALLE DEL CAUCA "/>
    <x v="11"/>
    <m/>
    <n v="3117483510"/>
    <s v="AGRICOLA"/>
    <x v="2"/>
  </r>
  <r>
    <n v="1186"/>
    <n v="2022"/>
    <s v="CEDULA DE CIUDADANIA"/>
    <n v="29456152"/>
    <s v="MARLY "/>
    <s v=""/>
    <s v="GIRALDO"/>
    <s v="TOBÓN"/>
    <s v="MUJER"/>
    <s v="MESTIZO"/>
    <s v="NO"/>
    <s v="VALLE DEL CAUCA "/>
    <x v="11"/>
    <m/>
    <n v="3137400349"/>
    <s v="AGRICOLA"/>
    <x v="2"/>
  </r>
  <r>
    <n v="1187"/>
    <n v="2022"/>
    <s v="CEDULA DE CIUDADANIA"/>
    <n v="14962569"/>
    <s v="DUVAN                                            "/>
    <s v="ANDRÉS"/>
    <s v="GARCÍA"/>
    <s v="VALENCIA"/>
    <s v="HOMBRE"/>
    <s v="MESTIZO"/>
    <s v="NO"/>
    <s v="VALLE DEL CAUCA "/>
    <x v="11"/>
    <m/>
    <n v="3137415448"/>
    <s v="AGRICOLA"/>
    <x v="2"/>
  </r>
  <r>
    <n v="1188"/>
    <n v="2022"/>
    <s v="CEDULA DE CIUDADANIA"/>
    <n v="1112904296"/>
    <s v="CARLOS "/>
    <s v="MARIO"/>
    <s v="LOPEZ"/>
    <s v="LOPEZ"/>
    <s v="HOMBRE"/>
    <s v="MESTIZO"/>
    <s v="NO"/>
    <s v="VALLE DEL CAUCA "/>
    <x v="11"/>
    <m/>
    <n v="3213137552"/>
    <s v="AGRICOLA"/>
    <x v="2"/>
  </r>
  <r>
    <n v="1189"/>
    <n v="2022"/>
    <s v="CEDULA DE CIUDADANIA"/>
    <n v="6526373"/>
    <s v="LUIS "/>
    <s v="FERNEY"/>
    <s v="LOPEZ"/>
    <s v="RAMIREZ"/>
    <s v="HOMBRE"/>
    <s v="MESTIZO"/>
    <s v="NO"/>
    <s v="VALLE DEL CAUCA "/>
    <x v="11"/>
    <m/>
    <n v="3117364414"/>
    <s v="AGRICOLA"/>
    <x v="2"/>
  </r>
  <r>
    <n v="1190"/>
    <n v="2022"/>
    <s v="CEDULA DE CIUDADANIA"/>
    <n v="7553037"/>
    <s v="JORGE     "/>
    <s v="ALBERTO"/>
    <s v="FRANCO"/>
    <s v="ARISTIZABAL"/>
    <s v="HOMBRE"/>
    <s v="MESTIZO"/>
    <s v="NO"/>
    <s v="VALLE DEL CAUCA "/>
    <x v="11"/>
    <m/>
    <n v="3108149320"/>
    <s v="AGRICOLA"/>
    <x v="2"/>
  </r>
  <r>
    <n v="1191"/>
    <n v="2022"/>
    <s v="CEDULA DE CIUDADANIA"/>
    <n v="16225794"/>
    <s v="DIEGO                                 "/>
    <s v="FERNANDO"/>
    <s v="FRANCO"/>
    <s v="ARISTIZABAL"/>
    <s v="HOMBRE"/>
    <s v="MESTIZO"/>
    <s v="NO"/>
    <s v="VALLE DEL CAUCA "/>
    <x v="11"/>
    <m/>
    <n v="3147357900"/>
    <s v="AGRICOLA"/>
    <x v="2"/>
  </r>
  <r>
    <n v="1192"/>
    <n v="2022"/>
    <s v="CEDULA DE CIUDADANIA"/>
    <n v="1112904821"/>
    <s v="YAMID "/>
    <s v=""/>
    <s v="PARRA"/>
    <s v="SALINAS"/>
    <s v="HOMBRE"/>
    <s v="MESTIZO"/>
    <s v="NO"/>
    <s v="VALLE DEL CAUCA "/>
    <x v="11"/>
    <m/>
    <n v="3217611660"/>
    <s v="AGRICOLA"/>
    <x v="2"/>
  </r>
  <r>
    <n v="1193"/>
    <n v="2022"/>
    <s v="CEDULA DE CIUDADANIA"/>
    <n v="6283820"/>
    <s v="SAUL                                                    "/>
    <s v=""/>
    <s v="PINEDA"/>
    <s v=""/>
    <s v="HOMBRE"/>
    <s v="MESTIZO"/>
    <s v="NO"/>
    <s v="VALLE DEL CAUCA "/>
    <x v="11"/>
    <m/>
    <n v="3137400349"/>
    <s v="AGRICOLA"/>
    <x v="2"/>
  </r>
  <r>
    <n v="1194"/>
    <n v="2022"/>
    <s v="CEDULA DE CIUDADANIA"/>
    <n v="6281752"/>
    <s v="HECTOR                           "/>
    <s v="DE JESÚS"/>
    <s v="JARAMILLO"/>
    <s v="GIL"/>
    <s v="HOMBRE"/>
    <s v="MESTIZO"/>
    <s v="NO"/>
    <s v="VALLE DEL CAUCA "/>
    <x v="11"/>
    <m/>
    <n v="3117334606"/>
    <s v="AGRICOLA"/>
    <x v="2"/>
  </r>
  <r>
    <n v="1195"/>
    <n v="2022"/>
    <s v="CEDULA DE CIUDADANIA"/>
    <n v="15960066"/>
    <s v="WILLIAM                                               "/>
    <s v=""/>
    <s v="ARISTIZABAL"/>
    <s v="ALZATE"/>
    <s v="HOMBRE"/>
    <s v="MESTIZO"/>
    <s v="NO"/>
    <s v="VALLE DEL CAUCA "/>
    <x v="11"/>
    <m/>
    <n v="3137266116"/>
    <s v="AGRICOLA"/>
    <x v="2"/>
  </r>
  <r>
    <n v="1196"/>
    <n v="2022"/>
    <s v="CEDULA DE CIUDADANIA"/>
    <n v="6281341"/>
    <s v="NEBARDO                         "/>
    <s v="DE JESUS "/>
    <s v="MURILLO"/>
    <s v=""/>
    <s v="HOMBRE"/>
    <s v="MESTIZO"/>
    <s v="NO"/>
    <s v="VALLE DEL CAUCA "/>
    <x v="11"/>
    <m/>
    <n v="3177176184"/>
    <s v="AGRICOLA"/>
    <x v="2"/>
  </r>
  <r>
    <n v="1197"/>
    <n v="2022"/>
    <s v="CEDULA DE CIUDADANIA"/>
    <n v="6280972"/>
    <s v="JOSE "/>
    <s v="NOE"/>
    <s v="GALLEGO"/>
    <s v="ZULUAGA"/>
    <s v="HOMBRE"/>
    <s v="MESTIZO"/>
    <s v="NO"/>
    <s v="VALLE DEL CAUCA "/>
    <x v="11"/>
    <m/>
    <n v="3172743799"/>
    <s v="AGRICOLA"/>
    <x v="2"/>
  </r>
  <r>
    <n v="1198"/>
    <n v="2022"/>
    <s v="CEDULA DE CIUDADANIA"/>
    <n v="6524815"/>
    <s v="BRAULIO                                         "/>
    <s v=""/>
    <s v="CASTAÑO"/>
    <s v=""/>
    <s v="HOMBRE"/>
    <s v="MESTIZO"/>
    <s v="NO"/>
    <s v="VALLE DEL CAUCA "/>
    <x v="11"/>
    <m/>
    <n v="3128563731"/>
    <s v="AGRICOLA"/>
    <x v="2"/>
  </r>
  <r>
    <n v="1199"/>
    <n v="2022"/>
    <s v="CEDULA DE CIUDADANIA"/>
    <n v="6280824"/>
    <s v="CARLOS                                                                 "/>
    <s v="ARTURO "/>
    <s v="MARÍN "/>
    <s v="MONTOYA"/>
    <s v="HOMBRE"/>
    <s v="MESTIZO"/>
    <s v="NO"/>
    <s v="VALLE DEL CAUCA "/>
    <x v="11"/>
    <m/>
    <n v="3122712276"/>
    <s v="AGRICOLA"/>
    <x v="2"/>
  </r>
  <r>
    <n v="1200"/>
    <n v="2022"/>
    <s v="CEDULA DE CIUDADANIA"/>
    <n v="1221971701"/>
    <s v="ESNEIDER"/>
    <s v="YESID"/>
    <s v="ARIAS"/>
    <s v="TAMARA"/>
    <s v="HOMBRE"/>
    <s v="MESTIZO"/>
    <s v="NO"/>
    <s v="VALLE DEL CAUCA "/>
    <x v="11"/>
    <m/>
    <n v="3128395324"/>
    <s v="AGRICOLA"/>
    <x v="2"/>
  </r>
  <r>
    <n v="1201"/>
    <n v="2022"/>
    <s v="CEDULA DE CIUDADANIA"/>
    <n v="1112904255"/>
    <s v="ARIEL                                                                  "/>
    <s v=""/>
    <s v="OSPINA"/>
    <s v="ALVAREZ"/>
    <s v="HOMBRE"/>
    <s v="MESTIZO"/>
    <s v="NO"/>
    <s v="VALLE DEL CAUCA "/>
    <x v="11"/>
    <m/>
    <n v="3175966915"/>
    <s v="AGRICOLA"/>
    <x v="2"/>
  </r>
  <r>
    <n v="1202"/>
    <n v="2022"/>
    <s v="CEDULA DE CIUDADANIA"/>
    <n v="29462397"/>
    <s v="MARIA                                             "/>
    <s v="ESNEDA"/>
    <s v="REYES"/>
    <s v="DE RAMIREZ"/>
    <s v="MUJER"/>
    <s v="MESTIZO"/>
    <s v="NO"/>
    <s v="VALLE DEL CAUCA "/>
    <x v="11"/>
    <m/>
    <n v="3137404596"/>
    <s v="AGRICOLA"/>
    <x v="2"/>
  </r>
  <r>
    <n v="1203"/>
    <n v="2022"/>
    <s v="CEDULA DE CIUDADANIA"/>
    <n v="1112905800"/>
    <s v="DIEGO "/>
    <s v="FERNANDO"/>
    <s v="PATIÑO"/>
    <s v="TAVARES"/>
    <s v="HOMBRE"/>
    <s v="MESTIZO"/>
    <s v="NO"/>
    <s v="VALLE DEL CAUCA "/>
    <x v="11"/>
    <m/>
    <n v="3117629067"/>
    <s v="AGRICOLA"/>
    <x v="2"/>
  </r>
  <r>
    <n v="1204"/>
    <n v="2022"/>
    <s v="CEDULA DE CIUDADANIA"/>
    <n v="6529969"/>
    <s v="JOSÉ                               "/>
    <s v="NICOLAS"/>
    <s v="CEBALLOS"/>
    <s v="PELAEZ"/>
    <s v="HOMBRE"/>
    <s v="MESTIZO"/>
    <s v="NO"/>
    <s v="VALLE DEL CAUCA "/>
    <x v="11"/>
    <m/>
    <n v="3122879315"/>
    <s v="AGRICOLA"/>
    <x v="2"/>
  </r>
  <r>
    <n v="1205"/>
    <n v="2022"/>
    <s v="CEDULA DE CIUDADANIA"/>
    <n v="1284601"/>
    <s v="JOSE "/>
    <s v="DUVAN"/>
    <s v="MEJIA"/>
    <s v=""/>
    <s v="HOMBRE"/>
    <s v="MESTIZO"/>
    <s v="NO"/>
    <s v="VALLE DEL CAUCA "/>
    <x v="11"/>
    <m/>
    <n v="3117148918"/>
    <s v="AGRICOLA"/>
    <x v="2"/>
  </r>
  <r>
    <n v="1206"/>
    <n v="2022"/>
    <s v="CEDULA DE CIUDADANIA"/>
    <n v="16211614"/>
    <s v="ERNESTO"/>
    <s v=""/>
    <s v="BUITRAGO"/>
    <s v=""/>
    <s v="HOMBRE"/>
    <s v="MESTIZO"/>
    <s v="NO"/>
    <s v="VALLE DEL CAUCA "/>
    <x v="11"/>
    <m/>
    <n v="3128856545"/>
    <s v="AGRICOLA"/>
    <x v="2"/>
  </r>
  <r>
    <n v="1207"/>
    <n v="2022"/>
    <s v="CEDULA DE CIUDADANIA"/>
    <n v="6283979"/>
    <s v="OLMEDO "/>
    <s v=""/>
    <s v="BENJUMEA"/>
    <s v=""/>
    <s v="HOMBRE"/>
    <s v="MESTIZO"/>
    <s v="NO"/>
    <s v="VALLE DEL CAUCA "/>
    <x v="11"/>
    <m/>
    <n v="3143167500"/>
    <s v="AGRICOLA"/>
    <x v="2"/>
  </r>
  <r>
    <n v="1208"/>
    <n v="2022"/>
    <s v="CEDULA DE CIUDADANIA"/>
    <n v="4859714"/>
    <s v="HECTOR"/>
    <s v=""/>
    <s v="SERNA"/>
    <s v=""/>
    <s v="HOMBRE"/>
    <s v="MESTIZO"/>
    <s v="NO"/>
    <s v="VALLE DEL CAUCA "/>
    <x v="11"/>
    <m/>
    <n v="3173900000"/>
    <s v="AGRICOLA"/>
    <x v="2"/>
  </r>
  <r>
    <n v="1209"/>
    <n v="2022"/>
    <s v="CEDULA DE CIUDADANIA"/>
    <n v="11750013"/>
    <s v="SIMON"/>
    <s v="ANTONIO"/>
    <s v="BOLIVAR"/>
    <s v="CARDONA"/>
    <s v="HOMBRE"/>
    <s v="MESTIZO"/>
    <s v="NO"/>
    <s v="VALLE DEL CAUCA "/>
    <x v="11"/>
    <m/>
    <n v="3177788313"/>
    <s v="AGRICOLA"/>
    <x v="2"/>
  </r>
  <r>
    <n v="1210"/>
    <n v="2022"/>
    <s v="CEDULA DE CIUDADANIA"/>
    <n v="6280564"/>
    <s v="LUIS"/>
    <m/>
    <s v="GONZAGA"/>
    <s v="LOPEZ"/>
    <s v="HOMBRE"/>
    <s v="MESTIZO"/>
    <s v="NO"/>
    <s v="VALLE DEL CAUCA "/>
    <x v="11"/>
    <m/>
    <n v="3113406427"/>
    <s v="AGRICOLA"/>
    <x v="2"/>
  </r>
  <r>
    <n v="1212"/>
    <n v="2022"/>
    <s v="CEDULA DE CIUDADANIA"/>
    <n v="29463430"/>
    <s v="MARÍA"/>
    <s v="FABIOLA"/>
    <s v="BEDOYA"/>
    <s v="DE"/>
    <s v="MUJER"/>
    <s v="MESTIZO"/>
    <s v="NO"/>
    <s v="VALLE DEL CAUCA "/>
    <x v="11"/>
    <m/>
    <n v="3132750672"/>
    <s v="AGRICOLA"/>
    <x v="1"/>
  </r>
  <r>
    <n v="1214"/>
    <n v="2022"/>
    <s v="CEDULA DE CIUDADANIA"/>
    <n v="6280567"/>
    <s v="JOSE"/>
    <s v="AUDINE"/>
    <s v="ROSAS"/>
    <s v="VALENCIA"/>
    <s v="HOMBRE"/>
    <s v="MESTIZO"/>
    <s v="NO"/>
    <s v="VALLE DEL CAUCA "/>
    <x v="11"/>
    <m/>
    <n v="3117188852"/>
    <s v="AGRICOLA"/>
    <x v="1"/>
  </r>
  <r>
    <n v="1216"/>
    <n v="2022"/>
    <s v="CEDULA DE CIUDADANIA"/>
    <n v="38902134"/>
    <s v="LELIA"/>
    <s v="ROSA"/>
    <s v="MACIAS"/>
    <s v="PATIÑO"/>
    <s v="MUJER"/>
    <s v="MESTIZO"/>
    <s v="NO"/>
    <s v="VALLE DEL CAUCA "/>
    <x v="11"/>
    <m/>
    <n v="3128069626"/>
    <s v="AGRICOLA"/>
    <x v="1"/>
  </r>
  <r>
    <n v="1217"/>
    <n v="2022"/>
    <s v="CEDULA DE CIUDADANIA"/>
    <n v="6283988"/>
    <s v="LEONARDO"/>
    <s v="ANTONIO"/>
    <s v="BURITICA"/>
    <s v="CALDERÓN"/>
    <s v="HOMBRE"/>
    <s v="MESTIZO"/>
    <s v="NO"/>
    <s v="VALLE DEL CAUCA "/>
    <x v="11"/>
    <m/>
    <n v="3137844833"/>
    <s v="AGRICOLA"/>
    <x v="1"/>
  </r>
  <r>
    <n v="1219"/>
    <n v="2022"/>
    <s v="CEDULA DE CIUDADANIA"/>
    <n v="1112905778"/>
    <s v="DIANA"/>
    <s v="LORENA"/>
    <s v="MARIN"/>
    <s v="ARIAS"/>
    <s v="MUJER"/>
    <s v="MESTIZO"/>
    <s v="NO"/>
    <s v="VALLE DEL CAUCA "/>
    <x v="11"/>
    <m/>
    <n v="3122656000"/>
    <s v="AGRICOLA"/>
    <x v="1"/>
  </r>
  <r>
    <n v="1223"/>
    <n v="2022"/>
    <s v="CEDULA DE CIUDADANIA"/>
    <n v="6240635"/>
    <s v="JOSE"/>
    <s v="MARIA"/>
    <s v="MONSALVE"/>
    <s v=""/>
    <s v="HOMBRE"/>
    <s v="MESTIZO"/>
    <s v="NO"/>
    <s v="VALLE DEL CAUCA "/>
    <x v="11"/>
    <m/>
    <n v="3233000251"/>
    <s v="AGRICOLA"/>
    <x v="1"/>
  </r>
  <r>
    <n v="1225"/>
    <n v="2022"/>
    <s v="CEDULA DE CIUDADANIA"/>
    <n v="29462955"/>
    <s v="MARIA"/>
    <s v="CARMELINA"/>
    <s v="RUIZ"/>
    <s v="-"/>
    <s v="MUJER"/>
    <s v="MESTIZO"/>
    <s v="NO"/>
    <s v="VALLE DEL CAUCA "/>
    <x v="11"/>
    <m/>
    <n v="3117699209"/>
    <s v="AGRICOLA"/>
    <x v="1"/>
  </r>
  <r>
    <n v="1226"/>
    <n v="2022"/>
    <s v="CEDULA DE CIUDADANIA"/>
    <n v="29462044"/>
    <s v="MARÍA"/>
    <s v="OLIVA"/>
    <s v="CARDONA"/>
    <s v="CARDONA"/>
    <s v="MUJER"/>
    <s v="MESTIZO"/>
    <s v="NO"/>
    <s v="VALLE DEL CAUCA "/>
    <x v="11"/>
    <m/>
    <n v="3113276537"/>
    <s v="AGRICOLA"/>
    <x v="1"/>
  </r>
  <r>
    <n v="1228"/>
    <n v="2022"/>
    <s v="CEDULA DE CIUDADANIA"/>
    <n v="24790707"/>
    <s v="BLANCA"/>
    <s v="PATRICIA"/>
    <s v="JARAMILLO"/>
    <s v="SEPULVEDA"/>
    <s v="MUJER"/>
    <s v="MESTIZO"/>
    <s v="NO"/>
    <s v="VALLE DEL CAUCA "/>
    <x v="11"/>
    <m/>
    <n v="3125178961"/>
    <s v="AGRICOLA"/>
    <x v="1"/>
  </r>
  <r>
    <n v="1231"/>
    <n v="2022"/>
    <s v="CEDULA DE CIUDADANIA"/>
    <n v="1193484129"/>
    <s v="ANGUIE"/>
    <s v="LORENA"/>
    <s v="GALVIZ"/>
    <s v=""/>
    <s v="MUJER"/>
    <s v="MESTIZO"/>
    <s v="NO"/>
    <s v="VALLE DEL CAUCA "/>
    <x v="11"/>
    <m/>
    <n v="3235932403"/>
    <s v="AGRICOLA"/>
    <x v="1"/>
  </r>
  <r>
    <n v="1233"/>
    <n v="2022"/>
    <s v="CEDULA DE CIUDADANIA"/>
    <n v="6279294"/>
    <s v="HERNANDO"/>
    <s v=""/>
    <s v="CORRALES"/>
    <s v="ARCILA"/>
    <s v="HOMBRE"/>
    <s v="MESTIZO"/>
    <s v="NO"/>
    <s v="VALLE DEL CAUCA "/>
    <x v="11"/>
    <m/>
    <n v="3145123554"/>
    <s v="AGRICOLA"/>
    <x v="1"/>
  </r>
  <r>
    <n v="1237"/>
    <n v="2022"/>
    <s v="CEDULA DE CIUDADANIA"/>
    <n v="6284170"/>
    <s v="CARLOS"/>
    <s v="ARTURO"/>
    <s v="SOTO"/>
    <s v="VALLEJO"/>
    <s v="HOMBRE"/>
    <s v="MESTIZO"/>
    <s v="NO"/>
    <s v="VALLE DEL CAUCA "/>
    <x v="11"/>
    <m/>
    <n v="3145976195"/>
    <s v="AGRICOLA"/>
    <x v="1"/>
  </r>
  <r>
    <n v="1238"/>
    <n v="2022"/>
    <s v="CEDULA DE CIUDADANIA"/>
    <n v="298441246284324"/>
    <s v="LUZ"/>
    <s v="STELLA"/>
    <s v="GIRALDO"/>
    <s v="HERRERA"/>
    <s v="MUJER"/>
    <s v="MESTIZO"/>
    <s v="NO"/>
    <s v="VALLE DEL CAUCA "/>
    <x v="11"/>
    <m/>
    <n v="3185069062"/>
    <s v="AGRICOLA"/>
    <x v="1"/>
  </r>
  <r>
    <n v="1246"/>
    <n v="2022"/>
    <s v="CEDULA DE CIUDADANIA"/>
    <n v="6283887"/>
    <s v="EFRAIN"/>
    <s v=""/>
    <s v="GONZALEZ"/>
    <s v="JARAMILLO"/>
    <s v="HOMBRE"/>
    <s v="MESTIZO"/>
    <s v="NO"/>
    <s v="VALLE DEL CAUCA "/>
    <x v="11"/>
    <m/>
    <n v="3104641178"/>
    <s v="AGRICOLA"/>
    <x v="1"/>
  </r>
  <r>
    <n v="1247"/>
    <n v="2022"/>
    <s v="CEDULA DE CIUDADANIA"/>
    <n v="66876224"/>
    <s v="ADIELA"/>
    <s v="CARMELA"/>
    <s v="RENGIFO"/>
    <s v="CANTILLO"/>
    <s v="MUJER"/>
    <s v="MESTIZO"/>
    <s v="NO"/>
    <s v="VALLE DEL CAUCA "/>
    <x v="12"/>
    <m/>
    <s v="SOLICITAR UMATA"/>
    <s v="AGRICOLA"/>
    <x v="3"/>
  </r>
  <r>
    <n v="1248"/>
    <n v="2022"/>
    <s v="CEDULA DE CIUDADANIA"/>
    <n v="12276165"/>
    <s v="ALFREDO"/>
    <s v="BURITICA"/>
    <s v="ARDILA"/>
    <s v=""/>
    <s v="HOMBRE"/>
    <s v="MESTIZO"/>
    <s v="NO"/>
    <s v="VALLE DEL CAUCA "/>
    <x v="12"/>
    <m/>
    <s v="SOLICITAR UMATA"/>
    <s v="AGRICOLA"/>
    <x v="3"/>
  </r>
  <r>
    <n v="1251"/>
    <n v="2022"/>
    <s v="CEDULA DE CIUDADANIA"/>
    <n v="1114822342"/>
    <s v="DIANA"/>
    <s v="MARCELA"/>
    <s v="VELEZ"/>
    <s v="POTES"/>
    <s v="MUJER"/>
    <s v="MESTIZO"/>
    <s v="NO"/>
    <s v="VALLE DEL CAUCA "/>
    <x v="12"/>
    <m/>
    <s v="SOLICITAR UMATA"/>
    <s v="AGRICOLA"/>
    <x v="3"/>
  </r>
  <r>
    <n v="1252"/>
    <n v="2022"/>
    <s v="CEDULA DE CIUDADANIA"/>
    <n v="14996492"/>
    <s v="EDGAR"/>
    <s v=""/>
    <s v="PEÑA"/>
    <s v="DURAN"/>
    <s v="HOMBRE"/>
    <s v="MESTIZO"/>
    <s v="NO"/>
    <s v="VALLE DEL CAUCA "/>
    <x v="12"/>
    <m/>
    <s v="SOLICITAR UMATA"/>
    <s v="AGRICOLA"/>
    <x v="3"/>
  </r>
  <r>
    <n v="1254"/>
    <n v="2022"/>
    <s v="CEDULA DE CIUDADANIA"/>
    <n v="16606348"/>
    <s v="EMILIANO"/>
    <s v=""/>
    <s v="PRIETO"/>
    <s v="VILLALOBOS"/>
    <s v="HOMBRE"/>
    <s v="MESTIZO"/>
    <s v="NO"/>
    <s v="VALLE DEL CAUCA "/>
    <x v="12"/>
    <m/>
    <s v="SOLICITAR UMATA"/>
    <s v="AGRICOLA"/>
    <x v="3"/>
  </r>
  <r>
    <n v="1256"/>
    <n v="2022"/>
    <s v="CEDULA DE CIUDADANIA"/>
    <n v="67028329"/>
    <s v="EVELIN"/>
    <s v="TATIANA"/>
    <s v="ESPITIA"/>
    <s v="QUIROGA"/>
    <s v="HOMBRE"/>
    <s v="MESTIZO"/>
    <s v="NO"/>
    <s v="VALLE DEL CAUCA "/>
    <x v="12"/>
    <m/>
    <s v="SOLICITAR UMATA"/>
    <s v="AGRICOLA"/>
    <x v="3"/>
  </r>
  <r>
    <n v="1259"/>
    <n v="2022"/>
    <s v="CEDULA DE CIUDADANIA"/>
    <n v="94315623"/>
    <s v="FREDY"/>
    <s v="ALDEMAR"/>
    <s v="MENESES"/>
    <s v="URBANO"/>
    <s v="HOMBRE"/>
    <s v="MESTIZO"/>
    <s v="NO"/>
    <s v="VALLE DEL CAUCA "/>
    <x v="12"/>
    <m/>
    <s v="SOLICITAR UMATA"/>
    <s v="AGRICOLA"/>
    <x v="3"/>
  </r>
  <r>
    <n v="1262"/>
    <n v="2022"/>
    <s v="CEDULA DE CIUDADANIA"/>
    <n v="10690727"/>
    <s v="HERNAN"/>
    <s v=""/>
    <s v="SANCHEZ"/>
    <s v=""/>
    <s v="HOMBRE"/>
    <s v="MESTIZO"/>
    <s v="NO"/>
    <s v="VALLE DEL CAUCA "/>
    <x v="12"/>
    <m/>
    <s v="SOLICITAR UMATA"/>
    <s v="AGRICOLA"/>
    <x v="3"/>
  </r>
  <r>
    <n v="1263"/>
    <n v="2022"/>
    <s v="CEDULA DE CIUDADANIA"/>
    <n v="1114814882"/>
    <s v="JEFERSON"/>
    <s v=""/>
    <s v="GALLEGO"/>
    <s v="BALLESTEROS"/>
    <s v="HOMBRE"/>
    <s v="NARP"/>
    <s v="NO"/>
    <s v="VALLE DEL CAUCA "/>
    <x v="12"/>
    <m/>
    <s v="SOLICITAR UMATA"/>
    <s v="AGRICOLA"/>
    <x v="3"/>
  </r>
  <r>
    <n v="1264"/>
    <n v="2022"/>
    <s v="CEDULA DE CIUDADANIA"/>
    <n v="16866113"/>
    <s v="JESUS"/>
    <s v="ARQUIMEDES"/>
    <s v="GALLEGO"/>
    <s v="BALLESTEROS"/>
    <s v="HOMBRE"/>
    <s v="MESTIZO"/>
    <s v="NO"/>
    <s v="VALLE DEL CAUCA "/>
    <x v="12"/>
    <m/>
    <s v="SOLICITAR UMATA"/>
    <s v="AGRICOLA"/>
    <x v="3"/>
  </r>
  <r>
    <n v="1267"/>
    <n v="2022"/>
    <s v="CEDULA DE CIUDADANIA"/>
    <n v="16654485"/>
    <s v="JOSE"/>
    <s v="DALMIRO"/>
    <s v="GARCIA"/>
    <s v="DEVIA"/>
    <s v="HOMBRE"/>
    <s v="MESTIZO"/>
    <s v="NO"/>
    <s v="VALLE DEL CAUCA "/>
    <x v="12"/>
    <m/>
    <s v="SOLICITAR UMATA"/>
    <s v="AGRICOLA"/>
    <x v="3"/>
  </r>
  <r>
    <n v="1268"/>
    <n v="2022"/>
    <s v="CEDULA DE CIUDADANIA"/>
    <n v="94322076"/>
    <s v="JOSE"/>
    <s v="NICOLAS"/>
    <s v="HENAO"/>
    <s v="ISAZA"/>
    <s v="HOMBRE"/>
    <s v="MESTIZO"/>
    <s v="NO"/>
    <s v="VALLE DEL CAUCA "/>
    <x v="12"/>
    <m/>
    <s v="SOLICITAR UMATA"/>
    <s v="AGRICOLA"/>
    <x v="3"/>
  </r>
  <r>
    <n v="1269"/>
    <n v="2022"/>
    <s v="CEDULA DE CIUDADANIA"/>
    <n v="16277178"/>
    <s v="JUAN"/>
    <s v="CARLOS"/>
    <s v="MARTINEZ"/>
    <s v="AGUDELO"/>
    <s v="HOMBRE"/>
    <s v="MESTIZO"/>
    <s v="NO"/>
    <s v="VALLE DEL CAUCA "/>
    <x v="12"/>
    <m/>
    <s v="SOLICITAR UMATA"/>
    <s v="AGRICOLA"/>
    <x v="3"/>
  </r>
  <r>
    <n v="1273"/>
    <n v="2022"/>
    <s v="CEDULA DE CIUDADANIA"/>
    <n v="14810090"/>
    <s v="LUIS"/>
    <s v="HUMBERTO"/>
    <s v="FAJARDO"/>
    <s v="BOLIVAR"/>
    <s v="HOMBRE"/>
    <s v="MESTIZO"/>
    <s v="NO"/>
    <s v="VALLE DEL CAUCA "/>
    <x v="12"/>
    <m/>
    <s v="SOLICITAR UMATA"/>
    <s v="AGRICOLA"/>
    <x v="3"/>
  </r>
  <r>
    <n v="1274"/>
    <n v="2022"/>
    <s v="CEDULA DE CIUDADANIA"/>
    <n v="29480314"/>
    <s v="MARIA"/>
    <s v="ELENA"/>
    <s v="CUBILLOS"/>
    <s v="DURAN"/>
    <s v="MUJER"/>
    <s v="MESTIZO"/>
    <s v="NO"/>
    <s v="VALLE DEL CAUCA "/>
    <x v="12"/>
    <m/>
    <s v="SOLICITAR UMATA"/>
    <s v="AGRICOLA"/>
    <x v="3"/>
  </r>
  <r>
    <n v="1275"/>
    <n v="2022"/>
    <s v="CEDULA DE CIUDADANIA"/>
    <n v="29615473"/>
    <s v="MERY"/>
    <s v=""/>
    <s v="GONZALEZ"/>
    <s v="CALDERON"/>
    <s v="MUJER"/>
    <s v="MESTIZO"/>
    <s v="NO"/>
    <s v="VALLE DEL CAUCA "/>
    <x v="12"/>
    <m/>
    <s v="SOLICITAR UMATA"/>
    <s v="AGRICOLA"/>
    <x v="3"/>
  </r>
  <r>
    <n v="1276"/>
    <n v="2022"/>
    <s v="CEDULA DE CIUDADANIA"/>
    <n v="14885729"/>
    <s v="OLVEIN"/>
    <s v="ALEGRIA"/>
    <s v="MEJIA"/>
    <s v=""/>
    <s v="HOMBRE"/>
    <s v="MESTIZO"/>
    <s v="NO"/>
    <s v="VALLE DEL CAUCA "/>
    <x v="12"/>
    <m/>
    <s v="SOLICITAR UMATA"/>
    <s v="AGRICOLA"/>
    <x v="3"/>
  </r>
  <r>
    <n v="1278"/>
    <n v="2022"/>
    <s v="CEDULA DE CIUDADANIA"/>
    <n v="31144201"/>
    <s v="BELLANIRE"/>
    <s v=""/>
    <s v="CALDAS"/>
    <s v="VARGAS"/>
    <s v="MUJER"/>
    <s v="MESTIZO"/>
    <s v="NO"/>
    <s v="VALLE DEL CAUCA "/>
    <x v="12"/>
    <m/>
    <s v="SOLICITAR UMATA"/>
    <s v="AGRICOLA"/>
    <x v="3"/>
  </r>
  <r>
    <n v="1280"/>
    <n v="2022"/>
    <s v="CEDULA DE CIUDADANIA"/>
    <n v="14615119"/>
    <s v="CARLOS"/>
    <s v="ANDRES"/>
    <s v="RODRIGUEZ"/>
    <s v="MARTINEZ"/>
    <s v="HOMBRE"/>
    <s v="MESTIZO"/>
    <s v="NO"/>
    <s v="VALLE DEL CAUCA "/>
    <x v="12"/>
    <m/>
    <s v="SOLICITAR UMATA"/>
    <s v="AGRICOLA"/>
    <x v="3"/>
  </r>
  <r>
    <n v="1282"/>
    <n v="2022"/>
    <s v="CEDULA DE CIUDADANIA"/>
    <n v="1114818918"/>
    <s v="DIEGO"/>
    <s v="FERNANDO"/>
    <s v="ROSERO"/>
    <s v="PASTAS"/>
    <s v="HOMBRE"/>
    <s v="MESTIZO"/>
    <s v="NO"/>
    <s v="VALLE DEL CAUCA "/>
    <x v="12"/>
    <m/>
    <s v="SOLICITAR UMATA"/>
    <s v="AGRICOLA"/>
    <x v="3"/>
  </r>
  <r>
    <n v="1284"/>
    <n v="2022"/>
    <s v="CEDULA DE CIUDADANIA"/>
    <n v="16270694"/>
    <s v="EVEIRO"/>
    <s v=""/>
    <s v="ORTEGA"/>
    <s v="SANCHEZ"/>
    <s v="HOMBRE"/>
    <s v="MESTIZO"/>
    <s v="NO"/>
    <s v="VALLE DEL CAUCA "/>
    <x v="12"/>
    <m/>
    <s v="SOLICITAR UMATA"/>
    <s v="AGRICOLA"/>
    <x v="3"/>
  </r>
  <r>
    <n v="1287"/>
    <n v="2022"/>
    <s v="CEDULA DE CIUDADANIA"/>
    <n v="2608471"/>
    <s v="JOSE"/>
    <s v="NOLBERTO"/>
    <s v="CARMONA"/>
    <s v="MARTINEZ"/>
    <s v="HOMBRE"/>
    <s v="MESTIZO"/>
    <s v="NO"/>
    <s v="VALLE DEL CAUCA "/>
    <x v="12"/>
    <m/>
    <s v="SOLICITAR UMATA"/>
    <s v="AGRICOLA"/>
    <x v="3"/>
  </r>
  <r>
    <n v="1288"/>
    <n v="2022"/>
    <s v="CEDULA DE CIUDADANIA"/>
    <n v="6402903"/>
    <s v="JOSE"/>
    <s v="WILSON"/>
    <s v="URRREA"/>
    <s v="MOSQUERA"/>
    <s v="HOMBRE"/>
    <s v="MESTIZO"/>
    <s v="NO"/>
    <s v="VALLE DEL CAUCA "/>
    <x v="12"/>
    <m/>
    <s v="SOLICITAR UMATA"/>
    <s v="AGRICOLA"/>
    <x v="3"/>
  </r>
  <r>
    <n v="1289"/>
    <n v="2022"/>
    <s v="CEDULA DE CIUDADANIA"/>
    <n v="4391815"/>
    <s v="JUAN"/>
    <s v="JAVIER"/>
    <s v="GUTIERREZ"/>
    <s v="NAVARRO"/>
    <s v="HOMBRE"/>
    <s v="MESTIZO"/>
    <s v="NO"/>
    <s v="VALLE DEL CAUCA "/>
    <x v="12"/>
    <m/>
    <s v="SOLICITAR UMATA"/>
    <s v="AGRICOLA"/>
    <x v="3"/>
  </r>
  <r>
    <n v="1292"/>
    <n v="2022"/>
    <s v="CEDULA DE CIUDADANIA"/>
    <n v="31132957"/>
    <s v="LUDIVIA"/>
    <s v=""/>
    <s v="SANCHEZ"/>
    <s v="DE ORTEGA"/>
    <s v="MUJER"/>
    <s v="MESTIZO"/>
    <s v="NO"/>
    <s v="VALLE DEL CAUCA "/>
    <x v="12"/>
    <m/>
    <s v="SOLICITAR UMATA"/>
    <s v="AGRICOLA"/>
    <x v="3"/>
  </r>
  <r>
    <n v="1293"/>
    <n v="2022"/>
    <s v="CEDULA DE CIUDADANIA"/>
    <n v="2608486"/>
    <s v="LUIS"/>
    <s v="ANTONIO"/>
    <s v="BURBANO"/>
    <s v="ESPAÑA"/>
    <s v="HOMBRE"/>
    <s v="MESTIZO"/>
    <s v="NO"/>
    <s v="VALLE DEL CAUCA "/>
    <x v="12"/>
    <m/>
    <s v="SOLICITAR UMATA"/>
    <s v="AGRICOLA"/>
    <x v="3"/>
  </r>
  <r>
    <n v="1294"/>
    <n v="2022"/>
    <s v="CEDULA DE CIUDADANIA"/>
    <n v="1113626512"/>
    <s v="LUZ"/>
    <s v="ELENA"/>
    <s v="ALVAREZ"/>
    <s v="RODRIGUEZ"/>
    <s v="MUJER"/>
    <s v="MESTIZO"/>
    <s v="NO"/>
    <s v="VALLE DEL CAUCA "/>
    <x v="12"/>
    <m/>
    <s v="SOLICITAR UMATA"/>
    <s v="AGRICOLA"/>
    <x v="3"/>
  </r>
  <r>
    <n v="1297"/>
    <n v="2022"/>
    <s v="CEDULA DE CIUDADANIA"/>
    <n v="31178512"/>
    <s v="OLGA"/>
    <s v="LUCIA"/>
    <s v="QUINTERO"/>
    <s v="VALENCIA"/>
    <s v="MUJER"/>
    <s v="MESTIZO"/>
    <s v="NO"/>
    <s v="VALLE DEL CAUCA "/>
    <x v="12"/>
    <m/>
    <s v="SOLICITAR UMATA"/>
    <s v="AGRICOLA"/>
    <x v="3"/>
  </r>
  <r>
    <n v="1298"/>
    <n v="2022"/>
    <s v="CEDULA DE CIUDADANIA"/>
    <n v="16267477"/>
    <s v="ORLANDO"/>
    <s v=""/>
    <s v="QUINTERO"/>
    <s v="VALENCIA"/>
    <s v="HOMBRE"/>
    <s v="MESTIZO"/>
    <s v="NO"/>
    <s v="VALLE DEL CAUCA "/>
    <x v="12"/>
    <m/>
    <s v="SOLICITAR UMATA"/>
    <s v="AGRICOLA"/>
    <x v="3"/>
  </r>
  <r>
    <n v="1300"/>
    <n v="2022"/>
    <s v="CEDULA DE CIUDADANIA"/>
    <n v="24313601"/>
    <s v="RUBIELA"/>
    <s v=""/>
    <s v="PINILLA"/>
    <s v="SANCHEZ"/>
    <s v="MUJER"/>
    <s v="MESTIZO"/>
    <s v="NO"/>
    <s v="VALLE DEL CAUCA "/>
    <x v="12"/>
    <m/>
    <s v="SOLICITAR UMATA"/>
    <s v="AGRICOLA"/>
    <x v="3"/>
  </r>
  <r>
    <n v="1303"/>
    <n v="2022"/>
    <s v="CEDULA DE CIUDADANIA"/>
    <n v="16267754"/>
    <s v="AICARDO"/>
    <m/>
    <s v="SOTO"/>
    <s v="MONTOYA"/>
    <s v="HOMBRE"/>
    <s v="MESTIZO"/>
    <s v="NO"/>
    <s v="VALLE DEL CAUCA "/>
    <x v="12"/>
    <m/>
    <s v="SOLICITAR UMATA"/>
    <s v="AGRICOLA"/>
    <x v="3"/>
  </r>
  <r>
    <n v="1304"/>
    <n v="2022"/>
    <s v="CEDULA DE CIUDADANIA"/>
    <n v="31132574"/>
    <s v="ALBA"/>
    <s v="CECILIA"/>
    <s v="BARBOSA"/>
    <s v="CIPAGUATA"/>
    <s v="MUJER"/>
    <s v="MESTIZO"/>
    <s v="NO"/>
    <s v="VALLE DEL CAUCA "/>
    <x v="12"/>
    <m/>
    <s v="SOLICITAR UMATA"/>
    <s v="AGRICOLA"/>
    <x v="3"/>
  </r>
  <r>
    <n v="1305"/>
    <n v="2022"/>
    <s v="CEDULA DE CIUDADANIA"/>
    <n v="1114822988"/>
    <s v="ALEJANDRO"/>
    <s v="AVILA"/>
    <s v="BARRERA"/>
    <s v=""/>
    <s v="HOMBRE"/>
    <s v="MESTIZO"/>
    <s v="NO"/>
    <s v="VALLE DEL CAUCA "/>
    <x v="12"/>
    <m/>
    <s v="SOLICITAR UMATA"/>
    <s v="AGRICOLA"/>
    <x v="3"/>
  </r>
  <r>
    <n v="1306"/>
    <n v="2022"/>
    <s v="CEDULA DE CIUDADANIA"/>
    <n v="14698234"/>
    <s v="ALEXANDER"/>
    <s v="ENRIQUEZ"/>
    <s v="GOMEZ"/>
    <s v=""/>
    <s v="HOMBRE"/>
    <s v="MESTIZO"/>
    <s v="NO"/>
    <s v="VALLE DEL CAUCA "/>
    <x v="12"/>
    <m/>
    <s v="SOLICITAR UMATA"/>
    <s v="AGRICOLA"/>
    <x v="3"/>
  </r>
  <r>
    <n v="1310"/>
    <n v="2022"/>
    <s v="CEDULA DE CIUDADANIA"/>
    <n v="38620083"/>
    <s v="CECILIA"/>
    <s v="FLOR"/>
    <s v="BONILLA"/>
    <s v=""/>
    <s v="MUJER"/>
    <s v="MESTIZO"/>
    <s v="NO"/>
    <s v="VALLE DEL CAUCA "/>
    <x v="12"/>
    <m/>
    <s v="SOLICITAR UMATA"/>
    <s v="AGRICOLA"/>
    <x v="3"/>
  </r>
  <r>
    <n v="1311"/>
    <n v="2022"/>
    <s v="CEDULA DE CIUDADANIA"/>
    <n v="59122203"/>
    <s v="CONSUELO"/>
    <s v=""/>
    <s v="VELEZ"/>
    <s v=""/>
    <s v="MUJER"/>
    <s v="MESTIZO"/>
    <s v="NO"/>
    <s v="VALLE DEL CAUCA "/>
    <x v="12"/>
    <m/>
    <s v="SOLICITAR UMATA"/>
    <s v="AGRICOLA"/>
    <x v="3"/>
  </r>
  <r>
    <n v="1312"/>
    <n v="2022"/>
    <s v="CEDULA DE CIUDADANIA"/>
    <n v="66771049"/>
    <s v="DANY"/>
    <s v="YAZMIN"/>
    <s v="SALAS"/>
    <s v="JIMENEZ"/>
    <s v="HOMBRE"/>
    <s v="MESTIZO"/>
    <s v="NO"/>
    <s v="VALLE DEL CAUCA "/>
    <x v="12"/>
    <m/>
    <s v="SOLICITAR UMATA"/>
    <s v="AGRICOLA"/>
    <x v="3"/>
  </r>
  <r>
    <n v="1314"/>
    <n v="2022"/>
    <s v="CEDULA DE CIUDADANIA"/>
    <n v="66910767"/>
    <s v="EDITH"/>
    <s v="LASDY"/>
    <s v="BETANCOURT"/>
    <s v="MARIN"/>
    <s v="MUJER"/>
    <s v="MESTIZO"/>
    <s v="NO"/>
    <s v="VALLE DEL CAUCA "/>
    <x v="12"/>
    <m/>
    <s v="SOLICITAR UMATA"/>
    <s v="AGRICOLA"/>
    <x v="3"/>
  </r>
  <r>
    <n v="1316"/>
    <n v="2022"/>
    <s v="CEDULA DE CIUDADANIA"/>
    <n v="14615068"/>
    <s v="EDUCARDO"/>
    <s v=""/>
    <s v="CAMAYO"/>
    <s v="RUIZ"/>
    <s v="HOMBRE"/>
    <s v="MESTIZO"/>
    <s v="NO"/>
    <s v="VALLE DEL CAUCA "/>
    <x v="12"/>
    <m/>
    <s v="SOLICITAR UMATA"/>
    <s v="AGRICOLA"/>
    <x v="3"/>
  </r>
  <r>
    <n v="1317"/>
    <n v="2022"/>
    <s v="CEDULA DE CIUDADANIA"/>
    <n v="16269811"/>
    <s v="FABIO"/>
    <s v=""/>
    <s v="SALAS"/>
    <s v="JIMENEZ"/>
    <s v="HOMBRE"/>
    <s v="MESTIZO"/>
    <s v="NO"/>
    <s v="VALLE DEL CAUCA "/>
    <x v="12"/>
    <m/>
    <s v="SOLICITAR UMATA"/>
    <s v="AGRICOLA"/>
    <x v="3"/>
  </r>
  <r>
    <n v="1319"/>
    <n v="2022"/>
    <s v="CEDULA DE CIUDADANIA"/>
    <n v="16259705"/>
    <s v="HOOVER"/>
    <s v=""/>
    <s v="VELASCO"/>
    <s v="CAMPO"/>
    <s v="HOMBRE"/>
    <s v="MESTIZO"/>
    <s v="NO"/>
    <s v="VALLE DEL CAUCA "/>
    <x v="12"/>
    <m/>
    <s v="SOLICITAR UMATA"/>
    <s v="AGRICOLA"/>
    <x v="3"/>
  </r>
  <r>
    <n v="1320"/>
    <n v="2022"/>
    <s v="CEDULA DE CIUDADANIA"/>
    <n v="31161779"/>
    <s v="IMELDA"/>
    <s v=""/>
    <s v="GOMEZ"/>
    <s v="ARIAS"/>
    <s v="MUJER"/>
    <s v="MESTIZO"/>
    <s v="NO"/>
    <s v="VALLE DEL CAUCA "/>
    <x v="12"/>
    <m/>
    <s v="SOLICITAR UMATA"/>
    <s v="AGRICOLA"/>
    <x v="3"/>
  </r>
  <r>
    <n v="1321"/>
    <n v="2022"/>
    <s v="CEDULA DE CIUDADANIA"/>
    <n v="6296148"/>
    <s v="JAIME"/>
    <s v="EDUARDO"/>
    <s v="BENAVIDES"/>
    <s v="DIAZ"/>
    <s v="HOMBRE"/>
    <s v="MESTIZO"/>
    <s v="NO"/>
    <s v="VALLE DEL CAUCA "/>
    <x v="12"/>
    <m/>
    <s v="SOLICITAR UMATA"/>
    <s v="AGRICOLA"/>
    <x v="3"/>
  </r>
  <r>
    <n v="1323"/>
    <n v="2022"/>
    <s v="CEDULA DE CIUDADANIA"/>
    <n v="14615064"/>
    <s v="JAIR"/>
    <s v=""/>
    <s v="TAPIA"/>
    <s v="ROSERO"/>
    <s v="HOMBRE"/>
    <s v="MESTIZO"/>
    <s v="NO"/>
    <s v="VALLE DEL CAUCA "/>
    <x v="12"/>
    <m/>
    <s v="SOLICITAR UMATA"/>
    <s v="AGRICOLA"/>
    <x v="3"/>
  </r>
  <r>
    <n v="1324"/>
    <n v="2022"/>
    <s v="CEDULA DE CIUDADANIA"/>
    <n v="94307667"/>
    <s v="JAIRO"/>
    <s v=""/>
    <s v="GOMEZ"/>
    <s v="ARIAS"/>
    <s v="HOMBRE"/>
    <s v="MESTIZO"/>
    <s v="NO"/>
    <s v="VALLE DEL CAUCA "/>
    <x v="12"/>
    <m/>
    <s v="SOLICITAR UMATA"/>
    <s v="AGRICOLA"/>
    <x v="3"/>
  </r>
  <r>
    <n v="1325"/>
    <n v="2022"/>
    <s v="CEDULA DE CIUDADANIA"/>
    <n v="5344707"/>
    <s v="JESUS"/>
    <s v="MILTON"/>
    <s v="CUATIN"/>
    <s v="CASTRO"/>
    <s v="HOMBRE"/>
    <s v="MESTIZO"/>
    <s v="NO"/>
    <s v="VALLE DEL CAUCA "/>
    <x v="12"/>
    <m/>
    <s v="SOLICITAR UMATA"/>
    <s v="AGRICOLA"/>
    <x v="3"/>
  </r>
  <r>
    <n v="1326"/>
    <n v="2022"/>
    <s v="CEDULA DE CIUDADANIA"/>
    <n v="14615045"/>
    <s v="JORGE"/>
    <s v="ELIECER"/>
    <s v="CAPOTE"/>
    <s v="MEDINA"/>
    <s v="HOMBRE"/>
    <s v="MESTIZO"/>
    <s v="NO"/>
    <s v="VALLE DEL CAUCA "/>
    <x v="12"/>
    <m/>
    <s v="SOLICITAR UMATA"/>
    <s v="AGRICOLA"/>
    <x v="3"/>
  </r>
  <r>
    <n v="1327"/>
    <n v="2022"/>
    <s v="CEDULA DE CIUDADANIA"/>
    <n v="16263615"/>
    <s v="JOSE"/>
    <s v="AICARDO"/>
    <s v="RIASCOS"/>
    <s v="COBO"/>
    <s v="HOMBRE"/>
    <s v="MESTIZO"/>
    <s v="NO"/>
    <s v="VALLE DEL CAUCA "/>
    <x v="12"/>
    <m/>
    <s v="SOLICITAR UMATA"/>
    <s v="AGRICOLA"/>
    <x v="3"/>
  </r>
  <r>
    <n v="1329"/>
    <n v="2022"/>
    <s v="CEDULA DE CIUDADANIA"/>
    <n v="6335017"/>
    <s v="JOSE"/>
    <s v="ELISEO"/>
    <s v="ARISTIZABAL"/>
    <s v="SATIZABAL"/>
    <s v="HOMBRE"/>
    <s v="MESTIZO"/>
    <s v="NO"/>
    <s v="VALLE DEL CAUCA "/>
    <x v="12"/>
    <m/>
    <s v="SOLICITAR UMATA"/>
    <s v="AGRICOLA"/>
    <x v="3"/>
  </r>
  <r>
    <n v="1330"/>
    <n v="2022"/>
    <s v="CEDULA DE CIUDADANIA"/>
    <n v="94305903"/>
    <s v="JUAN"/>
    <s v="AGUSTIN"/>
    <s v="VILLAMIL"/>
    <s v="VILLAMIL"/>
    <s v="HOMBRE"/>
    <s v="MESTIZO"/>
    <s v="NO"/>
    <s v="VALLE DEL CAUCA "/>
    <x v="12"/>
    <m/>
    <s v="SOLICITAR UMATA"/>
    <s v="AGRICOLA"/>
    <x v="3"/>
  </r>
  <r>
    <n v="1331"/>
    <n v="2022"/>
    <s v="CEDULA DE CIUDADANIA"/>
    <n v="16267950"/>
    <s v="JULIAN"/>
    <s v=""/>
    <s v="JIMENEZ"/>
    <s v="DELGADO"/>
    <s v="MUJER"/>
    <s v="MESTIZO"/>
    <s v="NO"/>
    <s v="VALLE DEL CAUCA "/>
    <x v="12"/>
    <m/>
    <s v="SOLICITAR UMATA"/>
    <s v="AGRICOLA"/>
    <x v="3"/>
  </r>
  <r>
    <n v="1332"/>
    <n v="2022"/>
    <s v="CEDULA DE CIUDADANIA"/>
    <n v="1006326246"/>
    <s v="LIZETH"/>
    <s v="FERNANDA"/>
    <s v="CHAGUENDO"/>
    <s v="ERAZO"/>
    <s v="MUJER"/>
    <s v="INDIGENA"/>
    <s v="NO"/>
    <s v="VALLE DEL CAUCA "/>
    <x v="12"/>
    <m/>
    <s v="SOLICITAR UMATA"/>
    <s v="AGRICOLA"/>
    <x v="3"/>
  </r>
  <r>
    <n v="1334"/>
    <n v="2022"/>
    <s v="CEDULA DE CIUDADANIA"/>
    <n v="16281924"/>
    <s v="LUIS"/>
    <s v="HUMBERTO"/>
    <s v="TAPIAS"/>
    <s v="ROSERO"/>
    <s v="HOMBRE"/>
    <s v="MESTIZO"/>
    <s v="NO"/>
    <s v="VALLE DEL CAUCA "/>
    <x v="12"/>
    <m/>
    <s v="SOLICITAR UMATA"/>
    <s v="AGRICOLA"/>
    <x v="3"/>
  </r>
  <r>
    <n v="1335"/>
    <n v="2022"/>
    <s v="CEDULA DE CIUDADANIA"/>
    <n v="1113661294"/>
    <s v="MARIA"/>
    <s v="ALEJANDRA"/>
    <s v="VALENCIA"/>
    <s v="FAJARDO"/>
    <s v="MUJER"/>
    <s v="MESTIZO"/>
    <s v="NO"/>
    <s v="VALLE DEL CAUCA "/>
    <x v="12"/>
    <m/>
    <s v="SOLICITAR UMATA"/>
    <s v="AGRICOLA"/>
    <x v="3"/>
  </r>
  <r>
    <n v="1336"/>
    <n v="2022"/>
    <s v="CEDULA DE CIUDADANIA"/>
    <n v="34541156"/>
    <s v="MARIA"/>
    <s v="EDITH"/>
    <s v="OSPINA"/>
    <s v="REYES"/>
    <s v="MUJER"/>
    <s v="MESTIZO"/>
    <s v="NO"/>
    <s v="VALLE DEL CAUCA "/>
    <x v="12"/>
    <m/>
    <s v="SOLICITAR UMATA"/>
    <s v="AGRICOLA"/>
    <x v="3"/>
  </r>
  <r>
    <n v="1337"/>
    <n v="2022"/>
    <s v="CEDULA DE CIUDADANIA"/>
    <n v="29509430"/>
    <s v="MARICELA"/>
    <s v=""/>
    <s v="ÑAÑEZ"/>
    <s v="GARCIA"/>
    <s v="MUJER"/>
    <s v="MESTIZO"/>
    <s v="NO"/>
    <s v="VALLE DEL CAUCA "/>
    <x v="12"/>
    <m/>
    <s v="SOLICITAR UMATA"/>
    <s v="AGRICOLA"/>
    <x v="3"/>
  </r>
  <r>
    <n v="1338"/>
    <n v="2022"/>
    <s v="CEDULA DE CIUDADANIA"/>
    <n v="31158121"/>
    <s v="MARICELLY"/>
    <s v=""/>
    <s v="LOPEZ"/>
    <s v="RIVERA"/>
    <s v="MUJER"/>
    <s v="MESTIZO"/>
    <s v="NO"/>
    <s v="VALLE DEL CAUCA "/>
    <x v="12"/>
    <m/>
    <s v="SOLICITAR UMATA"/>
    <s v="AGRICOLA"/>
    <x v="3"/>
  </r>
  <r>
    <n v="1340"/>
    <n v="2022"/>
    <s v="CEDULA DE CIUDADANIA"/>
    <n v="38620084"/>
    <s v="OMAIRA"/>
    <s v=""/>
    <s v="VELASCO"/>
    <s v="CAMPO"/>
    <s v="MUJER"/>
    <s v="MESTIZO"/>
    <s v="NO"/>
    <s v="VALLE DEL CAUCA "/>
    <x v="12"/>
    <m/>
    <s v="SOLICITAR UMATA"/>
    <s v="AGRICOLA"/>
    <x v="3"/>
  </r>
  <r>
    <n v="1341"/>
    <n v="2022"/>
    <s v="CEDULA DE CIUDADANIA"/>
    <n v="1032506473"/>
    <s v="OMAIRA"/>
    <s v=""/>
    <s v="VELASCO"/>
    <s v="PUCHA"/>
    <s v="MUJER"/>
    <s v="INDIGENA"/>
    <s v="NO"/>
    <s v="VALLE DEL CAUCA "/>
    <x v="12"/>
    <m/>
    <s v="SOLICITAR UMATA"/>
    <s v="AGRICOLA"/>
    <x v="3"/>
  </r>
  <r>
    <n v="1342"/>
    <n v="2022"/>
    <s v="CEDULA DE CIUDADANIA"/>
    <n v="98334010"/>
    <s v="OSCAR"/>
    <s v="ALBERTO"/>
    <s v="VEINTEMILLA"/>
    <s v="ORTEGA"/>
    <s v="HOMBRE"/>
    <s v="MESTIZO"/>
    <s v="NO"/>
    <s v="VALLE DEL CAUCA "/>
    <x v="12"/>
    <m/>
    <s v="SOLICITAR UMATA"/>
    <s v="AGRICOLA"/>
    <x v="3"/>
  </r>
  <r>
    <n v="1343"/>
    <n v="2022"/>
    <s v="CEDULA DE CIUDADANIA"/>
    <n v="16279812"/>
    <s v="OSCAR"/>
    <s v="ALFONSO"/>
    <s v="DURAN"/>
    <s v="BONILLA"/>
    <s v="HOMBRE"/>
    <s v="MESTIZO"/>
    <s v="NO"/>
    <s v="VALLE DEL CAUCA "/>
    <x v="12"/>
    <m/>
    <s v="SOLICITAR UMATA"/>
    <s v="AGRICOLA"/>
    <x v="3"/>
  </r>
  <r>
    <n v="1345"/>
    <n v="2022"/>
    <s v="CEDULA DE CIUDADANIA"/>
    <n v="16247380"/>
    <s v="OSCAR"/>
    <s v=""/>
    <s v="QUIGUA"/>
    <s v="FLOR"/>
    <s v="HOMBRE"/>
    <s v="MESTIZO"/>
    <s v="NO"/>
    <s v="VALLE DEL CAUCA "/>
    <x v="12"/>
    <m/>
    <s v="SOLICITAR UMATA"/>
    <s v="AGRICOLA"/>
    <x v="3"/>
  </r>
  <r>
    <n v="1346"/>
    <n v="2022"/>
    <s v="CEDULA DE CIUDADANIA"/>
    <n v="14615118"/>
    <s v="OSWALDO"/>
    <s v=""/>
    <s v="QUIGUA"/>
    <s v="CAMAYO"/>
    <s v="HOMBRE"/>
    <s v="MESTIZO"/>
    <s v="NO"/>
    <s v="VALLE DEL CAUCA "/>
    <x v="12"/>
    <m/>
    <s v="SOLICITAR UMATA"/>
    <s v="AGRICOLA"/>
    <x v="3"/>
  </r>
  <r>
    <n v="1347"/>
    <n v="2022"/>
    <s v="CEDULA DE CIUDADANIA"/>
    <n v="16242213"/>
    <s v="PEDRO"/>
    <s v="LUIS"/>
    <s v="ARANGO"/>
    <s v="ESCOBAR"/>
    <s v="HOMBRE"/>
    <s v="MESTIZO"/>
    <s v="NO"/>
    <s v="VALLE DEL CAUCA "/>
    <x v="12"/>
    <m/>
    <s v="SOLICITAR UMATA"/>
    <s v="AGRICOLA"/>
    <x v="3"/>
  </r>
  <r>
    <n v="1348"/>
    <n v="2022"/>
    <s v="CEDULA DE CIUDADANIA"/>
    <n v="16258479"/>
    <s v="RICARDO"/>
    <s v=""/>
    <s v="ARISTIZABAL"/>
    <s v="OSPINA"/>
    <s v="HOMBRE"/>
    <s v="MESTIZO"/>
    <s v="NO"/>
    <s v="VALLE DEL CAUCA "/>
    <x v="12"/>
    <m/>
    <s v="SOLICITAR UMATA"/>
    <s v="AGRICOLA"/>
    <x v="3"/>
  </r>
  <r>
    <n v="1349"/>
    <n v="2022"/>
    <s v="CEDULA DE CIUDADANIA"/>
    <n v="6318213"/>
    <s v="ROBERTO"/>
    <s v="ARTURO"/>
    <s v="AGUIRRE"/>
    <s v="HERRERA"/>
    <s v="HOMBRE"/>
    <s v="MESTIZO"/>
    <s v="NO"/>
    <s v="VALLE DEL CAUCA "/>
    <x v="12"/>
    <m/>
    <s v="SOLICITAR UMATA"/>
    <s v="AGRICOLA"/>
    <x v="3"/>
  </r>
  <r>
    <n v="1351"/>
    <n v="2022"/>
    <s v="CEDULA DE CIUDADANIA"/>
    <n v="1114819557"/>
    <s v="RONALD"/>
    <s v="ANDRES"/>
    <s v="YELA"/>
    <s v="MESA"/>
    <s v="HOMBRE"/>
    <s v="INDIGENA"/>
    <s v="NO"/>
    <s v="VALLE DEL CAUCA "/>
    <x v="12"/>
    <m/>
    <s v="SOLICITAR UMATA"/>
    <s v="AGRICOLA"/>
    <x v="3"/>
  </r>
  <r>
    <n v="1352"/>
    <n v="2022"/>
    <s v="CEDULA DE CIUDADANIA"/>
    <n v="1114830037"/>
    <s v="ROSA"/>
    <s v="ANGELICA"/>
    <s v="ENRRIQUEZ"/>
    <s v="PAZ"/>
    <s v="MUJER"/>
    <s v="MESTIZO"/>
    <s v="NO"/>
    <s v="VALLE DEL CAUCA "/>
    <x v="12"/>
    <m/>
    <s v="SOLICITAR UMATA"/>
    <s v="AGRICOLA"/>
    <x v="3"/>
  </r>
  <r>
    <n v="1353"/>
    <n v="2022"/>
    <s v="CEDULA DE CIUDADANIA"/>
    <n v="6386129"/>
    <s v="WALTER"/>
    <s v=""/>
    <s v="CALDERON"/>
    <s v="CASTRO"/>
    <s v="HOMBRE"/>
    <s v="MESTIZO"/>
    <s v="NO"/>
    <s v="VALLE DEL CAUCA "/>
    <x v="12"/>
    <m/>
    <s v="SOLICITAR UMATA"/>
    <s v="AGRICOLA"/>
    <x v="3"/>
  </r>
  <r>
    <n v="1354"/>
    <n v="2022"/>
    <s v="CEDULA DE CIUDADANIA"/>
    <n v="94355843"/>
    <s v="WILMER"/>
    <s v="GIOVANNI"/>
    <s v="SALCEDO"/>
    <s v="SALGADO"/>
    <s v="HOMBRE"/>
    <s v="MESTIZO"/>
    <s v="NO"/>
    <s v="VALLE DEL CAUCA "/>
    <x v="12"/>
    <m/>
    <s v="SOLICITAR UMATA"/>
    <s v="AGRICOLA"/>
    <x v="3"/>
  </r>
  <r>
    <n v="1355"/>
    <n v="2022"/>
    <s v="CEDULA DE CIUDADANIA"/>
    <n v="14615113"/>
    <s v="WILSON"/>
    <s v=""/>
    <s v="RIOS"/>
    <s v="MARTINEZ"/>
    <s v="HOMBRE"/>
    <s v="MESTIZO"/>
    <s v="NO"/>
    <s v="VALLE DEL CAUCA "/>
    <x v="12"/>
    <m/>
    <s v="SOLICITAR UMATA"/>
    <s v="AGRICOLA"/>
    <x v="3"/>
  </r>
  <r>
    <n v="1357"/>
    <n v="2022"/>
    <s v="CEDULA DE CIUDADANIA"/>
    <n v="31154121"/>
    <s v="ADELA"/>
    <s v=""/>
    <s v="ESCOBAR"/>
    <s v="ARANGO"/>
    <s v="MUJER"/>
    <s v="MESTIZO"/>
    <s v="NO"/>
    <s v="VALLE DEL CAUCA "/>
    <x v="12"/>
    <m/>
    <s v="SOLICITAR UMATA"/>
    <s v="AGRICOLA"/>
    <x v="3"/>
  </r>
  <r>
    <n v="1358"/>
    <n v="2022"/>
    <s v="CEDULA DE CIUDADANIA"/>
    <n v="1005833304"/>
    <s v="ADRIAN"/>
    <s v="ANTONIO"/>
    <s v="RIOS"/>
    <s v="VALLEJO"/>
    <s v="HOMBRE"/>
    <s v="MESTIZO"/>
    <s v="NO"/>
    <s v="VALLE DEL CAUCA "/>
    <x v="12"/>
    <m/>
    <s v="SOLICITAR UMATA"/>
    <s v="AGRICOLA"/>
    <x v="3"/>
  </r>
  <r>
    <n v="1359"/>
    <n v="2022"/>
    <s v="CEDULA DE CIUDADANIA"/>
    <n v="94323565"/>
    <s v="GABRIEL"/>
    <s v=""/>
    <s v="IPIALES"/>
    <s v="URBANO"/>
    <s v="HOMBRE"/>
    <s v="MESTIZO"/>
    <s v="NO"/>
    <s v="VALLE DEL CAUCA "/>
    <x v="12"/>
    <m/>
    <s v="SOLICITAR UMATA"/>
    <s v="AGRICOLA"/>
    <x v="3"/>
  </r>
  <r>
    <n v="1360"/>
    <n v="2022"/>
    <s v="CEDULA DE CIUDADANIA"/>
    <n v="1114831142"/>
    <s v="MANUEL"/>
    <s v="ALEJANDRO"/>
    <s v="ALVARADO"/>
    <s v="RIOS"/>
    <s v="HOMBRE"/>
    <s v="MESTIZO"/>
    <s v="NO"/>
    <s v="VALLE DEL CAUCA "/>
    <x v="12"/>
    <m/>
    <s v="SOLICITAR UMATA"/>
    <s v="AGRICOLA"/>
    <x v="3"/>
  </r>
  <r>
    <n v="1361"/>
    <n v="2022"/>
    <s v="CEDULA DE CIUDADANIA"/>
    <n v="29702701"/>
    <s v="NELCY"/>
    <s v=""/>
    <s v="ARANGO"/>
    <s v="GOMEZ"/>
    <s v="MUJER"/>
    <s v="MESTIZO"/>
    <s v="NO"/>
    <s v="VALLE DEL CAUCA "/>
    <x v="12"/>
    <m/>
    <s v="SOLICITAR UMATA"/>
    <s v="AGRICOLA"/>
    <x v="3"/>
  </r>
  <r>
    <n v="1362"/>
    <n v="2022"/>
    <s v="CEDULA DE CIUDADANIA"/>
    <n v="31149159"/>
    <s v="ROCIO"/>
    <s v=""/>
    <s v="ESCOBAR"/>
    <s v="ARANGO"/>
    <s v="MUJER"/>
    <s v="MESTIZO"/>
    <s v="NO"/>
    <s v="VALLE DEL CAUCA "/>
    <x v="12"/>
    <m/>
    <s v="SOLICITAR UMATA"/>
    <s v="AGRICOLA"/>
    <x v="3"/>
  </r>
  <r>
    <n v="1363"/>
    <n v="2022"/>
    <s v="CEDULA DE CIUDADANIA"/>
    <n v="6296047"/>
    <s v="CAMILO"/>
    <s v=""/>
    <s v="TRUJILLO"/>
    <s v="VALENCIA"/>
    <s v="HOMBRE"/>
    <s v="MESTIZO"/>
    <s v="NO"/>
    <s v="VALLE DEL CAUCA "/>
    <x v="12"/>
    <m/>
    <n v="3175918403"/>
    <s v="AGRICOLA"/>
    <x v="3"/>
  </r>
  <r>
    <n v="1364"/>
    <n v="2022"/>
    <s v="CEDULA DE CIUDADANIA"/>
    <n v="38620103"/>
    <s v="GLORIA"/>
    <s v="ESLENIN"/>
    <s v="ARIAS"/>
    <s v="QUINTERO"/>
    <s v="MUJER"/>
    <s v="MESTIZO"/>
    <s v="NO"/>
    <s v="VALLE DEL CAUCA "/>
    <x v="12"/>
    <m/>
    <n v="3173855994"/>
    <s v="AGRICOLA"/>
    <x v="3"/>
  </r>
  <r>
    <n v="1365"/>
    <n v="2022"/>
    <s v="CEDULA DE CIUDADANIA"/>
    <n v="38964757"/>
    <s v="IDER"/>
    <s v=""/>
    <s v="QUINTERO"/>
    <s v="FALLA"/>
    <s v="MUJER"/>
    <s v="MESTIZO"/>
    <s v="NO"/>
    <s v="VALLE DEL CAUCA "/>
    <x v="12"/>
    <m/>
    <n v="3176400214"/>
    <s v="AGRICOLA"/>
    <x v="3"/>
  </r>
  <r>
    <n v="1366"/>
    <n v="2022"/>
    <s v="CEDULA DE CIUDADANIA"/>
    <n v="6524902"/>
    <s v="GUILLERMO"/>
    <s v="DE JESUS "/>
    <s v="ALVAREZ"/>
    <s v="DIAZ"/>
    <s v="HOMBRE"/>
    <s v="MESTIZO"/>
    <s v="NO"/>
    <s v="VALLE DEL CAUCA "/>
    <x v="13"/>
    <m/>
    <n v="3137131902"/>
    <s v="AGRICOLA"/>
    <x v="2"/>
  </r>
  <r>
    <n v="1367"/>
    <n v="2022"/>
    <s v="CEDULA DE CIUDADANIA"/>
    <n v="6437240"/>
    <s v="CARLOS "/>
    <s v="ARTURO "/>
    <s v="ALZATE"/>
    <s v="LOPEZ"/>
    <s v="HOMBRE"/>
    <s v="MESTIZO"/>
    <s v="NO"/>
    <s v="VALLE DEL CAUCA "/>
    <x v="13"/>
    <m/>
    <n v="3122098573"/>
    <s v="AGRICOLA"/>
    <x v="2"/>
  </r>
  <r>
    <n v="1368"/>
    <n v="2022"/>
    <s v="CEDULA DE CIUDADANIA"/>
    <n v="7507347"/>
    <s v="JOSE "/>
    <s v="ALBERTO"/>
    <s v="ARIAS"/>
    <s v=""/>
    <s v="HOMBRE"/>
    <s v="MESTIZO"/>
    <s v="NO"/>
    <s v="VALLE DEL CAUCA "/>
    <x v="13"/>
    <m/>
    <n v="3125711625"/>
    <s v="AGRICOLA"/>
    <x v="2"/>
  </r>
  <r>
    <n v="1369"/>
    <n v="2022"/>
    <s v="CEDULA DE CIUDADANIA"/>
    <n v="94193041"/>
    <s v="RAUL "/>
    <s v=""/>
    <s v="CASTRILLÓN"/>
    <s v="DIAZ"/>
    <s v="HOMBRE"/>
    <s v="MESTIZO"/>
    <s v="NO"/>
    <s v="VALLE DEL CAUCA "/>
    <x v="13"/>
    <m/>
    <n v="3105945613"/>
    <s v="AGRICOLA"/>
    <x v="2"/>
  </r>
  <r>
    <n v="1370"/>
    <n v="2022"/>
    <s v="CEDULA DE CIUDADANIA"/>
    <n v="6436872"/>
    <s v="JORGE "/>
    <s v="ENRIQUE"/>
    <s v="GARCÍA"/>
    <s v="OSPINA"/>
    <s v="HOMBRE"/>
    <s v="MESTIZO"/>
    <s v="NO"/>
    <s v="VALLE DEL CAUCA "/>
    <x v="13"/>
    <m/>
    <n v="3147071458"/>
    <s v="AGRICOLA"/>
    <x v="2"/>
  </r>
  <r>
    <n v="1371"/>
    <n v="2022"/>
    <s v="CEDULA DE CIUDADANIA"/>
    <n v="16548835"/>
    <s v="GERMAN "/>
    <s v=""/>
    <s v="GOMEZ"/>
    <s v="ALMECIGA"/>
    <s v="HOMBRE"/>
    <s v="MESTIZO"/>
    <s v="NO"/>
    <s v="VALLE DEL CAUCA "/>
    <x v="13"/>
    <m/>
    <n v="3226606470"/>
    <s v="AGRICOLA"/>
    <x v="2"/>
  </r>
  <r>
    <n v="1372"/>
    <n v="2022"/>
    <s v="CEDULA DE CIUDADANIA"/>
    <n v="16545770"/>
    <s v="OSCAR "/>
    <s v=""/>
    <s v="GOMEZ"/>
    <s v="CANO"/>
    <s v="HOMBRE"/>
    <s v="MESTIZO"/>
    <s v="NO"/>
    <s v="VALLE DEL CAUCA "/>
    <x v="13"/>
    <m/>
    <n v="3218767044"/>
    <s v="AGRICOLA"/>
    <x v="2"/>
  </r>
  <r>
    <n v="1373"/>
    <n v="2022"/>
    <s v="CEDULA DE CIUDADANIA"/>
    <n v="2677011"/>
    <s v="ORLANDO"/>
    <s v=""/>
    <s v="GONZALEZ"/>
    <s v="CASTAÑO"/>
    <s v="HOMBRE"/>
    <s v="MESTIZO"/>
    <s v="NO"/>
    <s v="VALLE DEL CAUCA "/>
    <x v="13"/>
    <m/>
    <n v="310388859"/>
    <s v="AGRICOLA"/>
    <x v="2"/>
  </r>
  <r>
    <n v="1374"/>
    <n v="2022"/>
    <s v="CEDULA DE CIUDADANIA"/>
    <n v="6438108"/>
    <s v="FRANCISCO"/>
    <s v="ANTORNIO"/>
    <s v="HERRERA"/>
    <s v="TORO"/>
    <s v="HOMBRE"/>
    <s v="MESTIZO"/>
    <s v="NO"/>
    <s v="VALLE DEL CAUCA "/>
    <x v="13"/>
    <m/>
    <n v="3127869440"/>
    <s v="AGRICOLA"/>
    <x v="2"/>
  </r>
  <r>
    <n v="1375"/>
    <n v="2022"/>
    <s v="CEDULA DE CIUDADANIA"/>
    <n v="1093757394"/>
    <s v="JOHANNA "/>
    <s v="CAROLINA"/>
    <s v="JARAMILLO"/>
    <s v="PENILLA"/>
    <s v="MUJER"/>
    <s v="MESTIZO"/>
    <s v="NO"/>
    <s v="VALLE DEL CAUCA "/>
    <x v="13"/>
    <m/>
    <n v="3128840928"/>
    <s v="AGRICOLA"/>
    <x v="2"/>
  </r>
  <r>
    <n v="1376"/>
    <n v="2022"/>
    <s v="CEDULA DE CIUDADANIA"/>
    <n v="2660637"/>
    <s v="WILLIAM "/>
    <s v=""/>
    <s v="LOAIZA"/>
    <s v=""/>
    <s v="HOMBRE"/>
    <s v="MESTIZO"/>
    <s v="NO"/>
    <s v="VALLE DEL CAUCA "/>
    <x v="13"/>
    <m/>
    <n v="3148954518"/>
    <s v="AGRICOLA"/>
    <x v="2"/>
  </r>
  <r>
    <n v="1377"/>
    <n v="2022"/>
    <s v="CEDULA DE CIUDADANIA"/>
    <n v="6523811"/>
    <s v="CARLOS "/>
    <s v="ALBERTO"/>
    <s v="LOPEZ"/>
    <s v="VALENCIA"/>
    <s v="HOMBRE"/>
    <s v="MESTIZO"/>
    <s v="NO"/>
    <s v="VALLE DEL CAUCA "/>
    <x v="13"/>
    <m/>
    <n v="3117699931"/>
    <s v="AGRICOLA"/>
    <x v="2"/>
  </r>
  <r>
    <n v="1378"/>
    <n v="2022"/>
    <s v="CEDULA DE CIUDADANIA"/>
    <n v="6524761"/>
    <s v="JOSE "/>
    <s v="HUMBERTO"/>
    <s v="LOPEZ"/>
    <s v="VALENCIA"/>
    <s v="HOMBRE"/>
    <s v="MESTIZO"/>
    <s v="NO"/>
    <s v="VALLE DEL CAUCA "/>
    <x v="13"/>
    <m/>
    <n v="3136126427"/>
    <s v="AGRICOLA"/>
    <x v="2"/>
  </r>
  <r>
    <n v="1379"/>
    <n v="2022"/>
    <s v="CEDULA DE CIUDADANIA"/>
    <n v="6528601"/>
    <s v="GILDARDO"/>
    <s v="ANTONIO"/>
    <s v="MARÍN "/>
    <s v="RODRIGUEZ"/>
    <s v="HOMBRE"/>
    <s v="MESTIZO"/>
    <s v="NO"/>
    <s v="VALLE DEL CAUCA "/>
    <x v="13"/>
    <m/>
    <n v="3117706159"/>
    <s v="AGRICOLA"/>
    <x v="2"/>
  </r>
  <r>
    <n v="1380"/>
    <n v="2022"/>
    <s v="CEDULA DE CIUDADANIA"/>
    <n v="6441655"/>
    <s v="MARCO"/>
    <s v="TULIO"/>
    <s v="MARÍN "/>
    <s v="RODRIGUEZ"/>
    <s v="HOMBRE"/>
    <s v="MESTIZO"/>
    <s v="NO"/>
    <s v="VALLE DEL CAUCA "/>
    <x v="13"/>
    <m/>
    <n v="3147450006"/>
    <s v="AGRICOLA"/>
    <x v="2"/>
  </r>
  <r>
    <n v="1381"/>
    <n v="2022"/>
    <s v="CEDULA DE CIUDADANIA"/>
    <n v="29771530"/>
    <s v="MARIELA"/>
    <s v=""/>
    <s v="MAYORGA"/>
    <s v="RAMIREZ"/>
    <s v="MUJER"/>
    <s v="MESTIZO"/>
    <s v="NO"/>
    <s v="VALLE DEL CAUCA "/>
    <x v="13"/>
    <m/>
    <n v="3152366372"/>
    <s v="AGRICOLA"/>
    <x v="2"/>
  </r>
  <r>
    <n v="1382"/>
    <n v="2022"/>
    <s v="CEDULA DE CIUDADANIA"/>
    <n v="6441893"/>
    <s v="GILBERTO "/>
    <s v=""/>
    <s v="MESA"/>
    <s v="GELLER"/>
    <s v="HOMBRE"/>
    <s v="MESTIZO"/>
    <s v="NO"/>
    <s v="VALLE DEL CAUCA "/>
    <x v="13"/>
    <m/>
    <n v="3117845837"/>
    <s v="AGRICOLA"/>
    <x v="2"/>
  </r>
  <r>
    <n v="1383"/>
    <n v="2022"/>
    <s v="CEDULA DE CIUDADANIA"/>
    <n v="29778393"/>
    <s v="ALBA "/>
    <s v="NIDIA"/>
    <s v="MORALES"/>
    <s v="LEÓN"/>
    <s v="MUJER"/>
    <s v="MESTIZO"/>
    <s v="NO"/>
    <s v="VALLE DEL CAUCA "/>
    <x v="13"/>
    <m/>
    <n v="3152304060"/>
    <s v="AGRICOLA"/>
    <x v="2"/>
  </r>
  <r>
    <n v="1384"/>
    <n v="2022"/>
    <s v="CEDULA DE CIUDADANIA"/>
    <n v="1112930824"/>
    <s v="WILMAR "/>
    <s v=""/>
    <s v="MUNERA"/>
    <s v="MARÍN"/>
    <s v="HOMBRE"/>
    <s v="MESTIZO"/>
    <s v="NO"/>
    <s v="VALLE DEL CAUCA "/>
    <x v="13"/>
    <m/>
    <n v="3103659878"/>
    <s v="AGRICOLA"/>
    <x v="2"/>
  </r>
  <r>
    <n v="1385"/>
    <n v="2022"/>
    <s v="CEDULA DE CIUDADANIA"/>
    <n v="94193533"/>
    <s v="LUIS "/>
    <s v="ALFONSO"/>
    <s v="PINEDA"/>
    <s v="ARREDONDO"/>
    <s v="HOMBRE"/>
    <s v="MESTIZO"/>
    <s v="NO"/>
    <s v="VALLE DEL CAUCA "/>
    <x v="13"/>
    <m/>
    <n v="3156037573"/>
    <s v="AGRICOLA"/>
    <x v="2"/>
  </r>
  <r>
    <n v="1386"/>
    <n v="2022"/>
    <s v="CEDULA DE CIUDADANIA"/>
    <n v="6438106"/>
    <s v="MIGUEL "/>
    <s v="ANTONIO"/>
    <s v="PINEDA"/>
    <s v="GONZALEZ"/>
    <s v="HOMBRE"/>
    <s v="MESTIZO"/>
    <s v="NO"/>
    <s v="VALLE DEL CAUCA "/>
    <x v="13"/>
    <m/>
    <n v="3128556711"/>
    <s v="AGRICOLA"/>
    <x v="2"/>
  </r>
  <r>
    <n v="1387"/>
    <n v="2022"/>
    <s v="CEDULA DE CIUDADANIA"/>
    <n v="94192581"/>
    <s v="DARIO"/>
    <s v=""/>
    <s v="QUINTERO"/>
    <s v="AMAYA"/>
    <s v="HOMBRE"/>
    <s v="MESTIZO"/>
    <s v="NO"/>
    <s v="VALLE DEL CAUCA "/>
    <x v="13"/>
    <m/>
    <n v="3144555594"/>
    <s v="AGRICOLA"/>
    <x v="2"/>
  </r>
  <r>
    <n v="1388"/>
    <n v="2022"/>
    <s v="CEDULA DE CIUDADANIA"/>
    <n v="38894063"/>
    <s v="AIDA "/>
    <s v=""/>
    <s v="QUINTERO"/>
    <s v="URIBE"/>
    <s v="MUJER"/>
    <s v="MESTIZO"/>
    <s v="NO"/>
    <s v="VALLE DEL CAUCA "/>
    <x v="13"/>
    <m/>
    <n v="3146921391"/>
    <s v="AGRICOLA"/>
    <x v="2"/>
  </r>
  <r>
    <n v="1389"/>
    <n v="2022"/>
    <s v="CEDULA DE CIUDADANIA"/>
    <n v="94192386"/>
    <s v="LUIS "/>
    <s v="ALFONSO"/>
    <s v="QUICENO"/>
    <s v="LASERNA"/>
    <s v="HOMBRE"/>
    <s v="MESTIZO"/>
    <s v="NO"/>
    <s v="VALLE DEL CAUCA "/>
    <x v="13"/>
    <m/>
    <n v="3146042776"/>
    <s v="AGRICOLA"/>
    <x v="2"/>
  </r>
  <r>
    <n v="1390"/>
    <n v="2022"/>
    <s v="CEDULA DE CIUDADANIA"/>
    <n v="94192322"/>
    <s v="LUIS "/>
    <s v="EMILIO"/>
    <s v="RIOS"/>
    <s v="GRAJALES"/>
    <s v="HOMBRE"/>
    <s v="MESTIZO"/>
    <s v="NO"/>
    <s v="VALLE DEL CAUCA "/>
    <x v="13"/>
    <m/>
    <n v="3214273904"/>
    <s v="AGRICOLA"/>
    <x v="2"/>
  </r>
  <r>
    <n v="1391"/>
    <n v="2022"/>
    <s v="CEDULA DE CIUDADANIA"/>
    <n v="38894932"/>
    <s v="MARIA "/>
    <s v="ARELIS"/>
    <s v="MARTINEZ"/>
    <s v="GOMEZ"/>
    <s v="MUJER"/>
    <s v="MESTIZO"/>
    <s v="NO"/>
    <s v="VALLE DEL CAUCA "/>
    <x v="13"/>
    <m/>
    <n v="3145024532"/>
    <s v="AGRICOLA"/>
    <x v="2"/>
  </r>
  <r>
    <n v="1392"/>
    <n v="2022"/>
    <s v="CEDULA DE CIUDADANIA"/>
    <n v="16380043"/>
    <s v="JOSE"/>
    <s v="MARIA"/>
    <s v="RIOS"/>
    <s v="SANCHEZ"/>
    <s v="HOMBRE"/>
    <s v="MESTIZO"/>
    <s v="NO"/>
    <s v="VALLE DEL CAUCA "/>
    <x v="13"/>
    <m/>
    <n v="3103829743"/>
    <s v="AGRICOLA"/>
    <x v="2"/>
  </r>
  <r>
    <n v="1393"/>
    <n v="2022"/>
    <s v="CEDULA DE CIUDADANIA"/>
    <n v="2685597"/>
    <s v="LUIS "/>
    <s v="REINALDO"/>
    <s v="RODRIGUEZ"/>
    <s v="MONTES"/>
    <s v="HOMBRE"/>
    <s v="MESTIZO"/>
    <s v="NO"/>
    <s v="VALLE DEL CAUCA "/>
    <x v="13"/>
    <m/>
    <n v="3145315769"/>
    <s v="AGRICOLA"/>
    <x v="2"/>
  </r>
  <r>
    <n v="1394"/>
    <n v="2022"/>
    <s v="CEDULA DE CIUDADANIA"/>
    <n v="6442639"/>
    <s v="VICTOR"/>
    <s v="ALBEIRO"/>
    <s v="SERNA"/>
    <s v="CASTAÑO"/>
    <s v="HOMBRE"/>
    <s v="MESTIZO"/>
    <s v="NO"/>
    <s v="VALLE DEL CAUCA "/>
    <x v="13"/>
    <m/>
    <n v="3145065961"/>
    <s v="AGRICOLA"/>
    <x v="2"/>
  </r>
  <r>
    <n v="1395"/>
    <n v="2022"/>
    <s v="CEDULA DE CIUDADANIA"/>
    <n v="94190292"/>
    <s v="FRAY "/>
    <s v="JOSE"/>
    <s v="SERNA"/>
    <s v="PINEDA"/>
    <s v="HOMBRE"/>
    <s v="MESTIZO"/>
    <s v="NO"/>
    <s v="VALLE DEL CAUCA "/>
    <x v="13"/>
    <m/>
    <n v="3117436980"/>
    <s v="AGRICOLA"/>
    <x v="2"/>
  </r>
  <r>
    <n v="1396"/>
    <n v="2022"/>
    <s v="CEDULA DE CIUDADANIA"/>
    <n v="6436114"/>
    <s v="ALBERTO "/>
    <s v=""/>
    <s v="SOTO"/>
    <s v="MORALES"/>
    <s v="HOMBRE"/>
    <s v="MESTIZO"/>
    <s v="NO"/>
    <s v="VALLE DEL CAUCA "/>
    <x v="13"/>
    <m/>
    <n v="3167394963"/>
    <s v="AGRICOLA"/>
    <x v="2"/>
  </r>
  <r>
    <n v="1397"/>
    <n v="2022"/>
    <s v="CEDULA DE CIUDADANIA"/>
    <n v="94190926"/>
    <s v="LUIS "/>
    <s v="ALFREDO"/>
    <s v="SOTO"/>
    <s v="ZAPATA"/>
    <s v="HOMBRE"/>
    <s v="MESTIZO"/>
    <s v="NO"/>
    <s v="VALLE DEL CAUCA "/>
    <x v="13"/>
    <m/>
    <n v="3122461543"/>
    <s v="AGRICOLA"/>
    <x v="2"/>
  </r>
  <r>
    <n v="1398"/>
    <n v="2022"/>
    <s v="CEDULA DE CIUDADANIA"/>
    <n v="38813122"/>
    <s v="MAGNOLIA "/>
    <s v=""/>
    <s v="PARRA"/>
    <s v=""/>
    <s v="MUJER"/>
    <s v="MESTIZO"/>
    <s v="NO"/>
    <s v="VALLE DEL CAUCA "/>
    <x v="13"/>
    <m/>
    <n v="3212272210"/>
    <s v="AGRICOLA"/>
    <x v="2"/>
  </r>
  <r>
    <n v="1399"/>
    <n v="2022"/>
    <s v="CEDULA DE CIUDADANIA"/>
    <n v="94191900"/>
    <s v="RIGOBERTO "/>
    <s v=""/>
    <s v="MARÍN "/>
    <s v=""/>
    <s v="HOMBRE"/>
    <s v="MESTIZO"/>
    <s v="NO"/>
    <s v="VALLE DEL CAUCA "/>
    <x v="13"/>
    <m/>
    <n v="3117706159"/>
    <s v="AGRICOLA"/>
    <x v="2"/>
  </r>
  <r>
    <n v="1400"/>
    <n v="2022"/>
    <s v="CEDULA DE CIUDADANIA"/>
    <n v="94193439"/>
    <s v="ADOLFO"/>
    <s v="ANTONIO"/>
    <s v="FERNANDEZ"/>
    <s v=""/>
    <s v="HOMBRE"/>
    <s v="MESTIZO"/>
    <s v="NO"/>
    <s v="VALLE DEL CAUCA "/>
    <x v="13"/>
    <m/>
    <n v="3136363236"/>
    <s v="AGRICOLA"/>
    <x v="0"/>
  </r>
  <r>
    <n v="1401"/>
    <n v="2022"/>
    <s v="CEDULA DE CIUDADANIA"/>
    <n v="31629995"/>
    <s v="ADA"/>
    <s v="NORA"/>
    <s v="PEREZ"/>
    <s v="ORTEGA"/>
    <s v="MUJER"/>
    <s v="MESTIZO"/>
    <s v="NO"/>
    <s v="VALLE DEL CAUCA "/>
    <x v="14"/>
    <m/>
    <s v="SOLICITAR UMATA"/>
    <s v="AGRICOLA"/>
    <x v="3"/>
  </r>
  <r>
    <n v="1402"/>
    <n v="2022"/>
    <s v="CEDULA DE CIUDADANIA"/>
    <n v="16890640"/>
    <s v="ALVARO"/>
    <s v="BUENO"/>
    <s v="RINCON"/>
    <s v=""/>
    <s v="HOMBRE"/>
    <s v="MESTIZO"/>
    <s v="NO"/>
    <s v="VALLE DEL CAUCA "/>
    <x v="14"/>
    <m/>
    <s v="SOLICITAR UMATA"/>
    <s v="AGRICOLA"/>
    <x v="3"/>
  </r>
  <r>
    <n v="1403"/>
    <n v="2022"/>
    <s v="CEDULA DE CIUDADANIA"/>
    <n v="29507547"/>
    <s v="ANA"/>
    <s v="GREIS"/>
    <s v="GUEGIA"/>
    <s v="SANTANA"/>
    <s v="MUJER"/>
    <s v="INDIGENA"/>
    <s v="NO"/>
    <s v="VALLE DEL CAUCA "/>
    <x v="14"/>
    <m/>
    <s v="SOLICITAR UMATA"/>
    <s v="AGRICOLA"/>
    <x v="3"/>
  </r>
  <r>
    <n v="1404"/>
    <n v="2022"/>
    <s v="CEDULA DE CIUDADANIA"/>
    <n v="16882195"/>
    <s v="ARNOBIO"/>
    <m/>
    <s v="RENDON"/>
    <s v="ALBARRACIN"/>
    <s v="HOMBRE"/>
    <s v="MESTIZO"/>
    <s v="NO"/>
    <s v="VALLE DEL CAUCA "/>
    <x v="14"/>
    <m/>
    <s v="SOLICITAR UMATA"/>
    <s v="AGRICOLA"/>
    <x v="3"/>
  </r>
  <r>
    <n v="1421"/>
    <n v="2022"/>
    <s v="CEDULA DE CIUDADANIA"/>
    <n v="31626302"/>
    <s v="MARIA"/>
    <s v="MERCEDES"/>
    <s v="CARDONA"/>
    <s v="ARENAS"/>
    <s v="MUJER"/>
    <s v="MESTIZO"/>
    <s v="NO"/>
    <s v="VALLE DEL CAUCA "/>
    <x v="14"/>
    <m/>
    <s v="SOLICITAR UMATA"/>
    <s v="AGRICOLA"/>
    <x v="3"/>
  </r>
  <r>
    <n v="1422"/>
    <n v="2022"/>
    <s v="CEDULA DE CIUDADANIA"/>
    <n v="24579072"/>
    <s v="MARINA"/>
    <m/>
    <s v="SANTAMARIA"/>
    <m/>
    <s v="MUJER"/>
    <s v="MESTIZO"/>
    <s v="NO"/>
    <s v="VALLE DEL CAUCA "/>
    <x v="14"/>
    <m/>
    <s v="SOLICITAR UMATA"/>
    <s v="AGRICOLA"/>
    <x v="3"/>
  </r>
  <r>
    <n v="1423"/>
    <n v="2022"/>
    <s v="CEDULA DE CIUDADANIA"/>
    <n v="1006363406"/>
    <s v="MARLEN"/>
    <s v="JOHANA"/>
    <s v="MENESES"/>
    <s v="GUEGIA"/>
    <s v="MUJER"/>
    <s v="MESTIZO"/>
    <s v="NO"/>
    <s v="VALLE DEL CAUCA "/>
    <x v="14"/>
    <m/>
    <s v="SOLICITAR UMATA"/>
    <s v="AGRICOLA"/>
    <x v="3"/>
  </r>
  <r>
    <n v="1424"/>
    <n v="2022"/>
    <s v="CEDULA DE CIUDADANIA"/>
    <n v="4651815"/>
    <s v="OSCAR"/>
    <m/>
    <s v="MONTOYA"/>
    <m/>
    <s v="HOMBRE"/>
    <s v="MESTIZO"/>
    <s v="NO"/>
    <s v="VALLE DEL CAUCA "/>
    <x v="14"/>
    <m/>
    <s v="SOLICITAR UMATA"/>
    <s v="AGRICOLA"/>
    <x v="3"/>
  </r>
  <r>
    <n v="1425"/>
    <n v="2022"/>
    <s v="CEDULA DE CIUDADANIA"/>
    <n v="6302015"/>
    <s v="OTONIEL"/>
    <m/>
    <s v="TAPIA"/>
    <s v="ORTIZ"/>
    <s v="HOMBRE"/>
    <s v="MESTIZO"/>
    <s v="NO"/>
    <s v="VALLE DEL CAUCA "/>
    <x v="14"/>
    <m/>
    <s v="SOLICITAR UMATA"/>
    <s v="AGRICOLA"/>
    <x v="3"/>
  </r>
  <r>
    <n v="1427"/>
    <n v="2022"/>
    <s v="CEDULA DE CIUDADANIA"/>
    <n v="1114887457"/>
    <s v="VERONICA"/>
    <m/>
    <s v="TAQUINAZ"/>
    <s v="TROMPETA"/>
    <s v="MUJER"/>
    <s v="MESTIZO"/>
    <s v="NO"/>
    <s v="VALLE DEL CAUCA "/>
    <x v="14"/>
    <m/>
    <s v="SOLICITAR UMATA"/>
    <s v="AGRICOLA"/>
    <x v="3"/>
  </r>
  <r>
    <n v="1428"/>
    <n v="2022"/>
    <s v="CEDULA DE CIUDADANIA"/>
    <n v="16894978"/>
    <s v="ALEJANDRO"/>
    <s v="LECTAMO"/>
    <s v="BUBU"/>
    <s v=""/>
    <s v="HOMBRE"/>
    <s v="INDIGENA"/>
    <s v="NO"/>
    <s v="VALLE DEL CAUCA "/>
    <x v="14"/>
    <m/>
    <s v="SOLICITAR UMATA"/>
    <s v="AGRICOLA"/>
    <x v="3"/>
  </r>
  <r>
    <n v="1429"/>
    <n v="2022"/>
    <s v="CEDULA DE CIUDADANIA"/>
    <n v="29516037"/>
    <s v="ANGELINA"/>
    <m/>
    <s v="IPIA"/>
    <s v="DE TROCHEZ"/>
    <s v="MUJER"/>
    <s v="MESTIZO"/>
    <s v="NO"/>
    <s v="VALLE DEL CAUCA "/>
    <x v="14"/>
    <m/>
    <s v="SOLICITAR UMATA"/>
    <s v="AGRICOLA"/>
    <x v="3"/>
  </r>
  <r>
    <n v="1430"/>
    <n v="2022"/>
    <s v="CEDULA DE CIUDADANIA"/>
    <n v="69035072"/>
    <s v="DINORA"/>
    <m/>
    <s v="TROCHEZ"/>
    <s v="QUITUMBO"/>
    <s v="MUJER"/>
    <s v="INDIGENA"/>
    <s v="NO"/>
    <s v="VALLE DEL CAUCA "/>
    <x v="14"/>
    <m/>
    <s v="SOLICITAR UMATA"/>
    <s v="AGRICOLA"/>
    <x v="3"/>
  </r>
  <r>
    <n v="1431"/>
    <n v="2022"/>
    <s v="CEDULA DE CIUDADANIA"/>
    <n v="66884146"/>
    <s v="ELENA"/>
    <s v="DAGUA"/>
    <s v="LABIO"/>
    <s v=""/>
    <s v="MUJER"/>
    <s v="MESTIZO"/>
    <s v="NO"/>
    <s v="VALLE DEL CAUCA "/>
    <x v="14"/>
    <m/>
    <s v="SOLICITAR UMATA"/>
    <s v="AGRICOLA"/>
    <x v="3"/>
  </r>
  <r>
    <n v="1432"/>
    <n v="2022"/>
    <s v="CEDULA DE CIUDADANIA"/>
    <n v="16888624"/>
    <s v="EUGENIO"/>
    <m/>
    <s v="TROCHEZ"/>
    <s v="IPIA"/>
    <s v="HOMBRE"/>
    <s v="INDIGENA"/>
    <s v="NO"/>
    <s v="VALLE DEL CAUCA "/>
    <x v="14"/>
    <m/>
    <s v="SOLICITAR UMATA"/>
    <s v="AGRICOLA"/>
    <x v="3"/>
  </r>
  <r>
    <n v="1433"/>
    <n v="2022"/>
    <s v="CEDULA DE CIUDADANIA"/>
    <n v="6299796"/>
    <s v="EVENCIO"/>
    <s v="LECTAMO"/>
    <s v="FERNANDEZ"/>
    <s v=""/>
    <s v="HOMBRE"/>
    <s v="MESTIZO"/>
    <s v="NO"/>
    <s v="VALLE DEL CAUCA "/>
    <x v="14"/>
    <m/>
    <s v="SOLICITAR UMATA"/>
    <s v="AGRICOLA"/>
    <x v="3"/>
  </r>
  <r>
    <n v="1435"/>
    <n v="2022"/>
    <s v="CEDULA DE CIUDADANIA"/>
    <n v="6308051"/>
    <s v="HUMBERTO"/>
    <s v=""/>
    <s v="BUBU"/>
    <s v=""/>
    <s v="HOMBRE"/>
    <s v="MESTIZO"/>
    <s v="NO"/>
    <s v="VALLE DEL CAUCA "/>
    <x v="14"/>
    <m/>
    <s v="SOLICITAR UMATA"/>
    <s v="AGRICOLA"/>
    <x v="3"/>
  </r>
  <r>
    <n v="1436"/>
    <n v="2022"/>
    <s v="CEDULA DE CIUDADANIA"/>
    <n v="1114892464"/>
    <s v="JHAN"/>
    <s v="PIER"/>
    <s v="TROCHEZ"/>
    <s v="QUITUMBO"/>
    <s v="HOMBRE"/>
    <s v="MESTIZO"/>
    <s v="NO"/>
    <s v="VALLE DEL CAUCA "/>
    <x v="14"/>
    <m/>
    <s v="SOLICITAR UMATA"/>
    <s v="AGRICOLA"/>
    <x v="3"/>
  </r>
  <r>
    <n v="1437"/>
    <n v="2022"/>
    <s v="CEDULA DE CIUDADANIA"/>
    <n v="16894687"/>
    <s v="JHON"/>
    <s v="FREDY"/>
    <s v="TROCHEZ"/>
    <s v="IPIA"/>
    <s v="HOMBRE"/>
    <s v="MESTIZO"/>
    <s v="NO"/>
    <s v="VALLE DEL CAUCA "/>
    <x v="14"/>
    <m/>
    <s v="SOLICITAR UMATA"/>
    <s v="AGRICOLA"/>
    <x v="3"/>
  </r>
  <r>
    <n v="1438"/>
    <n v="2022"/>
    <s v="CEDULA DE CIUDADANIA"/>
    <n v="1121869584"/>
    <s v="JOSE"/>
    <s v="EVENCIO"/>
    <s v="LECTAMO"/>
    <s v="BUBU"/>
    <s v="HOMBRE"/>
    <s v="MESTIZO"/>
    <s v="NO"/>
    <s v="VALLE DEL CAUCA "/>
    <x v="14"/>
    <m/>
    <s v="SOLICITAR UMATA"/>
    <s v="AGRICOLA"/>
    <x v="3"/>
  </r>
  <r>
    <n v="1439"/>
    <n v="2022"/>
    <s v="CEDULA DE CIUDADANIA"/>
    <n v="1114885340"/>
    <s v="LEIDY"/>
    <s v="MARCELA"/>
    <s v="IPIA"/>
    <s v="YULE"/>
    <s v="MUJER"/>
    <s v="INDIGENA"/>
    <s v="NO"/>
    <s v="VALLE DEL CAUCA "/>
    <x v="14"/>
    <m/>
    <s v="SOLICITAR UMATA"/>
    <s v="AGRICOLA"/>
    <x v="3"/>
  </r>
  <r>
    <n v="1440"/>
    <n v="2022"/>
    <s v="CEDULA DE CIUDADANIA"/>
    <n v="29512153"/>
    <s v="MARIA"/>
    <s v="EDILMA"/>
    <s v="IPIA"/>
    <s v="LABIO"/>
    <s v="MUJER"/>
    <s v="INDIGENA"/>
    <s v="NO"/>
    <s v="VALLE DEL CAUCA "/>
    <x v="14"/>
    <m/>
    <s v="SOLICITAR UMATA"/>
    <s v="AGRICOLA"/>
    <x v="3"/>
  </r>
  <r>
    <n v="1441"/>
    <n v="2022"/>
    <s v="CEDULA DE CIUDADANIA"/>
    <n v="29500724"/>
    <s v="MARIA"/>
    <s v="ELVIA"/>
    <s v="BUBU"/>
    <s v="IPIA"/>
    <s v="MUJER"/>
    <s v="MESTIZO"/>
    <s v="NO"/>
    <s v="VALLE DEL CAUCA "/>
    <x v="14"/>
    <m/>
    <s v="SOLICITAR UMATA"/>
    <s v="AGRICOLA"/>
    <x v="3"/>
  </r>
  <r>
    <n v="1442"/>
    <n v="2022"/>
    <s v="CEDULA DE CIUDADANIA"/>
    <n v="1114895144"/>
    <s v="MAYRA"/>
    <s v="ALEJANDRA"/>
    <s v="PUTSCUE"/>
    <s v="BUBU"/>
    <s v="MUJER"/>
    <s v="INDIGENA"/>
    <s v="NO"/>
    <s v="VALLE DEL CAUCA "/>
    <x v="14"/>
    <m/>
    <s v="SOLICITAR UMATA"/>
    <s v="AGRICOLA"/>
    <x v="3"/>
  </r>
  <r>
    <n v="1443"/>
    <n v="2022"/>
    <s v="CEDULA DE CIUDADANIA"/>
    <n v="16890789"/>
    <s v="OLMEDO"/>
    <m/>
    <s v="RAMOS"/>
    <s v="LABIO"/>
    <s v="HOMBRE"/>
    <s v="MESTIZO"/>
    <s v="NO"/>
    <s v="VALLE DEL CAUCA "/>
    <x v="14"/>
    <m/>
    <s v="SOLICITAR UMATA"/>
    <s v="AGRICOLA"/>
    <x v="3"/>
  </r>
  <r>
    <n v="1444"/>
    <n v="2022"/>
    <s v="CEDULA DE CIUDADANIA"/>
    <n v="16885349"/>
    <s v="RICAURTE"/>
    <s v="ANTONIO"/>
    <s v="QUITUMBO"/>
    <s v="TROCHEZ"/>
    <s v="HOMBRE"/>
    <s v="INDIGENA"/>
    <s v="NO"/>
    <s v="VALLE DEL CAUCA "/>
    <x v="14"/>
    <m/>
    <s v="SOLICITAR UMATA"/>
    <s v="AGRICOLA"/>
    <x v="3"/>
  </r>
  <r>
    <n v="1445"/>
    <n v="2022"/>
    <s v="CEDULA DE CIUDADANIA"/>
    <n v="2545557"/>
    <s v="CONSTANTINO"/>
    <s v="CERVELEON"/>
    <s v="JURADO"/>
    <s v=""/>
    <s v="HOMBRE"/>
    <s v="MESTIZO"/>
    <s v="NO"/>
    <s v="VALLE DEL CAUCA "/>
    <x v="14"/>
    <m/>
    <s v="SOLICITAR UMATA"/>
    <s v="AGRICOLA"/>
    <x v="3"/>
  </r>
  <r>
    <n v="1446"/>
    <n v="2022"/>
    <s v="CEDULA DE CIUDADANIA"/>
    <n v="6309021"/>
    <s v="EVIDALIO"/>
    <m/>
    <s v="TAQUINAS"/>
    <s v="AGREDO"/>
    <s v="HOMBRE"/>
    <s v="NARP"/>
    <s v="NO"/>
    <s v="VALLE DEL CAUCA "/>
    <x v="14"/>
    <m/>
    <s v="SOLICITAR UMATA"/>
    <s v="AGRICOLA"/>
    <x v="3"/>
  </r>
  <r>
    <n v="1447"/>
    <n v="2022"/>
    <s v="CEDULA DE CIUDADANIA"/>
    <n v="48679034"/>
    <s v="FLORALBA"/>
    <s v="IBITO"/>
    <s v="IPIA"/>
    <s v=""/>
    <s v="MUJER"/>
    <s v="INDIGENA"/>
    <s v="NO"/>
    <s v="VALLE DEL CAUCA "/>
    <x v="14"/>
    <m/>
    <s v="SOLICITAR UMATA"/>
    <s v="AGRICOLA"/>
    <x v="3"/>
  </r>
  <r>
    <n v="1448"/>
    <n v="2022"/>
    <s v="CEDULA DE CIUDADANIA"/>
    <n v="79383992"/>
    <s v="HECTOR"/>
    <s v="JAIME"/>
    <s v="RODRIGUEZ"/>
    <s v="LARA"/>
    <s v="HOMBRE"/>
    <s v="MESTIZO"/>
    <s v="NO"/>
    <s v="VALLE DEL CAUCA "/>
    <x v="14"/>
    <m/>
    <s v="SOLICITAR UMATA"/>
    <s v="AGRICOLA"/>
    <x v="3"/>
  </r>
  <r>
    <n v="1449"/>
    <n v="2022"/>
    <s v="CEDULA DE CIUDADANIA"/>
    <n v="16883209"/>
    <s v="JOSE"/>
    <s v="ELDER"/>
    <s v="MOSQUERA"/>
    <s v="AGREDO"/>
    <s v="HOMBRE"/>
    <s v="MESTIZO"/>
    <s v="NO"/>
    <s v="VALLE DEL CAUCA "/>
    <x v="14"/>
    <m/>
    <s v="SOLICITAR UMATA"/>
    <s v="AGRICOLA"/>
    <x v="3"/>
  </r>
  <r>
    <n v="1450"/>
    <n v="2022"/>
    <s v="CEDULA DE CIUDADANIA"/>
    <n v="29501888"/>
    <s v="LUZ"/>
    <s v="MARY"/>
    <s v="PLAZA"/>
    <s v="AGREDO"/>
    <s v="MUJER"/>
    <s v="MESTIZO"/>
    <s v="NO"/>
    <s v="VALLE DEL CAUCA "/>
    <x v="14"/>
    <m/>
    <s v="SOLICITAR UMATA"/>
    <s v="AGRICOLA"/>
    <x v="3"/>
  </r>
  <r>
    <n v="1451"/>
    <n v="2022"/>
    <s v="CEDULA DE CIUDADANIA"/>
    <n v="1114814636"/>
    <s v="YENIFER"/>
    <m/>
    <s v="RODRIGUEZ"/>
    <s v="CARDENAS"/>
    <s v="MUJER"/>
    <s v="MESTIZO"/>
    <s v="NO"/>
    <s v="VALLE DEL CAUCA "/>
    <x v="14"/>
    <m/>
    <s v="SOLICITAR UMATA"/>
    <s v="AGRICOLA"/>
    <x v="3"/>
  </r>
  <r>
    <n v="1452"/>
    <n v="2022"/>
    <s v="CEDULA DE CIUDADANIA"/>
    <n v="94410099"/>
    <s v="ALEJANDRO"/>
    <m/>
    <s v="MORENO"/>
    <s v="BARRERO"/>
    <s v="HOMBRE"/>
    <s v="MESTIZO"/>
    <s v="NO"/>
    <s v="VALLE DEL CAUCA "/>
    <x v="14"/>
    <m/>
    <s v="SOLICITAR UMATA"/>
    <s v="AGRICOLA"/>
    <x v="3"/>
  </r>
  <r>
    <n v="1453"/>
    <n v="2022"/>
    <s v="CEDULA DE CIUDADANIA"/>
    <n v="6307332"/>
    <s v="ALEXANDER"/>
    <s v=""/>
    <s v="PEREZ"/>
    <s v=""/>
    <s v="HOMBRE"/>
    <s v="MESTIZO"/>
    <s v="NO"/>
    <s v="VALLE DEL CAUCA "/>
    <x v="14"/>
    <m/>
    <s v="SOLICITAR UMATA"/>
    <s v="AGRICOLA"/>
    <x v="3"/>
  </r>
  <r>
    <n v="1454"/>
    <n v="2022"/>
    <s v="CEDULA DE CIUDADANIA"/>
    <n v="31266019"/>
    <s v="ALICIA"/>
    <m/>
    <s v="LENIS"/>
    <m/>
    <s v="MUJER"/>
    <s v="MESTIZO"/>
    <s v="NO"/>
    <s v="VALLE DEL CAUCA "/>
    <x v="14"/>
    <m/>
    <s v="SOLICITAR UMATA"/>
    <s v="AGRICOLA"/>
    <x v="3"/>
  </r>
  <r>
    <n v="1455"/>
    <n v="2022"/>
    <s v="CEDULA DE CIUDADANIA"/>
    <n v="25014451"/>
    <s v="AMANDA"/>
    <m/>
    <s v="SANCHEZ"/>
    <m/>
    <s v="MUJER"/>
    <s v="MESTIZO"/>
    <s v="NO"/>
    <s v="VALLE DEL CAUCA "/>
    <x v="14"/>
    <m/>
    <s v="SOLICITAR UMATA"/>
    <s v="AGRICOLA"/>
    <x v="3"/>
  </r>
  <r>
    <n v="1456"/>
    <n v="2022"/>
    <s v="CEDULA DE CIUDADANIA"/>
    <n v="1114891699"/>
    <s v="ANGIE"/>
    <s v="LISBETH"/>
    <s v="CAMPO"/>
    <s v="MESTIZO"/>
    <s v="MUJER"/>
    <s v="MESTIZO"/>
    <s v="NO"/>
    <s v="VALLE DEL CAUCA "/>
    <x v="14"/>
    <m/>
    <s v="SOLICITAR UMATA"/>
    <s v="AGRICOLA"/>
    <x v="3"/>
  </r>
  <r>
    <n v="1457"/>
    <n v="2022"/>
    <s v="CEDULA DE CIUDADANIA"/>
    <n v="6185138"/>
    <s v="AQUINOVALDO"/>
    <m/>
    <s v="MESA"/>
    <s v="POSSO"/>
    <s v="HOMBRE"/>
    <s v="MESTIZO"/>
    <s v="NO"/>
    <s v="VALLE DEL CAUCA "/>
    <x v="14"/>
    <m/>
    <s v="SOLICITAR UMATA"/>
    <s v="AGRICOLA"/>
    <x v="3"/>
  </r>
  <r>
    <n v="1458"/>
    <n v="2022"/>
    <s v="CEDULA DE CIUDADANIA"/>
    <n v="52056075"/>
    <s v="BLANCA"/>
    <s v="LIBIA"/>
    <s v="ORTIZ"/>
    <s v="RUBIANO"/>
    <s v="MUJER"/>
    <s v="MESTIZO"/>
    <s v="NO"/>
    <s v="VALLE DEL CAUCA "/>
    <x v="14"/>
    <m/>
    <s v="SOLICITAR UMATA"/>
    <s v="AGRICOLA"/>
    <x v="3"/>
  </r>
  <r>
    <n v="1459"/>
    <n v="2022"/>
    <s v="CEDULA DE CIUDADANIA"/>
    <n v="6300790"/>
    <s v="BOLIVAR"/>
    <s v=""/>
    <s v="ARTEAGA"/>
    <s v=""/>
    <s v="HOMBRE"/>
    <s v="MESTIZO"/>
    <s v="NO"/>
    <s v="VALLE DEL CAUCA "/>
    <x v="14"/>
    <m/>
    <s v="SOLICITAR UMATA"/>
    <s v="AGRICOLA"/>
    <x v="3"/>
  </r>
  <r>
    <n v="1460"/>
    <n v="2022"/>
    <s v="CEDULA DE CIUDADANIA"/>
    <n v="29581147"/>
    <s v="CIELO"/>
    <m/>
    <s v="PILCUE"/>
    <m/>
    <s v="MUJER"/>
    <s v="MESTIZO"/>
    <s v="NO"/>
    <s v="VALLE DEL CAUCA "/>
    <x v="14"/>
    <m/>
    <s v="SOLICITAR UMATA"/>
    <s v="AGRICOLA"/>
    <x v="3"/>
  </r>
  <r>
    <n v="1461"/>
    <n v="2022"/>
    <s v="CEDULA DE CIUDADANIA"/>
    <n v="29501002"/>
    <s v="DIELA"/>
    <s v="HERMITALIA"/>
    <s v="ROSALES"/>
    <s v="DE"/>
    <s v="MUJER"/>
    <s v="MESTIZO"/>
    <s v="NO"/>
    <s v="VALLE DEL CAUCA "/>
    <x v="14"/>
    <m/>
    <s v="SOLICITAR UMATA"/>
    <s v="AGRICOLA"/>
    <x v="3"/>
  </r>
  <r>
    <n v="1462"/>
    <n v="2022"/>
    <s v="CEDULA DE CIUDADANIA"/>
    <n v="29514334"/>
    <s v="EMILIA"/>
    <m/>
    <s v="CHOCUE"/>
    <s v="OSNAS"/>
    <s v="MUJER"/>
    <s v="INDIGENA"/>
    <s v="NO"/>
    <s v="VALLE DEL CAUCA "/>
    <x v="14"/>
    <m/>
    <s v="SOLICITAR UMATA"/>
    <s v="AGRICOLA"/>
    <x v="3"/>
  </r>
  <r>
    <n v="1463"/>
    <n v="2022"/>
    <s v="CEDULA DE CIUDADANIA"/>
    <n v="6307073"/>
    <s v="ERNESTO"/>
    <m/>
    <s v="BOLAÑOS"/>
    <s v="PAYAN"/>
    <s v="HOMBRE"/>
    <s v="INDIGENA"/>
    <s v="NO"/>
    <s v="VALLE DEL CAUCA "/>
    <x v="14"/>
    <m/>
    <s v="SOLICITAR UMATA"/>
    <s v="AGRICOLA"/>
    <x v="3"/>
  </r>
  <r>
    <n v="1464"/>
    <n v="2022"/>
    <s v="CEDULA DE CIUDADANIA"/>
    <n v="66880721"/>
    <s v="EUNICE"/>
    <m/>
    <s v="GALLEGO"/>
    <s v="RINCON"/>
    <s v="MUJER"/>
    <s v="MESTIZO"/>
    <s v="NO"/>
    <s v="VALLE DEL CAUCA "/>
    <x v="14"/>
    <m/>
    <s v="SOLICITAR UMATA"/>
    <s v="AGRICOLA"/>
    <x v="3"/>
  </r>
  <r>
    <n v="1465"/>
    <n v="2022"/>
    <s v="CEDULA DE CIUDADANIA"/>
    <n v="31249269"/>
    <s v="FABIOLA"/>
    <m/>
    <s v="BARRERO"/>
    <s v="MORENO"/>
    <s v="MUJER"/>
    <s v="MESTIZO"/>
    <s v="NO"/>
    <s v="VALLE DEL CAUCA "/>
    <x v="14"/>
    <m/>
    <s v="SOLICITAR UMATA"/>
    <s v="AGRICOLA"/>
    <x v="3"/>
  </r>
  <r>
    <n v="1466"/>
    <n v="2022"/>
    <s v="CEDULA DE CIUDADANIA"/>
    <n v="16885039"/>
    <s v="JOSE"/>
    <s v="BERNARDO"/>
    <s v="GONZALEZ"/>
    <s v="SALCEDO"/>
    <s v="HOMBRE"/>
    <s v="MESTIZO"/>
    <s v="NO"/>
    <s v="VALLE DEL CAUCA "/>
    <x v="14"/>
    <m/>
    <s v="SOLICITAR UMATA"/>
    <s v="AGRICOLA"/>
    <x v="3"/>
  </r>
  <r>
    <n v="1467"/>
    <n v="2022"/>
    <s v="CEDULA DE CIUDADANIA"/>
    <n v="16884156"/>
    <s v="LUIS"/>
    <s v="FERNANDO"/>
    <s v="MEJIA"/>
    <s v="NUÑEZ"/>
    <s v="HOMBRE"/>
    <s v="MESTIZO"/>
    <s v="NO"/>
    <s v="VALLE DEL CAUCA "/>
    <x v="14"/>
    <m/>
    <s v="SOLICITAR UMATA"/>
    <s v="AGRICOLA"/>
    <x v="3"/>
  </r>
  <r>
    <n v="1468"/>
    <n v="2022"/>
    <s v="CEDULA DE CIUDADANIA"/>
    <n v="29502644"/>
    <s v="LUZ"/>
    <s v="ELISA"/>
    <s v="ROSALES"/>
    <s v="SALAZAR"/>
    <s v="MUJER"/>
    <s v="MESTIZO"/>
    <s v="NO"/>
    <s v="VALLE DEL CAUCA "/>
    <x v="14"/>
    <m/>
    <s v="SOLICITAR UMATA"/>
    <s v="AGRICOLA"/>
    <x v="3"/>
  </r>
  <r>
    <n v="1469"/>
    <n v="2022"/>
    <s v="CEDULA DE CIUDADANIA"/>
    <n v="66883526"/>
    <s v="MARIA"/>
    <s v="JESUS"/>
    <s v="CASTAÑO"/>
    <s v="RENGIFO"/>
    <s v="MUJER"/>
    <s v="MESTIZO"/>
    <s v="NO"/>
    <s v="VALLE DEL CAUCA "/>
    <x v="14"/>
    <m/>
    <s v="SOLICITAR UMATA"/>
    <s v="AGRICOLA"/>
    <x v="3"/>
  </r>
  <r>
    <n v="1470"/>
    <n v="2022"/>
    <s v="CEDULA DE CIUDADANIA"/>
    <n v="29514274"/>
    <s v="MARIA"/>
    <s v="LUCIA"/>
    <s v="MENDEZ"/>
    <s v="DAGUA"/>
    <s v="MUJER"/>
    <s v="MESTIZO"/>
    <s v="NO"/>
    <s v="VALLE DEL CAUCA "/>
    <x v="14"/>
    <m/>
    <s v="SOLICITAR UMATA"/>
    <s v="AGRICOLA"/>
    <x v="3"/>
  </r>
  <r>
    <n v="1471"/>
    <n v="2022"/>
    <s v="CEDULA DE CIUDADANIA"/>
    <n v="31629807"/>
    <s v="MERCEDES"/>
    <s v=""/>
    <s v="TORRES"/>
    <s v=""/>
    <s v="MUJER"/>
    <s v="MESTIZO"/>
    <s v="NO"/>
    <s v="VALLE DEL CAUCA "/>
    <x v="14"/>
    <m/>
    <s v="SOLICITAR UMATA"/>
    <s v="AGRICOLA"/>
    <x v="3"/>
  </r>
  <r>
    <n v="1472"/>
    <n v="2022"/>
    <s v="CEDULA DE CIUDADANIA"/>
    <n v="14279442"/>
    <s v="ORLANDO"/>
    <m/>
    <s v="RIOS"/>
    <s v="ALBARRACIN"/>
    <s v="HOMBRE"/>
    <s v="MESTIZO"/>
    <s v="NO"/>
    <s v="VALLE DEL CAUCA "/>
    <x v="14"/>
    <m/>
    <s v="SOLICITAR UMATA"/>
    <s v="AGRICOLA"/>
    <x v="3"/>
  </r>
  <r>
    <n v="1473"/>
    <n v="2022"/>
    <s v="CEDULA DE CIUDADANIA"/>
    <n v="29507213"/>
    <s v="PATRICIA"/>
    <s v="ANDREA"/>
    <s v="BECERRA"/>
    <s v="MENDEZ"/>
    <s v="MUJER"/>
    <s v="MESTIZO"/>
    <s v="NO"/>
    <s v="VALLE DEL CAUCA "/>
    <x v="14"/>
    <m/>
    <s v="SOLICITAR UMATA"/>
    <s v="AGRICOLA"/>
    <x v="3"/>
  </r>
  <r>
    <n v="1474"/>
    <n v="2022"/>
    <s v="CEDULA DE CIUDADANIA"/>
    <n v="16881612"/>
    <s v="ALBERTO"/>
    <m/>
    <s v="GUERRERO"/>
    <s v="RUIZ"/>
    <s v="HOMBRE"/>
    <s v="MESTIZO"/>
    <s v="NO"/>
    <s v="VALLE DEL CAUCA "/>
    <x v="14"/>
    <m/>
    <s v="SOLICITAR UMATA"/>
    <s v="AGRICOLA"/>
    <x v="1"/>
  </r>
  <r>
    <n v="1475"/>
    <n v="2022"/>
    <s v="CEDULA DE CIUDADANIA"/>
    <n v="6297424"/>
    <s v="ALBERTO"/>
    <s v="POMPILIO"/>
    <s v="DELGADO"/>
    <s v="ENRIQUEZ"/>
    <s v="HOMBRE"/>
    <s v="MESTIZO"/>
    <s v="NO"/>
    <s v="VALLE DEL CAUCA "/>
    <x v="14"/>
    <m/>
    <s v="SOLICITAR UMATA"/>
    <s v="AGRICOLA"/>
    <x v="1"/>
  </r>
  <r>
    <n v="1476"/>
    <n v="2022"/>
    <s v="CEDULA DE CIUDADANIA"/>
    <n v="29500654"/>
    <s v="ANA"/>
    <s v="SILENA"/>
    <s v="SOLANO"/>
    <s v="MEZU"/>
    <s v="MUJER"/>
    <s v="MESTIZO"/>
    <s v="NO"/>
    <s v="VALLE DEL CAUCA "/>
    <x v="14"/>
    <m/>
    <s v="SOLICITAR UMATA"/>
    <s v="AGRICOLA"/>
    <x v="1"/>
  </r>
  <r>
    <n v="1477"/>
    <n v="2022"/>
    <s v="CEDULA DE CIUDADANIA"/>
    <n v="6301985"/>
    <s v="ARMANDO"/>
    <s v="SOLANO"/>
    <s v="MESU"/>
    <s v=""/>
    <s v="HOMBRE"/>
    <s v="MESTIZO"/>
    <s v="NO"/>
    <s v="VALLE DEL CAUCA "/>
    <x v="14"/>
    <m/>
    <s v="SOLICITAR UMATA"/>
    <s v="AGRICOLA"/>
    <x v="1"/>
  </r>
  <r>
    <n v="1478"/>
    <n v="2022"/>
    <s v="CEDULA DE CIUDADANIA"/>
    <n v="1114878678"/>
    <s v="CAROLINA"/>
    <m/>
    <s v="GUERRERO"/>
    <s v="CORREA"/>
    <s v="MUJER"/>
    <s v="MESTIZO"/>
    <s v="NO"/>
    <s v="VALLE DEL CAUCA "/>
    <x v="14"/>
    <m/>
    <s v="SOLICITAR UMATA"/>
    <s v="AGRICOLA"/>
    <x v="1"/>
  </r>
  <r>
    <n v="1479"/>
    <n v="2022"/>
    <s v="CEDULA DE CIUDADANIA"/>
    <n v="29500096"/>
    <s v="CLAUDIA"/>
    <s v="MARIA"/>
    <s v="NAVIA"/>
    <s v="SALAZAR"/>
    <s v="MUJER"/>
    <s v="MESTIZO"/>
    <s v="NO"/>
    <s v="VALLE DEL CAUCA "/>
    <x v="14"/>
    <m/>
    <s v="SOLICITAR UMATA"/>
    <s v="AGRICOLA"/>
    <x v="1"/>
  </r>
  <r>
    <n v="1480"/>
    <n v="2022"/>
    <s v="CEDULA DE CIUDADANIA"/>
    <n v="16884319"/>
    <s v="ERMINZUL"/>
    <s v="ALEGRIAS"/>
    <s v="SANTANA"/>
    <s v=""/>
    <s v="HOMBRE"/>
    <s v="MESTIZO"/>
    <s v="NO"/>
    <s v="VALLE DEL CAUCA "/>
    <x v="14"/>
    <m/>
    <s v="SOLICITAR UMATA"/>
    <s v="AGRICOLA"/>
    <x v="1"/>
  </r>
  <r>
    <n v="1481"/>
    <n v="2022"/>
    <s v="CEDULA DE CIUDADANIA"/>
    <n v="6301254"/>
    <s v="ESNEIDER"/>
    <m/>
    <s v="GOMEZ"/>
    <s v="ORJUELA"/>
    <s v="HOMBRE"/>
    <s v="MESTIZO"/>
    <s v="NO"/>
    <s v="VALLE DEL CAUCA "/>
    <x v="14"/>
    <m/>
    <s v="SOLICITAR UMATA"/>
    <s v="AGRICOLA"/>
    <x v="1"/>
  </r>
  <r>
    <n v="1482"/>
    <n v="2022"/>
    <s v="CEDULA DE CIUDADANIA"/>
    <n v="66882650"/>
    <s v="FLOR"/>
    <s v="ADELA"/>
    <s v="BURBANO"/>
    <s v="GUTIERREZ"/>
    <s v="MUJER"/>
    <s v="MESTIZO"/>
    <s v="NO"/>
    <s v="VALLE DEL CAUCA "/>
    <x v="14"/>
    <m/>
    <s v="SOLICITAR UMATA"/>
    <s v="AGRICOLA"/>
    <x v="1"/>
  </r>
  <r>
    <n v="1483"/>
    <n v="2022"/>
    <s v="CEDULA DE CIUDADANIA"/>
    <n v="6298973"/>
    <s v="FRANCO"/>
    <s v="ALIRIO"/>
    <s v="BELARCAZAR"/>
    <s v="MARTINEZ"/>
    <s v="HOMBRE"/>
    <s v="MESTIZO"/>
    <s v="NO"/>
    <s v="VALLE DEL CAUCA "/>
    <x v="14"/>
    <m/>
    <s v="SOLICITAR UMATA"/>
    <s v="AGRICOLA"/>
    <x v="1"/>
  </r>
  <r>
    <n v="1484"/>
    <n v="2022"/>
    <s v="CEDULA DE CIUDADANIA"/>
    <n v="6297085"/>
    <s v="FRANK"/>
    <s v="ARMANDO"/>
    <s v="BARNEY"/>
    <s v="ALTAMIRANO"/>
    <s v="MUJER"/>
    <s v="MESTIZO"/>
    <s v="NO"/>
    <s v="VALLE DEL CAUCA "/>
    <x v="14"/>
    <m/>
    <s v="SOLICITAR UMATA"/>
    <s v="AGRICOLA"/>
    <x v="1"/>
  </r>
  <r>
    <n v="1485"/>
    <n v="2022"/>
    <s v="CEDULA DE CIUDADANIA"/>
    <n v="29499162"/>
    <s v="IRENE"/>
    <m/>
    <s v="BERMUDEZ"/>
    <s v="DIAZ"/>
    <s v="MUJER"/>
    <s v="MESTIZO"/>
    <s v="NO"/>
    <s v="VALLE DEL CAUCA "/>
    <x v="14"/>
    <m/>
    <s v="SOLICITAR UMATA"/>
    <s v="AGRICOLA"/>
    <x v="1"/>
  </r>
  <r>
    <n v="1486"/>
    <n v="2022"/>
    <s v="CEDULA DE CIUDADANIA"/>
    <n v="6297008"/>
    <s v="LEANDRO"/>
    <s v="ONOFRE"/>
    <s v="BERMUDEZ"/>
    <s v="DIAZ"/>
    <s v="HOMBRE"/>
    <s v="MESTIZO"/>
    <s v="NO"/>
    <s v="VALLE DEL CAUCA "/>
    <x v="14"/>
    <m/>
    <s v="SOLICITAR UMATA"/>
    <s v="AGRICOLA"/>
    <x v="1"/>
  </r>
  <r>
    <n v="1487"/>
    <n v="2022"/>
    <s v="CEDULA DE CIUDADANIA"/>
    <n v="4720108"/>
    <s v="MARCO"/>
    <s v="ANTONIO"/>
    <s v="BERMUDEZ"/>
    <s v="PEREZ"/>
    <s v="HOMBRE"/>
    <s v="MESTIZO"/>
    <s v="NO"/>
    <s v="VALLE DEL CAUCA "/>
    <x v="14"/>
    <m/>
    <s v="SOLICITAR UMATA"/>
    <s v="AGRICOLA"/>
    <x v="1"/>
  </r>
  <r>
    <n v="1488"/>
    <n v="2022"/>
    <s v="CEDULA DE CIUDADANIA"/>
    <n v="6298274"/>
    <s v="NOEL"/>
    <s v="SOLANO"/>
    <s v="MESU"/>
    <s v=""/>
    <s v="HOMBRE"/>
    <s v="MESTIZO"/>
    <s v="NO"/>
    <s v="VALLE DEL CAUCA "/>
    <x v="14"/>
    <m/>
    <s v="SOLICITAR UMATA"/>
    <s v="AGRICOLA"/>
    <x v="1"/>
  </r>
  <r>
    <n v="1489"/>
    <n v="2022"/>
    <s v="CEDULA DE CIUDADANIA"/>
    <n v="16893121"/>
    <s v="OSCAR"/>
    <s v="MAURICIO"/>
    <s v="ORTIZ"/>
    <s v="GONZALEZ"/>
    <s v="HOMBRE"/>
    <s v="MESTIZO"/>
    <s v="NO"/>
    <s v="VALLE DEL CAUCA "/>
    <x v="14"/>
    <m/>
    <s v="SOLICITAR UMATA"/>
    <s v="AGRICOLA"/>
    <x v="1"/>
  </r>
  <r>
    <n v="1490"/>
    <n v="2022"/>
    <s v="CEDULA DE CIUDADANIA"/>
    <n v="2564119"/>
    <s v="OSCAR"/>
    <m/>
    <s v="ORTIZ"/>
    <s v="NARVAEZ"/>
    <s v="HOMBRE"/>
    <s v="MESTIZO"/>
    <s v="NO"/>
    <s v="VALLE DEL CAUCA "/>
    <x v="14"/>
    <m/>
    <s v="SOLICITAR UMATA"/>
    <s v="AGRICOLA"/>
    <x v="1"/>
  </r>
  <r>
    <n v="1491"/>
    <n v="2022"/>
    <s v="CEDULA DE CIUDADANIA"/>
    <n v="4713514"/>
    <s v="PABLO"/>
    <s v="EMILIO"/>
    <s v="VERA"/>
    <s v="HERRERA"/>
    <s v="HOMBRE"/>
    <s v="MESTIZO"/>
    <s v="NO"/>
    <s v="VALLE DEL CAUCA "/>
    <x v="14"/>
    <m/>
    <s v="SOLICITAR UMATA"/>
    <s v="AGRICOLA"/>
    <x v="1"/>
  </r>
  <r>
    <n v="1492"/>
    <n v="2022"/>
    <s v="CEDULA DE CIUDADANIA"/>
    <n v="16893731"/>
    <s v="ADRIAN"/>
    <s v=""/>
    <s v="VILLA"/>
    <s v=""/>
    <s v="HOMBRE"/>
    <s v="MESTIZO"/>
    <s v="NO"/>
    <s v="VALLE DEL CAUCA "/>
    <x v="14"/>
    <m/>
    <s v="SOLICITAR UMATA"/>
    <s v="AGRICOLA"/>
    <x v="3"/>
  </r>
  <r>
    <n v="1493"/>
    <n v="2022"/>
    <s v="CEDULA DE CIUDADANIA"/>
    <n v="16891999"/>
    <s v="ALEXANDER"/>
    <m/>
    <s v="ROJAS"/>
    <s v="RENTERIA"/>
    <s v="HOMBRE"/>
    <s v="NARP"/>
    <s v="NO"/>
    <s v="VALLE DEL CAUCA "/>
    <x v="14"/>
    <m/>
    <s v="SOLICITAR UMATA"/>
    <s v="AGRICOLA"/>
    <x v="3"/>
  </r>
  <r>
    <n v="1494"/>
    <n v="2022"/>
    <s v="CEDULA DE CIUDADANIA"/>
    <n v="16253837"/>
    <s v="ANCIZAR"/>
    <m/>
    <s v="GOMEZ"/>
    <s v="ZULUAGA"/>
    <s v="HOMBRE"/>
    <s v="MESTIZO"/>
    <s v="NO"/>
    <s v="VALLE DEL CAUCA "/>
    <x v="14"/>
    <m/>
    <s v="SOLICITAR UMATA"/>
    <s v="AGRICOLA"/>
    <x v="3"/>
  </r>
  <r>
    <n v="1495"/>
    <n v="2022"/>
    <s v="CEDULA DE CIUDADANIA"/>
    <n v="1113649570"/>
    <s v="CARLOS"/>
    <s v="ALBERTO"/>
    <s v="LOZANO"/>
    <s v="SOLANO"/>
    <s v="HOMBRE"/>
    <s v="MESTIZO"/>
    <s v="NO"/>
    <s v="VALLE DEL CAUCA "/>
    <x v="14"/>
    <m/>
    <s v="SOLICITAR UMATA"/>
    <s v="AGRICOLA"/>
    <x v="3"/>
  </r>
  <r>
    <n v="1496"/>
    <n v="2022"/>
    <s v="CEDULA DE CIUDADANIA"/>
    <n v="79128136"/>
    <s v="CARLOS"/>
    <s v="EDUARDO"/>
    <s v="LONDOÑO"/>
    <s v="TEJADA"/>
    <s v="HOMBRE"/>
    <s v="MESTIZO"/>
    <s v="NO"/>
    <s v="VALLE DEL CAUCA "/>
    <x v="14"/>
    <m/>
    <s v="SOLICITAR UMATA"/>
    <s v="AGRICOLA"/>
    <x v="3"/>
  </r>
  <r>
    <n v="1497"/>
    <n v="2022"/>
    <s v="CEDULA DE CIUDADANIA"/>
    <n v="16888047"/>
    <s v="FABIO"/>
    <s v="ALBEIRO"/>
    <s v="OSSA"/>
    <s v="TABARES"/>
    <s v="HOMBRE"/>
    <s v="MESTIZO"/>
    <s v="NO"/>
    <s v="VALLE DEL CAUCA "/>
    <x v="14"/>
    <m/>
    <s v="SOLICITAR UMATA"/>
    <s v="AGRICOLA"/>
    <x v="3"/>
  </r>
  <r>
    <n v="1498"/>
    <n v="2022"/>
    <s v="CEDULA DE CIUDADANIA"/>
    <n v="29501545"/>
    <s v="JENNY"/>
    <m/>
    <s v="PARRA"/>
    <s v="CEBALLOS"/>
    <s v="MUJER"/>
    <s v="MESTIZO"/>
    <s v="NO"/>
    <s v="VALLE DEL CAUCA "/>
    <x v="14"/>
    <m/>
    <s v="SOLICITAR UMATA"/>
    <s v="AGRICOLA"/>
    <x v="3"/>
  </r>
  <r>
    <n v="1499"/>
    <n v="2022"/>
    <s v="CEDULA DE CIUDADANIA"/>
    <n v="25527383"/>
    <s v="MARIA"/>
    <s v="HELENA"/>
    <s v="SOLARTE"/>
    <s v="PAZ"/>
    <s v="MUJER"/>
    <s v="MESTIZO"/>
    <s v="NO"/>
    <s v="VALLE DEL CAUCA "/>
    <x v="14"/>
    <m/>
    <s v="SOLICITAR UMATA"/>
    <s v="AGRICOLA"/>
    <x v="3"/>
  </r>
  <r>
    <n v="1500"/>
    <n v="2022"/>
    <s v="CEDULA DE CIUDADANIA"/>
    <n v="31628518"/>
    <s v="MARIA"/>
    <s v="OLIVIA"/>
    <s v="LOPEZ"/>
    <s v="POSADA"/>
    <s v="MUJER"/>
    <s v="MESTIZO"/>
    <s v="NO"/>
    <s v="VALLE DEL CAUCA "/>
    <x v="14"/>
    <m/>
    <s v="SOLICITAR UMATA"/>
    <s v="AGRICOLA"/>
    <x v="3"/>
  </r>
  <r>
    <n v="1501"/>
    <n v="2022"/>
    <s v="CEDULA DE CIUDADANIA"/>
    <n v="66884723"/>
    <s v="MARIA"/>
    <s v="PIEDAD"/>
    <s v="MELO"/>
    <s v="GONZALEZ"/>
    <s v="MUJER"/>
    <s v="MESTIZO"/>
    <s v="NO"/>
    <s v="VALLE DEL CAUCA "/>
    <x v="14"/>
    <m/>
    <s v="SOLICITAR UMATA"/>
    <s v="AGRICOLA"/>
    <x v="3"/>
  </r>
  <r>
    <n v="1502"/>
    <n v="2022"/>
    <s v="CEDULA DE CIUDADANIA"/>
    <n v="31626308"/>
    <s v="MARIA"/>
    <s v="VICTORIA"/>
    <s v="ALARCON"/>
    <s v="ORTEGA"/>
    <s v="MUJER"/>
    <s v="MESTIZO"/>
    <s v="NO"/>
    <s v="VALLE DEL CAUCA "/>
    <x v="14"/>
    <m/>
    <s v="SOLICITAR UMATA"/>
    <s v="AGRICOLA"/>
    <x v="3"/>
  </r>
  <r>
    <n v="1503"/>
    <n v="2022"/>
    <s v="CEDULA DE CIUDADANIA"/>
    <n v="29326845"/>
    <s v="NOHRA"/>
    <s v="ESPINAL"/>
    <s v="MORENO"/>
    <s v=""/>
    <s v="MUJER"/>
    <s v="MESTIZO"/>
    <s v="NO"/>
    <s v="VALLE DEL CAUCA "/>
    <x v="14"/>
    <m/>
    <s v="SOLICITAR UMATA"/>
    <s v="AGRICOLA"/>
    <x v="3"/>
  </r>
  <r>
    <n v="1504"/>
    <n v="2022"/>
    <s v="CEDULA DE CIUDADANIA"/>
    <n v="2563514"/>
    <s v="MANUEL"/>
    <s v="SALVADOR"/>
    <s v="ANTURI"/>
    <s v="VIVAS"/>
    <s v="HOMBRE"/>
    <s v="MESTIZO"/>
    <s v="NO"/>
    <s v="VALLE DEL CAUCA "/>
    <x v="14"/>
    <m/>
    <n v="3043740798"/>
    <s v="AGRICOLA"/>
    <x v="0"/>
  </r>
  <r>
    <n v="1505"/>
    <n v="2022"/>
    <s v="CEDULA DE CIUDADANIA"/>
    <n v="2564506"/>
    <s v="ALVARO"/>
    <s v=""/>
    <s v="RAMIREZ"/>
    <s v="MOSQUERA"/>
    <s v="HOMBRE"/>
    <s v="MESTIZO"/>
    <s v="NO"/>
    <s v="VALLE DEL CAUCA "/>
    <x v="14"/>
    <m/>
    <n v="3153718065"/>
    <s v="AGRICOLA"/>
    <x v="0"/>
  </r>
  <r>
    <n v="1506"/>
    <n v="2022"/>
    <s v="CEDULA DE CIUDADANIA"/>
    <n v="2564606"/>
    <s v="BOLIVAR"/>
    <s v=""/>
    <s v="BERMUDEZ"/>
    <s v=""/>
    <s v="HOMBRE"/>
    <s v="MESTIZO"/>
    <s v="NO"/>
    <s v="VALLE DEL CAUCA "/>
    <x v="14"/>
    <m/>
    <n v="3128364082"/>
    <s v="AGRICOLA"/>
    <x v="0"/>
  </r>
  <r>
    <n v="1507"/>
    <n v="2022"/>
    <s v="CEDULA DE CIUDADANIA"/>
    <n v="2613015"/>
    <s v="JOSE"/>
    <s v="ORLANDO"/>
    <s v="ALVAREZ"/>
    <s v="OVIEDO"/>
    <s v="HOMBRE"/>
    <s v="MESTIZO"/>
    <s v="NO"/>
    <s v="VALLE DEL CAUCA "/>
    <x v="14"/>
    <m/>
    <n v="3188384827"/>
    <s v="AGRICOLA"/>
    <x v="0"/>
  </r>
  <r>
    <n v="1508"/>
    <n v="2022"/>
    <s v="CEDULA DE CIUDADANIA"/>
    <n v="6297192"/>
    <s v="FLORENCIA "/>
    <s v=""/>
    <s v="BURBANO"/>
    <s v="CHAUX"/>
    <s v="HOMBRE"/>
    <s v="MESTIZO"/>
    <s v="NO"/>
    <s v="VALLE DEL CAUCA "/>
    <x v="14"/>
    <m/>
    <s v="SOLICITAR UMATA"/>
    <s v="AGRICOLA"/>
    <x v="1"/>
  </r>
  <r>
    <n v="1509"/>
    <n v="2022"/>
    <s v="CEDULA DE CIUDADANIA"/>
    <n v="6298098"/>
    <s v="ROBERTO"/>
    <s v=""/>
    <s v="ESCOBAR"/>
    <s v=""/>
    <s v="HOMBRE"/>
    <s v="MESTIZO"/>
    <s v="NO"/>
    <s v="VALLE DEL CAUCA "/>
    <x v="14"/>
    <m/>
    <n v="3158868518"/>
    <s v="AGRICOLA"/>
    <x v="0"/>
  </r>
  <r>
    <n v="1510"/>
    <n v="2022"/>
    <s v="CEDULA DE CIUDADANIA"/>
    <n v="6298181"/>
    <s v="ARMANDO"/>
    <s v=""/>
    <s v="DELGADO "/>
    <s v="DELGADO"/>
    <s v="HOMBRE"/>
    <s v="MESTIZO"/>
    <s v="NO"/>
    <s v="VALLE DEL CAUCA "/>
    <x v="14"/>
    <m/>
    <n v="3154605810"/>
    <s v="AGRICOLA"/>
    <x v="0"/>
  </r>
  <r>
    <n v="1511"/>
    <n v="2022"/>
    <s v="CEDULA DE CIUDADANIA"/>
    <n v="6298961"/>
    <s v="JOSE"/>
    <s v="REINALDO"/>
    <s v="YEPES"/>
    <s v="NEIRA"/>
    <s v="HOMBRE"/>
    <s v="MESTIZO"/>
    <s v="NO"/>
    <s v="VALLE DEL CAUCA "/>
    <x v="14"/>
    <m/>
    <n v="3186404197"/>
    <s v="AGRICOLA"/>
    <x v="0"/>
  </r>
  <r>
    <n v="1512"/>
    <n v="2022"/>
    <s v="CEDULA DE CIUDADANIA"/>
    <n v="6298988"/>
    <s v="PEDRO"/>
    <s v="NEL"/>
    <s v="BETANCOURT "/>
    <s v="CORREA"/>
    <s v="HOMBRE"/>
    <s v="MESTIZO"/>
    <s v="NO"/>
    <s v="VALLE DEL CAUCA "/>
    <x v="14"/>
    <m/>
    <n v="2640156"/>
    <s v="AGRICOLA"/>
    <x v="0"/>
  </r>
  <r>
    <n v="1513"/>
    <n v="2022"/>
    <s v="CEDULA DE CIUDADANIA"/>
    <n v="6299576"/>
    <s v="JAIME"/>
    <s v=""/>
    <s v="MUÑOZ"/>
    <s v=""/>
    <s v="HOMBRE"/>
    <s v="MESTIZO"/>
    <s v="NO"/>
    <s v="VALLE DEL CAUCA "/>
    <x v="14"/>
    <m/>
    <n v="3173134140"/>
    <s v="AGRICOLA"/>
    <x v="0"/>
  </r>
  <r>
    <n v="1514"/>
    <n v="2022"/>
    <s v="CEDULA DE CIUDADANIA"/>
    <n v="6299861"/>
    <s v="DANILO"/>
    <s v="ORLANDO "/>
    <s v=" BECERRRA"/>
    <s v="SANCHEZ"/>
    <s v="HOMBRE"/>
    <s v="MESTIZO"/>
    <s v="NO"/>
    <s v="VALLE DEL CAUCA "/>
    <x v="14"/>
    <m/>
    <n v="3133401747"/>
    <s v="AGRICOLA"/>
    <x v="0"/>
  </r>
  <r>
    <n v="1515"/>
    <n v="2022"/>
    <s v="CEDULA DE CIUDADANIA"/>
    <n v="6300016"/>
    <s v="ALFREDO"/>
    <s v=""/>
    <s v="ANTURI"/>
    <s v="RENZA"/>
    <s v="HOMBRE"/>
    <s v="MESTIZO"/>
    <s v="NO"/>
    <s v="VALLE DEL CAUCA "/>
    <x v="14"/>
    <m/>
    <n v="3185091977"/>
    <s v="AGRICOLA"/>
    <x v="0"/>
  </r>
  <r>
    <n v="1516"/>
    <n v="2022"/>
    <s v="CEDULA DE CIUDADANIA"/>
    <n v="6300138"/>
    <s v="PABLO"/>
    <s v="EMILIO"/>
    <s v="RENTERIA"/>
    <s v=""/>
    <s v="HOMBRE"/>
    <s v="MESTIZO"/>
    <s v="NO"/>
    <s v="VALLE DEL CAUCA "/>
    <x v="14"/>
    <m/>
    <n v="3147327849"/>
    <s v="AGRICOLA"/>
    <x v="1"/>
  </r>
  <r>
    <n v="1517"/>
    <n v="2022"/>
    <s v="CEDULA DE CIUDADANIA"/>
    <n v="6300233"/>
    <s v="MIGUEL"/>
    <s v="ANGEL"/>
    <s v="FAJARDO"/>
    <s v=""/>
    <s v="MUJER"/>
    <s v="MESTIZO"/>
    <s v="NO"/>
    <s v="VALLE DEL CAUCA "/>
    <x v="14"/>
    <m/>
    <n v="3152018780"/>
    <s v="AGRICOLA"/>
    <x v="0"/>
  </r>
  <r>
    <n v="1518"/>
    <n v="2022"/>
    <s v="CEDULA DE CIUDADANIA"/>
    <n v="6300401"/>
    <s v="LUIS"/>
    <s v="ALBERTO"/>
    <s v="LOZANO"/>
    <s v="REBOLLEDO"/>
    <s v="HOMBRE"/>
    <s v="MESTIZO"/>
    <s v="NO"/>
    <s v="VALLE DEL CAUCA "/>
    <x v="14"/>
    <m/>
    <s v="SOLICITAR UMATA"/>
    <s v="AGRICOLA"/>
    <x v="1"/>
  </r>
  <r>
    <n v="1519"/>
    <n v="2022"/>
    <s v="CEDULA DE CIUDADANIA"/>
    <n v="6300672"/>
    <s v="SAVINIANO"/>
    <s v=""/>
    <s v="ORTIZ"/>
    <s v=""/>
    <s v="HOMBRE"/>
    <s v="MESTIZO"/>
    <s v="NO"/>
    <s v="VALLE DEL CAUCA "/>
    <x v="14"/>
    <m/>
    <n v="3128223362"/>
    <s v="AGRICOLA"/>
    <x v="1"/>
  </r>
  <r>
    <n v="1520"/>
    <n v="2022"/>
    <s v="CEDULA DE CIUDADANIA"/>
    <n v="6301306"/>
    <s v="ANTONIO"/>
    <s v=""/>
    <s v="ROSADI "/>
    <s v="CUATINDIOY"/>
    <s v="HOMBRE"/>
    <s v="MESTIZO"/>
    <s v="NO"/>
    <s v="VALLE DEL CAUCA "/>
    <x v="14"/>
    <m/>
    <n v="3218127210"/>
    <s v="AGRICOLA"/>
    <x v="0"/>
  </r>
  <r>
    <n v="1521"/>
    <n v="2022"/>
    <s v="CEDULA DE CIUDADANIA"/>
    <n v="6301843"/>
    <s v="AURELIO"/>
    <s v="ANTONIO"/>
    <s v="MONTES "/>
    <s v="ZAPATA"/>
    <s v="HOMBRE"/>
    <s v="MESTIZO"/>
    <s v="NO"/>
    <s v="VALLE DEL CAUCA "/>
    <x v="14"/>
    <m/>
    <n v="3127772223"/>
    <s v="AGRICOLA"/>
    <x v="0"/>
  </r>
  <r>
    <n v="1522"/>
    <n v="2022"/>
    <s v="CEDULA DE CIUDADANIA"/>
    <n v="6303026"/>
    <s v="CEDIAL"/>
    <s v=""/>
    <s v=" NAVAS"/>
    <s v=""/>
    <s v="HOMBRE"/>
    <s v="MESTIZO"/>
    <s v="NO"/>
    <s v="VALLE DEL CAUCA "/>
    <x v="14"/>
    <m/>
    <n v="3136323905"/>
    <s v="AGRICOLA"/>
    <x v="1"/>
  </r>
  <r>
    <n v="1523"/>
    <n v="2022"/>
    <s v="CEDULA DE CIUDADANIA"/>
    <n v="6305055"/>
    <s v="FABIO "/>
    <s v="JESUS"/>
    <s v="PRADO"/>
    <s v=""/>
    <s v="HOMBRE"/>
    <s v="MESTIZO"/>
    <s v="NO"/>
    <s v="VALLE DEL CAUCA "/>
    <x v="14"/>
    <m/>
    <n v="3215991226"/>
    <s v="AGRICOLA"/>
    <x v="1"/>
  </r>
  <r>
    <n v="1524"/>
    <n v="2022"/>
    <s v="CEDULA DE CIUDADANIA"/>
    <n v="6310098"/>
    <s v="EDISON "/>
    <s v=""/>
    <s v="BELTRAN"/>
    <s v=""/>
    <s v="HOMBRE"/>
    <s v="MESTIZO"/>
    <s v="NO"/>
    <s v="VALLE DEL CAUCA "/>
    <x v="14"/>
    <m/>
    <s v="SOLICITAR UMATA"/>
    <s v="AGRICOLA"/>
    <x v="1"/>
  </r>
  <r>
    <n v="1525"/>
    <n v="2022"/>
    <s v="CEDULA DE CIUDADANIA"/>
    <n v="6352179"/>
    <s v="JOSE "/>
    <s v="DAGUA"/>
    <s v="ROJAS "/>
    <s v="JARAMILLO"/>
    <s v="HOMBRE"/>
    <s v="MESTIZO"/>
    <s v="NO"/>
    <s v="VALLE DEL CAUCA "/>
    <x v="14"/>
    <m/>
    <s v="SOLICITAR UMATA"/>
    <s v="AGRICOLA"/>
    <x v="1"/>
  </r>
  <r>
    <n v="1526"/>
    <n v="2022"/>
    <s v="CEDULA DE CIUDADANIA"/>
    <n v="14938862"/>
    <s v="EDMUNDO "/>
    <s v=""/>
    <s v=" MOSQUERA"/>
    <s v="MINOTA"/>
    <s v="HOMBRE"/>
    <s v="MESTIZO"/>
    <s v="NO"/>
    <s v="VALLE DEL CAUCA "/>
    <x v="14"/>
    <m/>
    <s v="SOLICITAR UMATA"/>
    <s v="AGRICOLA"/>
    <x v="1"/>
  </r>
  <r>
    <n v="1527"/>
    <n v="2022"/>
    <s v="CEDULA DE CIUDADANIA"/>
    <n v="14987382"/>
    <s v="HERNANDO"/>
    <s v=""/>
    <s v="CALERO"/>
    <s v="QUINTERO"/>
    <s v="HOMBRE"/>
    <s v="MESTIZO"/>
    <s v="NO"/>
    <s v="VALLE DEL CAUCA "/>
    <x v="14"/>
    <m/>
    <n v="3506099674"/>
    <s v="AGRICOLA"/>
    <x v="0"/>
  </r>
  <r>
    <n v="1528"/>
    <n v="2022"/>
    <s v="CEDULA DE CIUDADANIA"/>
    <n v="16880109"/>
    <s v="NAIR"/>
    <m/>
    <s v="PEREA"/>
    <s v="MARIN"/>
    <s v="HOMBRE"/>
    <s v="MESTIZO"/>
    <s v="NO"/>
    <s v="VALLE DEL CAUCA "/>
    <x v="14"/>
    <m/>
    <n v="3164616838"/>
    <s v="AGRICOLA"/>
    <x v="0"/>
  </r>
  <r>
    <n v="1529"/>
    <n v="2022"/>
    <s v="CEDULA DE CIUDADANIA"/>
    <n v="16883049"/>
    <s v="GUSTAVO"/>
    <s v=""/>
    <s v="CUCALON"/>
    <s v="GONZALES"/>
    <s v="HOMBRE"/>
    <s v="MESTIZO"/>
    <s v="NO"/>
    <s v="VALLE DEL CAUCA "/>
    <x v="14"/>
    <m/>
    <n v="3173881840"/>
    <s v="AGRICOLA"/>
    <x v="0"/>
  </r>
  <r>
    <n v="1530"/>
    <n v="2022"/>
    <s v="CEDULA DE CIUDADANIA"/>
    <n v="16885384"/>
    <s v="LEANDRO "/>
    <s v="ONOFRE"/>
    <s v="BERMUDEZ"/>
    <s v="POLO"/>
    <s v="HOMBRE"/>
    <s v="MESTIZO"/>
    <s v="NO"/>
    <s v="VALLE DEL CAUCA "/>
    <x v="14"/>
    <m/>
    <n v="3218755285"/>
    <s v="AGRICOLA"/>
    <x v="1"/>
  </r>
  <r>
    <n v="1531"/>
    <n v="2022"/>
    <s v="CEDULA DE CIUDADANIA"/>
    <n v="16888512"/>
    <s v="CONRADINO "/>
    <s v=""/>
    <s v="PIEDRAHITA "/>
    <s v="SANCHEZ"/>
    <s v="HOMBRE"/>
    <s v="MESTIZO"/>
    <s v="NO"/>
    <s v="VALLE DEL CAUCA "/>
    <x v="14"/>
    <m/>
    <s v="SOLICITAR UMATA"/>
    <s v="AGRICOLA"/>
    <x v="0"/>
  </r>
  <r>
    <n v="1532"/>
    <n v="2022"/>
    <s v="CEDULA DE CIUDADANIA"/>
    <n v="16889249"/>
    <s v="FHANOR "/>
    <s v=""/>
    <s v="CUCALON "/>
    <s v="GONZALEZ"/>
    <s v="HOMBRE"/>
    <s v="MESTIZO"/>
    <s v="NO"/>
    <s v="VALLE DEL CAUCA "/>
    <x v="14"/>
    <m/>
    <n v="3183276360"/>
    <s v="AGRICOLA"/>
    <x v="0"/>
  </r>
  <r>
    <n v="1533"/>
    <n v="2022"/>
    <s v="CEDULA DE CIUDADANIA"/>
    <n v="16891265"/>
    <s v="JULIO"/>
    <s v="CESAR"/>
    <s v="PEREZ"/>
    <s v="RIVEROS"/>
    <s v="HOMBRE"/>
    <s v="MESTIZO"/>
    <s v="NO"/>
    <s v="VALLE DEL CAUCA "/>
    <x v="14"/>
    <m/>
    <n v="3113091712"/>
    <s v="AGRICOLA"/>
    <x v="0"/>
  </r>
  <r>
    <n v="1534"/>
    <n v="2022"/>
    <s v="CEDULA DE CIUDADANIA"/>
    <n v="16891700"/>
    <s v="LEONARDO"/>
    <s v="DANIEL "/>
    <s v="ESCOBAR"/>
    <s v="RENZA"/>
    <s v="HOMBRE"/>
    <s v="MESTIZO"/>
    <s v="NO"/>
    <s v="VALLE DEL CAUCA "/>
    <x v="14"/>
    <m/>
    <n v="3154531862"/>
    <s v="AGRICOLA"/>
    <x v="0"/>
  </r>
  <r>
    <n v="1535"/>
    <n v="2022"/>
    <s v="CEDULA DE CIUDADANIA"/>
    <n v="16894646"/>
    <s v="ESAUC "/>
    <s v=""/>
    <s v="BANQUERO"/>
    <s v="MARTINEZ"/>
    <s v="HOMBRE"/>
    <s v="MESTIZO"/>
    <s v="NO"/>
    <s v="VALLE DEL CAUCA "/>
    <x v="14"/>
    <m/>
    <s v="SOLICITAR UMATA"/>
    <s v="AGRICOLA"/>
    <x v="1"/>
  </r>
  <r>
    <n v="1536"/>
    <n v="2022"/>
    <s v="CEDULA DE CIUDADANIA"/>
    <n v="16896165"/>
    <s v="ANDRES"/>
    <s v="FELIPE"/>
    <s v="MOSQUERA"/>
    <s v="HERRERA"/>
    <s v="HOMBRE"/>
    <s v="MESTIZO"/>
    <s v="NO"/>
    <s v="VALLE DEL CAUCA "/>
    <x v="14"/>
    <m/>
    <n v="3137854021"/>
    <s v="AGRICOLA"/>
    <x v="0"/>
  </r>
  <r>
    <n v="1537"/>
    <n v="2022"/>
    <s v="CEDULA DE CIUDADANIA"/>
    <n v="17061292"/>
    <s v="MELQUISEDEC "/>
    <s v=""/>
    <s v="RODRIGUEZ"/>
    <s v="MARTINEZ"/>
    <s v="HOMBRE"/>
    <s v="MESTIZO"/>
    <s v="NO"/>
    <s v="VALLE DEL CAUCA "/>
    <x v="14"/>
    <m/>
    <n v="311626823"/>
    <s v="AGRICOLA"/>
    <x v="0"/>
  </r>
  <r>
    <n v="1538"/>
    <n v="2022"/>
    <s v="CEDULA DE CIUDADANIA"/>
    <n v="29495657"/>
    <s v="AURA "/>
    <s v="ELIZA"/>
    <s v="JARAMILLO"/>
    <s v="BECERRA"/>
    <s v="MUJER"/>
    <s v="MESTIZO"/>
    <s v="NO"/>
    <s v="VALLE DEL CAUCA "/>
    <x v="14"/>
    <m/>
    <n v="3177287955"/>
    <s v="AGRICOLA"/>
    <x v="0"/>
  </r>
  <r>
    <n v="1539"/>
    <n v="2022"/>
    <s v="CEDULA DE CIUDADANIA"/>
    <n v="29497883"/>
    <s v="MERCEDES"/>
    <s v=""/>
    <s v="COLLAZOS "/>
    <s v="RENZA"/>
    <s v="MUJER"/>
    <s v="MESTIZO"/>
    <s v="NO"/>
    <s v="VALLE DEL CAUCA "/>
    <x v="14"/>
    <m/>
    <n v="3163096625"/>
    <s v="AGRICOLA"/>
    <x v="0"/>
  </r>
  <r>
    <n v="1540"/>
    <n v="2022"/>
    <s v="CEDULA DE CIUDADANIA"/>
    <n v="29498595"/>
    <s v="ELIZABETH"/>
    <s v=""/>
    <s v="PEREZ "/>
    <s v="GUZMAN "/>
    <s v="MUJER"/>
    <s v="MESTIZO"/>
    <s v="NO"/>
    <s v="VALLE DEL CAUCA "/>
    <x v="14"/>
    <m/>
    <s v="SOLICITAR UMATA"/>
    <s v="AGRICOLA"/>
    <x v="1"/>
  </r>
  <r>
    <n v="1541"/>
    <n v="2022"/>
    <s v="CEDULA DE CIUDADANIA"/>
    <n v="29499900"/>
    <s v="ANA "/>
    <s v="LUCERO "/>
    <s v="HERRERA"/>
    <s v=""/>
    <s v="MUJER"/>
    <s v="MESTIZO"/>
    <s v="NO"/>
    <s v="VALLE DEL CAUCA "/>
    <x v="14"/>
    <m/>
    <s v="SOLICITAR UMATA"/>
    <s v="AGRICOLA"/>
    <x v="0"/>
  </r>
  <r>
    <n v="1542"/>
    <n v="2022"/>
    <s v="CEDULA DE CIUDADANIA"/>
    <n v="29499972"/>
    <s v="MARIA"/>
    <s v="SDUVINA"/>
    <s v="BELTRÁN"/>
    <s v=""/>
    <s v="MUJER"/>
    <s v="MESTIZO"/>
    <s v="NO"/>
    <s v="VALLE DEL CAUCA "/>
    <x v="14"/>
    <m/>
    <n v="3168965145"/>
    <s v="AGRICOLA"/>
    <x v="1"/>
  </r>
  <r>
    <n v="1543"/>
    <n v="2022"/>
    <s v="CEDULA DE CIUDADANIA"/>
    <n v="29500113"/>
    <s v="CIELO"/>
    <s v="LALILA"/>
    <s v="HERRERA "/>
    <s v="SAVEDRA "/>
    <s v="MUJER"/>
    <s v="MESTIZO"/>
    <s v="NO"/>
    <s v="VALLE DEL CAUCA "/>
    <x v="14"/>
    <m/>
    <n v="3172464275"/>
    <s v="AGRICOLA"/>
    <x v="0"/>
  </r>
  <r>
    <n v="1544"/>
    <n v="2022"/>
    <s v="CEDULA DE CIUDADANIA"/>
    <n v="29500289"/>
    <s v="LUCY"/>
    <s v="CONSTANZA"/>
    <s v="HERRERA "/>
    <s v="SABEDRA"/>
    <s v="HOMBRE"/>
    <s v="MESTIZO"/>
    <s v="NO"/>
    <s v="VALLE DEL CAUCA "/>
    <x v="14"/>
    <m/>
    <n v="3113090945"/>
    <s v="AGRICOLA"/>
    <x v="0"/>
  </r>
  <r>
    <n v="1545"/>
    <n v="2022"/>
    <s v="CEDULA DE CIUDADANIA"/>
    <n v="29501558"/>
    <s v="ORFA "/>
    <s v="GLADIS"/>
    <s v="CORREA"/>
    <s v="BELTRAN"/>
    <s v="MUJER"/>
    <s v="MESTIZO"/>
    <s v="NO"/>
    <s v="VALLE DEL CAUCA "/>
    <x v="14"/>
    <m/>
    <s v="SOLICITAR UMATA"/>
    <s v="AGRICOLA"/>
    <x v="1"/>
  </r>
  <r>
    <n v="1546"/>
    <n v="2022"/>
    <s v="CEDULA DE CIUDADANIA"/>
    <n v="29503265"/>
    <s v="MARIA "/>
    <s v="SULDERY"/>
    <s v="SUAREZ"/>
    <s v="AGUDELO"/>
    <s v="MUJER"/>
    <s v="MESTIZO"/>
    <s v="NO"/>
    <s v="VALLE DEL CAUCA "/>
    <x v="14"/>
    <m/>
    <n v="3165176589"/>
    <s v="AGRICOLA"/>
    <x v="0"/>
  </r>
  <r>
    <n v="1547"/>
    <n v="2022"/>
    <s v="CEDULA DE CIUDADANIA"/>
    <n v="29510312"/>
    <s v="LUZ "/>
    <s v="MARY"/>
    <s v="LOZADA"/>
    <s v="MARY"/>
    <s v="MUJER"/>
    <s v="MESTIZO"/>
    <s v="NO"/>
    <s v="VALLE DEL CAUCA "/>
    <x v="14"/>
    <m/>
    <n v="3177206683"/>
    <s v="AGRICOLA"/>
    <x v="1"/>
  </r>
  <r>
    <n v="1548"/>
    <n v="2022"/>
    <s v="CEDULA DE CIUDADANIA"/>
    <n v="29512119"/>
    <s v="ESTHER"/>
    <s v=""/>
    <s v="BERMUDEZ"/>
    <s v="DE AGUDELO"/>
    <s v="MUJER"/>
    <s v="MESTIZO"/>
    <s v="NO"/>
    <s v="VALLE DEL CAUCA "/>
    <x v="14"/>
    <m/>
    <n v="3108433262"/>
    <s v="AGRICOLA"/>
    <x v="0"/>
  </r>
  <r>
    <n v="1549"/>
    <n v="2022"/>
    <s v="CEDULA DE CIUDADANIA"/>
    <n v="29690652"/>
    <s v="CLEMENCIA"/>
    <s v=""/>
    <s v="CHOCUE"/>
    <s v="GUZMAN "/>
    <s v="MUJER"/>
    <s v="MESTIZO"/>
    <s v="NO"/>
    <s v="VALLE DEL CAUCA "/>
    <x v="14"/>
    <m/>
    <s v="SOLICITAR UMATA"/>
    <s v="AGRICOLA"/>
    <x v="1"/>
  </r>
  <r>
    <n v="1550"/>
    <n v="2022"/>
    <s v="CEDULA DE CIUDADANIA"/>
    <n v="31629853"/>
    <s v="MIREYA "/>
    <s v=""/>
    <s v="RUIZ "/>
    <s v="HURTADO"/>
    <s v="MUJER"/>
    <s v="MESTIZO"/>
    <s v="NO"/>
    <s v="VALLE DEL CAUCA "/>
    <x v="14"/>
    <m/>
    <n v="3187665830"/>
    <s v="AGRICOLA"/>
    <x v="1"/>
  </r>
  <r>
    <n v="1551"/>
    <n v="2022"/>
    <s v="CEDULA DE CIUDADANIA"/>
    <n v="31715042"/>
    <s v="DELSY"/>
    <s v="YANET"/>
    <s v="BECERRA"/>
    <s v="JARAMILLO"/>
    <s v="MUJER"/>
    <s v="MESTIZO"/>
    <s v="NO"/>
    <s v="VALLE DEL CAUCA "/>
    <x v="14"/>
    <m/>
    <n v="3152558372"/>
    <s v="AGRICOLA"/>
    <x v="0"/>
  </r>
  <r>
    <n v="1552"/>
    <n v="2022"/>
    <s v="CEDULA DE CIUDADANIA"/>
    <n v="31848596"/>
    <s v="NURVY"/>
    <s v=""/>
    <s v="REYES"/>
    <s v=""/>
    <s v="MUJER"/>
    <s v="MESTIZO"/>
    <s v="NO"/>
    <s v="VALLE DEL CAUCA "/>
    <x v="14"/>
    <m/>
    <n v="3142258639"/>
    <s v="AGRICOLA"/>
    <x v="1"/>
  </r>
  <r>
    <n v="1553"/>
    <n v="2022"/>
    <s v="CEDULA DE CIUDADANIA"/>
    <n v="34783749"/>
    <s v="MADELEIRO"/>
    <s v=""/>
    <s v="RAMOS"/>
    <s v="SANCHEZ"/>
    <s v="HOMBRE"/>
    <s v="MESTIZO"/>
    <s v="NO"/>
    <s v="VALLE DEL CAUCA "/>
    <x v="14"/>
    <m/>
    <n v="3108254455"/>
    <s v="AGRICOLA"/>
    <x v="1"/>
  </r>
  <r>
    <n v="1554"/>
    <n v="2022"/>
    <s v="CEDULA DE CIUDADANIA"/>
    <n v="66772657"/>
    <s v="TRANSITO "/>
    <s v="MARINO"/>
    <s v="PINO"/>
    <s v="RUEDA"/>
    <s v="HOMBRE"/>
    <s v="MESTIZO"/>
    <s v="NO"/>
    <s v="VALLE DEL CAUCA "/>
    <x v="14"/>
    <m/>
    <s v="SOLICITAR UMATA"/>
    <s v="AGRICOLA"/>
    <x v="1"/>
  </r>
  <r>
    <n v="1555"/>
    <n v="2022"/>
    <s v="CEDULA DE CIUDADANIA"/>
    <n v="75073738"/>
    <s v="SAMUEL"/>
    <s v=""/>
    <s v="RODRIGUEZ"/>
    <s v=""/>
    <s v="HOMBRE"/>
    <s v="MESTIZO"/>
    <s v="SI"/>
    <s v="VALLE DEL CAUCA "/>
    <x v="14"/>
    <m/>
    <s v="SOLICITAR UMATA"/>
    <s v="AGRICOLA"/>
    <x v="1"/>
  </r>
  <r>
    <n v="1556"/>
    <n v="2022"/>
    <s v="CEDULA DE CIUDADANIA"/>
    <n v="94075013"/>
    <s v="FERNANDO"/>
    <s v=""/>
    <s v="BECERRA"/>
    <s v=""/>
    <s v="HOMBRE"/>
    <s v="MESTIZO"/>
    <s v="NO"/>
    <s v="VALLE DEL CAUCA "/>
    <x v="14"/>
    <m/>
    <s v="SOLICITAR UMATA"/>
    <s v="AGRICOLA"/>
    <x v="0"/>
  </r>
  <r>
    <n v="1557"/>
    <n v="2022"/>
    <s v="CEDULA DE CIUDADANIA"/>
    <n v="94075030"/>
    <s v="LEONARDO"/>
    <s v=""/>
    <s v="FIERRO"/>
    <s v="BECERRA"/>
    <s v="HOMBRE"/>
    <s v="MESTIZO"/>
    <s v="NO"/>
    <s v="VALLE DEL CAUCA "/>
    <x v="14"/>
    <m/>
    <n v="3147162886"/>
    <s v="AGRICOLA"/>
    <x v="0"/>
  </r>
  <r>
    <n v="1558"/>
    <n v="2022"/>
    <s v="CEDULA DE CIUDADANIA"/>
    <n v="1114888437"/>
    <s v="INGRID "/>
    <s v="TATIANA"/>
    <s v="MOSQUERA"/>
    <s v=""/>
    <s v="MUJER"/>
    <s v="MESTIZO"/>
    <s v="NO"/>
    <s v="VALLE DEL CAUCA "/>
    <x v="14"/>
    <m/>
    <s v="SOLICITAR UMATA"/>
    <s v="AGRICOLA"/>
    <x v="1"/>
  </r>
  <r>
    <n v="1559"/>
    <n v="2022"/>
    <s v="CEDULA DE CIUDADANIA"/>
    <n v="1130649098"/>
    <s v="MILLER "/>
    <s v="ANTONIO"/>
    <s v="CUATINSIOY"/>
    <s v="VILLOTA"/>
    <s v="HOMBRE"/>
    <s v="MESTIZO"/>
    <s v="NO"/>
    <s v="VALLE DEL CAUCA "/>
    <x v="14"/>
    <m/>
    <n v="3113827299"/>
    <s v="AGRICOLA"/>
    <x v="0"/>
  </r>
  <r>
    <n v="1560"/>
    <n v="2022"/>
    <s v="CEDULA DE CIUDADANIA"/>
    <n v="6314145"/>
    <s v="PEDRO"/>
    <s v=""/>
    <s v="BELTRÁN"/>
    <s v=""/>
    <s v="HOMBRE"/>
    <s v="MESTIZO"/>
    <s v="NO"/>
    <s v="VALLE DEL CAUCA "/>
    <x v="14"/>
    <m/>
    <n v="3147833787"/>
    <s v="AGRICOLA"/>
    <x v="3"/>
  </r>
  <r>
    <n v="1561"/>
    <n v="2022"/>
    <s v="CEDULA DE CIUDADANIA"/>
    <n v="16257753"/>
    <s v="CARLOS"/>
    <s v="ERNESTO"/>
    <s v="ARANA"/>
    <s v="ARANA"/>
    <s v="HOMBRE"/>
    <s v="MESTIZO"/>
    <s v="NO"/>
    <s v="VALLE DEL CAUCA "/>
    <x v="14"/>
    <m/>
    <n v="3117933704"/>
    <s v="AGRICOLA"/>
    <x v="3"/>
  </r>
  <r>
    <n v="1562"/>
    <n v="2022"/>
    <s v="CEDULA DE CIUDADANIA"/>
    <n v="16887459"/>
    <s v="JOSÉ"/>
    <s v="MANUEL"/>
    <s v="PERLAZA"/>
    <s v="MANRIQUE"/>
    <s v="HOMBRE"/>
    <s v="MESTIZO"/>
    <s v="NO"/>
    <s v="VALLE DEL CAUCA "/>
    <x v="14"/>
    <m/>
    <n v="3216476605"/>
    <s v="AGRICOLA"/>
    <x v="3"/>
  </r>
  <r>
    <n v="1563"/>
    <n v="2022"/>
    <s v="CEDULA DE CIUDADANIA"/>
    <n v="24661083"/>
    <s v="DIANA"/>
    <s v="GISELA"/>
    <s v="TRUJILLO"/>
    <s v="PARRA"/>
    <s v="MUJER"/>
    <s v="MESTIZO"/>
    <s v="NO"/>
    <s v="VALLE DEL CAUCA "/>
    <x v="14"/>
    <m/>
    <s v="SOLICITAR UMATA"/>
    <s v="AGRICOLA"/>
    <x v="3"/>
  </r>
  <r>
    <n v="1564"/>
    <n v="2022"/>
    <s v="CEDULA DE CIUDADANIA"/>
    <n v="29502818"/>
    <s v="ERCILIA "/>
    <s v=""/>
    <s v="QUITUMBO"/>
    <s v="ALEGRIA"/>
    <s v="MUJER"/>
    <s v="MESTIZO"/>
    <s v="NO"/>
    <s v="VALLE DEL CAUCA "/>
    <x v="14"/>
    <m/>
    <n v="3116395333"/>
    <s v="AGRICOLA"/>
    <x v="3"/>
  </r>
  <r>
    <n v="1565"/>
    <n v="2022"/>
    <s v="CEDULA DE CIUDADANIA"/>
    <n v="29505907"/>
    <s v="ADELAIDA"/>
    <s v=""/>
    <s v="LABIO"/>
    <s v="CONDA"/>
    <s v="MUJER"/>
    <s v="MESTIZO"/>
    <s v="NO"/>
    <s v="VALLE DEL CAUCA "/>
    <x v="14"/>
    <m/>
    <s v="SOLICITAR UMATA"/>
    <s v="AGRICOLA"/>
    <x v="3"/>
  </r>
  <r>
    <n v="1566"/>
    <n v="2022"/>
    <s v="CEDULA DE CIUDADANIA"/>
    <n v="29506221"/>
    <s v="ELSA "/>
    <s v="NURI"/>
    <s v="CARVAJAL"/>
    <s v="CARABALI"/>
    <s v="MUJER"/>
    <s v="MESTIZO"/>
    <s v="NO"/>
    <s v="VALLE DEL CAUCA "/>
    <x v="14"/>
    <m/>
    <n v="3113827385"/>
    <s v="AGRICOLA"/>
    <x v="3"/>
  </r>
  <r>
    <n v="1567"/>
    <n v="2022"/>
    <s v="CEDULA DE CIUDADANIA"/>
    <n v="29507564"/>
    <s v="DORANY "/>
    <s v=""/>
    <s v="BUBU "/>
    <s v="MACHIN"/>
    <s v="MUJER"/>
    <s v="MESTIZO"/>
    <s v="NO"/>
    <s v="VALLE DEL CAUCA "/>
    <x v="14"/>
    <m/>
    <s v="SOLICITAR UMATA"/>
    <s v="AGRICOLA"/>
    <x v="3"/>
  </r>
  <r>
    <n v="1568"/>
    <n v="2022"/>
    <s v="CEDULA DE CIUDADANIA"/>
    <n v="29507601"/>
    <s v="YULI"/>
    <s v="PATRICIA"/>
    <s v="ALEGRIA"/>
    <s v=""/>
    <s v="MUJER"/>
    <s v="MESTIZO"/>
    <s v="NO"/>
    <s v="VALLE DEL CAUCA "/>
    <x v="14"/>
    <m/>
    <n v="3116395333"/>
    <s v="AGRICOLA"/>
    <x v="3"/>
  </r>
  <r>
    <n v="1569"/>
    <n v="2022"/>
    <s v="CEDULA DE CIUDADANIA"/>
    <n v="29508532"/>
    <s v="YANETH "/>
    <s v=""/>
    <s v="QUITUMBO "/>
    <s v="DAGUA"/>
    <s v="MUJER"/>
    <s v="MESTIZO"/>
    <s v="NO"/>
    <s v="VALLE DEL CAUCA "/>
    <x v="14"/>
    <m/>
    <n v="3146102078"/>
    <s v="AGRICOLA"/>
    <x v="3"/>
  </r>
  <r>
    <n v="1570"/>
    <n v="2022"/>
    <s v="CEDULA DE CIUDADANIA"/>
    <n v="29509818"/>
    <s v="ERCILIA"/>
    <s v=""/>
    <s v="QUITUMBO"/>
    <s v="ALEGRIA"/>
    <s v="MUJER"/>
    <s v="MESTIZO"/>
    <s v="NO"/>
    <s v="VALLE DEL CAUCA "/>
    <x v="14"/>
    <m/>
    <n v="3116395333"/>
    <s v="AGRICOLA"/>
    <x v="3"/>
  </r>
  <r>
    <n v="1571"/>
    <n v="2022"/>
    <s v="CEDULA DE CIUDADANIA"/>
    <n v="29510283"/>
    <s v="DANIELA"/>
    <s v=""/>
    <s v="CUENCA"/>
    <s v="CANTILLO"/>
    <s v="MUJER"/>
    <s v="MESTIZO"/>
    <s v="NO"/>
    <s v="VALLE DEL CAUCA "/>
    <x v="14"/>
    <m/>
    <s v="SOLICITAR UMATA"/>
    <s v="AGRICOLA"/>
    <x v="3"/>
  </r>
  <r>
    <n v="1572"/>
    <n v="2022"/>
    <s v="CEDULA DE CIUDADANIA"/>
    <n v="31628574"/>
    <s v="LUZ"/>
    <s v="EDITH"/>
    <s v="CHOCUE"/>
    <s v="GUZMAN "/>
    <s v="MUJER"/>
    <s v="MESTIZO"/>
    <s v="NO"/>
    <s v="VALLE DEL CAUCA "/>
    <x v="14"/>
    <m/>
    <s v="SOLICITAR UMATA"/>
    <s v="AGRICOLA"/>
    <x v="3"/>
  </r>
  <r>
    <n v="1573"/>
    <n v="2022"/>
    <s v="CEDULA DE CIUDADANIA"/>
    <n v="31967233"/>
    <s v="MARÍA"/>
    <s v="LLELILE"/>
    <s v="MARIN"/>
    <s v="CASTRILLON"/>
    <s v="MUJER"/>
    <s v="MESTIZO"/>
    <s v="NO"/>
    <s v="VALLE DEL CAUCA "/>
    <x v="14"/>
    <m/>
    <n v="3148531840"/>
    <s v="AGRICOLA"/>
    <x v="3"/>
  </r>
  <r>
    <n v="1574"/>
    <n v="2022"/>
    <s v="CEDULA DE CIUDADANIA"/>
    <n v="40601725"/>
    <s v="YULY "/>
    <s v="YULET "/>
    <s v="LABIO"/>
    <s v=" BUBU"/>
    <s v="MUJER"/>
    <s v="MESTIZO"/>
    <s v="NO"/>
    <s v="VALLE DEL CAUCA "/>
    <x v="14"/>
    <m/>
    <n v="3045649261"/>
    <s v="AGRICOLA"/>
    <x v="3"/>
  </r>
  <r>
    <n v="1575"/>
    <n v="2022"/>
    <s v="CEDULA DE CIUDADANIA"/>
    <n v="66881266"/>
    <s v="MARÍA"/>
    <s v="ANTONIA"/>
    <s v="SARRIA"/>
    <s v="CAICEDO"/>
    <s v="MUJER"/>
    <s v="MESTIZO"/>
    <s v="NO"/>
    <s v="VALLE DEL CAUCA "/>
    <x v="14"/>
    <m/>
    <s v="SOLICITAR UMATA"/>
    <s v="AGRICOLA"/>
    <x v="3"/>
  </r>
  <r>
    <n v="1576"/>
    <n v="2022"/>
    <s v="CEDULA DE CIUDADANIA"/>
    <n v="66881856"/>
    <s v="GLORIA "/>
    <s v="INES "/>
    <s v="BUBU "/>
    <s v="MENDEZ"/>
    <s v="MUJER"/>
    <s v="MESTIZO"/>
    <s v="NO"/>
    <s v="VALLE DEL CAUCA "/>
    <x v="14"/>
    <m/>
    <s v="SOLICITAR UMATA"/>
    <s v="AGRICOLA"/>
    <x v="3"/>
  </r>
  <r>
    <n v="1577"/>
    <n v="2022"/>
    <s v="CEDULA DE CIUDADANIA"/>
    <n v="66882420"/>
    <s v="FRANCIA"/>
    <s v="ELENA"/>
    <s v="LOPEZ "/>
    <s v="CUENCA"/>
    <s v="MUJER"/>
    <s v="MESTIZO"/>
    <s v="NO"/>
    <s v="VALLE DEL CAUCA "/>
    <x v="14"/>
    <m/>
    <s v="SOLICITAR UMATA"/>
    <s v="AGRICOLA"/>
    <x v="3"/>
  </r>
  <r>
    <n v="1578"/>
    <n v="2022"/>
    <s v="CEDULA DE CIUDADANIA"/>
    <n v="66884291"/>
    <s v="MELBA "/>
    <s v=""/>
    <s v="GUAINAS"/>
    <s v="BUBU"/>
    <s v="MUJER"/>
    <s v="MESTIZO"/>
    <s v="NO"/>
    <s v="VALLE DEL CAUCA "/>
    <x v="14"/>
    <m/>
    <n v="3503220132"/>
    <s v="AGRICOLA"/>
    <x v="3"/>
  </r>
  <r>
    <n v="1579"/>
    <n v="2022"/>
    <s v="CEDULA DE CIUDADANIA"/>
    <n v="31449286"/>
    <s v="ANA "/>
    <s v="MARIA"/>
    <s v="CASTRILLÓN"/>
    <s v="CASTRILLÓN"/>
    <s v="MUJER"/>
    <s v="MESTIZO"/>
    <s v="NO"/>
    <s v="VALLE DEL CAUCA "/>
    <x v="15"/>
    <m/>
    <n v="3116012619"/>
    <s v="AGRICOLA"/>
    <x v="2"/>
  </r>
  <r>
    <n v="1580"/>
    <n v="2022"/>
    <s v="CEDULA DE CIUDADANIA"/>
    <n v="10471869"/>
    <s v="ARMANDO"/>
    <s v=""/>
    <s v="LUCUMI"/>
    <s v=""/>
    <s v="HOMBRE"/>
    <s v="NARP"/>
    <s v="NO"/>
    <s v="VALLE DEL CAUCA "/>
    <x v="15"/>
    <m/>
    <n v="3136049525"/>
    <s v="AGRICOLA"/>
    <x v="2"/>
  </r>
  <r>
    <n v="1581"/>
    <n v="2022"/>
    <s v="CEDULA DE CIUDADANIA"/>
    <n v="10471054"/>
    <s v="HERNANDO "/>
    <s v=""/>
    <s v="GONZALES"/>
    <s v="LUCUMI"/>
    <s v="HOMBRE"/>
    <s v="MESTIZO"/>
    <s v="NO"/>
    <s v="VALLE DEL CAUCA "/>
    <x v="15"/>
    <m/>
    <n v="3116828399"/>
    <s v="AGRICOLA"/>
    <x v="2"/>
  </r>
  <r>
    <n v="1582"/>
    <n v="2022"/>
    <s v="CEDULA DE CIUDADANIA"/>
    <n v="6287584"/>
    <s v="JAVIER "/>
    <s v=""/>
    <s v="MONTAÑO"/>
    <s v=""/>
    <s v="HOMBRE"/>
    <s v="MESTIZO"/>
    <s v="NO"/>
    <s v="VALLE DEL CAUCA "/>
    <x v="15"/>
    <m/>
    <n v="3117373568"/>
    <s v="AGRICOLA"/>
    <x v="2"/>
  </r>
  <r>
    <n v="1583"/>
    <n v="2022"/>
    <s v="CEDULA DE CIUDADANIA"/>
    <n v="1112958396"/>
    <s v="JOSÉ "/>
    <s v="WILBER"/>
    <s v="LUCUMI"/>
    <s v="LUCUMI"/>
    <s v="HOMBRE"/>
    <s v="NARP"/>
    <s v="NO"/>
    <s v="VALLE DEL CAUCA "/>
    <x v="15"/>
    <m/>
    <n v="3135311767"/>
    <s v="AGRICOLA"/>
    <x v="2"/>
  </r>
  <r>
    <n v="1584"/>
    <n v="2022"/>
    <s v="CEDULA DE CIUDADANIA"/>
    <n v="16240335"/>
    <s v="LEONEL "/>
    <s v="ANTONIO"/>
    <s v="TABARES"/>
    <s v="HENAO"/>
    <s v="HOMBRE"/>
    <s v="MESTIZO"/>
    <s v="NO"/>
    <s v="VALLE DEL CAUCA "/>
    <x v="15"/>
    <m/>
    <n v="3167177281"/>
    <s v="AGRICOLA"/>
    <x v="2"/>
  </r>
  <r>
    <n v="1585"/>
    <n v="2022"/>
    <s v="CEDULA DE CIUDADANIA"/>
    <n v="6317805"/>
    <s v="LUIS "/>
    <s v="CARLOS"/>
    <s v="COLLAZOS"/>
    <s v="BELARDE"/>
    <s v="HOMBRE"/>
    <s v="NARP"/>
    <s v="NO"/>
    <s v="VALLE DEL CAUCA "/>
    <x v="15"/>
    <m/>
    <n v="3122284832"/>
    <s v="AGRICOLA"/>
    <x v="2"/>
  </r>
  <r>
    <n v="1586"/>
    <n v="2022"/>
    <s v="CEDULA DE CIUDADANIA"/>
    <n v="6299182"/>
    <s v="LUIS "/>
    <s v="ENRIQUE"/>
    <s v="MEJIA"/>
    <s v="RESTREPO"/>
    <s v="HOMBRE"/>
    <s v="MESTIZO"/>
    <s v="NO"/>
    <s v="VALLE DEL CAUCA "/>
    <x v="15"/>
    <m/>
    <n v="3206086518"/>
    <s v="AGRICOLA"/>
    <x v="2"/>
  </r>
  <r>
    <n v="1587"/>
    <n v="2022"/>
    <s v="CEDULA DE CIUDADANIA"/>
    <n v="1112956631"/>
    <s v="MARIA"/>
    <s v="LIGELLI"/>
    <s v="GONZALEZ"/>
    <s v="LUCUMI"/>
    <s v="MUJER"/>
    <s v="MESTIZO"/>
    <s v="NO"/>
    <s v="VALLE DEL CAUCA "/>
    <x v="15"/>
    <m/>
    <n v="3218535469"/>
    <s v="AGRICOLA"/>
    <x v="2"/>
  </r>
  <r>
    <n v="1588"/>
    <n v="2022"/>
    <s v="CEDULA DE CIUDADANIA"/>
    <n v="31488517"/>
    <s v="NELLY "/>
    <s v="VIVIANA"/>
    <s v="HERRERA"/>
    <s v="BETANCOURTH"/>
    <s v="MUJER"/>
    <s v="MESTIZO"/>
    <s v="NO"/>
    <s v="VALLE DEL CAUCA "/>
    <x v="15"/>
    <m/>
    <n v="3116012619"/>
    <s v="AGRICOLA"/>
    <x v="2"/>
  </r>
  <r>
    <n v="1589"/>
    <n v="2022"/>
    <s v="CEDULA DE CIUDADANIA"/>
    <n v="14652207"/>
    <s v="NILTON "/>
    <s v=""/>
    <s v="GONZALEZ"/>
    <s v="LUCUMI"/>
    <s v="HOMBRE"/>
    <s v="MESTIZO"/>
    <s v="NO"/>
    <s v="VALLE DEL CAUCA "/>
    <x v="15"/>
    <m/>
    <n v="3166663388"/>
    <s v="AGRICOLA"/>
    <x v="2"/>
  </r>
  <r>
    <n v="1590"/>
    <n v="2022"/>
    <s v="CEDULA DE CIUDADANIA"/>
    <n v="14645253"/>
    <s v="ONOFRE "/>
    <s v=""/>
    <s v="GONZALEZ"/>
    <s v="LUCUMI"/>
    <s v="HOMBRE"/>
    <s v="MESTIZO"/>
    <s v="NO"/>
    <s v="VALLE DEL CAUCA "/>
    <x v="15"/>
    <m/>
    <n v="3185715477"/>
    <s v="AGRICOLA"/>
    <x v="2"/>
  </r>
  <r>
    <n v="1591"/>
    <n v="2022"/>
    <s v="CEDULA DE CIUDADANIA"/>
    <n v="16585194"/>
    <s v="PABLO "/>
    <s v="EMILO"/>
    <s v="PARRALES"/>
    <s v="GOMEZ"/>
    <s v="HOMBRE"/>
    <s v="MESTIZO"/>
    <s v="NO"/>
    <s v="VALLE DEL CAUCA "/>
    <x v="15"/>
    <m/>
    <n v="3054383461"/>
    <s v="AGRICOLA"/>
    <x v="2"/>
  </r>
  <r>
    <n v="1592"/>
    <n v="2022"/>
    <s v="CEDULA DE CIUDADANIA"/>
    <n v="10522999"/>
    <s v="SIXTO "/>
    <s v=""/>
    <s v="GONZALEZ"/>
    <s v="JUANILLO"/>
    <s v="HOMBRE"/>
    <s v="MESTIZO"/>
    <s v="NO"/>
    <s v="VALLE DEL CAUCA "/>
    <x v="15"/>
    <m/>
    <n v="3135842408"/>
    <s v="AGRICOLA"/>
    <x v="2"/>
  </r>
  <r>
    <n v="1593"/>
    <n v="2022"/>
    <s v="CEDULA DE CIUDADANIA"/>
    <n v="6325403"/>
    <s v="VICTOR"/>
    <s v="ARLEY"/>
    <s v="VASQUEZ"/>
    <s v="CORRAL"/>
    <s v="HOMBRE"/>
    <s v="NARP"/>
    <s v="NO"/>
    <s v="VALLE DEL CAUCA "/>
    <x v="15"/>
    <m/>
    <n v="3184164991"/>
    <s v="AGRICOLA"/>
    <x v="1"/>
  </r>
  <r>
    <n v="1594"/>
    <n v="2022"/>
    <s v="CEDULA DE CIUDADANIA"/>
    <n v="6449682"/>
    <s v="HÉCTOR"/>
    <m/>
    <s v="SAAVEDRA"/>
    <s v="BONILLA "/>
    <s v="HOMBRE"/>
    <s v="MESTIZO"/>
    <s v="NO"/>
    <s v="VALLE DEL CAUCA "/>
    <x v="15"/>
    <m/>
    <n v="3022840307"/>
    <s v="AGRICOLA"/>
    <x v="1"/>
  </r>
  <r>
    <n v="1595"/>
    <n v="2022"/>
    <s v="CEDULA DE CIUDADANIA"/>
    <n v="14645202"/>
    <s v="WILLIAM"/>
    <m/>
    <s v="MORALES"/>
    <s v="BERNAL"/>
    <s v="HOMBRE"/>
    <s v="MESTIZO"/>
    <s v="NO"/>
    <s v="VALLE DEL CAUCA "/>
    <x v="15"/>
    <m/>
    <n v="3176732075"/>
    <s v="AGRICOLA"/>
    <x v="1"/>
  </r>
  <r>
    <n v="1596"/>
    <n v="2022"/>
    <s v="CEDULA DE CIUDADANIA"/>
    <n v="14652335"/>
    <s v="JHON "/>
    <s v="LEYDER "/>
    <s v="PAVI"/>
    <m/>
    <s v="HOMBRE"/>
    <s v="MESTIZO"/>
    <s v="NO"/>
    <s v="VALLE DEL CAUCA "/>
    <x v="15"/>
    <m/>
    <n v="3122579011"/>
    <s v="AGRICOLA"/>
    <x v="1"/>
  </r>
  <r>
    <n v="1598"/>
    <n v="2022"/>
    <s v="CEDULA DE CIUDADANIA"/>
    <n v="83228122"/>
    <s v="JOSE"/>
    <s v="ILIADES"/>
    <s v="GARZÓN"/>
    <m/>
    <s v="HOMBRE"/>
    <s v="MESTIZO"/>
    <s v="NO"/>
    <s v="VALLE DEL CAUCA "/>
    <x v="15"/>
    <m/>
    <n v="3166594067"/>
    <s v="AGRICOLA"/>
    <x v="1"/>
  </r>
  <r>
    <n v="1599"/>
    <n v="2022"/>
    <s v="CEDULA DE CIUDADANIA"/>
    <n v="6320630"/>
    <s v="DIEGO FERNANDO"/>
    <s v="DIEGO FERNANDO"/>
    <s v="AMAYA ROJAS"/>
    <s v="AMAYA ROJAS"/>
    <s v="HOMBRE"/>
    <s v="MESTIZO"/>
    <s v="NO"/>
    <s v="VALLE DEL CAUCA "/>
    <x v="15"/>
    <m/>
    <n v="3215279161"/>
    <s v="AGRICOLA"/>
    <x v="1"/>
  </r>
  <r>
    <n v="1600"/>
    <n v="2022"/>
    <s v="CEDULA DE CIUDADANIA"/>
    <n v="16938884"/>
    <s v="ANDRÉS"/>
    <s v="ENRIQUE"/>
    <s v="BENACHI"/>
    <s v="LOAIZA"/>
    <s v="HOMBRE"/>
    <s v="MESTIZO"/>
    <s v="NO"/>
    <s v="VALLE DEL CAUCA "/>
    <x v="15"/>
    <m/>
    <n v="3175266232"/>
    <s v="AGRICOLA"/>
    <x v="1"/>
  </r>
  <r>
    <n v="1601"/>
    <n v="2022"/>
    <s v="CEDULA DE CIUDADANIA"/>
    <n v="16440075"/>
    <s v="EFRÉN"/>
    <s v="EFRÉN"/>
    <s v="BERMÚDEZ"/>
    <s v="CASTAÑEDA"/>
    <s v="HOMBRE"/>
    <s v="MESTIZO"/>
    <s v="NO"/>
    <s v="VALLE DEL CAUCA "/>
    <x v="15"/>
    <m/>
    <n v="3128665317"/>
    <s v="AGRICOLA"/>
    <x v="1"/>
  </r>
  <r>
    <n v="1602"/>
    <n v="2022"/>
    <s v="CEDULA DE CIUDADANIA"/>
    <n v="16440068"/>
    <s v="LUIS"/>
    <s v="FELIPE"/>
    <s v="BRAND"/>
    <s v="NUÑEZ"/>
    <s v="HOMBRE"/>
    <s v="MESTIZO"/>
    <s v="NO"/>
    <s v="VALLE DEL CAUCA "/>
    <x v="15"/>
    <m/>
    <n v="3136153840"/>
    <s v="AGRICOLA"/>
    <x v="1"/>
  </r>
  <r>
    <n v="1604"/>
    <n v="2022"/>
    <s v="CEDULA DE CIUDADANIA"/>
    <n v="31081005"/>
    <s v="ANA MARÍA"/>
    <s v="ANA MARÍA"/>
    <s v="DAVALOS MARTÍNEZ"/>
    <s v="DAVALOS MARTÍNEZ"/>
    <s v="MUJER"/>
    <s v="MESTIZO"/>
    <s v="NO"/>
    <s v="VALLE DEL CAUCA "/>
    <x v="15"/>
    <m/>
    <n v="3012186171"/>
    <s v="AGRICOLA"/>
    <x v="1"/>
  </r>
  <r>
    <n v="1606"/>
    <n v="2022"/>
    <s v="CEDULA DE CIUDADANIA"/>
    <n v="31081020"/>
    <s v="MARÍA"/>
    <s v="ROSARIO"/>
    <s v="DAVALOS "/>
    <s v="MARTÍNEZ"/>
    <s v="MUJER"/>
    <s v="MESTIZO"/>
    <s v="NO"/>
    <s v="VALLE DEL CAUCA "/>
    <x v="15"/>
    <m/>
    <n v="3162678655"/>
    <s v="AGRICOLA"/>
    <x v="1"/>
  </r>
  <r>
    <n v="1607"/>
    <n v="2022"/>
    <s v="CEDULA DE CIUDADANIA"/>
    <n v="14652062"/>
    <s v="JOSÉ"/>
    <s v="LUIS"/>
    <s v="RIASCOS"/>
    <s v="ESCOBAR"/>
    <s v="HOMBRE"/>
    <s v="MESTIZO"/>
    <s v="NO"/>
    <s v="VALLE DEL CAUCA "/>
    <x v="15"/>
    <m/>
    <n v="3167218680"/>
    <s v="AGRICOLA"/>
    <x v="1"/>
  </r>
  <r>
    <n v="1608"/>
    <n v="2022"/>
    <s v="CEDULA DE CIUDADANIA"/>
    <n v="16790465"/>
    <s v="RAÚL"/>
    <s v="RAÚL"/>
    <s v="GARCÍA ARCOS"/>
    <s v="GARCÍA ARCOS"/>
    <s v="HOMBRE"/>
    <s v="MESTIZO"/>
    <s v="NO"/>
    <s v="VALLE DEL CAUCA "/>
    <x v="15"/>
    <m/>
    <n v="3154518095"/>
    <s v="AGRICOLA"/>
    <x v="1"/>
  </r>
  <r>
    <n v="1609"/>
    <n v="2022"/>
    <s v="CEDULA DE CIUDADANIA"/>
    <n v="6315315"/>
    <s v="ROGELIO"/>
    <s v="ROGELIO"/>
    <s v="GAZO HERNÁNDEZ"/>
    <s v="GAZO HERNÁNDEZ"/>
    <s v="HOMBRE"/>
    <s v="MESTIZO"/>
    <s v="NO"/>
    <s v="VALLE DEL CAUCA "/>
    <x v="15"/>
    <m/>
    <n v="3175072025"/>
    <s v="AGRICOLA"/>
    <x v="1"/>
  </r>
  <r>
    <n v="1612"/>
    <n v="2022"/>
    <s v="CEDULA DE CIUDADANIA"/>
    <n v="16651348"/>
    <s v="GERMAN"/>
    <s v="GERMAN"/>
    <s v="JARAMILLO BEDOYA"/>
    <s v="JARAMILLO BEDOYA"/>
    <s v="HOMBRE"/>
    <s v="MESTIZO"/>
    <s v="NO"/>
    <s v="VALLE DEL CAUCA "/>
    <x v="15"/>
    <m/>
    <n v="3153902961"/>
    <s v="AGRICOLA"/>
    <x v="1"/>
  </r>
  <r>
    <n v="1613"/>
    <n v="2022"/>
    <s v="CEDULA DE CIUDADANIA"/>
    <n v="16268888"/>
    <s v="ANTONIO"/>
    <s v="ANTONIO"/>
    <s v="MARTÍN REVILLA"/>
    <s v="MARTÍN REVILLA"/>
    <s v="HOMBRE"/>
    <s v="MESTIZO"/>
    <s v="NO"/>
    <s v="VALLE DEL CAUCA "/>
    <x v="15"/>
    <m/>
    <n v="3154401626"/>
    <s v="AGRICOLA"/>
    <x v="1"/>
  </r>
  <r>
    <n v="1614"/>
    <n v="2022"/>
    <s v="CEDULA DE CIUDADANIA"/>
    <n v="6316528"/>
    <s v="GONZALO"/>
    <s v="GONZALO"/>
    <s v="MARTÍNEZ HENAO"/>
    <s v="MARTÍNEZ HENAO"/>
    <s v="HOMBRE"/>
    <s v="MESTIZO"/>
    <s v="NO"/>
    <s v="VALLE DEL CAUCA "/>
    <x v="15"/>
    <m/>
    <n v="3183025528"/>
    <s v="AGRICOLA"/>
    <x v="1"/>
  </r>
  <r>
    <n v="1616"/>
    <n v="2022"/>
    <s v="CEDULA DE CIUDADANIA"/>
    <n v="1143933127"/>
    <s v="JONATHAN"/>
    <s v="CRISTIAN"/>
    <s v="MELLIZO "/>
    <s v="VALLADARES"/>
    <s v="HOMBRE"/>
    <s v="MESTIZO"/>
    <s v="NO"/>
    <s v="VALLE DEL CAUCA "/>
    <x v="15"/>
    <m/>
    <n v="3154546356"/>
    <s v="AGRICOLA"/>
    <x v="1"/>
  </r>
  <r>
    <n v="1617"/>
    <n v="2022"/>
    <s v="CEDULA DE CIUDADANIA"/>
    <n v="66907618"/>
    <s v="LINA MARÍA"/>
    <s v="LINA MARÍA"/>
    <s v="MOLINA AGUDELO"/>
    <s v="MOLINA AGUDELO"/>
    <s v="MUJER"/>
    <s v="MESTIZO"/>
    <s v="NO"/>
    <s v="VALLE DEL CAUCA "/>
    <x v="15"/>
    <m/>
    <n v="3155836007"/>
    <s v="AGRICOLA"/>
    <x v="1"/>
  </r>
  <r>
    <n v="1620"/>
    <n v="2022"/>
    <s v="CEDULA DE CIUDADANIA"/>
    <n v="1143939617"/>
    <s v="JENIFER"/>
    <m/>
    <s v="MURILLO"/>
    <s v="DAVALOS"/>
    <s v="MUJER"/>
    <s v="MESTIZO"/>
    <s v="NO"/>
    <s v="VALLE DEL CAUCA "/>
    <x v="15"/>
    <m/>
    <n v="3168796779"/>
    <s v="AGRICOLA"/>
    <x v="1"/>
  </r>
  <r>
    <n v="1621"/>
    <n v="2022"/>
    <s v="CEDULA DE CIUDADANIA"/>
    <n v="16435409"/>
    <s v="HERNANDO"/>
    <s v="HERNANDO"/>
    <s v="NOGUERA CANO"/>
    <s v="NOGUERA CANO"/>
    <s v="HOMBRE"/>
    <s v="MESTIZO"/>
    <s v="NO"/>
    <s v="VALLE DEL CAUCA "/>
    <x v="15"/>
    <m/>
    <n v="3146624399"/>
    <s v="AGRICOLA"/>
    <x v="1"/>
  </r>
  <r>
    <n v="1622"/>
    <n v="2022"/>
    <s v="CEDULA DE CIUDADANIA"/>
    <n v="14651410"/>
    <s v="JUAN"/>
    <s v="CARLOS"/>
    <s v="OSORIO"/>
    <s v="BUSTAMANTE"/>
    <s v="HOMBRE"/>
    <s v="MESTIZO"/>
    <s v="NO"/>
    <s v="VALLE DEL CAUCA "/>
    <x v="15"/>
    <m/>
    <n v="3012088260"/>
    <s v="AGRICOLA"/>
    <x v="1"/>
  </r>
  <r>
    <n v="1623"/>
    <n v="2022"/>
    <s v="CEDULA DE CIUDADANIA"/>
    <n v="29476658"/>
    <s v="AMPARO"/>
    <s v="AMPARO"/>
    <s v="PARRA CATAÑO"/>
    <s v="PARRA CATAÑO"/>
    <s v="MUJER"/>
    <s v="MESTIZO"/>
    <s v="NO"/>
    <s v="VALLE DEL CAUCA "/>
    <x v="15"/>
    <m/>
    <n v="3003395676"/>
    <s v="AGRICOLA"/>
    <x v="1"/>
  </r>
  <r>
    <n v="1625"/>
    <n v="2022"/>
    <s v="CEDULA DE CIUDADANIA"/>
    <n v="29533924"/>
    <s v="LUZ "/>
    <s v="ESTELLA"/>
    <s v="PARRA"/>
    <s v="ROMÁN"/>
    <s v="HOMBRE"/>
    <s v="MESTIZO"/>
    <s v="NO"/>
    <s v="VALLE DEL CAUCA "/>
    <x v="15"/>
    <m/>
    <n v="3157700014"/>
    <s v="AGRICOLA"/>
    <x v="1"/>
  </r>
  <r>
    <n v="1627"/>
    <n v="2022"/>
    <s v="CEDULA DE CIUDADANIA"/>
    <n v="6315477"/>
    <s v="LEÓNIDAS"/>
    <s v="LEÓNIDAS"/>
    <s v="PINEDA VILLA"/>
    <s v="PINEDA VILLA"/>
    <s v="HOMBRE"/>
    <s v="MESTIZO"/>
    <s v="NO"/>
    <s v="VALLE DEL CAUCA "/>
    <x v="15"/>
    <m/>
    <n v="3217098508"/>
    <s v="AGRICOLA"/>
    <x v="1"/>
  </r>
  <r>
    <n v="1628"/>
    <n v="2022"/>
    <s v="CEDULA DE CIUDADANIA"/>
    <n v="14888867"/>
    <s v="SEGUNDO"/>
    <s v="ABRAHAM"/>
    <s v="PISCAL"/>
    <s v="PISCAL PINILLA"/>
    <s v="HOMBRE"/>
    <s v="MESTIZO"/>
    <s v="NO"/>
    <s v="VALLE DEL CAUCA "/>
    <x v="15"/>
    <m/>
    <n v="3155336178"/>
    <s v="AGRICOLA"/>
    <x v="1"/>
  </r>
  <r>
    <n v="1630"/>
    <n v="2022"/>
    <s v="CEDULA DE CIUDADANIA"/>
    <n v="16880361"/>
    <s v="JOSÉ"/>
    <s v="ARNUL"/>
    <s v="ROJAS"/>
    <m/>
    <s v="HOMBRE"/>
    <s v="MESTIZO"/>
    <s v="NO"/>
    <s v="VALLE DEL CAUCA "/>
    <x v="15"/>
    <m/>
    <n v="3158242685"/>
    <s v="AGRICOLA"/>
    <x v="1"/>
  </r>
  <r>
    <n v="1631"/>
    <n v="2022"/>
    <s v="CEDULA DE CIUDADANIA"/>
    <n v="16697612"/>
    <s v="MANUEL"/>
    <m/>
    <s v="SALAMANCA"/>
    <s v="VILLAREAL"/>
    <s v="MUJER"/>
    <s v="MESTIZO"/>
    <s v="NO"/>
    <s v="VALLE DEL CAUCA "/>
    <x v="15"/>
    <m/>
    <n v="3164482778"/>
    <s v="AGRICOLA"/>
    <x v="1"/>
  </r>
  <r>
    <n v="1632"/>
    <n v="2022"/>
    <s v="CEDULA DE CIUDADANIA"/>
    <n v="16260791"/>
    <s v="JOSÉ"/>
    <s v="REYNEL"/>
    <s v="TORO "/>
    <s v="MUÑOZ"/>
    <s v="HOMBRE"/>
    <s v="MESTIZO"/>
    <s v="NO"/>
    <s v="VALLE DEL CAUCA "/>
    <x v="15"/>
    <m/>
    <n v="3128141581"/>
    <s v="AGRICOLA"/>
    <x v="1"/>
  </r>
  <r>
    <n v="1633"/>
    <n v="2022"/>
    <s v="CEDULA DE CIUDADANIA"/>
    <n v="79299542"/>
    <s v="MAURICIO"/>
    <s v="MAURICIO"/>
    <s v="TOVAR LOZADA"/>
    <s v="TOVAR LOZADA"/>
    <s v="HOMBRE"/>
    <s v="MESTIZO"/>
    <s v="NO"/>
    <s v="VALLE DEL CAUCA "/>
    <x v="15"/>
    <m/>
    <n v="3219646451"/>
    <s v="AGRICOLA"/>
    <x v="1"/>
  </r>
  <r>
    <n v="1635"/>
    <n v="2022"/>
    <s v="CEDULA DE CIUDADANIA"/>
    <n v="6316263"/>
    <s v="JOSÉ"/>
    <s v="LIBARDO"/>
    <s v="VALENCIA"/>
    <s v="LANCHERO"/>
    <s v="HOMBRE"/>
    <s v="MESTIZO"/>
    <s v="NO"/>
    <s v="VALLE DEL CAUCA "/>
    <x v="15"/>
    <m/>
    <n v="3226653911"/>
    <s v="AGRICOLA"/>
    <x v="1"/>
  </r>
  <r>
    <n v="1637"/>
    <n v="2022"/>
    <s v="CEDULA DE CIUDADANIA"/>
    <n v="16989539"/>
    <s v="LORENZO"/>
    <s v="LORENZO"/>
    <s v="PARDO ZAPATA"/>
    <s v="PARDO ZAPATA"/>
    <s v="HOMBRE"/>
    <s v="MESTIZO"/>
    <s v="NO"/>
    <s v="VALLE DEL CAUCA "/>
    <x v="15"/>
    <m/>
    <n v="3108230565"/>
    <s v="AGRICOLA"/>
    <x v="1"/>
  </r>
  <r>
    <n v="1638"/>
    <n v="2022"/>
    <s v="CEDULA DE CIUDADANIA"/>
    <n v="31251584"/>
    <s v="MARIA "/>
    <m/>
    <s v="MUÑOZ"/>
    <s v="CASTAÑO"/>
    <s v="MUJER"/>
    <s v="MESTIZO"/>
    <s v="NO"/>
    <s v="VALLE DEL CAUCA "/>
    <x v="15"/>
    <m/>
    <n v="3157393085"/>
    <s v="AGRICOLA"/>
    <x v="1"/>
  </r>
  <r>
    <n v="1639"/>
    <n v="2022"/>
    <s v="CEDULA DE CIUDADANIA"/>
    <n v="29535212"/>
    <s v="LICENIA"/>
    <s v="LICENIA"/>
    <s v="MONTAÑO CHOCUE"/>
    <s v="MONTAÑO CHOCUE"/>
    <s v="MUJER"/>
    <s v="MESTIZO"/>
    <s v="NO"/>
    <s v="VALLE DEL CAUCA "/>
    <x v="15"/>
    <m/>
    <n v="3103983848"/>
    <s v="AGRICOLA"/>
    <x v="1"/>
  </r>
  <r>
    <n v="1640"/>
    <n v="2022"/>
    <s v="CEDULA DE CIUDADANIA"/>
    <n v="29535307"/>
    <s v="MARIA"/>
    <s v="TERESA"/>
    <s v="BISCUE"/>
    <m/>
    <s v="MUJER"/>
    <s v="MESTIZO"/>
    <s v="NO"/>
    <s v="VALLE DEL CAUCA "/>
    <x v="15"/>
    <m/>
    <n v="3137839564"/>
    <s v="AGRICOLA"/>
    <x v="1"/>
  </r>
  <r>
    <n v="1641"/>
    <n v="2022"/>
    <s v="CEDULA DE CIUDADANIA"/>
    <n v="6709188"/>
    <s v="JUSTINIANO"/>
    <s v="JUSTINIANO"/>
    <s v="ARANGO "/>
    <s v="ARANGO "/>
    <s v="HOMBRE"/>
    <s v="MESTIZO"/>
    <s v="NO"/>
    <s v="VALLE DEL CAUCA "/>
    <x v="15"/>
    <m/>
    <n v="3168370247"/>
    <s v="AGRICOLA"/>
    <x v="1"/>
  </r>
  <r>
    <n v="1643"/>
    <n v="2022"/>
    <s v="CEDULA DE CIUDADANIA"/>
    <n v="13093519"/>
    <s v="IVAN ANDRES"/>
    <s v="IVAN ANDRES"/>
    <s v="ORTEGA ORTEGA"/>
    <s v="ORTEGA ORTEGA"/>
    <s v="HOMBRE"/>
    <s v="MESTIZO"/>
    <s v="NO"/>
    <s v="VALLE DEL CAUCA "/>
    <x v="15"/>
    <m/>
    <n v="3153980963"/>
    <s v="AGRICOLA"/>
    <x v="1"/>
  </r>
  <r>
    <n v="1644"/>
    <n v="2022"/>
    <s v="CEDULA DE CIUDADANIA"/>
    <n v="1112966685"/>
    <s v="TOM YOU"/>
    <s v="TOM YOU"/>
    <s v="MENDEZ"/>
    <s v="MENDEZ"/>
    <s v="HOMBRE"/>
    <s v="MESTIZO"/>
    <s v="NO"/>
    <s v="VALLE DEL CAUCA "/>
    <x v="15"/>
    <m/>
    <n v="3157393085"/>
    <s v="AGRICOLA"/>
    <x v="1"/>
  </r>
  <r>
    <n v="1645"/>
    <n v="2022"/>
    <s v="CEDULA DE CIUDADANIA"/>
    <n v="17710715"/>
    <s v="URFAY"/>
    <s v="GUILLERMO"/>
    <s v="URRESTE"/>
    <s v="DIAZ"/>
    <s v="HOMBRE"/>
    <s v="MESTIZO"/>
    <s v="NO"/>
    <s v="VALLE DEL CAUCA "/>
    <x v="15"/>
    <m/>
    <n v="3215787204"/>
    <s v="AGRICOLA"/>
    <x v="1"/>
  </r>
  <r>
    <n v="1646"/>
    <n v="2022"/>
    <s v="CEDULA DE CIUDADANIA"/>
    <n v="38655398"/>
    <s v="MARIA"/>
    <s v="SANDRA"/>
    <s v="MONTAÑO"/>
    <s v="CHAGUENDO"/>
    <s v="MUJER"/>
    <s v="MESTIZO"/>
    <s v="NO"/>
    <s v="VALLE DEL CAUCA "/>
    <x v="15"/>
    <m/>
    <n v="3157393085"/>
    <s v="AGRICOLA"/>
    <x v="1"/>
  </r>
  <r>
    <n v="1647"/>
    <n v="2022"/>
    <s v="CEDULA DE CIUDADANIA"/>
    <n v="16238103"/>
    <s v="OSMAN"/>
    <m/>
    <s v="CRUZ"/>
    <s v="CORTES"/>
    <s v="HOMBRE"/>
    <s v="MESTIZO"/>
    <s v="NO"/>
    <s v="VALLE DEL CAUCA "/>
    <x v="15"/>
    <m/>
    <n v="3157393085"/>
    <s v="AGRICOLA"/>
    <x v="1"/>
  </r>
  <r>
    <n v="1649"/>
    <n v="2022"/>
    <s v="CEDULA DE CIUDADANIA"/>
    <n v="6709804"/>
    <s v="GILDARDO"/>
    <s v="GILDARDO"/>
    <s v="OSORIO LOPEZ "/>
    <s v="OSORIO LOPEZ "/>
    <s v="HOMBRE"/>
    <s v="MESTIZO"/>
    <s v="NO"/>
    <s v="VALLE DEL CAUCA "/>
    <x v="15"/>
    <m/>
    <n v="3157393085"/>
    <s v="AGRICOLA"/>
    <x v="1"/>
  </r>
  <r>
    <n v="1650"/>
    <n v="2022"/>
    <s v="CEDULA DE CIUDADANIA"/>
    <n v="94252934"/>
    <s v="SAMUEL"/>
    <s v="SAMUEL"/>
    <s v="DELGADO BETANCOURT"/>
    <s v="DELGADO BETANCOURT"/>
    <s v="HOMBRE"/>
    <s v="MESTIZO"/>
    <s v="NO"/>
    <s v="VALLE DEL CAUCA "/>
    <x v="15"/>
    <m/>
    <n v="3157393085"/>
    <s v="AGRICOLA"/>
    <x v="1"/>
  </r>
  <r>
    <n v="1651"/>
    <n v="2022"/>
    <s v="CEDULA DE CIUDADANIA"/>
    <n v="1112969120"/>
    <s v="MARIA"/>
    <s v="DE LOS ANGELES"/>
    <s v="CAMPO"/>
    <s v="NAVARRETE"/>
    <s v="MUJER"/>
    <s v="MESTIZO"/>
    <s v="NO"/>
    <s v="VALLE DEL CAUCA "/>
    <x v="15"/>
    <m/>
    <n v="3157393085"/>
    <s v="AGRICOLA"/>
    <x v="1"/>
  </r>
  <r>
    <n v="1652"/>
    <n v="2022"/>
    <s v="CEDULA DE CIUDADANIA"/>
    <n v="14651735"/>
    <s v="GUSTAVO"/>
    <m/>
    <s v="CHIGUENAS"/>
    <s v="MENDEZ"/>
    <s v="HOMBRE"/>
    <s v="MESTIZO"/>
    <s v="NO"/>
    <s v="VALLE DEL CAUCA "/>
    <x v="15"/>
    <m/>
    <n v="3105193167"/>
    <s v="AGRICOLA"/>
    <x v="1"/>
  </r>
  <r>
    <n v="1654"/>
    <n v="2022"/>
    <s v="CEDULA DE CIUDADANIA"/>
    <n v="98500538"/>
    <s v="RAMIRO"/>
    <s v="ANTONIO"/>
    <s v="PARDO"/>
    <s v="ZAPATA "/>
    <s v="HOMBRE"/>
    <s v="MESTIZO"/>
    <s v="NO"/>
    <s v="VALLE DEL CAUCA "/>
    <x v="15"/>
    <m/>
    <n v="3157393085"/>
    <s v="AGRICOLA"/>
    <x v="1"/>
  </r>
  <r>
    <n v="1682"/>
    <n v="2022"/>
    <s v="CEDULA DE CIUDADANIA"/>
    <n v="31655780"/>
    <s v="CAROLINA"/>
    <s v="RODAS"/>
    <s v="MARTINEZ"/>
    <s v=""/>
    <s v="MUJER"/>
    <s v="MESTIZO"/>
    <s v="NO"/>
    <s v="VALLE DEL CAUCA "/>
    <x v="16"/>
    <m/>
    <s v="SOLICITAR UMATA"/>
    <s v="AGRICOLA"/>
    <x v="3"/>
  </r>
  <r>
    <n v="1683"/>
    <n v="2022"/>
    <s v="CEDULA DE CIUDADANIA"/>
    <n v="1112299986"/>
    <s v="DISNEY"/>
    <m/>
    <s v="RODRIGUEZ"/>
    <s v="PARRA"/>
    <s v="HOMBRE"/>
    <s v="MESTIZO"/>
    <s v="NO"/>
    <s v="VALLE DEL CAUCA "/>
    <x v="16"/>
    <m/>
    <s v="SOLICITAR UMATA"/>
    <s v="AGRICOLA"/>
    <x v="3"/>
  </r>
  <r>
    <n v="1684"/>
    <n v="2022"/>
    <s v="CEDULA DE CIUDADANIA"/>
    <n v="1006335168"/>
    <s v="JHON"/>
    <s v="ANDERSON"/>
    <s v="VELASQUEZ"/>
    <s v="MONTOYA"/>
    <s v="HOMBRE"/>
    <s v="MESTIZO"/>
    <s v="NO"/>
    <s v="VALLE DEL CAUCA "/>
    <x v="16"/>
    <m/>
    <s v="SOLICITAR UMATA"/>
    <s v="AGRICOLA"/>
    <x v="3"/>
  </r>
  <r>
    <n v="1685"/>
    <n v="2022"/>
    <s v="CEDULA DE CIUDADANIA"/>
    <n v="6184257"/>
    <s v="JULIO"/>
    <s v="CESAR"/>
    <s v="SOTO"/>
    <s v=""/>
    <s v="HOMBRE"/>
    <s v="MESTIZO"/>
    <s v="NO"/>
    <s v="VALLE DEL CAUCA "/>
    <x v="16"/>
    <m/>
    <s v="SOLICITAR UMATA"/>
    <s v="AGRICOLA"/>
    <x v="3"/>
  </r>
  <r>
    <n v="1686"/>
    <n v="2022"/>
    <s v="CEDULA DE CIUDADANIA"/>
    <n v="38855197"/>
    <s v="LUZ"/>
    <s v="DARY"/>
    <s v="MARTINEZ"/>
    <s v=""/>
    <s v="MUJER"/>
    <s v="MESTIZO"/>
    <s v="NO"/>
    <s v="VALLE DEL CAUCA "/>
    <x v="16"/>
    <m/>
    <s v="SOLICITAR UMATA"/>
    <s v="AGRICOLA"/>
    <x v="3"/>
  </r>
  <r>
    <n v="1687"/>
    <n v="2022"/>
    <s v="CEDULA DE CIUDADANIA"/>
    <n v="4620140"/>
    <s v="MARINO"/>
    <m/>
    <s v="QUINAYAS"/>
    <s v="QUINAYAS"/>
    <s v="HOMBRE"/>
    <s v="INDIGENA"/>
    <s v="NO"/>
    <s v="VALLE DEL CAUCA "/>
    <x v="16"/>
    <m/>
    <s v="SOLICITAR UMATA"/>
    <s v="AGRICOLA"/>
    <x v="3"/>
  </r>
  <r>
    <n v="1688"/>
    <n v="2022"/>
    <s v="CEDULA DE CIUDADANIA"/>
    <n v="31642615"/>
    <s v="PAOLA"/>
    <s v="ANDREA"/>
    <s v="RODAS"/>
    <s v="MARTINEZ"/>
    <s v="MUJER"/>
    <s v="MESTIZO"/>
    <s v="NO"/>
    <s v="VALLE DEL CAUCA "/>
    <x v="16"/>
    <m/>
    <s v="SOLICITAR UMATA"/>
    <s v="AGRICOLA"/>
    <x v="3"/>
  </r>
  <r>
    <n v="1689"/>
    <n v="2022"/>
    <s v="CEDULA DE CIUDADANIA"/>
    <n v="14899299"/>
    <s v="RICARDO"/>
    <s v=""/>
    <s v="BALLESTEROS"/>
    <s v=""/>
    <s v="HOMBRE"/>
    <s v="NARP"/>
    <s v="NO"/>
    <s v="VALLE DEL CAUCA "/>
    <x v="16"/>
    <m/>
    <s v="SOLICITAR UMATA"/>
    <s v="AGRICOLA"/>
    <x v="3"/>
  </r>
  <r>
    <n v="1690"/>
    <n v="2022"/>
    <s v="CEDULA DE CIUDADANIA"/>
    <n v="75049196"/>
    <s v="URIEL"/>
    <m/>
    <s v="FRANCO"/>
    <s v="ARENAS"/>
    <s v="HOMBRE"/>
    <s v="MESTIZO"/>
    <s v="NO"/>
    <s v="VALLE DEL CAUCA "/>
    <x v="16"/>
    <m/>
    <s v="SOLICITAR UMATA"/>
    <s v="AGRICOLA"/>
    <x v="3"/>
  </r>
  <r>
    <n v="1691"/>
    <n v="2022"/>
    <s v="CEDULA DE CIUDADANIA"/>
    <n v="1112966989"/>
    <s v="ANDRÉS"/>
    <s v="ESTIVEN"/>
    <s v="SALAZAR"/>
    <s v="GUTIERREZ"/>
    <s v="HOMBRE"/>
    <s v="MESTIZO"/>
    <s v="NO"/>
    <s v="VALLE DEL CAUCA "/>
    <x v="16"/>
    <m/>
    <s v="SOLICITAR UMATA"/>
    <s v="AGRICOLA"/>
    <x v="3"/>
  </r>
  <r>
    <n v="1692"/>
    <n v="2022"/>
    <s v="CEDULA DE CIUDADANIA"/>
    <n v="38656086"/>
    <s v="AURA"/>
    <s v="MARÍA"/>
    <s v="ARIAS"/>
    <s v="ARIAS"/>
    <s v="MUJER"/>
    <s v="MESTIZO"/>
    <s v="NO"/>
    <s v="VALLE DEL CAUCA "/>
    <x v="16"/>
    <m/>
    <s v="SOLICITAR UMATA"/>
    <s v="AGRICOLA"/>
    <x v="3"/>
  </r>
  <r>
    <n v="1693"/>
    <n v="2022"/>
    <s v="CEDULA DE CIUDADANIA"/>
    <n v="1114455952"/>
    <s v="DORIS"/>
    <s v="AMPARO"/>
    <s v="CORDOBA"/>
    <s v="PAPAMIJA"/>
    <s v="MUJER"/>
    <s v="MESTIZO"/>
    <s v="NO"/>
    <s v="VALLE DEL CAUCA "/>
    <x v="16"/>
    <m/>
    <s v="SOLICITAR UMATA"/>
    <s v="AGRICOLA"/>
    <x v="3"/>
  </r>
  <r>
    <n v="1694"/>
    <n v="2022"/>
    <s v="CEDULA DE CIUDADANIA"/>
    <n v="15903192"/>
    <s v="EVARISTO"/>
    <m/>
    <s v="LÓPEZ"/>
    <s v="RIVERA"/>
    <s v="HOMBRE"/>
    <s v="MESTIZO"/>
    <s v="NO"/>
    <s v="VALLE DEL CAUCA "/>
    <x v="16"/>
    <m/>
    <s v="SOLICITAR UMATA"/>
    <s v="AGRICOLA"/>
    <x v="3"/>
  </r>
  <r>
    <n v="1695"/>
    <n v="2022"/>
    <s v="CEDULA DE CIUDADANIA"/>
    <n v="6322264"/>
    <s v="FABIO"/>
    <s v="YOBANI"/>
    <s v="ARBOLEDA"/>
    <s v="NARVAEZ"/>
    <s v="HOMBRE"/>
    <s v="MESTIZO"/>
    <s v="NO"/>
    <s v="VALLE DEL CAUCA "/>
    <x v="16"/>
    <m/>
    <s v="SOLICITAR UMATA"/>
    <s v="AGRICOLA"/>
    <x v="3"/>
  </r>
  <r>
    <n v="1696"/>
    <n v="2022"/>
    <s v="CEDULA DE CIUDADANIA"/>
    <n v="14652809"/>
    <s v="FRANCISCO"/>
    <s v="JAVIER"/>
    <s v="SALAZAR"/>
    <s v="GUTIERREZ"/>
    <s v="HOMBRE"/>
    <s v="MESTIZO"/>
    <s v="NO"/>
    <s v="VALLE DEL CAUCA "/>
    <x v="16"/>
    <m/>
    <s v="SOLICITAR UMATA"/>
    <s v="AGRICOLA"/>
    <x v="3"/>
  </r>
  <r>
    <n v="1697"/>
    <n v="2022"/>
    <s v="CEDULA DE CIUDADANIA"/>
    <n v="38856330"/>
    <s v="GLADYS"/>
    <m/>
    <s v="MARTÍNEZ"/>
    <s v="DE PONCE"/>
    <s v="MUJER"/>
    <s v="MESTIZO"/>
    <s v="NO"/>
    <s v="VALLE DEL CAUCA "/>
    <x v="16"/>
    <m/>
    <s v="SOLICITAR UMATA"/>
    <s v="AGRICOLA"/>
    <x v="3"/>
  </r>
  <r>
    <n v="1698"/>
    <n v="2022"/>
    <s v="CEDULA DE CIUDADANIA"/>
    <n v="16435006"/>
    <s v="GUSTAVO"/>
    <m/>
    <s v="AGUDELO"/>
    <m/>
    <s v="HOMBRE"/>
    <s v="MESTIZO"/>
    <s v="NO"/>
    <s v="VALLE DEL CAUCA "/>
    <x v="16"/>
    <m/>
    <s v="SOLICITAR UMATA"/>
    <s v="AGRICOLA"/>
    <x v="3"/>
  </r>
  <r>
    <n v="1699"/>
    <n v="2022"/>
    <s v="CEDULA DE CIUDADANIA"/>
    <n v="14880330"/>
    <s v="JAVIER"/>
    <m/>
    <s v="GONZÁLEZ"/>
    <s v="GONZÁLEZ"/>
    <s v="HOMBRE"/>
    <s v="MESTIZO"/>
    <s v="NO"/>
    <s v="VALLE DEL CAUCA "/>
    <x v="16"/>
    <m/>
    <s v="SOLICITAR UMATA"/>
    <s v="AGRICOLA"/>
    <x v="3"/>
  </r>
  <r>
    <n v="1700"/>
    <n v="2022"/>
    <s v="CEDULA DE CIUDADANIA"/>
    <n v="1518164"/>
    <s v="JESÚS"/>
    <s v="MARIA"/>
    <s v="COLLAZOS"/>
    <s v=""/>
    <s v="HOMBRE"/>
    <s v="NARP"/>
    <s v="NO"/>
    <s v="VALLE DEL CAUCA "/>
    <x v="16"/>
    <m/>
    <s v="SOLICITAR UMATA"/>
    <s v="AGRICOLA"/>
    <x v="3"/>
  </r>
  <r>
    <n v="1701"/>
    <n v="2022"/>
    <s v="CEDULA DE CIUDADANIA"/>
    <n v="6322959"/>
    <s v="JHON"/>
    <s v="FREDY"/>
    <s v="RIVERA"/>
    <s v="OROZCO"/>
    <s v="HOMBRE"/>
    <s v="MESTIZO"/>
    <s v="NO"/>
    <s v="VALLE DEL CAUCA "/>
    <x v="16"/>
    <m/>
    <s v="SOLICITAR UMATA"/>
    <s v="AGRICOLA"/>
    <x v="3"/>
  </r>
  <r>
    <n v="1702"/>
    <n v="2022"/>
    <s v="CEDULA DE CIUDADANIA"/>
    <n v="5269189"/>
    <s v="JOSE"/>
    <s v="ABRAHAN"/>
    <s v="CUELTAN"/>
    <s v="CORAL"/>
    <s v="HOMBRE"/>
    <s v="MESTIZO"/>
    <s v="NO"/>
    <s v="VALLE DEL CAUCA "/>
    <x v="16"/>
    <m/>
    <s v="SOLICITAR UMATA"/>
    <s v="AGRICOLA"/>
    <x v="3"/>
  </r>
  <r>
    <n v="1703"/>
    <n v="2022"/>
    <s v="CEDULA DE CIUDADANIA"/>
    <n v="16435502"/>
    <s v="JOSÉ"/>
    <s v="LÁZARO"/>
    <s v="ARIAS"/>
    <s v="MEJIA"/>
    <s v="HOMBRE"/>
    <s v="MESTIZO"/>
    <s v="NO"/>
    <s v="VALLE DEL CAUCA "/>
    <x v="16"/>
    <m/>
    <s v="SOLICITAR UMATA"/>
    <s v="AGRICOLA"/>
    <x v="3"/>
  </r>
  <r>
    <n v="1704"/>
    <n v="2022"/>
    <s v="CEDULA DE CIUDADANIA"/>
    <n v="16435095"/>
    <s v="JOSÉ"/>
    <s v="ROLANDO"/>
    <s v="BEDOYA"/>
    <s v="MORALES"/>
    <s v="HOMBRE"/>
    <s v="MESTIZO"/>
    <s v="NO"/>
    <s v="VALLE DEL CAUCA "/>
    <x v="16"/>
    <m/>
    <s v="SOLICITAR UMATA"/>
    <s v="AGRICOLA"/>
    <x v="3"/>
  </r>
  <r>
    <n v="1705"/>
    <n v="2022"/>
    <s v="CEDULA DE CIUDADANIA"/>
    <n v="4619935"/>
    <s v="JOSÉ"/>
    <s v="UMIL"/>
    <s v="CÓRDOBA"/>
    <s v="MALES"/>
    <s v="HOMBRE"/>
    <s v="NARP"/>
    <s v="NO"/>
    <s v="VALLE DEL CAUCA "/>
    <x v="16"/>
    <m/>
    <s v="SOLICITAR UMATA"/>
    <s v="AGRICOLA"/>
    <x v="3"/>
  </r>
  <r>
    <n v="1706"/>
    <n v="2022"/>
    <s v="CEDULA DE CIUDADANIA"/>
    <n v="1192897318"/>
    <s v="JUAN"/>
    <s v="DAVID"/>
    <s v="GONZALEZ"/>
    <s v="BEDOYA"/>
    <s v="HOMBRE"/>
    <s v="MESTIZO"/>
    <s v="NO"/>
    <s v="VALLE DEL CAUCA "/>
    <x v="16"/>
    <m/>
    <s v="SOLICITAR UMATA"/>
    <s v="AGRICOLA"/>
    <x v="3"/>
  </r>
  <r>
    <n v="1707"/>
    <n v="2022"/>
    <s v="CEDULA DE CIUDADANIA"/>
    <n v="29535817"/>
    <s v="LUZ"/>
    <s v="AMPARO"/>
    <s v="GRISALES"/>
    <s v="GALLEGO"/>
    <s v="MUJER"/>
    <s v="MESTIZO"/>
    <s v="NO"/>
    <s v="VALLE DEL CAUCA "/>
    <x v="16"/>
    <m/>
    <s v="SOLICITAR UMATA"/>
    <s v="AGRICOLA"/>
    <x v="3"/>
  </r>
  <r>
    <n v="1708"/>
    <n v="2022"/>
    <s v="CEDULA DE CIUDADANIA"/>
    <n v="14880331"/>
    <s v="MARIO"/>
    <m/>
    <s v="GONZALEZ"/>
    <s v="GONZALEZ"/>
    <s v="HOMBRE"/>
    <s v="MESTIZO"/>
    <s v="NO"/>
    <s v="VALLE DEL CAUCA "/>
    <x v="16"/>
    <m/>
    <s v="SOLICITAR UMATA"/>
    <s v="AGRICOLA"/>
    <x v="3"/>
  </r>
  <r>
    <n v="1709"/>
    <n v="2022"/>
    <s v="CEDULA DE CIUDADANIA"/>
    <n v="31178359"/>
    <s v="MIGDALIA"/>
    <s v="ARIAS"/>
    <s v="MEJIA"/>
    <s v=""/>
    <s v="MUJER"/>
    <s v="MESTIZO"/>
    <s v="NO"/>
    <s v="VALLE DEL CAUCA "/>
    <x v="16"/>
    <m/>
    <s v="SOLICITAR UMATA"/>
    <s v="AGRICOLA"/>
    <x v="3"/>
  </r>
  <r>
    <n v="1710"/>
    <n v="2022"/>
    <s v="CEDULA DE CIUDADANIA"/>
    <n v="1114460405"/>
    <s v="RUBERNEY"/>
    <m/>
    <s v="MEDINA"/>
    <s v="TALAGA"/>
    <s v="HOMBRE"/>
    <s v="MESTIZO"/>
    <s v="NO"/>
    <s v="VALLE DEL CAUCA "/>
    <x v="16"/>
    <m/>
    <s v="SOLICITAR UMATA"/>
    <s v="AGRICOLA"/>
    <x v="3"/>
  </r>
  <r>
    <n v="1711"/>
    <n v="2022"/>
    <s v="CEDULA DE CIUDADANIA"/>
    <n v="1112957051"/>
    <s v="WILINTON"/>
    <m/>
    <s v="SALAZAR"/>
    <s v="GUTIÉRREZ"/>
    <s v="HOMBRE"/>
    <s v="MESTIZO"/>
    <s v="NO"/>
    <s v="VALLE DEL CAUCA "/>
    <x v="16"/>
    <m/>
    <s v="SOLICITAR UMATA"/>
    <s v="AGRICOLA"/>
    <x v="3"/>
  </r>
  <r>
    <n v="1745"/>
    <n v="2022"/>
    <s v="CEDULA DE CIUDADANIA"/>
    <n v="14876052"/>
    <s v="PEDRO "/>
    <s v="PABLO"/>
    <s v="RODAS"/>
    <s v="MONTES"/>
    <s v="HOMBRE"/>
    <s v="MESTIZO"/>
    <s v="NO"/>
    <s v="VALLE DEL CAUCA "/>
    <x v="16"/>
    <m/>
    <n v="3113785248"/>
    <s v="AGRICOLA"/>
    <x v="3"/>
  </r>
  <r>
    <n v="1746"/>
    <n v="2022"/>
    <s v="CEDULA DE CIUDADANIA"/>
    <n v="29542074"/>
    <s v="URIEL "/>
    <m/>
    <s v="FRANCO "/>
    <s v="ARENAS"/>
    <s v="HOMBRE"/>
    <s v="MESTIZO"/>
    <s v="NO"/>
    <s v="VALLE DEL CAUCA "/>
    <x v="16"/>
    <m/>
    <n v="3218030565"/>
    <s v="AGRICOLA"/>
    <x v="3"/>
  </r>
  <r>
    <n v="1747"/>
    <n v="2022"/>
    <s v="CEDULA DE CIUDADANIA"/>
    <n v="29547696"/>
    <s v="CARMEN "/>
    <s v="ROSA "/>
    <s v="CASTRO "/>
    <s v="MOTATO "/>
    <s v="MUJER"/>
    <s v="MESTIZO"/>
    <s v="NO"/>
    <s v="VALLE DEL CAUCA "/>
    <x v="16"/>
    <m/>
    <n v="3136537841"/>
    <s v="AGRICOLA"/>
    <x v="3"/>
  </r>
  <r>
    <n v="1748"/>
    <n v="2022"/>
    <s v="CEDULA DE CIUDADANIA"/>
    <n v="31190301"/>
    <s v="MARIA "/>
    <s v="CRISTINA "/>
    <s v="LOZANO "/>
    <s v="GARCÍA"/>
    <s v="MUJER"/>
    <s v="MESTIZO"/>
    <s v="NO"/>
    <s v="VALLE DEL CAUCA "/>
    <x v="16"/>
    <m/>
    <n v="3128654445"/>
    <s v="AGRICOLA"/>
    <x v="3"/>
  </r>
  <r>
    <n v="1655"/>
    <n v="2022"/>
    <s v="CEDULA DE CIUDADANIA"/>
    <n v="93082740"/>
    <s v="JUAN "/>
    <s v="DIEGO"/>
    <s v="GUZMAN"/>
    <s v="ROJAS"/>
    <s v="HOMBRE"/>
    <s v="MESTIZO"/>
    <s v="NO"/>
    <s v="VALLE DEL CAUCA "/>
    <x v="16"/>
    <m/>
    <n v="3183816631"/>
    <s v="AGRICOLA"/>
    <x v="2"/>
  </r>
  <r>
    <n v="1656"/>
    <n v="2022"/>
    <s v="CEDULA DE CIUDADANIA"/>
    <n v="16708149"/>
    <s v="ALBEIRO "/>
    <s v="ARCARGEL"/>
    <s v="RAMIREZ"/>
    <s v="MARÍN"/>
    <s v="HOMBRE"/>
    <s v="MESTIZO"/>
    <s v="NO"/>
    <s v="VALLE DEL CAUCA "/>
    <x v="16"/>
    <m/>
    <n v="3175907596"/>
    <s v="AGRICOLA"/>
    <x v="2"/>
  </r>
  <r>
    <n v="1657"/>
    <n v="2022"/>
    <s v="CEDULA DE CIUDADANIA"/>
    <n v="41781455"/>
    <s v="ANA ELSY"/>
    <s v="ELSY"/>
    <s v="LONDOÑO"/>
    <s v="DE MONTOYA"/>
    <s v="MUJER"/>
    <s v="MESTIZO"/>
    <s v="NO"/>
    <s v="VALLE DEL CAUCA "/>
    <x v="16"/>
    <m/>
    <n v="3124614430"/>
    <s v="AGRICOLA"/>
    <x v="2"/>
  </r>
  <r>
    <n v="1658"/>
    <n v="2022"/>
    <s v="CEDULA DE CIUDADANIA"/>
    <n v="6328114"/>
    <s v="ANCIZAR"/>
    <s v=""/>
    <s v="GALVEZ"/>
    <s v="ZULUAGA"/>
    <s v="HOMBRE"/>
    <s v="MESTIZO"/>
    <s v="NO"/>
    <s v="VALLE DEL CAUCA "/>
    <x v="16"/>
    <m/>
    <n v="3177673824"/>
    <s v="AGRICOLA"/>
    <x v="2"/>
  </r>
  <r>
    <n v="1659"/>
    <n v="2022"/>
    <s v="CEDULA DE CIUDADANIA"/>
    <n v="1114453748"/>
    <s v="DIANA "/>
    <s v="PATRICIA"/>
    <s v="CASTRO"/>
    <s v="SALAZAR"/>
    <s v="MUJER"/>
    <s v="MESTIZO"/>
    <s v="NO"/>
    <s v="VALLE DEL CAUCA "/>
    <x v="16"/>
    <m/>
    <n v="3168578628"/>
    <s v="AGRICOLA"/>
    <x v="2"/>
  </r>
  <r>
    <n v="1660"/>
    <n v="2022"/>
    <s v="CEDULA DE CIUDADANIA"/>
    <n v="6184206"/>
    <s v="GABRIEL "/>
    <s v="DE JESÚS"/>
    <s v="CORREA"/>
    <s v="CARDONA"/>
    <s v="HOMBRE"/>
    <s v="MESTIZO"/>
    <s v="NO"/>
    <s v="VALLE DEL CAUCA "/>
    <x v="16"/>
    <m/>
    <n v="3174787735"/>
    <s v="AGRICOLA"/>
    <x v="2"/>
  </r>
  <r>
    <n v="1661"/>
    <n v="2022"/>
    <s v="CEDULA DE CIUDADANIA"/>
    <n v="3494188"/>
    <s v="GONZAGA "/>
    <s v="DE JESUS "/>
    <s v="LÓPEZ"/>
    <s v="GOMEZ"/>
    <s v="HOMBRE"/>
    <s v="MESTIZO"/>
    <s v="NO"/>
    <s v="VALLE DEL CAUCA "/>
    <x v="16"/>
    <m/>
    <n v="3128236607"/>
    <s v="AGRICOLA"/>
    <x v="2"/>
  </r>
  <r>
    <n v="1662"/>
    <n v="2022"/>
    <s v="CEDULA DE CIUDADANIA"/>
    <n v="6187278"/>
    <s v="JAVES "/>
    <s v=""/>
    <s v="ESCOBAR"/>
    <s v="GONZALEZ"/>
    <s v="HOMBRE"/>
    <s v="MESTIZO"/>
    <s v="NO"/>
    <s v="VALLE DEL CAUCA "/>
    <x v="16"/>
    <m/>
    <n v="3165141327"/>
    <s v="AGRICOLA"/>
    <x v="2"/>
  </r>
  <r>
    <n v="1663"/>
    <n v="2022"/>
    <s v="CEDULA DE CIUDADANIA"/>
    <n v="6322011"/>
    <s v="JOAQUÍN "/>
    <s v="GUILLERMO"/>
    <s v="LOPEZ"/>
    <s v="MANCO"/>
    <s v="HOMBRE"/>
    <s v="MESTIZO"/>
    <s v="NO"/>
    <s v="VALLE DEL CAUCA "/>
    <x v="16"/>
    <m/>
    <n v="3186887134"/>
    <s v="AGRICOLA"/>
    <x v="2"/>
  </r>
  <r>
    <n v="1664"/>
    <n v="2022"/>
    <s v="CEDULA DE CIUDADANIA"/>
    <n v="6192943"/>
    <s v="LUIS "/>
    <s v="ALFONSO"/>
    <s v="RAMIREZ"/>
    <s v="HERRERA"/>
    <s v="HOMBRE"/>
    <s v="MESTIZO"/>
    <s v="NO"/>
    <s v="VALLE DEL CAUCA "/>
    <x v="16"/>
    <m/>
    <n v="3156898737"/>
    <s v="AGRICOLA"/>
    <x v="2"/>
  </r>
  <r>
    <n v="1665"/>
    <n v="2022"/>
    <s v="CEDULA DE CIUDADANIA"/>
    <n v="6328095"/>
    <s v="PEDRO"/>
    <s v="PAULO"/>
    <s v="ARBOLEDA"/>
    <s v="PRADO"/>
    <s v="HOMBRE"/>
    <s v="MESTIZO"/>
    <s v="NO"/>
    <s v="VALLE DEL CAUCA "/>
    <x v="16"/>
    <m/>
    <n v="3182432311"/>
    <s v="AGRICOLA"/>
    <x v="2"/>
  </r>
  <r>
    <n v="1666"/>
    <n v="2022"/>
    <s v="CEDULA DE CIUDADANIA"/>
    <n v="6328182"/>
    <s v="RIGOBERTO "/>
    <s v=""/>
    <s v="ZAPATA"/>
    <s v="ANGEL"/>
    <s v="HOMBRE"/>
    <s v="MESTIZO"/>
    <s v="NO"/>
    <s v="VALLE DEL CAUCA "/>
    <x v="16"/>
    <m/>
    <n v="3127452752"/>
    <s v="AGRICOLA"/>
    <x v="2"/>
  </r>
  <r>
    <n v="1667"/>
    <n v="2022"/>
    <s v="CEDULA DE CIUDADANIA"/>
    <n v="38874514"/>
    <s v="ROSA"/>
    <s v=""/>
    <s v="AGUIRRE"/>
    <s v="VASQUEZ"/>
    <s v="MUJER"/>
    <s v="MESTIZO"/>
    <s v="NO"/>
    <s v="VALLE DEL CAUCA "/>
    <x v="16"/>
    <m/>
    <n v="3153039765"/>
    <s v="AGRICOLA"/>
    <x v="2"/>
  </r>
  <r>
    <n v="1668"/>
    <n v="2022"/>
    <s v="CEDULA DE CIUDADANIA"/>
    <n v="38856661"/>
    <s v="AURA"/>
    <s v="TULIA"/>
    <s v="PAZ"/>
    <s v="BENAVIDES"/>
    <s v="MUJER"/>
    <s v="MESTIZO"/>
    <s v="NO"/>
    <s v="VALLE DEL CAUCA "/>
    <x v="16"/>
    <m/>
    <s v="SOLICITAR UMATA"/>
    <s v="AGRICOLA"/>
    <x v="1"/>
  </r>
  <r>
    <n v="1669"/>
    <n v="2022"/>
    <s v="CEDULA DE CIUDADANIA"/>
    <n v="4620049"/>
    <s v="DIOMAR"/>
    <s v="OMEN"/>
    <s v="QUINAYAS"/>
    <s v=""/>
    <s v="HOMBRE"/>
    <s v="INDIGENA"/>
    <s v="NO"/>
    <s v="VALLE DEL CAUCA "/>
    <x v="16"/>
    <m/>
    <s v="SOLICITAR UMATA"/>
    <s v="AGRICOLA"/>
    <x v="1"/>
  </r>
  <r>
    <n v="1670"/>
    <n v="2022"/>
    <s v="CEDULA DE CIUDADANIA"/>
    <n v="1061984384"/>
    <s v="EDUBINO"/>
    <m/>
    <s v="PAPAMIJA"/>
    <s v="QUINAYAS"/>
    <s v="HOMBRE"/>
    <s v="INDIGENA"/>
    <s v="NO"/>
    <s v="VALLE DEL CAUCA "/>
    <x v="16"/>
    <m/>
    <s v="SOLICITAR UMATA"/>
    <s v="AGRICOLA"/>
    <x v="1"/>
  </r>
  <r>
    <n v="1671"/>
    <n v="2022"/>
    <s v="CEDULA DE CIUDADANIA"/>
    <n v="1115069777"/>
    <s v="ERMAIN"/>
    <s v="ARICAPA"/>
    <s v="PAZ"/>
    <s v=""/>
    <s v="HOMBRE"/>
    <s v="MESTIZO"/>
    <s v="NO"/>
    <s v="VALLE DEL CAUCA "/>
    <x v="16"/>
    <m/>
    <s v="SOLICITAR UMATA"/>
    <s v="AGRICOLA"/>
    <x v="1"/>
  </r>
  <r>
    <n v="1672"/>
    <n v="2022"/>
    <s v="CEDULA DE CIUDADANIA"/>
    <n v="66992682"/>
    <s v="IMELDA"/>
    <s v="SANTIAGO"/>
    <s v="QUINAYAS"/>
    <s v=""/>
    <s v="MUJER"/>
    <s v="INDIGENA"/>
    <s v="NO"/>
    <s v="VALLE DEL CAUCA "/>
    <x v="16"/>
    <m/>
    <s v="SOLICITAR UMATA"/>
    <s v="AGRICOLA"/>
    <x v="1"/>
  </r>
  <r>
    <n v="1673"/>
    <n v="2022"/>
    <s v="CEDULA DE CIUDADANIA"/>
    <n v="4620139"/>
    <s v="JAIR"/>
    <s v="OMEN"/>
    <s v="PAPAMIJA"/>
    <s v=""/>
    <s v="HOMBRE"/>
    <s v="MESTIZO"/>
    <s v="NO"/>
    <s v="VALLE DEL CAUCA "/>
    <x v="16"/>
    <m/>
    <s v="SOLICITAR UMATA"/>
    <s v="AGRICOLA"/>
    <x v="1"/>
  </r>
  <r>
    <n v="1674"/>
    <n v="2022"/>
    <s v="CEDULA DE CIUDADANIA"/>
    <n v="1083911676"/>
    <s v="JUAN"/>
    <s v="ESTEBAN"/>
    <s v="CORDOBA"/>
    <s v="PAPAMIJA"/>
    <s v="HOMBRE"/>
    <s v="MESTIZO"/>
    <s v="NO"/>
    <s v="VALLE DEL CAUCA "/>
    <x v="16"/>
    <m/>
    <s v="SOLICITAR UMATA"/>
    <s v="AGRICOLA"/>
    <x v="1"/>
  </r>
  <r>
    <n v="1675"/>
    <n v="2022"/>
    <s v="CEDULA DE CIUDADANIA"/>
    <n v="1114451645"/>
    <s v="LUIS"/>
    <s v="RODOLFO"/>
    <s v="GIRALDO"/>
    <s v="PEÑA"/>
    <s v="HOMBRE"/>
    <s v="MESTIZO"/>
    <s v="NO"/>
    <s v="VALLE DEL CAUCA "/>
    <x v="16"/>
    <m/>
    <s v="SOLICITAR UMATA"/>
    <s v="AGRICOLA"/>
    <x v="1"/>
  </r>
  <r>
    <n v="1676"/>
    <n v="2022"/>
    <s v="CEDULA DE CIUDADANIA"/>
    <n v="29544647"/>
    <s v="LUZ"/>
    <s v="MERY"/>
    <s v="BENITEZ"/>
    <s v="ROJAS"/>
    <s v="MUJER"/>
    <s v="MESTIZO"/>
    <s v="NO"/>
    <s v="VALLE DEL CAUCA "/>
    <x v="16"/>
    <m/>
    <s v="SOLICITAR UMATA"/>
    <s v="AGRICOLA"/>
    <x v="1"/>
  </r>
  <r>
    <n v="1677"/>
    <n v="2022"/>
    <s v="CEDULA DE CIUDADANIA"/>
    <n v="31643155"/>
    <s v="MARICEL"/>
    <s v="ARICAPA"/>
    <s v="PAZ"/>
    <s v=""/>
    <s v="MUJER"/>
    <s v="MESTIZO"/>
    <s v="NO"/>
    <s v="VALLE DEL CAUCA "/>
    <x v="16"/>
    <m/>
    <s v="SOLICITAR UMATA"/>
    <s v="AGRICOLA"/>
    <x v="1"/>
  </r>
  <r>
    <n v="1678"/>
    <n v="2022"/>
    <s v="CEDULA DE CIUDADANIA"/>
    <n v="25296777"/>
    <s v="MARIELA"/>
    <s v="OMEN"/>
    <s v="PAPAMIJA"/>
    <s v=""/>
    <s v="MUJER"/>
    <s v="MESTIZO"/>
    <s v="NO"/>
    <s v="VALLE DEL CAUCA "/>
    <x v="16"/>
    <m/>
    <s v="SOLICITAR UMATA"/>
    <s v="AGRICOLA"/>
    <x v="1"/>
  </r>
  <r>
    <n v="1679"/>
    <n v="2022"/>
    <s v="CEDULA DE CIUDADANIA"/>
    <n v="6547953"/>
    <s v="MARTENEY"/>
    <m/>
    <s v="MEJIA"/>
    <s v="MARULANDA"/>
    <s v="MUJER"/>
    <s v="MESTIZO"/>
    <s v="NO"/>
    <s v="VALLE DEL CAUCA "/>
    <x v="16"/>
    <m/>
    <s v="SOLICITAR UMATA"/>
    <s v="AGRICOLA"/>
    <x v="1"/>
  </r>
  <r>
    <n v="1680"/>
    <n v="2022"/>
    <s v="CEDULA DE CIUDADANIA"/>
    <n v="29541421"/>
    <s v="NORA"/>
    <s v="ELENA"/>
    <s v="BENITEZ"/>
    <s v="OSPINA"/>
    <s v="MUJER"/>
    <s v="MESTIZO"/>
    <s v="NO"/>
    <s v="VALLE DEL CAUCA "/>
    <x v="16"/>
    <m/>
    <s v="SOLICITAR UMATA"/>
    <s v="AGRICOLA"/>
    <x v="1"/>
  </r>
  <r>
    <n v="1681"/>
    <n v="2022"/>
    <s v="CEDULA DE CIUDADANIA"/>
    <n v="13065238"/>
    <s v="SEGUNDO"/>
    <s v="MOISES"/>
    <s v="CIFUENTES"/>
    <s v="CHALACAN"/>
    <s v="HOMBRE"/>
    <s v="MESTIZO"/>
    <s v="NO"/>
    <s v="VALLE DEL CAUCA "/>
    <x v="16"/>
    <m/>
    <s v="SOLICITAR UMATA"/>
    <s v="AGRICOLA"/>
    <x v="1"/>
  </r>
  <r>
    <n v="1715"/>
    <n v="2022"/>
    <s v="CEDULA DE CIUDADANIA"/>
    <n v="6321943"/>
    <s v="JESUS"/>
    <s v="DAVID"/>
    <s v="OSORNO "/>
    <s v="PAREJA "/>
    <s v="HOMBRE"/>
    <s v="MESTIZO"/>
    <s v="NO"/>
    <s v="VALLE DEL CAUCA "/>
    <x v="16"/>
    <m/>
    <s v="SOLICITAR UMATA"/>
    <s v="AGRICOLA"/>
    <x v="1"/>
  </r>
  <r>
    <n v="1716"/>
    <n v="2022"/>
    <s v="CEDULA DE CIUDADANIA"/>
    <n v="6326121"/>
    <s v="WILLIAM "/>
    <s v=""/>
    <s v="ACEVEDO "/>
    <s v="PEREZ"/>
    <s v="HOMBRE"/>
    <s v="MESTIZO"/>
    <s v="NO"/>
    <s v="VALLE DEL CAUCA "/>
    <x v="16"/>
    <m/>
    <n v="3183196125"/>
    <s v="AGRICOLA"/>
    <x v="1"/>
  </r>
  <r>
    <n v="1718"/>
    <n v="2022"/>
    <s v="CEDULA DE CIUDADANIA"/>
    <n v="6398218"/>
    <s v="ARLEY "/>
    <s v=""/>
    <s v="BENITEZ"/>
    <s v=""/>
    <s v="HOMBRE"/>
    <s v="MESTIZO"/>
    <s v="NO"/>
    <s v="VALLE DEL CAUCA "/>
    <x v="16"/>
    <m/>
    <s v="SOLICITAR UMATA"/>
    <s v="AGRICOLA"/>
    <x v="1"/>
  </r>
  <r>
    <n v="1719"/>
    <n v="2022"/>
    <s v="CEDULA DE CIUDADANIA"/>
    <n v="10484765"/>
    <s v="MILTON "/>
    <s v=""/>
    <s v="CORREA "/>
    <s v="MEDINA "/>
    <s v="HOMBRE"/>
    <s v="MESTIZO"/>
    <s v="NO"/>
    <s v="VALLE DEL CAUCA "/>
    <x v="16"/>
    <m/>
    <s v="SOLICITAR UMATA"/>
    <s v="AGRICOLA"/>
    <x v="1"/>
  </r>
  <r>
    <n v="1722"/>
    <n v="2022"/>
    <s v="CEDULA DE CIUDADANIA"/>
    <n v="14891302"/>
    <s v="ROSO"/>
    <s v="ANTONIO "/>
    <s v="CASILIMAS "/>
    <s v="DOMINGUEZ "/>
    <s v="HOMBRE"/>
    <s v="MESTIZO"/>
    <s v="NO"/>
    <s v="VALLE DEL CAUCA "/>
    <x v="16"/>
    <m/>
    <n v="3146565013"/>
    <s v="AGRICOLA"/>
    <x v="1"/>
  </r>
  <r>
    <n v="1723"/>
    <n v="2022"/>
    <s v="CEDULA DE CIUDADANIA"/>
    <n v="16243997"/>
    <s v="DARIO "/>
    <s v=""/>
    <s v="GIL "/>
    <s v=""/>
    <s v="HOMBRE"/>
    <s v="MESTIZO"/>
    <s v="NO"/>
    <s v="VALLE DEL CAUCA "/>
    <x v="16"/>
    <m/>
    <n v="3147445251"/>
    <s v="AGRICOLA"/>
    <x v="1"/>
  </r>
  <r>
    <n v="1724"/>
    <n v="2022"/>
    <s v="CEDULA DE CIUDADANIA"/>
    <n v="25298112"/>
    <s v="NELMA"/>
    <s v=""/>
    <s v="OMEN"/>
    <s v=""/>
    <s v="MUJER"/>
    <s v="INDIGENA"/>
    <s v="NO"/>
    <s v="VALLE DEL CAUCA "/>
    <x v="16"/>
    <m/>
    <n v="3148382322"/>
    <s v="AGRICOLA"/>
    <x v="1"/>
  </r>
  <r>
    <n v="1726"/>
    <n v="2022"/>
    <s v="CEDULA DE CIUDADANIA"/>
    <n v="29286586"/>
    <s v="ALBENY "/>
    <s v=""/>
    <s v="GRANADA "/>
    <s v=""/>
    <s v="MUJER"/>
    <s v="MESTIZO"/>
    <s v="NO"/>
    <s v="VALLE DEL CAUCA "/>
    <x v="16"/>
    <m/>
    <s v="SOLICITAR UMATA"/>
    <s v="AGRICOLA"/>
    <x v="1"/>
  </r>
  <r>
    <n v="1727"/>
    <n v="2022"/>
    <s v="CEDULA DE CIUDADANIA"/>
    <n v="29543080"/>
    <s v="NANCY "/>
    <s v=""/>
    <s v="MONROY "/>
    <s v="PAJOY "/>
    <s v="MUJER"/>
    <s v="MESTIZO"/>
    <s v="NO"/>
    <s v="VALLE DEL CAUCA "/>
    <x v="16"/>
    <m/>
    <s v="SOLICITAR UMATA"/>
    <s v="AGRICOLA"/>
    <x v="1"/>
  </r>
  <r>
    <n v="1728"/>
    <n v="2022"/>
    <s v="CEDULA DE CIUDADANIA"/>
    <n v="29544608"/>
    <s v="MARÍA "/>
    <s v="ALEJANDRA "/>
    <s v="BERMUDEZ "/>
    <s v="SANCHEZ "/>
    <s v="MUJER"/>
    <s v="MESTIZO"/>
    <s v="NO"/>
    <s v="VALLE DEL CAUCA "/>
    <x v="16"/>
    <m/>
    <s v="SOLICITAR UMATA"/>
    <s v="AGRICOLA"/>
    <x v="1"/>
  </r>
  <r>
    <n v="1729"/>
    <n v="2022"/>
    <s v="CEDULA DE CIUDADANIA"/>
    <n v="29544611"/>
    <s v="ANGELICA"/>
    <s v="MARÍA "/>
    <s v="SANCHEZ "/>
    <s v=""/>
    <s v="MUJER"/>
    <s v="MESTIZO"/>
    <s v="NO"/>
    <s v="VALLE DEL CAUCA "/>
    <x v="16"/>
    <m/>
    <s v="SOLICITAR UMATA"/>
    <s v="AGRICOLA"/>
    <x v="1"/>
  </r>
  <r>
    <n v="1731"/>
    <n v="2022"/>
    <s v="CEDULA DE CIUDADANIA"/>
    <n v="29555145"/>
    <s v="LEONOR "/>
    <s v=""/>
    <s v="MIRANDA "/>
    <s v=""/>
    <s v="MUJER"/>
    <s v="MESTIZO"/>
    <s v="NO"/>
    <s v="VALLE DEL CAUCA "/>
    <x v="16"/>
    <m/>
    <s v="SOLICITAR UMATA"/>
    <s v="AGRICOLA"/>
    <x v="1"/>
  </r>
  <r>
    <n v="1732"/>
    <n v="2022"/>
    <s v="CEDULA DE CIUDADANIA"/>
    <n v="29555198"/>
    <s v="MARIA "/>
    <s v="AMPARO "/>
    <s v="SANCHEZ "/>
    <s v="VALENCIA "/>
    <s v="MUJER"/>
    <s v="MESTIZO"/>
    <s v="NO"/>
    <s v="VALLE DEL CAUCA "/>
    <x v="16"/>
    <m/>
    <n v="3146264416"/>
    <s v="AGRICOLA"/>
    <x v="1"/>
  </r>
  <r>
    <n v="1734"/>
    <n v="2022"/>
    <s v="CEDULA DE CIUDADANIA"/>
    <n v="29555309"/>
    <s v="GRACIELA "/>
    <s v=""/>
    <s v="SANCHÉZ "/>
    <s v="TASCON "/>
    <s v="MUJER"/>
    <s v="MESTIZO"/>
    <s v="NO"/>
    <s v="VALLE DEL CAUCA "/>
    <x v="16"/>
    <m/>
    <s v="SOLICITAR UMATA"/>
    <s v="AGRICOLA"/>
    <x v="1"/>
  </r>
  <r>
    <n v="1736"/>
    <n v="2022"/>
    <s v="CEDULA DE CIUDADANIA"/>
    <n v="31642608"/>
    <s v="MARIA "/>
    <s v="ONEIDA"/>
    <s v="RAMIREZ"/>
    <s v="CORTEZ "/>
    <s v="MUJER"/>
    <s v="MESTIZO"/>
    <s v="NO"/>
    <s v="VALLE DEL CAUCA "/>
    <x v="16"/>
    <m/>
    <n v="3158053486"/>
    <s v="AGRICOLA"/>
    <x v="1"/>
  </r>
  <r>
    <n v="1737"/>
    <n v="2022"/>
    <s v="CEDULA DE CIUDADANIA"/>
    <n v="31642609"/>
    <s v="LUIS "/>
    <s v="GERSAIN "/>
    <s v="OSORNO "/>
    <s v=""/>
    <s v="HOMBRE"/>
    <s v="MESTIZO"/>
    <s v="NO"/>
    <s v="VALLE DEL CAUCA "/>
    <x v="16"/>
    <m/>
    <n v="3128310698"/>
    <s v="AGRICOLA"/>
    <x v="1"/>
  </r>
  <r>
    <n v="1740"/>
    <n v="2022"/>
    <s v="CEDULA DE CIUDADANIA"/>
    <n v="76294771"/>
    <s v="JOSÉ "/>
    <s v=""/>
    <s v="MAJIN "/>
    <s v="CÓRDOBA "/>
    <s v="HOMBRE"/>
    <s v="INDIGENA"/>
    <s v="NO"/>
    <s v="VALLE DEL CAUCA "/>
    <x v="16"/>
    <m/>
    <n v="3226053093"/>
    <s v="AGRICOLA"/>
    <x v="1"/>
  </r>
  <r>
    <n v="1742"/>
    <n v="2022"/>
    <s v="CEDULA DE CIUDADANIA"/>
    <n v="1114452116"/>
    <s v="GUSTAVO "/>
    <s v="ALEXIS"/>
    <s v="COBO"/>
    <s v="DOMINGYEZ"/>
    <s v="HOMBRE"/>
    <s v="NARP"/>
    <s v="NO"/>
    <s v="VALLE DEL CAUCA "/>
    <x v="16"/>
    <m/>
    <n v="3166578993"/>
    <s v="AGRICOLA"/>
    <x v="1"/>
  </r>
  <r>
    <n v="1744"/>
    <n v="2022"/>
    <s v="CEDULA DE CIUDADANIA"/>
    <n v="10838954511"/>
    <s v="ELIDA "/>
    <s v=""/>
    <s v="QUINAYAS "/>
    <s v=""/>
    <s v="MUJER"/>
    <s v="INDIGENA"/>
    <s v="NO"/>
    <s v="VALLE DEL CAUCA "/>
    <x v="16"/>
    <m/>
    <n v="3118353920"/>
    <s v="AGRICOLA"/>
    <x v="1"/>
  </r>
  <r>
    <n v="1864"/>
    <n v="2022"/>
    <s v="CEDULA DE CIUDADANIA"/>
    <s v="1112463663"/>
    <s v="JHONY"/>
    <s v=""/>
    <s v="BALANTA"/>
    <s v=""/>
    <s v="HOMBRE"/>
    <s v="NARP"/>
    <s v="NO"/>
    <s v="VALLE DEL CAUCA "/>
    <x v="17"/>
    <m/>
    <s v="3117057506"/>
    <s v="AGRICOLA"/>
    <x v="3"/>
  </r>
  <r>
    <n v="1865"/>
    <n v="2022"/>
    <s v="CEDULA DE CIUDADANIA"/>
    <s v="1112477830"/>
    <s v="YILIAN"/>
    <s v="CONSTANZA"/>
    <s v="LUCUMI"/>
    <s v="CARABALI"/>
    <s v="MUJER"/>
    <s v="NARP"/>
    <s v="NO"/>
    <s v="VALLE DEL CAUCA "/>
    <x v="17"/>
    <m/>
    <s v="3154094236"/>
    <s v="AGRICOLA"/>
    <x v="3"/>
  </r>
  <r>
    <n v="1866"/>
    <n v="2022"/>
    <s v="CEDULA DE CIUDADANIA"/>
    <s v="16686414"/>
    <s v="RAMIRO"/>
    <s v=""/>
    <s v="GUAICHAL"/>
    <s v=""/>
    <s v="HOMBRE"/>
    <s v="MESTIZO"/>
    <s v="NO"/>
    <s v="VALLE DEL CAUCA "/>
    <x v="17"/>
    <m/>
    <s v="3185768116"/>
    <s v="AGRICOLA"/>
    <x v="3"/>
  </r>
  <r>
    <n v="1867"/>
    <n v="2022"/>
    <s v="CEDULA DE CIUDADANIA"/>
    <s v="17da73181"/>
    <s v="XAVIER"/>
    <s v=""/>
    <s v="PELLERIN"/>
    <s v=""/>
    <s v="HOMBRE"/>
    <s v="MESTIZO"/>
    <s v="NO"/>
    <s v="VALLE DEL CAUCA "/>
    <x v="17"/>
    <m/>
    <s v="3207490758"/>
    <s v="AGRICOLA"/>
    <x v="3"/>
  </r>
  <r>
    <n v="1868"/>
    <n v="2022"/>
    <s v="CEDULA DE CIUDADANIA"/>
    <s v="28550507"/>
    <s v="NORMA"/>
    <s v="PIEDAD"/>
    <s v="ROA"/>
    <s v="VARON"/>
    <s v="MUJER"/>
    <s v="NARP"/>
    <s v="NO"/>
    <s v="VALLE DEL CAUCA "/>
    <x v="17"/>
    <m/>
    <s v="3007766355"/>
    <s v="AGRICOLA"/>
    <x v="3"/>
  </r>
  <r>
    <n v="1869"/>
    <n v="2022"/>
    <s v="CEDULA DE CIUDADANIA"/>
    <s v="34370819"/>
    <s v="MARIA"/>
    <s v="EUFEMIA"/>
    <s v="LUCUMI"/>
    <s v="LAURIDO"/>
    <s v="MUJER"/>
    <s v="NARP"/>
    <s v="NO"/>
    <s v="VALLE DEL CAUCA "/>
    <x v="17"/>
    <m/>
    <s v="3105434179"/>
    <s v="AGRICOLA"/>
    <x v="3"/>
  </r>
  <r>
    <n v="1870"/>
    <n v="2022"/>
    <s v="CEDULA DE CIUDADANIA"/>
    <s v="38665012"/>
    <s v="ROSALBA"/>
    <s v="MARIA"/>
    <s v="VASQUEZ"/>
    <s v=""/>
    <s v="MUJER"/>
    <s v="NARP"/>
    <s v="NO"/>
    <s v="VALLE DEL CAUCA "/>
    <x v="17"/>
    <m/>
    <s v="3215297516"/>
    <s v="AGRICOLA"/>
    <x v="3"/>
  </r>
  <r>
    <n v="1871"/>
    <n v="2022"/>
    <s v="CEDULA DE CIUDADANIA"/>
    <s v="38666679"/>
    <s v="SILVIA"/>
    <s v="ANABEL"/>
    <s v="BRAVO"/>
    <s v=""/>
    <s v="MUJER"/>
    <s v="MESTIZO"/>
    <s v="NO"/>
    <s v="VALLE DEL CAUCA "/>
    <x v="17"/>
    <m/>
    <s v="3226272741"/>
    <s v="AGRICOLA"/>
    <x v="3"/>
  </r>
  <r>
    <n v="1872"/>
    <n v="2022"/>
    <s v="CEDULA DE CIUDADANIA"/>
    <s v="42095193"/>
    <s v="MARIA"/>
    <s v="EUGENIA"/>
    <s v="ESPINOSA"/>
    <s v=""/>
    <s v="MUJER"/>
    <s v="MESTIZO"/>
    <s v="NO"/>
    <s v="VALLE DEL CAUCA "/>
    <x v="17"/>
    <m/>
    <s v="3206639545"/>
    <s v="AGRICOLA"/>
    <x v="3"/>
  </r>
  <r>
    <n v="1873"/>
    <n v="2022"/>
    <s v="CEDULA DE CIUDADANIA"/>
    <s v="66807459"/>
    <s v="MARIA"/>
    <s v="ELENA"/>
    <s v="FLOREZ"/>
    <s v=""/>
    <s v="MUJER"/>
    <s v="MESTIZO"/>
    <s v="NO"/>
    <s v="VALLE DEL CAUCA "/>
    <x v="17"/>
    <m/>
    <s v="3108967947"/>
    <s v="AGRICOLA"/>
    <x v="3"/>
  </r>
  <r>
    <n v="1874"/>
    <n v="2022"/>
    <s v="CEDULA DE CIUDADANIA"/>
    <s v="76042782"/>
    <s v="JHON"/>
    <s v="JAIRO"/>
    <s v="TOBON "/>
    <s v="GARCIA"/>
    <s v="HOMBRE"/>
    <s v="INDIGENA"/>
    <s v="NO"/>
    <s v="VALLE DEL CAUCA "/>
    <x v="17"/>
    <m/>
    <s v="3165738190"/>
    <s v="AGRICOLA"/>
    <x v="3"/>
  </r>
  <r>
    <n v="1875"/>
    <n v="2022"/>
    <s v="CEDULA DE CIUDADANIA"/>
    <s v="94416351"/>
    <s v="JUAN"/>
    <s v="PABLO"/>
    <s v="VELEZ"/>
    <s v=""/>
    <s v="HOMBRE"/>
    <s v="MESTIZO"/>
    <s v="NO"/>
    <s v="VALLE DEL CAUCA "/>
    <x v="17"/>
    <m/>
    <s v="3186506095"/>
    <s v="AGRICOLA"/>
    <x v="3"/>
  </r>
  <r>
    <n v="1876"/>
    <n v="2022"/>
    <s v="CEDULA DE CIUDADANIA"/>
    <n v="29562037"/>
    <s v="ANA"/>
    <s v="GILMA"/>
    <s v="URIBE "/>
    <s v="DE CAÑAVERAL"/>
    <s v="MUJER"/>
    <s v="MESTIZO"/>
    <s v="NO"/>
    <s v="VALLE DEL CAUCA "/>
    <x v="17"/>
    <m/>
    <n v="3164554944"/>
    <s v="AGRICOLA"/>
    <x v="3"/>
  </r>
  <r>
    <n v="1877"/>
    <n v="2022"/>
    <s v="CEDULA DE CIUDADANIA"/>
    <n v="31535922"/>
    <s v="BEYANIRA"/>
    <s v=""/>
    <s v="MORALES"/>
    <s v="LULIGO"/>
    <s v="MUJER"/>
    <s v="MESTIZO"/>
    <s v="NO"/>
    <s v="VALLE DEL CAUCA "/>
    <x v="17"/>
    <m/>
    <n v="3103810956"/>
    <s v="AGRICOLA"/>
    <x v="3"/>
  </r>
  <r>
    <n v="1878"/>
    <n v="2022"/>
    <s v="CEDULA DE CIUDADANIA"/>
    <n v="34598379"/>
    <s v="MARIA"/>
    <s v="SINAI"/>
    <s v="GUASAQUILLO"/>
    <s v="TROCHEZ"/>
    <s v="MUJER"/>
    <s v="INDIGENA"/>
    <s v="NO"/>
    <s v="VALLE DEL CAUCA "/>
    <x v="17"/>
    <m/>
    <n v="3117485051"/>
    <s v="AGRICOLA"/>
    <x v="3"/>
  </r>
  <r>
    <n v="1879"/>
    <n v="2022"/>
    <s v="CEDULA DE CIUDADANIA"/>
    <n v="31521029"/>
    <s v="ELISA"/>
    <s v="MATILDE"/>
    <s v="SIERRA"/>
    <s v="RUIZ"/>
    <s v="MUJER"/>
    <s v="NARP"/>
    <s v="NO"/>
    <s v="VALLE DEL CAUCA "/>
    <x v="17"/>
    <m/>
    <n v="3164016126"/>
    <s v="AGRICOLA"/>
    <x v="3"/>
  </r>
  <r>
    <n v="1880"/>
    <n v="2022"/>
    <s v="CEDULA DE CIUDADANIA"/>
    <n v="16843037"/>
    <s v="FABIAN "/>
    <s v="HURTADO"/>
    <s v="LOZANO"/>
    <s v=""/>
    <s v="HOMBRE"/>
    <s v="NARP"/>
    <s v="NO"/>
    <s v="VALLE DEL CAUCA "/>
    <x v="17"/>
    <m/>
    <n v="3108948138"/>
    <s v="AGRICOLA"/>
    <x v="3"/>
  </r>
  <r>
    <n v="1749"/>
    <n v="2022"/>
    <s v="CEDULA DE CIUDADANIA"/>
    <n v="314475870"/>
    <s v="DORACILIA"/>
    <s v=""/>
    <s v="LEON"/>
    <s v="OCORO"/>
    <s v="MUJER"/>
    <s v="NARP"/>
    <s v="NO"/>
    <s v="VALLE DEL CAUCA "/>
    <x v="17"/>
    <m/>
    <s v="3137445911"/>
    <s v="AGRICOLA"/>
    <x v="0"/>
  </r>
  <r>
    <n v="1750"/>
    <n v="2022"/>
    <s v="CEDULA DE CIUDADANIA"/>
    <s v="10365144"/>
    <s v="PABLO"/>
    <s v="EMILIO"/>
    <s v="CORTEZ"/>
    <s v=""/>
    <s v="HOMBRE"/>
    <s v="NARP"/>
    <s v="NO"/>
    <s v="VALLE DEL CAUCA "/>
    <x v="17"/>
    <m/>
    <s v="3225150868"/>
    <s v="AGRICOLA"/>
    <x v="0"/>
  </r>
  <r>
    <n v="1751"/>
    <n v="2022"/>
    <s v="CEDULA DE CIUDADANIA"/>
    <s v="10471982"/>
    <s v="LIBARDO"/>
    <s v=""/>
    <s v="CAMPO"/>
    <s v=""/>
    <s v="HOMBRE"/>
    <s v="MESTIZO"/>
    <s v="NO"/>
    <s v="VALLE DEL CAUCA "/>
    <x v="17"/>
    <m/>
    <s v="3145057765"/>
    <s v="AGRICOLA"/>
    <x v="0"/>
  </r>
  <r>
    <n v="1752"/>
    <n v="2022"/>
    <s v="CEDULA DE CIUDADANIA"/>
    <s v="10477459"/>
    <s v="VICTOR"/>
    <s v="RAUL"/>
    <s v="GALEANO"/>
    <s v=""/>
    <s v="HOMBRE"/>
    <s v="MESTIZO"/>
    <s v="NO"/>
    <s v="VALLE DEL CAUCA "/>
    <x v="17"/>
    <m/>
    <s v="3134698806"/>
    <s v="AGRICOLA"/>
    <x v="0"/>
  </r>
  <r>
    <n v="1757"/>
    <n v="2022"/>
    <s v="CEDULA DE CIUDADANIA"/>
    <s v="1112479452"/>
    <s v="VANESSA"/>
    <s v=""/>
    <s v="CARABALI"/>
    <s v="ROMERO"/>
    <s v="MUJER"/>
    <s v="NARP"/>
    <s v="NO"/>
    <s v="VALLE DEL CAUCA "/>
    <x v="17"/>
    <m/>
    <s v="3206466843"/>
    <s v="AGRICOLA"/>
    <x v="0"/>
  </r>
  <r>
    <n v="1760"/>
    <n v="2022"/>
    <s v="CEDULA DE CIUDADANIA"/>
    <s v="1136134424"/>
    <s v="VICTOR"/>
    <s v="AUGUSTO"/>
    <s v="BORRERO"/>
    <s v="CHURI"/>
    <s v="HOMBRE"/>
    <s v="NARP"/>
    <s v="NO"/>
    <s v="VALLE DEL CAUCA "/>
    <x v="17"/>
    <m/>
    <s v="3106316327"/>
    <s v="AGRICOLA"/>
    <x v="0"/>
  </r>
  <r>
    <n v="1764"/>
    <n v="2022"/>
    <s v="CEDULA DE CIUDADANIA"/>
    <s v="1461725"/>
    <s v="HERMES"/>
    <s v="OLMEDO"/>
    <s v="CRUZ"/>
    <s v="ALEGRIA"/>
    <s v="HOMBRE"/>
    <s v="MESTIZO"/>
    <s v="NO"/>
    <s v="VALLE DEL CAUCA "/>
    <x v="17"/>
    <m/>
    <s v="3186315556"/>
    <s v="AGRICOLA"/>
    <x v="0"/>
  </r>
  <r>
    <n v="1765"/>
    <n v="2022"/>
    <s v="CEDULA DE CIUDADANIA"/>
    <s v="14932189"/>
    <s v="REYNEL"/>
    <s v=""/>
    <s v="LASSO"/>
    <s v="MORENO"/>
    <s v="HOMBRE"/>
    <s v="NARP"/>
    <s v="NO"/>
    <s v="VALLE DEL CAUCA "/>
    <x v="17"/>
    <m/>
    <s v="2695967"/>
    <s v="AGRICOLA"/>
    <x v="0"/>
  </r>
  <r>
    <n v="1768"/>
    <n v="2022"/>
    <s v="CEDULA DE CIUDADANIA"/>
    <s v="1500633"/>
    <s v="NELAE"/>
    <s v=""/>
    <s v="ESCOBAR"/>
    <s v="SIERRA"/>
    <s v="HOMBRE"/>
    <s v="NARP"/>
    <s v="NO"/>
    <s v="VALLE DEL CAUCA "/>
    <x v="17"/>
    <m/>
    <s v="3146262640"/>
    <s v="AGRICOLA"/>
    <x v="0"/>
  </r>
  <r>
    <n v="1771"/>
    <n v="2022"/>
    <s v="CEDULA DE CIUDADANIA"/>
    <s v="16375002"/>
    <s v="JOSE"/>
    <s v="ALBEIRO"/>
    <s v="LUCUMI"/>
    <s v="MARROQUIN"/>
    <s v="HOMBRE"/>
    <s v="NARP"/>
    <s v="NO"/>
    <s v="VALLE DEL CAUCA "/>
    <x v="17"/>
    <m/>
    <s v="3207770507"/>
    <s v="AGRICOLA"/>
    <x v="0"/>
  </r>
  <r>
    <n v="1774"/>
    <n v="2022"/>
    <s v="CEDULA DE CIUDADANIA"/>
    <s v="16722094"/>
    <s v="HECTOR"/>
    <s v="FABIO"/>
    <s v="MORALES"/>
    <s v="MUGUETIO"/>
    <s v="HOMBRE"/>
    <s v="MESTIZO"/>
    <s v="NO"/>
    <s v="VALLE DEL CAUCA "/>
    <x v="17"/>
    <m/>
    <s v="3136453669"/>
    <s v="AGRICOLA"/>
    <x v="0"/>
  </r>
  <r>
    <n v="1775"/>
    <n v="2022"/>
    <s v="CEDULA DE CIUDADANIA"/>
    <s v="16743425"/>
    <s v="JAIME"/>
    <s v=""/>
    <s v="TARQUINO"/>
    <s v="CARVAJAL"/>
    <s v="HOMBRE"/>
    <s v="MESTIZO"/>
    <s v="NO"/>
    <s v="VALLE DEL CAUCA "/>
    <x v="17"/>
    <m/>
    <s v="3127843338"/>
    <s v="AGRICOLA"/>
    <x v="0"/>
  </r>
  <r>
    <n v="1780"/>
    <n v="2022"/>
    <s v="CEDULA DE CIUDADANIA"/>
    <s v="16826292"/>
    <s v="WILLIAM"/>
    <s v=""/>
    <s v="GONZALEZ"/>
    <s v="CARABALI"/>
    <s v="HOMBRE"/>
    <s v="NARP"/>
    <s v="NO"/>
    <s v="VALLE DEL CAUCA "/>
    <x v="17"/>
    <m/>
    <s v="3234493056"/>
    <s v="AGRICOLA"/>
    <x v="0"/>
  </r>
  <r>
    <n v="1783"/>
    <n v="2022"/>
    <s v="CEDULA DE CIUDADANIA"/>
    <s v="16831357"/>
    <s v="JULIO "/>
    <s v="CESAR"/>
    <s v="CASARAN"/>
    <s v="MEZU"/>
    <s v="HOMBRE"/>
    <s v="NARP"/>
    <s v="NO"/>
    <s v="VALLE DEL CAUCA "/>
    <x v="17"/>
    <m/>
    <s v="3206651006"/>
    <s v="AGRICOLA"/>
    <x v="0"/>
  </r>
  <r>
    <n v="1784"/>
    <n v="2022"/>
    <s v="CEDULA DE CIUDADANIA"/>
    <s v="16834010"/>
    <s v="YENER"/>
    <s v="AUGUSTO"/>
    <s v="ZAPATA"/>
    <s v="RAMOS"/>
    <s v="HOMBRE"/>
    <s v="NARP"/>
    <s v="NO"/>
    <s v="VALLE DEL CAUCA "/>
    <x v="17"/>
    <m/>
    <s v="3137650806"/>
    <s v="AGRICOLA"/>
    <x v="0"/>
  </r>
  <r>
    <n v="1785"/>
    <n v="2022"/>
    <s v="CEDULA DE CIUDADANIA"/>
    <s v="16835992"/>
    <s v="JOSE"/>
    <s v="ALBERTO"/>
    <s v="PEÑA"/>
    <s v="MEZU"/>
    <s v="HOMBRE"/>
    <s v="NARP"/>
    <s v="NO"/>
    <s v="VALLE DEL CAUCA "/>
    <x v="17"/>
    <m/>
    <s v="3206289220"/>
    <s v="AGRICOLA"/>
    <x v="0"/>
  </r>
  <r>
    <n v="1787"/>
    <n v="2022"/>
    <s v="CEDULA DE CIUDADANIA"/>
    <s v="16841419"/>
    <s v="GUSTAVO"/>
    <s v="ADOLFO"/>
    <s v="CRUZ"/>
    <s v="ISAJAR"/>
    <s v="HOMBRE"/>
    <s v="NARP"/>
    <s v="NO"/>
    <s v="VALLE DEL CAUCA "/>
    <x v="17"/>
    <m/>
    <s v="3108302704"/>
    <s v="AGRICOLA"/>
    <x v="0"/>
  </r>
  <r>
    <n v="1790"/>
    <n v="2022"/>
    <s v="CEDULA DE CIUDADANIA"/>
    <s v="16844425"/>
    <s v="MIGUEL"/>
    <s v="ALBERTO"/>
    <s v="MINA"/>
    <s v="CARACAS"/>
    <s v="HOMBRE"/>
    <s v="NARP"/>
    <s v="NO"/>
    <s v="VALLE DEL CAUCA "/>
    <x v="17"/>
    <m/>
    <s v="3117596517"/>
    <s v="AGRICOLA"/>
    <x v="0"/>
  </r>
  <r>
    <n v="1793"/>
    <n v="2022"/>
    <s v="CEDULA DE CIUDADANIA"/>
    <s v="25659684"/>
    <s v="MARIA"/>
    <s v="INES"/>
    <s v="VERA"/>
    <s v=""/>
    <s v="MUJER"/>
    <s v="NARP"/>
    <s v="NO"/>
    <s v="VALLE DEL CAUCA "/>
    <x v="17"/>
    <m/>
    <s v="3136167624"/>
    <s v="AGRICOLA"/>
    <x v="0"/>
  </r>
  <r>
    <n v="1794"/>
    <n v="2022"/>
    <s v="CEDULA DE CIUDADANIA"/>
    <s v="29562041"/>
    <s v="MARIA"/>
    <s v="ROSALBA "/>
    <s v="SANCHEZ"/>
    <s v="LONDOÑO"/>
    <s v="MUJER"/>
    <s v="MESTIZO"/>
    <s v="NO"/>
    <s v="VALLE DEL CAUCA "/>
    <x v="17"/>
    <m/>
    <s v="3167095519"/>
    <s v="AGRICOLA"/>
    <x v="0"/>
  </r>
  <r>
    <n v="1795"/>
    <n v="2022"/>
    <s v="CEDULA DE CIUDADANIA"/>
    <s v="29570000"/>
    <s v="ROSA"/>
    <s v="ELENA"/>
    <s v="CORTES"/>
    <s v=""/>
    <s v="MUJER"/>
    <s v="NARP"/>
    <s v="NO"/>
    <s v="VALLE DEL CAUCA "/>
    <x v="17"/>
    <m/>
    <s v="3235841842"/>
    <s v="AGRICOLA"/>
    <x v="0"/>
  </r>
  <r>
    <n v="1796"/>
    <n v="2022"/>
    <s v="CEDULA DE CIUDADANIA"/>
    <s v="29570071"/>
    <s v="PURIFICACION"/>
    <s v=""/>
    <s v="MUÑOZ"/>
    <s v="LEON"/>
    <s v="MUJER"/>
    <s v="NARP"/>
    <s v="NO"/>
    <s v="VALLE DEL CAUCA "/>
    <x v="17"/>
    <m/>
    <s v="3225496611"/>
    <s v="AGRICOLA"/>
    <x v="0"/>
  </r>
  <r>
    <n v="1797"/>
    <n v="2022"/>
    <s v="CEDULA DE CIUDADANIA"/>
    <s v="31264012"/>
    <s v="MARIA"/>
    <s v="DELOS ANGELES"/>
    <s v="MINA"/>
    <s v=""/>
    <s v="MUJER"/>
    <s v="NARP"/>
    <s v="NO"/>
    <s v="VALLE DEL CAUCA "/>
    <x v="17"/>
    <m/>
    <s v="3148952724"/>
    <s v="AGRICOLA"/>
    <x v="0"/>
  </r>
  <r>
    <n v="1798"/>
    <n v="2022"/>
    <s v="CEDULA DE CIUDADANIA"/>
    <s v="31447579"/>
    <s v="MARIA"/>
    <s v="CHIRLEY"/>
    <s v="CANO"/>
    <s v="BERMUDEZ"/>
    <s v="MUJER"/>
    <s v="MESTIZO"/>
    <s v="NO"/>
    <s v="VALLE DEL CAUCA "/>
    <x v="17"/>
    <m/>
    <s v="3117579688"/>
    <s v="AGRICOLA"/>
    <x v="0"/>
  </r>
  <r>
    <n v="1803"/>
    <n v="2022"/>
    <s v="CEDULA DE CIUDADANIA"/>
    <s v="31530467"/>
    <s v="ZAMARIS"/>
    <s v=""/>
    <s v="COLLAZOS"/>
    <s v="VERGARA"/>
    <s v="MUJER"/>
    <s v="NARP"/>
    <s v="NO"/>
    <s v="VALLE DEL CAUCA "/>
    <x v="17"/>
    <m/>
    <s v="3127773684"/>
    <s v="AGRICOLA"/>
    <x v="0"/>
  </r>
  <r>
    <n v="1804"/>
    <n v="2022"/>
    <s v="CEDULA DE CIUDADANIA"/>
    <s v="31531145"/>
    <s v="ROSALBA"/>
    <s v=""/>
    <s v="VIVEROS"/>
    <s v=""/>
    <s v="MUJER"/>
    <s v="NARP"/>
    <s v="NO"/>
    <s v="VALLE DEL CAUCA "/>
    <x v="17"/>
    <m/>
    <s v="3103283612"/>
    <s v="AGRICOLA"/>
    <x v="0"/>
  </r>
  <r>
    <n v="1805"/>
    <n v="2022"/>
    <s v="CEDULA DE CIUDADANIA"/>
    <s v="31534764"/>
    <s v="NILSY"/>
    <s v=""/>
    <s v="LASSO"/>
    <s v="CARABALI"/>
    <s v="MUJER"/>
    <s v="NARP"/>
    <s v="NO"/>
    <s v="VALLE DEL CAUCA "/>
    <x v="17"/>
    <m/>
    <s v="3117578367"/>
    <s v="AGRICOLA"/>
    <x v="0"/>
  </r>
  <r>
    <n v="1806"/>
    <n v="2022"/>
    <s v="CEDULA DE CIUDADANIA"/>
    <s v="31539119"/>
    <s v="NAVIA"/>
    <s v="SELENE"/>
    <s v="MEZU"/>
    <s v="LUCUMI"/>
    <s v="MUJER"/>
    <s v="NARP"/>
    <s v="NO"/>
    <s v="VALLE DEL CAUCA "/>
    <x v="17"/>
    <m/>
    <s v="3145903736"/>
    <s v="AGRICOLA"/>
    <x v="0"/>
  </r>
  <r>
    <n v="1807"/>
    <n v="2022"/>
    <s v="CEDULA DE CIUDADANIA"/>
    <s v="38680240"/>
    <s v="VERFALIA"/>
    <s v=""/>
    <s v="MINA"/>
    <s v=""/>
    <s v="MUJER"/>
    <s v="NARP"/>
    <s v="NO"/>
    <s v="VALLE DEL CAUCA "/>
    <x v="17"/>
    <m/>
    <s v="3116064770"/>
    <s v="AGRICOLA"/>
    <x v="0"/>
  </r>
  <r>
    <n v="1808"/>
    <n v="2022"/>
    <s v="CEDULA DE CIUDADANIA"/>
    <s v="38893826"/>
    <s v="MARTHA"/>
    <s v="LUCIA "/>
    <s v="JIMENEZ"/>
    <s v=""/>
    <s v="MUJER"/>
    <s v="MESTIZO"/>
    <s v="NO"/>
    <s v="VALLE DEL CAUCA "/>
    <x v="17"/>
    <m/>
    <s v="3137084945"/>
    <s v="AGRICOLA"/>
    <x v="0"/>
  </r>
  <r>
    <n v="1809"/>
    <n v="2022"/>
    <s v="CEDULA DE CIUDADANIA"/>
    <s v="6331879"/>
    <s v="JOSE"/>
    <s v="OLBER"/>
    <s v="POLO"/>
    <s v=""/>
    <s v="HOMBRE"/>
    <s v="MESTIZO"/>
    <s v="NO"/>
    <s v="VALLE DEL CAUCA "/>
    <x v="17"/>
    <m/>
    <s v="3146656776"/>
    <s v="AGRICOLA"/>
    <x v="0"/>
  </r>
  <r>
    <n v="1810"/>
    <n v="2022"/>
    <s v="CEDULA DE CIUDADANIA"/>
    <s v="6331893"/>
    <s v="RAMON"/>
    <s v=""/>
    <s v="DIAZ"/>
    <s v="VASQUEZ"/>
    <s v="HOMBRE"/>
    <s v="NARP"/>
    <s v="NO"/>
    <s v="VALLE DEL CAUCA "/>
    <x v="17"/>
    <m/>
    <s v="3217943701"/>
    <s v="AGRICOLA"/>
    <x v="0"/>
  </r>
  <r>
    <n v="1811"/>
    <n v="2022"/>
    <s v="CEDULA DE CIUDADANIA"/>
    <s v="6332030"/>
    <s v="MIGUEL "/>
    <s v=""/>
    <s v="QUINTERO"/>
    <s v=""/>
    <s v="HOMBRE"/>
    <s v="NARP"/>
    <s v="NO"/>
    <s v="VALLE DEL CAUCA "/>
    <x v="17"/>
    <m/>
    <s v="3179313027"/>
    <s v="AGRICOLA"/>
    <x v="0"/>
  </r>
  <r>
    <n v="1812"/>
    <n v="2022"/>
    <s v="CEDULA DE CIUDADANIA"/>
    <s v="6333526"/>
    <s v="MOISES"/>
    <s v=""/>
    <s v="VIVEROS"/>
    <s v="OSME"/>
    <s v="HOMBRE"/>
    <s v="NARP"/>
    <s v="NO"/>
    <s v="VALLE DEL CAUCA "/>
    <x v="17"/>
    <m/>
    <s v="3507742338"/>
    <s v="AGRICOLA"/>
    <x v="0"/>
  </r>
  <r>
    <n v="1813"/>
    <n v="2022"/>
    <s v="CEDULA DE CIUDADANIA"/>
    <s v="6335589"/>
    <s v="LEONEL"/>
    <s v=""/>
    <s v="PEÑA"/>
    <s v="VIAFARA"/>
    <s v="HOMBRE"/>
    <s v="NARP"/>
    <s v="NO"/>
    <s v="VALLE DEL CAUCA "/>
    <x v="17"/>
    <m/>
    <s v="3128097627"/>
    <s v="AGRICOLA"/>
    <x v="0"/>
  </r>
  <r>
    <n v="1815"/>
    <n v="2022"/>
    <s v="CEDULA DE CIUDADANIA"/>
    <s v="6336087"/>
    <s v="VICTOR"/>
    <s v="ANGEL"/>
    <s v="POPO"/>
    <s v=""/>
    <s v="HOMBRE"/>
    <s v="NARP"/>
    <s v="NO"/>
    <s v="VALLE DEL CAUCA "/>
    <x v="17"/>
    <m/>
    <s v="3113554185"/>
    <s v="AGRICOLA"/>
    <x v="0"/>
  </r>
  <r>
    <n v="1816"/>
    <n v="2022"/>
    <s v="CEDULA DE CIUDADANIA"/>
    <s v="6336113"/>
    <s v="IRNE"/>
    <s v=""/>
    <s v="OCORO"/>
    <s v="GONZALEZ"/>
    <s v="HOMBRE"/>
    <s v="NARP"/>
    <s v="NO"/>
    <s v="VALLE DEL CAUCA "/>
    <x v="17"/>
    <m/>
    <s v="3147575124"/>
    <s v="AGRICOLA"/>
    <x v="0"/>
  </r>
  <r>
    <n v="1817"/>
    <n v="2022"/>
    <s v="CEDULA DE CIUDADANIA"/>
    <s v="6336797"/>
    <s v="RUBIEL"/>
    <s v=""/>
    <s v="URCUE"/>
    <s v=""/>
    <s v="HOMBRE"/>
    <s v="MESTIZO"/>
    <s v="NO"/>
    <s v="VALLE DEL CAUCA "/>
    <x v="17"/>
    <m/>
    <s v="3147855102"/>
    <s v="AGRICOLA"/>
    <x v="0"/>
  </r>
  <r>
    <n v="1819"/>
    <n v="2022"/>
    <s v="CEDULA DE CIUDADANIA"/>
    <s v="70091970"/>
    <s v="JORGE"/>
    <s v="EDUARDO"/>
    <s v="SANTACRUZ"/>
    <s v=""/>
    <s v="HOMBRE"/>
    <s v="NARP"/>
    <s v="NO"/>
    <s v="VALLE DEL CAUCA "/>
    <x v="17"/>
    <m/>
    <s v="3136929304"/>
    <s v="AGRICOLA"/>
    <x v="0"/>
  </r>
  <r>
    <n v="1823"/>
    <n v="2022"/>
    <s v="CEDULA DE CIUDADANIA"/>
    <n v="10480947"/>
    <s v="LUIS"/>
    <s v="ENRIQUE"/>
    <s v="VEGA"/>
    <s v=""/>
    <s v="HOMBRE"/>
    <s v="NARP"/>
    <s v="NO"/>
    <s v="VALLE DEL CAUCA "/>
    <x v="17"/>
    <m/>
    <n v="3147256890"/>
    <s v="AGRICOLA"/>
    <x v="0"/>
  </r>
  <r>
    <n v="1827"/>
    <n v="2022"/>
    <s v="CEDULA DE CIUDADANIA"/>
    <n v="16825908"/>
    <s v="HUGO"/>
    <s v=""/>
    <s v="RAMOS"/>
    <s v=""/>
    <s v="HOMBRE"/>
    <s v="NARP"/>
    <s v="NO"/>
    <s v="VALLE DEL CAUCA "/>
    <x v="17"/>
    <m/>
    <n v="3136732318"/>
    <s v="AGRICOLA"/>
    <x v="0"/>
  </r>
  <r>
    <n v="1828"/>
    <n v="2022"/>
    <s v="CEDULA DE CIUDADANIA"/>
    <n v="1112490770"/>
    <s v="ERNESTO"/>
    <s v=""/>
    <s v="RODRIGUEZ"/>
    <s v="MINA"/>
    <s v="HOMBRE"/>
    <s v="NARP"/>
    <s v="NO"/>
    <s v="VALLE DEL CAUCA "/>
    <x v="17"/>
    <m/>
    <n v="3145233751"/>
    <s v="AGRICOLA"/>
    <x v="0"/>
  </r>
  <r>
    <n v="1830"/>
    <n v="2022"/>
    <s v="CEDULA DE CIUDADANIA"/>
    <n v="1136134365"/>
    <s v="LINA Y"/>
    <s v="MARCELA"/>
    <s v="BARONA"/>
    <s v=""/>
    <s v="MUJER"/>
    <s v="NARP"/>
    <s v="NO"/>
    <s v="VALLE DEL CAUCA "/>
    <x v="17"/>
    <m/>
    <n v="3219147450"/>
    <s v="AGRICOLA"/>
    <x v="0"/>
  </r>
  <r>
    <n v="1831"/>
    <n v="2022"/>
    <s v="CEDULA DE CIUDADANIA"/>
    <n v="31535544"/>
    <s v="DORIAN"/>
    <s v=""/>
    <s v="RAMOS"/>
    <s v=""/>
    <s v="HOMBRE"/>
    <s v="NARP"/>
    <s v="NO"/>
    <s v="VALLE DEL CAUCA "/>
    <x v="17"/>
    <m/>
    <n v="3235122718"/>
    <s v="AGRICOLA"/>
    <x v="0"/>
  </r>
  <r>
    <n v="1832"/>
    <n v="2022"/>
    <s v="CEDULA DE CIUDADANIA"/>
    <n v="1117961643"/>
    <s v="CRISTIAN"/>
    <s v="JOHAN"/>
    <s v="CAMACHO"/>
    <s v="LASSO"/>
    <s v="HOMBRE"/>
    <s v="NARP"/>
    <s v="NO"/>
    <s v="VALLE DEL CAUCA "/>
    <x v="17"/>
    <m/>
    <n v="3126685155"/>
    <s v="AGRICOLA"/>
    <x v="0"/>
  </r>
  <r>
    <n v="1833"/>
    <n v="2022"/>
    <s v="CEDULA DE CIUDADANIA"/>
    <n v="14675001"/>
    <s v="RICARDO"/>
    <s v=""/>
    <s v="RODRIGUEZ"/>
    <s v=""/>
    <s v="HOMBRE"/>
    <s v="NARP"/>
    <s v="NO"/>
    <s v="VALLE DEL CAUCA "/>
    <x v="17"/>
    <m/>
    <n v="3147068380"/>
    <s v="AGRICOLA"/>
    <x v="0"/>
  </r>
  <r>
    <n v="1836"/>
    <n v="2022"/>
    <s v="CEDULA DE CIUDADANIA"/>
    <n v="16826666"/>
    <s v="ARMANDO"/>
    <m/>
    <s v="VASQUEZ"/>
    <s v="GARCES"/>
    <s v="HOMBRE"/>
    <s v="NARP"/>
    <s v="SI"/>
    <s v="VALLE DEL CAUCA "/>
    <x v="17"/>
    <m/>
    <n v="3107505692"/>
    <s v="AGRICOLA"/>
    <x v="0"/>
  </r>
  <r>
    <n v="1837"/>
    <n v="2022"/>
    <s v="CEDULA DE CIUDADANIA"/>
    <n v="31446192"/>
    <s v="DANELLY"/>
    <s v=""/>
    <s v="VIAFARA"/>
    <s v=""/>
    <s v="MUJER"/>
    <s v="NARP"/>
    <s v="NO"/>
    <s v="VALLE DEL CAUCA "/>
    <x v="17"/>
    <m/>
    <n v="3107045638"/>
    <s v="AGRICOLA"/>
    <x v="0"/>
  </r>
  <r>
    <n v="1838"/>
    <n v="2022"/>
    <s v="CEDULA DE CIUDADANIA"/>
    <n v="16827164"/>
    <s v="JOSE"/>
    <s v="UBER"/>
    <s v="GONZALEZ"/>
    <s v=""/>
    <s v="HOMBRE"/>
    <s v="NARP"/>
    <s v="NO"/>
    <s v="VALLE DEL CAUCA "/>
    <x v="17"/>
    <m/>
    <n v="3205504905"/>
    <s v="AGRICOLA"/>
    <x v="0"/>
  </r>
  <r>
    <n v="1839"/>
    <n v="2022"/>
    <s v="CEDULA DE CIUDADANIA"/>
    <n v="6081080"/>
    <s v="ADELMO"/>
    <s v=""/>
    <s v="MOSQUERA"/>
    <s v="VASQUEZ"/>
    <s v="HOMBRE"/>
    <s v="NARP"/>
    <s v="NO"/>
    <s v="VALLE DEL CAUCA "/>
    <x v="17"/>
    <m/>
    <n v="3215225410"/>
    <s v="AGRICOLA"/>
    <x v="0"/>
  </r>
  <r>
    <n v="1840"/>
    <n v="2022"/>
    <s v="CEDULA DE CIUDADANIA"/>
    <n v="16375020"/>
    <s v="DUMAR"/>
    <s v=""/>
    <s v="LUCUMI"/>
    <s v="RODRIGUEZ"/>
    <s v="HOMBRE"/>
    <s v="NARP"/>
    <s v="NO"/>
    <s v="VALLE DEL CAUCA "/>
    <x v="17"/>
    <m/>
    <n v="3113099940"/>
    <s v="AGRICOLA"/>
    <x v="0"/>
  </r>
  <r>
    <n v="1841"/>
    <n v="2022"/>
    <s v="CEDULA DE CIUDADANIA"/>
    <n v="31305033"/>
    <s v="EUNISE"/>
    <s v=""/>
    <s v="CARABALI"/>
    <s v=""/>
    <s v="MUJER"/>
    <s v="NARP"/>
    <s v="NO"/>
    <s v="VALLE DEL CAUCA "/>
    <x v="17"/>
    <m/>
    <n v="3215322300"/>
    <s v="AGRICOLA"/>
    <x v="0"/>
  </r>
  <r>
    <n v="1844"/>
    <n v="2022"/>
    <s v="CEDULA DE CIUDADANIA"/>
    <n v="38680125"/>
    <s v="EDILAM"/>
    <s v=""/>
    <s v="MEZU"/>
    <s v=""/>
    <s v="HOMBRE"/>
    <s v="NARP"/>
    <s v="NO"/>
    <s v="VALLE DEL CAUCA "/>
    <x v="17"/>
    <m/>
    <n v="3146965927"/>
    <s v="AGRICOLA"/>
    <x v="0"/>
  </r>
  <r>
    <n v="1845"/>
    <n v="2022"/>
    <s v="CEDULA DE CIUDADANIA"/>
    <n v="1112480946"/>
    <s v="NILSON"/>
    <s v=""/>
    <s v="MEZU"/>
    <s v=""/>
    <s v="HOMBRE"/>
    <s v="NARP"/>
    <s v="NO"/>
    <s v="VALLE DEL CAUCA "/>
    <x v="17"/>
    <m/>
    <n v="3147177645"/>
    <s v="AGRICOLA"/>
    <x v="0"/>
  </r>
  <r>
    <n v="1846"/>
    <n v="2022"/>
    <s v="CEDULA DE CIUDADANIA"/>
    <n v="38680149"/>
    <s v="ALBA"/>
    <s v="NELLY"/>
    <s v="CHARA"/>
    <s v="MEZU"/>
    <s v="MUJER"/>
    <s v="NARP"/>
    <s v="NO"/>
    <s v="VALLE DEL CAUCA "/>
    <x v="17"/>
    <m/>
    <n v="3115109349"/>
    <s v="AGRICOLA"/>
    <x v="0"/>
  </r>
  <r>
    <n v="1847"/>
    <n v="2022"/>
    <s v="CEDULA DE CIUDADANIA"/>
    <n v="31525955"/>
    <s v="YAMILETH"/>
    <s v=""/>
    <s v="ZAPATA"/>
    <s v="MEZU"/>
    <s v="MUJER"/>
    <s v="NARP"/>
    <s v="NO"/>
    <s v="VALLE DEL CAUCA "/>
    <x v="17"/>
    <m/>
    <n v="3137891288"/>
    <s v="AGRICOLA"/>
    <x v="0"/>
  </r>
  <r>
    <n v="1848"/>
    <n v="2022"/>
    <s v="CEDULA DE CIUDADANIA"/>
    <n v="31305032"/>
    <s v="EMIDALIA"/>
    <s v=""/>
    <s v="VIAFARA"/>
    <s v="VIAFARA"/>
    <s v="MUJER"/>
    <s v="NARP"/>
    <s v="NO"/>
    <s v="VALLE DEL CAUCA "/>
    <x v="17"/>
    <m/>
    <n v="3135855247"/>
    <s v="AGRICOLA"/>
    <x v="0"/>
  </r>
  <r>
    <n v="1849"/>
    <n v="2022"/>
    <s v="CEDULA DE CIUDADANIA"/>
    <n v="14675037"/>
    <s v="NELSON"/>
    <s v=""/>
    <s v="BALANTA"/>
    <s v=""/>
    <s v="HOMBRE"/>
    <s v="NARP"/>
    <s v="NO"/>
    <s v="VALLE DEL CAUCA "/>
    <x v="17"/>
    <m/>
    <n v="3136428412"/>
    <s v="AGRICOLA"/>
    <x v="0"/>
  </r>
  <r>
    <n v="1853"/>
    <n v="2022"/>
    <s v="CEDULA DE CIUDADANIA"/>
    <n v="16824825"/>
    <s v="EMIR"/>
    <s v=""/>
    <s v="LUCUMI"/>
    <s v="MEZU"/>
    <s v="HOMBRE"/>
    <s v="NARP"/>
    <s v="NO"/>
    <s v="VALLE DEL CAUCA "/>
    <x v="17"/>
    <m/>
    <n v="32111720749"/>
    <s v="AGRICOLA"/>
    <x v="0"/>
  </r>
  <r>
    <n v="1854"/>
    <n v="2022"/>
    <s v="CEDULA DE CIUDADANIA"/>
    <n v="14575052"/>
    <s v="JAIRO"/>
    <s v=""/>
    <s v="BALANTA"/>
    <s v=""/>
    <s v="HOMBRE"/>
    <s v="NARP"/>
    <s v="NO"/>
    <s v="VALLE DEL CAUCA "/>
    <x v="17"/>
    <m/>
    <n v="3146049346"/>
    <s v="AGRICOLA"/>
    <x v="0"/>
  </r>
  <r>
    <n v="1857"/>
    <n v="2022"/>
    <s v="CEDULA DE CIUDADANIA"/>
    <n v="8457880"/>
    <s v="FREDDY"/>
    <s v=""/>
    <s v="LOBOA"/>
    <s v=""/>
    <s v="HOMBRE"/>
    <s v="NARP"/>
    <s v="NO"/>
    <s v="VALLE DEL CAUCA "/>
    <x v="17"/>
    <m/>
    <n v="3113575978"/>
    <s v="AGRICOLA"/>
    <x v="0"/>
  </r>
  <r>
    <n v="1861"/>
    <n v="2022"/>
    <s v="CEDULA DE CIUDADANIA"/>
    <n v="31277336"/>
    <s v="ANA"/>
    <s v="VIRGINIA"/>
    <s v="GUTIERREZ"/>
    <s v="PADILLA"/>
    <s v="MUJER"/>
    <s v="MESTIZO"/>
    <s v="NO"/>
    <s v="VALLE DEL CAUCA "/>
    <x v="17"/>
    <m/>
    <n v="3157366039"/>
    <s v="AGRICOLA"/>
    <x v="0"/>
  </r>
  <r>
    <n v="1862"/>
    <n v="2022"/>
    <s v="CEDULA DE CIUDADANIA"/>
    <n v="16828466"/>
    <s v="GUILLERMO"/>
    <s v=""/>
    <s v="SOLIS"/>
    <s v=""/>
    <s v="HOMBRE"/>
    <s v="NARP"/>
    <s v="NO"/>
    <s v="VALLE DEL CAUCA "/>
    <x v="17"/>
    <m/>
    <n v="3015284098"/>
    <s v="AGRICOLA"/>
    <x v="0"/>
  </r>
  <r>
    <n v="1753"/>
    <n v="2022"/>
    <s v="CEDULA DE CIUDADANIA"/>
    <s v="10521859"/>
    <s v="HERNAN"/>
    <s v=""/>
    <s v="GRIJALBA"/>
    <s v=""/>
    <s v="HOMBRE"/>
    <s v="MESTIZO"/>
    <s v="NO"/>
    <s v="VALLE DEL CAUCA "/>
    <x v="17"/>
    <m/>
    <s v="3147174148"/>
    <s v="AGRICOLA"/>
    <x v="1"/>
  </r>
  <r>
    <n v="1754"/>
    <n v="2022"/>
    <s v="CEDULA DE CIUDADANIA"/>
    <s v="10552894"/>
    <s v="JAIRO"/>
    <s v=""/>
    <s v="LEON"/>
    <s v=""/>
    <s v="HOMBRE"/>
    <s v="NARP"/>
    <s v="NO"/>
    <s v="VALLE DEL CAUCA "/>
    <x v="17"/>
    <m/>
    <s v="3148643013"/>
    <s v="AGRICOLA"/>
    <x v="1"/>
  </r>
  <r>
    <n v="1756"/>
    <n v="2022"/>
    <s v="CEDULA DE CIUDADANIA"/>
    <s v="1112475263"/>
    <s v="JULIO "/>
    <s v="CESAR"/>
    <s v="ORTEGA"/>
    <s v="RIASCOS"/>
    <s v="HOMBRE"/>
    <s v="MESTIZO"/>
    <s v="NO"/>
    <s v="VALLE DEL CAUCA "/>
    <x v="17"/>
    <m/>
    <s v="3158805036"/>
    <s v="AGRICOLA"/>
    <x v="1"/>
  </r>
  <r>
    <n v="1759"/>
    <n v="2022"/>
    <s v="CEDULA DE CIUDADANIA"/>
    <s v="1130665161"/>
    <s v="MARGARITA"/>
    <s v="ROSA"/>
    <s v="MORENO"/>
    <s v=""/>
    <s v="MUJER"/>
    <s v="MESTIZO"/>
    <s v="NO"/>
    <s v="VALLE DEL CAUCA "/>
    <x v="17"/>
    <m/>
    <s v="3122565475"/>
    <s v="AGRICOLA"/>
    <x v="1"/>
  </r>
  <r>
    <n v="1761"/>
    <n v="2022"/>
    <s v="CEDULA DE CIUDADANIA"/>
    <s v="1193482935"/>
    <s v="YEISON"/>
    <s v=""/>
    <s v="BARRAGAN"/>
    <s v="HERNANDEZ"/>
    <s v="HOMBRE"/>
    <s v="MESTIZO"/>
    <s v="NO"/>
    <s v="VALLE DEL CAUCA "/>
    <x v="17"/>
    <m/>
    <s v="3213316470"/>
    <s v="AGRICOLA"/>
    <x v="1"/>
  </r>
  <r>
    <n v="1762"/>
    <n v="2022"/>
    <s v="CEDULA DE CIUDADANIA"/>
    <s v="12098850"/>
    <s v="MARCO"/>
    <s v="ANTONIO"/>
    <s v="SILVA"/>
    <s v="POLANIA"/>
    <s v="HOMBRE"/>
    <s v="MESTIZO"/>
    <s v="NO"/>
    <s v="VALLE DEL CAUCA "/>
    <x v="17"/>
    <m/>
    <s v="3117269640"/>
    <s v="AGRICOLA"/>
    <x v="1"/>
  </r>
  <r>
    <n v="1763"/>
    <n v="2022"/>
    <s v="CEDULA DE CIUDADANIA"/>
    <s v="14448335"/>
    <s v="LUIS"/>
    <s v="HERNANDO"/>
    <s v="XIMENES"/>
    <s v=""/>
    <s v="HOMBRE"/>
    <s v="MESTIZO"/>
    <s v="NO"/>
    <s v="VALLE DEL CAUCA "/>
    <x v="17"/>
    <m/>
    <s v="3137383075"/>
    <s v="AGRICOLA"/>
    <x v="1"/>
  </r>
  <r>
    <n v="1766"/>
    <n v="2022"/>
    <s v="CEDULA DE CIUDADANIA"/>
    <s v="14945570"/>
    <s v="ISAAC"/>
    <s v=""/>
    <s v="DIAZ"/>
    <s v="VIVEROS"/>
    <s v="HOMBRE"/>
    <s v="NARP"/>
    <s v="NO"/>
    <s v="VALLE DEL CAUCA "/>
    <x v="17"/>
    <m/>
    <s v="3117825948"/>
    <s v="AGRICOLA"/>
    <x v="1"/>
  </r>
  <r>
    <n v="1769"/>
    <n v="2022"/>
    <s v="CEDULA DE CIUDADANIA"/>
    <s v="15896707"/>
    <s v="JESUS "/>
    <s v="MERARDO"/>
    <s v="MONTENEGRO"/>
    <s v=""/>
    <s v="HOMBRE"/>
    <s v="INDIGENA"/>
    <s v="NO"/>
    <s v="VALLE DEL CAUCA "/>
    <x v="17"/>
    <m/>
    <s v="3147831867"/>
    <s v="AGRICOLA"/>
    <x v="1"/>
  </r>
  <r>
    <n v="1772"/>
    <n v="2022"/>
    <s v="CEDULA DE CIUDADANIA"/>
    <s v="16601630"/>
    <s v="RODOLFO"/>
    <s v=""/>
    <s v="MONTOYA"/>
    <s v=""/>
    <s v="HOMBRE"/>
    <s v="MESTIZO"/>
    <s v="NO"/>
    <s v="VALLE DEL CAUCA "/>
    <x v="17"/>
    <m/>
    <s v="3113827100"/>
    <s v="AGRICOLA"/>
    <x v="1"/>
  </r>
  <r>
    <n v="1773"/>
    <n v="2022"/>
    <s v="CEDULA DE CIUDADANIA"/>
    <s v="16608698"/>
    <s v="XAVIER"/>
    <s v=""/>
    <s v="GALVIS"/>
    <s v=""/>
    <s v="HOMBRE"/>
    <s v="MESTIZO"/>
    <s v="NO"/>
    <s v="VALLE DEL CAUCA "/>
    <x v="17"/>
    <m/>
    <s v="3225637892"/>
    <s v="AGRICOLA"/>
    <x v="1"/>
  </r>
  <r>
    <n v="1776"/>
    <n v="2022"/>
    <s v="CEDULA DE CIUDADANIA"/>
    <s v="16821305_x000a_"/>
    <s v="MIGUEL"/>
    <s v="ANGEL"/>
    <s v="VALENCIA"/>
    <s v="TALAGA"/>
    <s v="HOMBRE"/>
    <s v="NARP"/>
    <s v="NO"/>
    <s v="VALLE DEL CAUCA "/>
    <x v="17"/>
    <m/>
    <s v="3165335133"/>
    <s v="AGRICOLA"/>
    <x v="1"/>
  </r>
  <r>
    <n v="1777"/>
    <n v="2022"/>
    <s v="CEDULA DE CIUDADANIA"/>
    <s v="16821355"/>
    <s v="LUIS"/>
    <s v="OMER"/>
    <s v="VASQUEZ"/>
    <s v="MINA"/>
    <s v="HOMBRE"/>
    <s v="NARP"/>
    <s v="NO"/>
    <s v="VALLE DEL CAUCA "/>
    <x v="17"/>
    <m/>
    <s v="3116901308"/>
    <s v="AGRICOLA"/>
    <x v="1"/>
  </r>
  <r>
    <n v="1778"/>
    <n v="2022"/>
    <s v="CEDULA DE CIUDADANIA"/>
    <s v="16822230"/>
    <s v="JORGE"/>
    <s v="ELIECER"/>
    <s v="COLL"/>
    <s v="BOCANEGRA"/>
    <s v="HOMBRE"/>
    <s v="MESTIZO"/>
    <s v="NO"/>
    <s v="VALLE DEL CAUCA "/>
    <x v="17"/>
    <m/>
    <s v="3184992025"/>
    <s v="AGRICOLA"/>
    <x v="1"/>
  </r>
  <r>
    <n v="1779"/>
    <n v="2022"/>
    <s v="CEDULA DE CIUDADANIA"/>
    <s v="16824853"/>
    <s v="OCTAVIO "/>
    <s v="ENRIQUE"/>
    <s v="VAASQUEZ"/>
    <s v="ORTIZ"/>
    <s v="HOMBRE"/>
    <s v="NARP"/>
    <s v="NO"/>
    <s v="VALLE DEL CAUCA "/>
    <x v="17"/>
    <m/>
    <s v="3178343312"/>
    <s v="AGRICOLA"/>
    <x v="1"/>
  </r>
  <r>
    <n v="1782"/>
    <n v="2022"/>
    <s v="CEDULA DE CIUDADANIA"/>
    <s v="168278289"/>
    <s v="SAMUEL"/>
    <s v=""/>
    <s v="CAMAYO"/>
    <s v="ORTIZ"/>
    <s v="HOMBRE"/>
    <s v="MESTIZO"/>
    <s v="NO"/>
    <s v="VALLE DEL CAUCA "/>
    <x v="17"/>
    <m/>
    <s v="3113668726"/>
    <s v="AGRICOLA"/>
    <x v="1"/>
  </r>
  <r>
    <n v="1786"/>
    <n v="2022"/>
    <s v="CEDULA DE CIUDADANIA"/>
    <s v="16837140"/>
    <s v="JHON"/>
    <s v="FRAN"/>
    <s v="VARGAS"/>
    <s v="OLMOS"/>
    <s v="HOMBRE"/>
    <s v="MESTIZO"/>
    <s v="NO"/>
    <s v="VALLE DEL CAUCA "/>
    <x v="17"/>
    <m/>
    <s v="3172949672"/>
    <s v="AGRICOLA"/>
    <x v="1"/>
  </r>
  <r>
    <n v="1788"/>
    <n v="2022"/>
    <s v="CEDULA DE CIUDADANIA"/>
    <s v="16842263"/>
    <s v="JORGE"/>
    <s v=""/>
    <s v="SALDAÑA"/>
    <s v=""/>
    <s v="HOMBRE"/>
    <s v="NARP"/>
    <s v="NO"/>
    <s v="VALLE DEL CAUCA "/>
    <x v="17"/>
    <m/>
    <s v="3184871407"/>
    <s v="AGRICOLA"/>
    <x v="1"/>
  </r>
  <r>
    <n v="1791"/>
    <n v="2022"/>
    <s v="CEDULA DE CIUDADANIA"/>
    <s v="180013313"/>
    <s v="MIGUEL"/>
    <s v="ANGEL"/>
    <s v="GIRALDO"/>
    <s v=""/>
    <s v="HOMBRE"/>
    <s v="NARP"/>
    <s v="NO"/>
    <s v="VALLE DEL CAUCA "/>
    <x v="17"/>
    <m/>
    <s v="3136283286"/>
    <s v="AGRICOLA"/>
    <x v="1"/>
  </r>
  <r>
    <n v="1792"/>
    <n v="2022"/>
    <s v="CEDULA DE CIUDADANIA"/>
    <s v="19091976"/>
    <s v="JOSE"/>
    <s v="DEL CARMEN"/>
    <s v="BERNAL"/>
    <s v=""/>
    <s v="HOMBRE"/>
    <s v="MESTIZO"/>
    <s v="NO"/>
    <s v="VALLE DEL CAUCA "/>
    <x v="17"/>
    <m/>
    <s v="3177943857"/>
    <s v="AGRICOLA"/>
    <x v="1"/>
  </r>
  <r>
    <n v="1799"/>
    <n v="2022"/>
    <s v="CEDULA DE CIUDADANIA"/>
    <s v="31525778"/>
    <s v="NANCY"/>
    <s v=""/>
    <s v="MUÑOZ"/>
    <s v=""/>
    <s v="MUJER"/>
    <s v="NARP"/>
    <s v="NO"/>
    <s v="VALLE DEL CAUCA "/>
    <x v="17"/>
    <m/>
    <s v="3103771202"/>
    <s v="AGRICOLA"/>
    <x v="1"/>
  </r>
  <r>
    <n v="1800"/>
    <n v="2022"/>
    <s v="CEDULA DE CIUDADANIA"/>
    <s v="31527382"/>
    <s v="MARIA"/>
    <s v="DEL CARMEN"/>
    <s v="VIVEROS"/>
    <s v=""/>
    <s v="MUJER"/>
    <s v="NARP"/>
    <s v="NO"/>
    <s v="VALLE DEL CAUCA "/>
    <x v="17"/>
    <m/>
    <s v="3232910601"/>
    <s v="AGRICOLA"/>
    <x v="1"/>
  </r>
  <r>
    <n v="1801"/>
    <n v="2022"/>
    <s v="CEDULA DE CIUDADANIA"/>
    <s v="31528239"/>
    <s v="BEATRIZ"/>
    <s v="EUGENIA"/>
    <s v="RODRIGUEZ"/>
    <s v="LULIGO"/>
    <s v="MUJER"/>
    <s v="MESTIZO"/>
    <s v="NO"/>
    <s v="VALLE DEL CAUCA "/>
    <x v="17"/>
    <m/>
    <s v="3188229040"/>
    <s v="AGRICOLA"/>
    <x v="1"/>
  </r>
  <r>
    <n v="1802"/>
    <n v="2022"/>
    <s v="CEDULA DE CIUDADANIA"/>
    <s v="31529430"/>
    <s v="MARIA"/>
    <s v=""/>
    <s v="PEÑA"/>
    <s v=""/>
    <s v="MUJER"/>
    <s v="NARP"/>
    <s v="NO"/>
    <s v="VALLE DEL CAUCA "/>
    <x v="17"/>
    <m/>
    <s v="3146382140"/>
    <s v="AGRICOLA"/>
    <x v="1"/>
  </r>
  <r>
    <n v="1818"/>
    <n v="2022"/>
    <s v="CEDULA DE CIUDADANIA"/>
    <s v="6706752"/>
    <s v="MOISES"/>
    <s v=""/>
    <s v="CUESTA"/>
    <s v="DENNIS"/>
    <s v="HOMBRE"/>
    <s v="NARP"/>
    <s v="NO"/>
    <s v="VALLE DEL CAUCA "/>
    <x v="17"/>
    <m/>
    <s v="3152463024"/>
    <s v="AGRICOLA"/>
    <x v="1"/>
  </r>
  <r>
    <n v="1820"/>
    <n v="2022"/>
    <s v="CEDULA DE CIUDADANIA"/>
    <s v="7604392"/>
    <s v="NILSON"/>
    <s v=""/>
    <s v="DIAZ"/>
    <s v="OREJUELA"/>
    <s v="HOMBRE"/>
    <s v="NARP"/>
    <s v="NO"/>
    <s v="VALLE DEL CAUCA "/>
    <x v="17"/>
    <m/>
    <s v="3182028165"/>
    <s v="AGRICOLA"/>
    <x v="1"/>
  </r>
  <r>
    <n v="1821"/>
    <n v="2022"/>
    <s v="CEDULA DE CIUDADANIA"/>
    <s v="88142526"/>
    <s v="ROBINSO"/>
    <s v=""/>
    <s v="SALAZAR"/>
    <s v="MALDONADO"/>
    <s v="HOMBRE"/>
    <s v="MESTIZO"/>
    <s v="NO"/>
    <s v="VALLE DEL CAUCA "/>
    <x v="17"/>
    <m/>
    <s v="3175051321"/>
    <s v="AGRICOLA"/>
    <x v="1"/>
  </r>
  <r>
    <n v="1822"/>
    <n v="2022"/>
    <s v="CEDULA DE CIUDADANIA"/>
    <s v="9465247"/>
    <s v="MIGUEL"/>
    <s v="ANGEL"/>
    <s v="SALCEDO"/>
    <s v=""/>
    <s v="HOMBRE"/>
    <s v="INDIGENA"/>
    <s v="NO"/>
    <s v="VALLE DEL CAUCA "/>
    <x v="17"/>
    <m/>
    <s v="3178350606"/>
    <s v="AGRICOLA"/>
    <x v="1"/>
  </r>
  <r>
    <n v="1825"/>
    <n v="2022"/>
    <s v="CEDULA DE CIUDADANIA"/>
    <n v="5761429"/>
    <s v="ISABELINO"/>
    <s v=""/>
    <s v="VIAFARA"/>
    <s v="LUGO"/>
    <s v="HOMBRE"/>
    <s v="NARP"/>
    <s v="NO"/>
    <s v="VALLE DEL CAUCA "/>
    <x v="17"/>
    <m/>
    <n v="3232820757"/>
    <s v="AGRICOLA"/>
    <x v="1"/>
  </r>
  <r>
    <n v="1826"/>
    <n v="2022"/>
    <s v="CEDULA DE CIUDADANIA"/>
    <n v="31528798"/>
    <s v="BERNARDINA"/>
    <s v=""/>
    <s v="DIAZ"/>
    <s v=""/>
    <s v="MUJER"/>
    <s v="NARP"/>
    <s v="NO"/>
    <s v="VALLE DEL CAUCA "/>
    <x v="17"/>
    <m/>
    <n v="3125805345"/>
    <s v="AGRICOLA"/>
    <x v="1"/>
  </r>
  <r>
    <n v="1829"/>
    <n v="2022"/>
    <s v="CEDULA DE CIUDADANIA"/>
    <n v="31217116"/>
    <s v="MARIA"/>
    <s v="CENEDI"/>
    <s v="ZAPATA"/>
    <s v="RODRIGUEZ"/>
    <s v="MUJER"/>
    <s v="NARP"/>
    <s v="NO"/>
    <s v="VALLE DEL CAUCA "/>
    <x v="17"/>
    <m/>
    <n v="3103829741"/>
    <s v="AGRICOLA"/>
    <x v="1"/>
  </r>
  <r>
    <n v="1835"/>
    <n v="2022"/>
    <s v="CEDULA DE CIUDADANIA"/>
    <n v="1006231742"/>
    <s v="YASURY"/>
    <s v="BALANTA"/>
    <s v="GONZALEZ"/>
    <s v=""/>
    <s v="MUJER"/>
    <s v="NARP"/>
    <s v="NO"/>
    <s v="VALLE DEL CAUCA "/>
    <x v="17"/>
    <m/>
    <n v="3226348696"/>
    <s v="AGRICOLA"/>
    <x v="1"/>
  </r>
  <r>
    <n v="1851"/>
    <n v="2022"/>
    <s v="CEDULA DE CIUDADANIA"/>
    <n v="14675206"/>
    <s v="MISAEL "/>
    <s v=""/>
    <s v="CARABALI"/>
    <s v="BRAND"/>
    <s v="HOMBRE"/>
    <s v="NARP"/>
    <s v="NO"/>
    <s v="VALLE DEL CAUCA "/>
    <x v="17"/>
    <m/>
    <n v="3148680734"/>
    <s v="AGRICOLA"/>
    <x v="1"/>
  </r>
  <r>
    <n v="1852"/>
    <n v="2022"/>
    <s v="CEDULA DE CIUDADANIA"/>
    <n v="14675009"/>
    <s v="JESUS"/>
    <s v="ANTONIO"/>
    <s v="CARABALI"/>
    <s v="SANDOVAL"/>
    <s v="HOMBRE"/>
    <s v="NARP"/>
    <s v="NO"/>
    <s v="VALLE DEL CAUCA "/>
    <x v="17"/>
    <m/>
    <n v="3122701832"/>
    <s v="AGRICOLA"/>
    <x v="1"/>
  </r>
  <r>
    <n v="1855"/>
    <n v="2022"/>
    <s v="CEDULA DE CIUDADANIA"/>
    <n v="31532363"/>
    <s v="ANADELI"/>
    <s v=""/>
    <s v="RODRIGUEZ"/>
    <s v=""/>
    <s v="MUJER"/>
    <s v="INDIGENA"/>
    <s v="NO"/>
    <s v="VALLE DEL CAUCA "/>
    <x v="17"/>
    <m/>
    <n v="3148357741"/>
    <s v="AGRICOLA"/>
    <x v="1"/>
  </r>
  <r>
    <n v="1856"/>
    <n v="2022"/>
    <s v="CEDULA DE CIUDADANIA"/>
    <n v="31524875"/>
    <s v="ELIZABETH"/>
    <s v=""/>
    <s v="LOBOA"/>
    <s v=""/>
    <s v="MUJER"/>
    <s v="NARP"/>
    <s v="NO"/>
    <s v="VALLE DEL CAUCA "/>
    <x v="17"/>
    <m/>
    <n v="3137023940"/>
    <s v="AGRICOLA"/>
    <x v="1"/>
  </r>
  <r>
    <n v="1858"/>
    <n v="2022"/>
    <s v="CEDULA DE CIUDADANIA"/>
    <n v="1113702114"/>
    <s v="PAOLA"/>
    <s v="ANDREA"/>
    <s v="VIAFARA"/>
    <s v="ARAQUE"/>
    <s v="MUJER"/>
    <s v="NARP"/>
    <s v="NO"/>
    <s v="VALLE DEL CAUCA "/>
    <x v="17"/>
    <m/>
    <n v="3117938562"/>
    <s v="AGRICOLA"/>
    <x v="1"/>
  </r>
  <r>
    <n v="1859"/>
    <n v="2022"/>
    <s v="CEDULA DE CIUDADANIA"/>
    <n v="31290581"/>
    <s v="DORIS"/>
    <s v=""/>
    <s v="DEANGEL"/>
    <s v=""/>
    <s v="MUJER"/>
    <s v="MESTIZO"/>
    <s v="NO"/>
    <s v="VALLE DEL CAUCA "/>
    <x v="17"/>
    <m/>
    <n v="3232927830"/>
    <s v="AGRICOLA"/>
    <x v="1"/>
  </r>
  <r>
    <n v="1860"/>
    <n v="2022"/>
    <s v="CEDULA DE CIUDADANIA"/>
    <n v="1112460639"/>
    <s v="FRANCIA"/>
    <s v="ELENA"/>
    <s v="VITORIA"/>
    <s v="ZULEZ"/>
    <s v="MUJER"/>
    <s v="MESTIZO"/>
    <s v="NO"/>
    <s v="VALLE DEL CAUCA "/>
    <x v="17"/>
    <m/>
    <n v="3209544199"/>
    <s v="AGRICOLA"/>
    <x v="1"/>
  </r>
  <r>
    <n v="1863"/>
    <n v="2022"/>
    <s v="CEDULA DE CIUDADANIA"/>
    <n v="31445014"/>
    <s v="MARIA"/>
    <s v="HERMENCIA"/>
    <s v="TROCHEZ"/>
    <s v="QUITUMBO"/>
    <s v="MUJER"/>
    <s v="MESTIZO"/>
    <s v="NO"/>
    <s v="VALLE DEL CAUCA "/>
    <x v="17"/>
    <m/>
    <n v="3183137038"/>
    <s v="AGRICOLA"/>
    <x v="1"/>
  </r>
  <r>
    <n v="1925"/>
    <n v="2022"/>
    <s v="CEDULA DE CIUDADANIA"/>
    <n v="34556198"/>
    <s v="ADRIANA"/>
    <s v="ARIAS"/>
    <s v="GUEVARA"/>
    <s v=""/>
    <s v="MUJER"/>
    <s v="MESTIZO"/>
    <s v="NO"/>
    <s v="VALLE DEL CAUCA "/>
    <x v="18"/>
    <m/>
    <s v="SOLICITAR UMATA"/>
    <s v="AGRICOLA"/>
    <x v="3"/>
  </r>
  <r>
    <n v="1926"/>
    <n v="2022"/>
    <s v="CEDULA DE CIUDADANIA"/>
    <n v="31179418"/>
    <s v="BLANCA"/>
    <s v="INES"/>
    <s v="OSPINA"/>
    <s v="SOLIS"/>
    <s v="MUJER"/>
    <s v="MESTIZO"/>
    <s v="NO"/>
    <s v="VALLE DEL CAUCA "/>
    <x v="18"/>
    <m/>
    <s v="SOLICITAR UMATA"/>
    <s v="AGRICOLA"/>
    <x v="3"/>
  </r>
  <r>
    <n v="1928"/>
    <n v="2022"/>
    <s v="CEDULA DE CIUDADANIA"/>
    <n v="29683545"/>
    <s v="FANERY"/>
    <m/>
    <s v="POMEO"/>
    <s v="CUCUÑAME"/>
    <s v="MUJER"/>
    <s v="MESTIZO"/>
    <s v="NO"/>
    <s v="VALLE DEL CAUCA "/>
    <x v="18"/>
    <m/>
    <s v="SOLICITAR UMATA"/>
    <s v="AGRICOLA"/>
    <x v="3"/>
  </r>
  <r>
    <n v="1929"/>
    <n v="2022"/>
    <s v="CEDULA DE CIUDADANIA"/>
    <n v="6296064"/>
    <s v="JESUS"/>
    <s v="MARIA"/>
    <s v="GIRALDO"/>
    <s v="VASQUEZ"/>
    <s v="HOMBRE"/>
    <s v="MESTIZO"/>
    <s v="NO"/>
    <s v="VALLE DEL CAUCA "/>
    <x v="18"/>
    <m/>
    <s v="SOLICITAR UMATA"/>
    <s v="AGRICOLA"/>
    <x v="3"/>
  </r>
  <r>
    <n v="1930"/>
    <n v="2022"/>
    <s v="CEDULA DE CIUDADANIA"/>
    <n v="1113649303"/>
    <s v="LADY"/>
    <s v="VIVIANA"/>
    <s v="SANCHEZ"/>
    <s v="ERAZO"/>
    <s v="MUJER"/>
    <s v="MESTIZO"/>
    <s v="NO"/>
    <s v="VALLE DEL CAUCA "/>
    <x v="18"/>
    <m/>
    <s v="SOLICITAR UMATA"/>
    <s v="AGRICOLA"/>
    <x v="3"/>
  </r>
  <r>
    <n v="1931"/>
    <n v="2022"/>
    <s v="CEDULA DE CIUDADANIA"/>
    <n v="6299562"/>
    <s v="LUIS"/>
    <s v="ANGEL"/>
    <s v="SEPULVEDA"/>
    <s v="RODRIGUEZ"/>
    <s v="HOMBRE"/>
    <s v="MESTIZO"/>
    <s v="NO"/>
    <s v="VALLE DEL CAUCA "/>
    <x v="18"/>
    <m/>
    <s v="SOLICITAR UMATA"/>
    <s v="AGRICOLA"/>
    <x v="3"/>
  </r>
  <r>
    <n v="1932"/>
    <n v="2022"/>
    <s v="CEDULA DE CIUDADANIA"/>
    <n v="31409331"/>
    <s v="MARIA"/>
    <s v="FAISURY"/>
    <s v="ROMAN"/>
    <s v="BAHENA"/>
    <s v="MUJER"/>
    <s v="MESTIZO"/>
    <s v="NO"/>
    <s v="VALLE DEL CAUCA "/>
    <x v="18"/>
    <m/>
    <s v="SOLICITAR UMATA"/>
    <s v="AGRICOLA"/>
    <x v="3"/>
  </r>
  <r>
    <n v="1933"/>
    <n v="2022"/>
    <s v="CEDULA DE CIUDADANIA"/>
    <n v="31160770"/>
    <s v="MARIA"/>
    <s v="NELSY"/>
    <s v="HERNANDEZ"/>
    <s v="MOSQUERA"/>
    <s v="MUJER"/>
    <s v="MESTIZO"/>
    <s v="NO"/>
    <s v="VALLE DEL CAUCA "/>
    <x v="18"/>
    <m/>
    <s v="SOLICITAR UMATA"/>
    <s v="AGRICOLA"/>
    <x v="3"/>
  </r>
  <r>
    <n v="1934"/>
    <n v="2022"/>
    <s v="CEDULA DE CIUDADANIA"/>
    <n v="66768370"/>
    <s v="MARLENY"/>
    <s v="ADIELA"/>
    <s v="ERAZO"/>
    <s v="MUÑOZ"/>
    <s v="MUJER"/>
    <s v="MESTIZO"/>
    <s v="NO"/>
    <s v="VALLE DEL CAUCA "/>
    <x v="18"/>
    <m/>
    <s v="SOLICITAR UMATA"/>
    <s v="AGRICOLA"/>
    <x v="3"/>
  </r>
  <r>
    <n v="1936"/>
    <n v="2022"/>
    <s v="CEDULA DE CIUDADANIA"/>
    <n v="6395298"/>
    <s v="TULIO"/>
    <s v="ENRIQUE"/>
    <s v="CHAPARRO"/>
    <s v="GARCIA"/>
    <s v="HOMBRE"/>
    <s v="INDIGENA"/>
    <s v="NO"/>
    <s v="VALLE DEL CAUCA "/>
    <x v="18"/>
    <m/>
    <s v="SOLICITAR UMATA"/>
    <s v="AGRICOLA"/>
    <x v="3"/>
  </r>
  <r>
    <n v="1951"/>
    <n v="2022"/>
    <s v="CEDULA DE CIUDADANIA"/>
    <n v="66780537"/>
    <s v="ALBA"/>
    <s v="MARIA"/>
    <s v="JURADO"/>
    <s v="ORTEGA"/>
    <s v="MUJER"/>
    <s v="MESTIZO"/>
    <s v="NO"/>
    <s v="VALLE DEL CAUCA "/>
    <x v="18"/>
    <m/>
    <s v="SOLICITAR UMATA"/>
    <s v="AGRICOLA"/>
    <x v="3"/>
  </r>
  <r>
    <n v="1952"/>
    <n v="2022"/>
    <s v="CEDULA DE CIUDADANIA"/>
    <n v="29674266"/>
    <s v="BEATRIZ"/>
    <s v="CATALINA"/>
    <s v="JURADO"/>
    <s v="DIAZ"/>
    <s v="MUJER"/>
    <s v="MESTIZO"/>
    <s v="NO"/>
    <s v="VALLE DEL CAUCA "/>
    <x v="18"/>
    <m/>
    <s v="SOLICITAR UMATA"/>
    <s v="AGRICOLA"/>
    <x v="3"/>
  </r>
  <r>
    <n v="1953"/>
    <n v="2022"/>
    <s v="CEDULA DE CIUDADANIA"/>
    <n v="31133288"/>
    <s v="BLANCA"/>
    <s v="RUTH"/>
    <s v="QUIGUA"/>
    <s v="QUINTERO"/>
    <s v="MUJER"/>
    <s v="MESTIZO"/>
    <s v="NO"/>
    <s v="VALLE DEL CAUCA "/>
    <x v="18"/>
    <m/>
    <s v="SOLICITAR UMATA"/>
    <s v="AGRICOLA"/>
    <x v="3"/>
  </r>
  <r>
    <n v="1954"/>
    <n v="2022"/>
    <s v="CEDULA DE CIUDADANIA"/>
    <n v="6389331"/>
    <s v="CAMPO"/>
    <s v="ELIAS"/>
    <s v="GARCIA"/>
    <s v="RIOS"/>
    <s v="HOMBRE"/>
    <s v="MESTIZO"/>
    <s v="NO"/>
    <s v="VALLE DEL CAUCA "/>
    <x v="18"/>
    <m/>
    <s v="SOLICITAR UMATA"/>
    <s v="AGRICOLA"/>
    <x v="3"/>
  </r>
  <r>
    <n v="1955"/>
    <n v="2022"/>
    <s v="CEDULA DE CIUDADANIA"/>
    <n v="94311744"/>
    <s v="CARLOS"/>
    <s v="ALBERTO"/>
    <s v="AVILA"/>
    <s v="TRIANA"/>
    <s v="HOMBRE"/>
    <s v="MESTIZO"/>
    <s v="NO"/>
    <s v="VALLE DEL CAUCA "/>
    <x v="18"/>
    <m/>
    <s v="SOLICITAR UMATA"/>
    <s v="AGRICOLA"/>
    <x v="3"/>
  </r>
  <r>
    <n v="1957"/>
    <n v="2022"/>
    <s v="CEDULA DE CIUDADANIA"/>
    <n v="6389789"/>
    <s v="CESAR"/>
    <s v="FERNANDO"/>
    <s v="JURADO"/>
    <s v="DIAZ"/>
    <s v="HOMBRE"/>
    <s v="MESTIZO"/>
    <s v="NO"/>
    <s v="VALLE DEL CAUCA "/>
    <x v="18"/>
    <m/>
    <s v="SOLICITAR UMATA"/>
    <s v="AGRICOLA"/>
    <x v="3"/>
  </r>
  <r>
    <n v="1958"/>
    <n v="2022"/>
    <s v="CEDULA DE CIUDADANIA"/>
    <n v="1113650013"/>
    <s v="DEBBIE"/>
    <s v="JOANNE"/>
    <s v="MAFLA"/>
    <s v="GALVIS"/>
    <s v="MUJER"/>
    <s v="NARP"/>
    <s v="NO"/>
    <s v="VALLE DEL CAUCA "/>
    <x v="18"/>
    <m/>
    <s v="SOLICITAR UMATA"/>
    <s v="AGRICOLA"/>
    <x v="3"/>
  </r>
  <r>
    <n v="1959"/>
    <n v="2022"/>
    <s v="CEDULA DE CIUDADANIA"/>
    <n v="94309166"/>
    <s v="DIEGO"/>
    <s v="FERNANDO"/>
    <s v="PARRA"/>
    <s v="SIMONDS"/>
    <s v="HOMBRE"/>
    <s v="MESTIZO"/>
    <s v="NO"/>
    <s v="VALLE DEL CAUCA "/>
    <x v="18"/>
    <m/>
    <s v="SOLICITAR UMATA"/>
    <s v="AGRICOLA"/>
    <x v="3"/>
  </r>
  <r>
    <n v="1960"/>
    <n v="2022"/>
    <s v="CEDULA DE CIUDADANIA"/>
    <n v="16267673"/>
    <s v="EDINSON"/>
    <m/>
    <s v="QUIGUA"/>
    <s v="QUINTERO"/>
    <s v="HOMBRE"/>
    <s v="MESTIZO"/>
    <s v="NO"/>
    <s v="VALLE DEL CAUCA "/>
    <x v="18"/>
    <m/>
    <s v="SOLICITAR UMATA"/>
    <s v="AGRICOLA"/>
    <x v="3"/>
  </r>
  <r>
    <n v="1961"/>
    <n v="2022"/>
    <s v="CEDULA DE CIUDADANIA"/>
    <n v="16252511"/>
    <s v="EFREN"/>
    <m/>
    <s v="LOPEZ"/>
    <s v="CARVAJAL"/>
    <s v="HOMBRE"/>
    <s v="MESTIZO"/>
    <s v="NO"/>
    <s v="VALLE DEL CAUCA "/>
    <x v="18"/>
    <m/>
    <s v="SOLICITAR UMATA"/>
    <s v="AGRICOLA"/>
    <x v="3"/>
  </r>
  <r>
    <n v="1963"/>
    <n v="2022"/>
    <s v="CEDULA DE CIUDADANIA"/>
    <n v="16256246"/>
    <s v="EZEQUIEL"/>
    <m/>
    <s v="QUIGUA"/>
    <s v="QUINTERO"/>
    <s v="HOMBRE"/>
    <s v="MESTIZO"/>
    <s v="NO"/>
    <s v="VALLE DEL CAUCA "/>
    <x v="18"/>
    <m/>
    <s v="SOLICITAR UMATA"/>
    <s v="AGRICOLA"/>
    <x v="3"/>
  </r>
  <r>
    <n v="1964"/>
    <n v="2022"/>
    <s v="CEDULA DE CIUDADANIA"/>
    <n v="15921359"/>
    <s v="FERNANDO"/>
    <m/>
    <s v="MOTATO"/>
    <m/>
    <s v="HOMBRE"/>
    <s v="MESTIZO"/>
    <s v="NO"/>
    <s v="VALLE DEL CAUCA "/>
    <x v="18"/>
    <m/>
    <s v="SOLICITAR UMATA"/>
    <s v="AGRICOLA"/>
    <x v="3"/>
  </r>
  <r>
    <n v="1965"/>
    <n v="2022"/>
    <s v="CEDULA DE CIUDADANIA"/>
    <n v="66774465"/>
    <s v="FRANCIA"/>
    <s v="STELLA"/>
    <s v="GIL"/>
    <s v="MOLINA"/>
    <s v="MUJER"/>
    <s v="MESTIZO"/>
    <s v="NO"/>
    <s v="VALLE DEL CAUCA "/>
    <x v="18"/>
    <m/>
    <s v="SOLICITAR UMATA"/>
    <s v="AGRICOLA"/>
    <x v="3"/>
  </r>
  <r>
    <n v="1966"/>
    <n v="2022"/>
    <s v="CEDULA DE CIUDADANIA"/>
    <n v="16260362"/>
    <s v="GREGORIO"/>
    <s v="NACIANCENO"/>
    <s v="GONZALEZ"/>
    <s v="ESCOBAR"/>
    <s v="HOMBRE"/>
    <s v="MESTIZO"/>
    <s v="NO"/>
    <s v="VALLE DEL CAUCA "/>
    <x v="18"/>
    <m/>
    <s v="SOLICITAR UMATA"/>
    <s v="AGRICOLA"/>
    <x v="3"/>
  </r>
  <r>
    <n v="1967"/>
    <n v="2022"/>
    <s v="CEDULA DE CIUDADANIA"/>
    <n v="29674278"/>
    <s v="ISABEL"/>
    <s v="CONSUELO"/>
    <s v="JURADO"/>
    <s v="DIAZ"/>
    <s v="MUJER"/>
    <s v="MESTIZO"/>
    <s v="NO"/>
    <s v="VALLE DEL CAUCA "/>
    <x v="18"/>
    <m/>
    <s v="SOLICITAR UMATA"/>
    <s v="AGRICOLA"/>
    <x v="3"/>
  </r>
  <r>
    <n v="1968"/>
    <n v="2022"/>
    <s v="CEDULA DE CIUDADANIA"/>
    <n v="14695970"/>
    <s v="JAVIER"/>
    <s v="MAURICIO"/>
    <s v="CAMPO"/>
    <s v="PEÑA"/>
    <s v="HOMBRE"/>
    <s v="MESTIZO"/>
    <s v="NO"/>
    <s v="VALLE DEL CAUCA "/>
    <x v="18"/>
    <m/>
    <s v="SOLICITAR UMATA"/>
    <s v="AGRICOLA"/>
    <x v="3"/>
  </r>
  <r>
    <n v="1970"/>
    <n v="2022"/>
    <s v="CEDULA DE CIUDADANIA"/>
    <n v="66776712"/>
    <s v="JOSEFINA"/>
    <m/>
    <s v="GARCIA"/>
    <s v="RIOS"/>
    <s v="MUJER"/>
    <s v="MESTIZO"/>
    <s v="NO"/>
    <s v="VALLE DEL CAUCA "/>
    <x v="18"/>
    <m/>
    <s v="SOLICITAR UMATA"/>
    <s v="AGRICOLA"/>
    <x v="3"/>
  </r>
  <r>
    <n v="1971"/>
    <n v="2022"/>
    <s v="CEDULA DE CIUDADANIA"/>
    <n v="31657536"/>
    <s v="JULIETH"/>
    <m/>
    <s v="BONILLA"/>
    <s v="RODRIGUEZ"/>
    <s v="MUJER"/>
    <s v="MESTIZO"/>
    <s v="NO"/>
    <s v="VALLE DEL CAUCA "/>
    <x v="18"/>
    <m/>
    <s v="SOLICITAR UMATA"/>
    <s v="AGRICOLA"/>
    <x v="3"/>
  </r>
  <r>
    <n v="1972"/>
    <n v="2022"/>
    <s v="CEDULA DE CIUDADANIA"/>
    <n v="16268410"/>
    <s v="LIBARDO"/>
    <m/>
    <s v="DOMINGUEZ"/>
    <s v="GONZALEZ"/>
    <s v="HOMBRE"/>
    <s v="MESTIZO"/>
    <s v="NO"/>
    <s v="VALLE DEL CAUCA "/>
    <x v="18"/>
    <m/>
    <s v="SOLICITAR UMATA"/>
    <s v="AGRICOLA"/>
    <x v="3"/>
  </r>
  <r>
    <n v="1973"/>
    <n v="2022"/>
    <s v="CEDULA DE CIUDADANIA"/>
    <n v="1113691339"/>
    <s v="LINA"/>
    <s v="MARCELA"/>
    <s v="NEIRA"/>
    <s v="JURADO"/>
    <s v="MUJER"/>
    <s v="MESTIZO"/>
    <s v="NO"/>
    <s v="VALLE DEL CAUCA "/>
    <x v="18"/>
    <m/>
    <s v="SOLICITAR UMATA"/>
    <s v="AGRICOLA"/>
    <x v="3"/>
  </r>
  <r>
    <n v="1974"/>
    <n v="2022"/>
    <s v="CEDULA DE CIUDADANIA"/>
    <n v="16468268"/>
    <s v="LUIS"/>
    <s v="ALBERTO"/>
    <s v="MONTOYA"/>
    <s v="GIL"/>
    <s v="HOMBRE"/>
    <s v="MESTIZO"/>
    <s v="NO"/>
    <s v="VALLE DEL CAUCA "/>
    <x v="18"/>
    <m/>
    <s v="SOLICITAR UMATA"/>
    <s v="AGRICOLA"/>
    <x v="3"/>
  </r>
  <r>
    <n v="1975"/>
    <n v="2022"/>
    <s v="CEDULA DE CIUDADANIA"/>
    <n v="27388060"/>
    <s v="MAGALIS"/>
    <s v="LILIANA"/>
    <s v="JIMENEZ"/>
    <s v="CORAL"/>
    <s v="MUJER"/>
    <s v="MESTIZO"/>
    <s v="NO"/>
    <s v="VALLE DEL CAUCA "/>
    <x v="18"/>
    <m/>
    <s v="SOLICITAR UMATA"/>
    <s v="AGRICOLA"/>
    <x v="3"/>
  </r>
  <r>
    <n v="1977"/>
    <n v="2022"/>
    <s v="CEDULA DE CIUDADANIA"/>
    <n v="38705081"/>
    <s v="MARIA"/>
    <s v="GLORIA"/>
    <s v="MUÑOS"/>
    <s v="ÑAÑES"/>
    <s v="MUJER"/>
    <s v="MESTIZO"/>
    <s v="NO"/>
    <s v="VALLE DEL CAUCA "/>
    <x v="18"/>
    <m/>
    <s v="SOLICITAR UMATA"/>
    <s v="AGRICOLA"/>
    <x v="3"/>
  </r>
  <r>
    <n v="1978"/>
    <n v="2022"/>
    <s v="CEDULA DE CIUDADANIA"/>
    <n v="29688498"/>
    <s v="MARIA"/>
    <s v="LIDIA"/>
    <s v="CORDOBA"/>
    <s v="ORTEGA"/>
    <s v="MUJER"/>
    <s v="MESTIZO"/>
    <s v="NO"/>
    <s v="VALLE DEL CAUCA "/>
    <x v="18"/>
    <m/>
    <s v="SOLICITAR UMATA"/>
    <s v="AGRICOLA"/>
    <x v="3"/>
  </r>
  <r>
    <n v="1979"/>
    <n v="2022"/>
    <s v="CEDULA DE CIUDADANIA"/>
    <n v="66765137"/>
    <s v="MARIA"/>
    <s v="YOLANDA"/>
    <s v="GAVIRIA"/>
    <s v="GARZON"/>
    <s v="MUJER"/>
    <s v="MESTIZO"/>
    <s v="NO"/>
    <s v="VALLE DEL CAUCA "/>
    <x v="18"/>
    <m/>
    <s v="SOLICITAR UMATA"/>
    <s v="AGRICOLA"/>
    <x v="3"/>
  </r>
  <r>
    <n v="1980"/>
    <n v="2022"/>
    <s v="CEDULA DE CIUDADANIA"/>
    <n v="66771686"/>
    <s v="MARY"/>
    <s v="LIGIA"/>
    <s v="CHILMA"/>
    <s v="CHANTRE"/>
    <s v="MUJER"/>
    <s v="INDIGENA"/>
    <s v="NO"/>
    <s v="VALLE DEL CAUCA "/>
    <x v="18"/>
    <m/>
    <s v="SOLICITAR UMATA"/>
    <s v="AGRICOLA"/>
    <x v="3"/>
  </r>
  <r>
    <n v="1981"/>
    <n v="2022"/>
    <s v="CEDULA DE CIUDADANIA"/>
    <n v="29706619"/>
    <s v="MEIMY"/>
    <s v="LORENA"/>
    <s v="RUIZ"/>
    <s v="MUÑOZ"/>
    <s v="MUJER"/>
    <s v="MESTIZO"/>
    <s v="NO"/>
    <s v="VALLE DEL CAUCA "/>
    <x v="18"/>
    <m/>
    <s v="SOLICITAR UMATA"/>
    <s v="AGRICOLA"/>
    <x v="3"/>
  </r>
  <r>
    <n v="1983"/>
    <n v="2022"/>
    <s v="CEDULA DE CIUDADANIA"/>
    <n v="29686632"/>
    <s v="MONICA"/>
    <s v="LORENA"/>
    <s v="PALACIOS"/>
    <s v="ERAZO"/>
    <s v="MUJER"/>
    <s v="MESTIZO"/>
    <s v="NO"/>
    <s v="VALLE DEL CAUCA "/>
    <x v="18"/>
    <m/>
    <s v="SOLICITAR UMATA"/>
    <s v="AGRICOLA"/>
    <x v="3"/>
  </r>
  <r>
    <n v="1984"/>
    <n v="2022"/>
    <s v="CEDULA DE CIUDADANIA"/>
    <n v="29674248"/>
    <s v="NIDIA"/>
    <s v="RUBIELA"/>
    <s v="JURADO"/>
    <s v="DIAZ"/>
    <s v="MUJER"/>
    <s v="MESTIZO"/>
    <s v="NO"/>
    <s v="VALLE DEL CAUCA "/>
    <x v="18"/>
    <m/>
    <s v="SOLICITAR UMATA"/>
    <s v="AGRICOLA"/>
    <x v="3"/>
  </r>
  <r>
    <n v="1985"/>
    <n v="2022"/>
    <s v="CEDULA DE CIUDADANIA"/>
    <n v="94314802"/>
    <s v="OSCAR"/>
    <s v="ARNUL"/>
    <s v="LOZADA"/>
    <s v="MARIN"/>
    <s v="HOMBRE"/>
    <s v="MESTIZO"/>
    <s v="NO"/>
    <s v="VALLE DEL CAUCA "/>
    <x v="18"/>
    <m/>
    <s v="SOLICITAR UMATA"/>
    <s v="AGRICOLA"/>
    <x v="3"/>
  </r>
  <r>
    <n v="1986"/>
    <n v="2022"/>
    <s v="CEDULA DE CIUDADANIA"/>
    <n v="1113647321"/>
    <s v="PAOLA"/>
    <s v="ANDREA"/>
    <s v="CESPEDES"/>
    <s v="OROZCO"/>
    <s v="MUJER"/>
    <s v="MESTIZO"/>
    <s v="NO"/>
    <s v="VALLE DEL CAUCA "/>
    <x v="18"/>
    <m/>
    <s v="SOLICITAR UMATA"/>
    <s v="AGRICOLA"/>
    <x v="3"/>
  </r>
  <r>
    <n v="1987"/>
    <n v="2022"/>
    <s v="CEDULA DE CIUDADANIA"/>
    <n v="14710124"/>
    <s v="PAULINO"/>
    <m/>
    <s v="CESPEDES"/>
    <s v="BANDERAS"/>
    <s v="HOMBRE"/>
    <s v="MESTIZO"/>
    <s v="NO"/>
    <s v="VALLE DEL CAUCA "/>
    <x v="18"/>
    <m/>
    <s v="SOLICITAR UMATA"/>
    <s v="AGRICOLA"/>
    <x v="3"/>
  </r>
  <r>
    <n v="1988"/>
    <n v="2022"/>
    <s v="CEDULA DE CIUDADANIA"/>
    <n v="94307943"/>
    <s v="RODRIGO"/>
    <m/>
    <s v="CAICEDO"/>
    <s v="MERCADO"/>
    <s v="HOMBRE"/>
    <s v="MESTIZO"/>
    <s v="NO"/>
    <s v="VALLE DEL CAUCA "/>
    <x v="18"/>
    <m/>
    <s v="SOLICITAR UMATA"/>
    <s v="AGRICOLA"/>
    <x v="3"/>
  </r>
  <r>
    <n v="1989"/>
    <n v="2022"/>
    <s v="CEDULA DE CIUDADANIA"/>
    <n v="31381972"/>
    <s v="ROSALBA"/>
    <m/>
    <s v="RUIZ"/>
    <s v="RIVERA"/>
    <s v="MUJER"/>
    <s v="MESTIZO"/>
    <s v="NO"/>
    <s v="VALLE DEL CAUCA "/>
    <x v="18"/>
    <m/>
    <s v="SOLICITAR UMATA"/>
    <s v="AGRICOLA"/>
    <x v="3"/>
  </r>
  <r>
    <n v="1990"/>
    <n v="2022"/>
    <s v="CEDULA DE CIUDADANIA"/>
    <n v="66763717"/>
    <s v="SANDRA"/>
    <s v="PATRICIA"/>
    <s v="OROZCO"/>
    <s v="LOZADA"/>
    <s v="MUJER"/>
    <s v="MESTIZO"/>
    <s v="NO"/>
    <s v="VALLE DEL CAUCA "/>
    <x v="18"/>
    <m/>
    <s v="SOLICITAR UMATA"/>
    <s v="AGRICOLA"/>
    <x v="3"/>
  </r>
  <r>
    <n v="1992"/>
    <n v="2022"/>
    <s v="CEDULA DE CIUDADANIA"/>
    <n v="30743270"/>
    <s v="ALBA"/>
    <s v="LUCIA"/>
    <s v="HENAO"/>
    <s v="GALVIZ"/>
    <s v="MUJER"/>
    <s v="MESTIZO"/>
    <s v="NO"/>
    <s v="VALLE DEL CAUCA "/>
    <x v="18"/>
    <m/>
    <s v="SOLICITAR UMATA"/>
    <s v="AGRICOLA"/>
    <x v="3"/>
  </r>
  <r>
    <n v="1993"/>
    <n v="2022"/>
    <s v="CEDULA DE CIUDADANIA"/>
    <n v="94321628"/>
    <s v="ALBEIRO"/>
    <s v="HUMBERTO"/>
    <s v="HERNANDEZ"/>
    <s v="QUAYCAN"/>
    <s v="HOMBRE"/>
    <s v="MESTIZO"/>
    <s v="NO"/>
    <s v="VALLE DEL CAUCA "/>
    <x v="18"/>
    <m/>
    <s v="SOLICITAR UMATA"/>
    <s v="AGRICOLA"/>
    <x v="3"/>
  </r>
  <r>
    <n v="1994"/>
    <n v="2022"/>
    <s v="CEDULA DE CIUDADANIA"/>
    <n v="29678958"/>
    <s v="AYDA"/>
    <s v="MILENA"/>
    <s v="MUÑOZ"/>
    <s v="CRIOLLO"/>
    <s v="MUJER"/>
    <s v="MESTIZO"/>
    <s v="NO"/>
    <s v="VALLE DEL CAUCA "/>
    <x v="18"/>
    <m/>
    <s v="SOLICITAR UMATA"/>
    <s v="AGRICOLA"/>
    <x v="3"/>
  </r>
  <r>
    <n v="1995"/>
    <n v="2022"/>
    <s v="CEDULA DE CIUDADANIA"/>
    <n v="1114825725"/>
    <s v="CARLOS"/>
    <s v="ANDRES"/>
    <s v="ARIAS"/>
    <s v="RIOS"/>
    <s v="HOMBRE"/>
    <s v="MESTIZO"/>
    <s v="NO"/>
    <s v="VALLE DEL CAUCA "/>
    <x v="18"/>
    <m/>
    <s v="SOLICITAR UMATA"/>
    <s v="AGRICOLA"/>
    <x v="3"/>
  </r>
  <r>
    <n v="1996"/>
    <n v="2022"/>
    <s v="CEDULA DE CIUDADANIA"/>
    <n v="16245390"/>
    <s v="CARLOS"/>
    <s v="ARMELIDES"/>
    <s v="AREVALO"/>
    <s v="CORDOBA"/>
    <s v="HOMBRE"/>
    <s v="MESTIZO"/>
    <s v="NO"/>
    <s v="VALLE DEL CAUCA "/>
    <x v="18"/>
    <m/>
    <s v="SOLICITAR UMATA"/>
    <s v="AGRICOLA"/>
    <x v="3"/>
  </r>
  <r>
    <n v="1998"/>
    <n v="2022"/>
    <s v="CEDULA DE CIUDADANIA"/>
    <n v="94307868"/>
    <s v="CARLOS"/>
    <s v="TULIO"/>
    <s v="ESCOBAR"/>
    <s v="ZULUAGA"/>
    <s v="HOMBRE"/>
    <s v="MESTIZO"/>
    <s v="NO"/>
    <s v="VALLE DEL CAUCA "/>
    <x v="18"/>
    <m/>
    <s v="SOLICITAR UMATA"/>
    <s v="AGRICOLA"/>
    <x v="3"/>
  </r>
  <r>
    <n v="1999"/>
    <n v="2022"/>
    <s v="CEDULA DE CIUDADANIA"/>
    <n v="10474091"/>
    <s v="DILLER"/>
    <m/>
    <s v="BECOCHE"/>
    <s v="FLOR"/>
    <s v="HOMBRE"/>
    <s v="MESTIZO"/>
    <s v="NO"/>
    <s v="VALLE DEL CAUCA "/>
    <x v="18"/>
    <m/>
    <s v="SOLICITAR UMATA"/>
    <s v="AGRICOLA"/>
    <x v="3"/>
  </r>
  <r>
    <n v="2000"/>
    <n v="2022"/>
    <s v="CEDULA DE CIUDADANIA"/>
    <n v="66779457"/>
    <s v="DORA"/>
    <s v="LILIA"/>
    <s v="CASTRO"/>
    <s v="HERNANDEZ"/>
    <s v="MUJER"/>
    <s v="MESTIZO"/>
    <s v="NO"/>
    <s v="VALLE DEL CAUCA "/>
    <x v="18"/>
    <m/>
    <s v="SOLICITAR UMATA"/>
    <s v="AGRICOLA"/>
    <x v="3"/>
  </r>
  <r>
    <n v="2001"/>
    <n v="2022"/>
    <s v="CEDULA DE CIUDADANIA"/>
    <n v="1113646017"/>
    <s v="EIBER"/>
    <s v="URIEL"/>
    <s v="GUERRERO"/>
    <s v="QUENGUAN"/>
    <s v="HOMBRE"/>
    <s v="MESTIZO"/>
    <s v="NO"/>
    <s v="VALLE DEL CAUCA "/>
    <x v="18"/>
    <m/>
    <s v="SOLICITAR UMATA"/>
    <s v="AGRICOLA"/>
    <x v="3"/>
  </r>
  <r>
    <n v="2002"/>
    <n v="2022"/>
    <s v="CEDULA DE CIUDADANIA"/>
    <n v="14615077"/>
    <s v="ELDER"/>
    <s v="ARIAS"/>
    <s v="QUINTERO"/>
    <s v=""/>
    <s v="HOMBRE"/>
    <s v="MESTIZO"/>
    <s v="NO"/>
    <s v="VALLE DEL CAUCA "/>
    <x v="18"/>
    <m/>
    <s v="SOLICITAR UMATA"/>
    <s v="AGRICOLA"/>
    <x v="3"/>
  </r>
  <r>
    <n v="2003"/>
    <n v="2022"/>
    <s v="CEDULA DE CIUDADANIA"/>
    <n v="16284373"/>
    <s v="FLOVER"/>
    <m/>
    <s v="SANCHEZ"/>
    <s v="QUENGUAN"/>
    <s v="HOMBRE"/>
    <s v="INDIGENA"/>
    <s v="NO"/>
    <s v="VALLE DEL CAUCA "/>
    <x v="18"/>
    <m/>
    <s v="SOLICITAR UMATA"/>
    <s v="AGRICOLA"/>
    <x v="3"/>
  </r>
  <r>
    <n v="2004"/>
    <n v="2022"/>
    <s v="CEDULA DE CIUDADANIA"/>
    <n v="16275063"/>
    <s v="HÉCTOR"/>
    <s v=""/>
    <s v="SALAS"/>
    <s v=""/>
    <s v="HOMBRE"/>
    <s v="MESTIZO"/>
    <s v="NO"/>
    <s v="VALLE DEL CAUCA "/>
    <x v="18"/>
    <m/>
    <s v="SOLICITAR UMATA"/>
    <s v="AGRICOLA"/>
    <x v="3"/>
  </r>
  <r>
    <n v="2005"/>
    <n v="2022"/>
    <s v="CEDULA DE CIUDADANIA"/>
    <n v="14700972"/>
    <s v="HERNAN"/>
    <s v="DARIO"/>
    <s v="IPIALES"/>
    <s v="URBANO"/>
    <s v="HOMBRE"/>
    <s v="INDIGENA"/>
    <s v="NO"/>
    <s v="VALLE DEL CAUCA "/>
    <x v="18"/>
    <m/>
    <s v="SOLICITAR UMATA"/>
    <s v="AGRICOLA"/>
    <x v="3"/>
  </r>
  <r>
    <n v="2007"/>
    <n v="2022"/>
    <s v="CEDULA DE CIUDADANIA"/>
    <n v="16245796"/>
    <s v="JAIME"/>
    <s v=""/>
    <s v="GUERRERO"/>
    <s v=""/>
    <s v="HOMBRE"/>
    <s v="MESTIZO"/>
    <s v="NO"/>
    <s v="VALLE DEL CAUCA "/>
    <x v="18"/>
    <m/>
    <s v="SOLICITAR UMATA"/>
    <s v="AGRICOLA"/>
    <x v="3"/>
  </r>
  <r>
    <n v="2008"/>
    <n v="2022"/>
    <s v="CEDULA DE CIUDADANIA"/>
    <n v="6416008"/>
    <s v="JAIME"/>
    <s v=""/>
    <s v="ZAPATA"/>
    <s v=""/>
    <s v="HOMBRE"/>
    <s v="MESTIZO"/>
    <s v="NO"/>
    <s v="VALLE DEL CAUCA "/>
    <x v="18"/>
    <m/>
    <s v="SOLICITAR UMATA"/>
    <s v="AGRICOLA"/>
    <x v="3"/>
  </r>
  <r>
    <n v="2009"/>
    <n v="2022"/>
    <s v="CEDULA DE CIUDADANIA"/>
    <n v="1006289242"/>
    <s v="JHONNY"/>
    <s v="ESTEBAN"/>
    <s v="OVIEDO"/>
    <s v="LOPEZ"/>
    <s v="HOMBRE"/>
    <s v="MESTIZO"/>
    <s v="NO"/>
    <s v="VALLE DEL CAUCA "/>
    <x v="18"/>
    <m/>
    <s v="SOLICITAR UMATA"/>
    <s v="AGRICOLA"/>
    <x v="3"/>
  </r>
  <r>
    <n v="2010"/>
    <n v="2022"/>
    <s v="CEDULA DE CIUDADANIA"/>
    <n v="94327396"/>
    <s v="JORGE"/>
    <s v="EDINSON"/>
    <s v="REALPE"/>
    <s v="BURGOS"/>
    <s v="HOMBRE"/>
    <s v="MESTIZO"/>
    <s v="NO"/>
    <s v="VALLE DEL CAUCA "/>
    <x v="18"/>
    <m/>
    <s v="SOLICITAR UMATA"/>
    <s v="AGRICOLA"/>
    <x v="3"/>
  </r>
  <r>
    <n v="2011"/>
    <n v="2022"/>
    <s v="CEDULA DE CIUDADANIA"/>
    <n v="2605428"/>
    <s v="JOSE"/>
    <s v="TOBIAS"/>
    <s v="SANCHEZ"/>
    <s v="QUENGUAN"/>
    <s v="HOMBRE"/>
    <s v="MESTIZO"/>
    <s v="NO"/>
    <s v="VALLE DEL CAUCA "/>
    <x v="18"/>
    <m/>
    <s v="SOLICITAR UMATA"/>
    <s v="AGRICOLA"/>
    <x v="3"/>
  </r>
  <r>
    <n v="2012"/>
    <n v="2022"/>
    <s v="CEDULA DE CIUDADANIA"/>
    <n v="16986372"/>
    <s v="JUAN"/>
    <s v="CARLOS"/>
    <s v="CAÑON"/>
    <s v="CHAPUE-"/>
    <s v="HOMBRE"/>
    <s v="MESTIZO"/>
    <s v="NO"/>
    <s v="VALLE DEL CAUCA "/>
    <x v="18"/>
    <m/>
    <s v="SOLICITAR UMATA"/>
    <s v="AGRICOLA"/>
    <x v="3"/>
  </r>
  <r>
    <n v="2013"/>
    <n v="2022"/>
    <s v="CEDULA DE CIUDADANIA"/>
    <n v="2605441"/>
    <s v="LUIS"/>
    <s v="ALIRIO"/>
    <s v="CASTRO"/>
    <s v="BETANCOURT"/>
    <s v="HOMBRE"/>
    <s v="MESTIZO"/>
    <s v="NO"/>
    <s v="VALLE DEL CAUCA "/>
    <x v="18"/>
    <m/>
    <s v="SOLICITAR UMATA"/>
    <s v="AGRICOLA"/>
    <x v="3"/>
  </r>
  <r>
    <n v="2014"/>
    <n v="2022"/>
    <s v="CEDULA DE CIUDADANIA"/>
    <n v="7532089"/>
    <s v="LUIS"/>
    <s v="FERNANDO"/>
    <s v="PINCHAO"/>
    <s v="TARAPUEZ"/>
    <s v="HOMBRE"/>
    <s v="INDIGENA"/>
    <s v="NO"/>
    <s v="VALLE DEL CAUCA "/>
    <x v="18"/>
    <m/>
    <s v="SOLICITAR UMATA"/>
    <s v="AGRICOLA"/>
    <x v="3"/>
  </r>
  <r>
    <n v="2016"/>
    <n v="2022"/>
    <s v="CEDULA DE CIUDADANIA"/>
    <n v="66773458"/>
    <s v="LUZ"/>
    <s v="DARY"/>
    <s v="BURGOS"/>
    <s v="ESCALA"/>
    <s v="MUJER"/>
    <s v="MESTIZO"/>
    <s v="NO"/>
    <s v="VALLE DEL CAUCA "/>
    <x v="18"/>
    <m/>
    <s v="SOLICITAR UMATA"/>
    <s v="AGRICOLA"/>
    <x v="3"/>
  </r>
  <r>
    <n v="2017"/>
    <n v="2022"/>
    <s v="CEDULA DE CIUDADANIA"/>
    <n v="66773345"/>
    <s v="LUZ"/>
    <s v="MERY"/>
    <s v="HERNANDEZ"/>
    <s v="REYES"/>
    <s v="MUJER"/>
    <s v="MESTIZO"/>
    <s v="NO"/>
    <s v="VALLE DEL CAUCA "/>
    <x v="18"/>
    <m/>
    <s v="SOLICITAR UMATA"/>
    <s v="AGRICOLA"/>
    <x v="3"/>
  </r>
  <r>
    <n v="2018"/>
    <n v="2022"/>
    <s v="CEDULA DE CIUDADANIA"/>
    <n v="66784444"/>
    <s v="LUZ"/>
    <s v="NEREYDA"/>
    <s v="REINA"/>
    <s v="VILLOTA"/>
    <s v="MUJER"/>
    <s v="MESTIZO"/>
    <s v="NO"/>
    <s v="VALLE DEL CAUCA "/>
    <x v="18"/>
    <m/>
    <s v="SOLICITAR UMATA"/>
    <s v="AGRICOLA"/>
    <x v="3"/>
  </r>
  <r>
    <n v="2019"/>
    <n v="2022"/>
    <s v="CEDULA DE CIUDADANIA"/>
    <n v="2547047"/>
    <s v="MARCELINO"/>
    <m/>
    <s v="OSNAS"/>
    <s v="PEÑA"/>
    <s v="HOMBRE"/>
    <s v="MESTIZO"/>
    <s v="NO"/>
    <s v="VALLE DEL CAUCA "/>
    <x v="18"/>
    <m/>
    <s v="SOLICITAR UMATA"/>
    <s v="AGRICOLA"/>
    <x v="3"/>
  </r>
  <r>
    <n v="2020"/>
    <n v="2022"/>
    <s v="CEDULA DE CIUDADANIA"/>
    <n v="1113698581"/>
    <s v="MARIA"/>
    <s v="ALEJANDRA"/>
    <s v="RIASCOS"/>
    <s v="MERA"/>
    <s v="MUJER"/>
    <s v="MESTIZO"/>
    <s v="NO"/>
    <s v="VALLE DEL CAUCA "/>
    <x v="18"/>
    <m/>
    <s v="SOLICITAR UMATA"/>
    <s v="AGRICOLA"/>
    <x v="3"/>
  </r>
  <r>
    <n v="2021"/>
    <n v="2022"/>
    <s v="CEDULA DE CIUDADANIA"/>
    <n v="66776519"/>
    <s v="MARIBEL"/>
    <s v="MAYA"/>
    <s v="RESTREPO"/>
    <s v=""/>
    <s v="MUJER"/>
    <s v="MESTIZO"/>
    <s v="NO"/>
    <s v="VALLE DEL CAUCA "/>
    <x v="18"/>
    <m/>
    <s v="SOLICITAR UMATA"/>
    <s v="AGRICOLA"/>
    <x v="3"/>
  </r>
  <r>
    <n v="2022"/>
    <n v="2022"/>
    <s v="CEDULA DE CIUDADANIA"/>
    <n v="29678953"/>
    <s v="MARTHA"/>
    <s v="ISABEL"/>
    <s v="CAÑON"/>
    <s v="PINCHAO"/>
    <s v="MUJER"/>
    <s v="MESTIZO"/>
    <s v="NO"/>
    <s v="VALLE DEL CAUCA "/>
    <x v="18"/>
    <m/>
    <s v="SOLICITAR UMATA"/>
    <s v="AGRICOLA"/>
    <x v="3"/>
  </r>
  <r>
    <n v="2024"/>
    <n v="2022"/>
    <s v="CEDULA DE CIUDADANIA"/>
    <n v="1113634217"/>
    <s v="MONICA"/>
    <s v="CIELO"/>
    <s v="QUINTERO"/>
    <s v="CUADROS"/>
    <s v="MUJER"/>
    <s v="MESTIZO"/>
    <s v="NO"/>
    <s v="VALLE DEL CAUCA "/>
    <x v="18"/>
    <m/>
    <s v="SOLICITAR UMATA"/>
    <s v="AGRICOLA"/>
    <x v="3"/>
  </r>
  <r>
    <n v="2025"/>
    <n v="2022"/>
    <s v="CEDULA DE CIUDADANIA"/>
    <n v="29678167"/>
    <s v="NOHELIA"/>
    <m/>
    <s v="HENAO"/>
    <s v="GALVIS"/>
    <s v="MUJER"/>
    <s v="MESTIZO"/>
    <s v="NO"/>
    <s v="VALLE DEL CAUCA "/>
    <x v="18"/>
    <m/>
    <s v="SOLICITAR UMATA"/>
    <s v="AGRICOLA"/>
    <x v="3"/>
  </r>
  <r>
    <n v="2026"/>
    <n v="2022"/>
    <s v="CEDULA DE CIUDADANIA"/>
    <n v="65733121"/>
    <s v="OLGA"/>
    <m/>
    <s v="OSORIO"/>
    <s v="VILLA"/>
    <s v="MUJER"/>
    <s v="MESTIZO"/>
    <s v="NO"/>
    <s v="VALLE DEL CAUCA "/>
    <x v="18"/>
    <m/>
    <s v="SOLICITAR UMATA"/>
    <s v="AGRICOLA"/>
    <x v="3"/>
  </r>
  <r>
    <n v="2027"/>
    <n v="2022"/>
    <s v="CEDULA DE CIUDADANIA"/>
    <n v="1192815944"/>
    <s v="ROBINSON"/>
    <s v="EDIALBER"/>
    <s v="GARCIA"/>
    <s v="RESTREPO"/>
    <s v="HOMBRE"/>
    <s v="MESTIZO"/>
    <s v="NO"/>
    <s v="VALLE DEL CAUCA "/>
    <x v="18"/>
    <m/>
    <s v="SOLICITAR UMATA"/>
    <s v="AGRICOLA"/>
    <x v="3"/>
  </r>
  <r>
    <n v="2028"/>
    <n v="2022"/>
    <s v="CEDULA DE CIUDADANIA"/>
    <n v="66773034"/>
    <s v="ROSAURA"/>
    <m/>
    <s v="PINCHAO"/>
    <s v="TARAPUES"/>
    <s v="MUJER"/>
    <s v="INDIGENA"/>
    <s v="NO"/>
    <s v="VALLE DEL CAUCA "/>
    <x v="18"/>
    <m/>
    <s v="SOLICITAR UMATA"/>
    <s v="AGRICOLA"/>
    <x v="3"/>
  </r>
  <r>
    <n v="2029"/>
    <n v="2022"/>
    <s v="CEDULA DE CIUDADANIA"/>
    <n v="4646466"/>
    <s v="WILLIAM"/>
    <s v="ULCUE"/>
    <s v="CAMPO"/>
    <s v=""/>
    <s v="HOMBRE"/>
    <s v="MESTIZO"/>
    <s v="NO"/>
    <s v="VALLE DEL CAUCA "/>
    <x v="18"/>
    <m/>
    <s v="SOLICITAR UMATA"/>
    <s v="AGRICOLA"/>
    <x v="3"/>
  </r>
  <r>
    <n v="2030"/>
    <n v="2022"/>
    <s v="CEDULA DE CIUDADANIA"/>
    <n v="94324468"/>
    <s v="EDINSON"/>
    <m/>
    <s v="BONILLA"/>
    <s v="FIGUEROA"/>
    <s v="HOMBRE"/>
    <s v="MESTIZO"/>
    <s v="NO"/>
    <s v="VALLE DEL CAUCA "/>
    <x v="18"/>
    <m/>
    <s v="SOLICITAR UMATA"/>
    <s v="AGRICOLA"/>
    <x v="3"/>
  </r>
  <r>
    <n v="2032"/>
    <n v="2022"/>
    <s v="CEDULA DE CIUDADANIA"/>
    <n v="16247570"/>
    <s v="JAIRO"/>
    <s v="HUMBERTO"/>
    <s v="MORENO"/>
    <s v="RODRIGUEZ"/>
    <s v="HOMBRE"/>
    <s v="MESTIZO"/>
    <s v="NO"/>
    <s v="VALLE DEL CAUCA "/>
    <x v="18"/>
    <m/>
    <s v="SOLICITAR UMATA"/>
    <s v="AGRICOLA"/>
    <x v="3"/>
  </r>
  <r>
    <n v="2033"/>
    <n v="2022"/>
    <s v="CEDULA DE CIUDADANIA"/>
    <n v="16275237"/>
    <s v="LEONEL"/>
    <m/>
    <s v="CHACON"/>
    <s v="HINCAPIE"/>
    <s v="HOMBRE"/>
    <s v="MESTIZO"/>
    <s v="NO"/>
    <s v="VALLE DEL CAUCA "/>
    <x v="18"/>
    <m/>
    <s v="SOLICITAR UMATA"/>
    <s v="AGRICOLA"/>
    <x v="3"/>
  </r>
  <r>
    <n v="2034"/>
    <n v="2022"/>
    <s v="CEDULA DE CIUDADANIA"/>
    <n v="16240344"/>
    <s v="LUIS"/>
    <s v="ALFONSO"/>
    <s v="PIEDRAHITA"/>
    <s v="TORRES"/>
    <s v="HOMBRE"/>
    <s v="MESTIZO"/>
    <s v="NO"/>
    <s v="VALLE DEL CAUCA "/>
    <x v="18"/>
    <m/>
    <s v="SOLICITAR UMATA"/>
    <s v="AGRICOLA"/>
    <x v="3"/>
  </r>
  <r>
    <n v="2035"/>
    <n v="2022"/>
    <s v="CEDULA DE CIUDADANIA"/>
    <n v="31241467"/>
    <s v="LUZ"/>
    <s v="STHELLA"/>
    <s v="VALDERRAMA"/>
    <s v="FRANKLIN"/>
    <s v="MUJER"/>
    <s v="MESTIZO"/>
    <s v="NO"/>
    <s v="VALLE DEL CAUCA "/>
    <x v="18"/>
    <m/>
    <s v="SOLICITAR UMATA"/>
    <s v="AGRICOLA"/>
    <x v="3"/>
  </r>
  <r>
    <n v="2036"/>
    <n v="2022"/>
    <s v="CEDULA DE CIUDADANIA"/>
    <n v="31144477"/>
    <s v="MARIA"/>
    <s v="EUGENIA"/>
    <s v="VELASCO"/>
    <s v="LOZADA"/>
    <s v="MUJER"/>
    <s v="MESTIZO"/>
    <s v="NO"/>
    <s v="VALLE DEL CAUCA "/>
    <x v="18"/>
    <m/>
    <s v="SOLICITAR UMATA"/>
    <s v="AGRICOLA"/>
    <x v="3"/>
  </r>
  <r>
    <n v="2039"/>
    <n v="2022"/>
    <s v="CEDULA DE CIUDADANIA"/>
    <n v="66846298"/>
    <s v="OLGA"/>
    <s v="LUCIA"/>
    <s v="GOMEZ"/>
    <s v="HINCAPIE"/>
    <s v="MUJER"/>
    <s v="MESTIZO"/>
    <s v="NO"/>
    <s v="VALLE DEL CAUCA "/>
    <x v="18"/>
    <m/>
    <s v="SOLICITAR UMATA"/>
    <s v="AGRICOLA"/>
    <x v="3"/>
  </r>
  <r>
    <n v="2040"/>
    <n v="2022"/>
    <s v="CEDULA DE CIUDADANIA"/>
    <n v="30039376"/>
    <s v="ADRIANA"/>
    <s v="MARIA"/>
    <s v="RODRIGUEZ"/>
    <s v="OBANDO"/>
    <s v="MUJER"/>
    <s v="MESTIZO"/>
    <s v="NO"/>
    <s v="VALLE DEL CAUCA "/>
    <x v="18"/>
    <m/>
    <s v="SOLICITAR UMATA"/>
    <s v="AGRICOLA"/>
    <x v="3"/>
  </r>
  <r>
    <n v="2041"/>
    <n v="2022"/>
    <s v="CEDULA DE CIUDADANIA"/>
    <n v="66761906"/>
    <s v="ALBA"/>
    <s v="LIDA"/>
    <s v="ROSERO"/>
    <s v="BOTINA"/>
    <s v="MUJER"/>
    <s v="MESTIZO"/>
    <s v="NO"/>
    <s v="VALLE DEL CAUCA "/>
    <x v="18"/>
    <m/>
    <s v="SOLICITAR UMATA"/>
    <s v="AGRICOLA"/>
    <x v="3"/>
  </r>
  <r>
    <n v="2043"/>
    <n v="2022"/>
    <s v="CEDULA DE CIUDADANIA"/>
    <n v="40080659"/>
    <s v="AMINTA"/>
    <m/>
    <s v="OCAMPO"/>
    <s v="LOPEZ"/>
    <s v="MUJER"/>
    <s v="MESTIZO"/>
    <s v="NO"/>
    <s v="VALLE DEL CAUCA "/>
    <x v="18"/>
    <m/>
    <s v="SOLICITAR UMATA"/>
    <s v="AGRICOLA"/>
    <x v="3"/>
  </r>
  <r>
    <n v="2045"/>
    <n v="2022"/>
    <s v="CEDULA DE CIUDADANIA"/>
    <n v="1113634811"/>
    <s v="ANGELICA"/>
    <m/>
    <s v="PALACIOS"/>
    <s v="BASTIDAS"/>
    <s v="MUJER"/>
    <s v="NARP"/>
    <s v="NO"/>
    <s v="VALLE DEL CAUCA "/>
    <x v="18"/>
    <m/>
    <s v="SOLICITAR UMATA"/>
    <s v="AGRICOLA"/>
    <x v="3"/>
  </r>
  <r>
    <n v="2046"/>
    <n v="2022"/>
    <s v="CEDULA DE CIUDADANIA"/>
    <n v="5252121"/>
    <s v="AURO"/>
    <s v="OSVALDO"/>
    <s v="ROMO"/>
    <s v="ORTEGA"/>
    <s v="HOMBRE"/>
    <s v="MESTIZO"/>
    <s v="NO"/>
    <s v="VALLE DEL CAUCA "/>
    <x v="18"/>
    <m/>
    <s v="SOLICITAR UMATA"/>
    <s v="AGRICOLA"/>
    <x v="3"/>
  </r>
  <r>
    <n v="2048"/>
    <n v="2022"/>
    <s v="CEDULA DE CIUDADANIA"/>
    <n v="1113657016"/>
    <s v="CAMILO"/>
    <m/>
    <s v="OROZCO"/>
    <s v="MARTINEZ"/>
    <s v="HOMBRE"/>
    <s v="MESTIZO"/>
    <s v="NO"/>
    <s v="VALLE DEL CAUCA "/>
    <x v="18"/>
    <m/>
    <s v="SOLICITAR UMATA"/>
    <s v="AGRICOLA"/>
    <x v="3"/>
  </r>
  <r>
    <n v="2050"/>
    <n v="2022"/>
    <s v="CEDULA DE CIUDADANIA"/>
    <n v="31571222"/>
    <s v="DIANA"/>
    <s v="MARIA"/>
    <s v="RESTREPO"/>
    <s v="GUTIERREZ"/>
    <s v="MUJER"/>
    <s v="MESTIZO"/>
    <s v="NO"/>
    <s v="VALLE DEL CAUCA "/>
    <x v="18"/>
    <m/>
    <s v="SOLICITAR UMATA"/>
    <s v="AGRICOLA"/>
    <x v="3"/>
  </r>
  <r>
    <n v="2051"/>
    <n v="2022"/>
    <s v="CEDULA DE CIUDADANIA"/>
    <n v="16253627"/>
    <s v="ELID"/>
    <s v="HERNAN"/>
    <s v="ESTRADA"/>
    <s v="HOYOS"/>
    <s v="HOMBRE"/>
    <s v="MESTIZO"/>
    <s v="NO"/>
    <s v="VALLE DEL CAUCA "/>
    <x v="18"/>
    <m/>
    <s v="SOLICITAR UMATA"/>
    <s v="AGRICOLA"/>
    <x v="3"/>
  </r>
  <r>
    <n v="2053"/>
    <n v="2022"/>
    <s v="CEDULA DE CIUDADANIA"/>
    <n v="14698257"/>
    <s v="FERNANDO"/>
    <s v="ALBERTO"/>
    <s v="MONTOYA"/>
    <s v="RUIZ"/>
    <s v="HOMBRE"/>
    <s v="MESTIZO"/>
    <s v="NO"/>
    <s v="VALLE DEL CAUCA "/>
    <x v="18"/>
    <m/>
    <s v="SOLICITAR UMATA"/>
    <s v="AGRICOLA"/>
    <x v="3"/>
  </r>
  <r>
    <n v="2054"/>
    <n v="2022"/>
    <s v="CEDULA DE CIUDADANIA"/>
    <n v="38705056"/>
    <s v="FLOR"/>
    <s v="BERNARDA"/>
    <s v="BASTIDAS"/>
    <s v="ÑAÑES"/>
    <s v="MUJER"/>
    <s v="NARP"/>
    <s v="NO"/>
    <s v="VALLE DEL CAUCA "/>
    <x v="18"/>
    <m/>
    <s v="SOLICITAR UMATA"/>
    <s v="AGRICOLA"/>
    <x v="3"/>
  </r>
  <r>
    <n v="2055"/>
    <n v="2022"/>
    <s v="CEDULA DE CIUDADANIA"/>
    <n v="16239813"/>
    <s v="FRANCISCO"/>
    <s v="EFREN"/>
    <s v="PONCE"/>
    <s v="ORTEGA"/>
    <s v="HOMBRE"/>
    <s v="MESTIZO"/>
    <s v="NO"/>
    <s v="VALLE DEL CAUCA "/>
    <x v="18"/>
    <m/>
    <s v="SOLICITAR UMATA"/>
    <s v="AGRICOLA"/>
    <x v="3"/>
  </r>
  <r>
    <n v="2093"/>
    <n v="2022"/>
    <s v="CEDULA DE CIUDADANIA"/>
    <n v="2600483"/>
    <s v="FERNANDO"/>
    <s v="RUBEN"/>
    <s v="ORDOÑEZ"/>
    <s v="GUERRERO"/>
    <s v="HOMBRE"/>
    <s v="MESTIZO"/>
    <s v="NO"/>
    <s v="VALLE DEL CAUCA "/>
    <x v="18"/>
    <m/>
    <n v="3158084485"/>
    <s v="AGRICOLA"/>
    <x v="3"/>
  </r>
  <r>
    <n v="2094"/>
    <n v="2022"/>
    <s v="CEDULA DE CIUDADANIA"/>
    <n v="2605451"/>
    <s v="JOSE"/>
    <s v="ROGELIO"/>
    <s v="SANCHEZ"/>
    <s v="QUIGUAN"/>
    <s v="HOMBRE"/>
    <s v="MESTIZO"/>
    <s v="NO"/>
    <s v="VALLE DEL CAUCA "/>
    <x v="18"/>
    <m/>
    <n v="3168884775"/>
    <s v="AGRICOLA"/>
    <x v="3"/>
  </r>
  <r>
    <n v="2095"/>
    <n v="2022"/>
    <s v="CEDULA DE CIUDADANIA"/>
    <n v="2608459"/>
    <s v="SEGUNDO"/>
    <s v="IGNACIO"/>
    <s v="LOPEZ"/>
    <s v="ZAMBRANO"/>
    <s v="HOMBRE"/>
    <s v="MESTIZO"/>
    <s v="NO"/>
    <s v="VALLE DEL CAUCA "/>
    <x v="18"/>
    <m/>
    <n v="3158020511"/>
    <s v="AGRICOLA"/>
    <x v="3"/>
  </r>
  <r>
    <n v="2096"/>
    <n v="2022"/>
    <s v="CEDULA DE CIUDADANIA"/>
    <n v="6384916"/>
    <s v="CARLOS"/>
    <s v="ARTURO"/>
    <s v="MANZANO"/>
    <s v="ROMAN"/>
    <s v="HOMBRE"/>
    <s v="MESTIZO"/>
    <s v="NO"/>
    <s v="VALLE DEL CAUCA "/>
    <x v="18"/>
    <m/>
    <n v="3152878260"/>
    <s v="AGRICOLA"/>
    <x v="3"/>
  </r>
  <r>
    <n v="2097"/>
    <n v="2022"/>
    <s v="CEDULA DE CIUDADANIA"/>
    <n v="6395176"/>
    <s v="RUMALDO"/>
    <s v=""/>
    <s v="ÑUSCUE"/>
    <s v=""/>
    <s v="HOMBRE"/>
    <s v="MESTIZO"/>
    <s v="NO"/>
    <s v="VALLE DEL CAUCA "/>
    <x v="18"/>
    <m/>
    <n v="3172793062"/>
    <s v="AGRICOLA"/>
    <x v="3"/>
  </r>
  <r>
    <n v="2099"/>
    <n v="2022"/>
    <s v="CEDULA DE CIUDADANIA"/>
    <n v="14704420"/>
    <s v="CARLOS"/>
    <s v="ANDRES"/>
    <s v="SOLARTE"/>
    <s v=""/>
    <s v="HOMBRE"/>
    <s v="MESTIZO"/>
    <s v="NO"/>
    <s v="VALLE DEL CAUCA "/>
    <x v="18"/>
    <m/>
    <n v="3135653625"/>
    <s v="AGRICOLA"/>
    <x v="3"/>
  </r>
  <r>
    <n v="2100"/>
    <n v="2022"/>
    <s v="CEDULA DE CIUDADANIA"/>
    <n v="14710071"/>
    <s v="MEDARDO"/>
    <s v="LUIS"/>
    <s v="RIVADENEIRA"/>
    <s v=""/>
    <s v="HOMBRE"/>
    <s v="MESTIZO"/>
    <s v="NO"/>
    <s v="VALLE DEL CAUCA "/>
    <x v="18"/>
    <m/>
    <n v="3135653625"/>
    <s v="AGRICOLA"/>
    <x v="3"/>
  </r>
  <r>
    <n v="2101"/>
    <n v="2022"/>
    <s v="CEDULA DE CIUDADANIA"/>
    <n v="14942364"/>
    <s v="GILBERTO"/>
    <s v=""/>
    <s v="SOTO"/>
    <s v="NUÑEZ"/>
    <s v="HOMBRE"/>
    <s v="MESTIZO"/>
    <s v="NO"/>
    <s v="VALLE DEL CAUCA "/>
    <x v="18"/>
    <m/>
    <n v="3105174964"/>
    <s v="AGRICOLA"/>
    <x v="3"/>
  </r>
  <r>
    <n v="2102"/>
    <n v="2022"/>
    <s v="CEDULA DE CIUDADANIA"/>
    <n v="16277661"/>
    <s v="JOSE"/>
    <s v="JAVIER"/>
    <s v="TOBON"/>
    <s v="MALO"/>
    <s v="HOMBRE"/>
    <s v="MESTIZO"/>
    <s v="NO"/>
    <s v="VALLE DEL CAUCA "/>
    <x v="18"/>
    <m/>
    <n v="3185247878"/>
    <s v="AGRICOLA"/>
    <x v="3"/>
  </r>
  <r>
    <n v="2103"/>
    <n v="2022"/>
    <s v="CEDULA DE CIUDADANIA"/>
    <n v="29688478"/>
    <s v="MARIELA"/>
    <s v=""/>
    <s v="HERNANDEZ"/>
    <s v="DE CABRERA"/>
    <s v="MUJER"/>
    <s v="MESTIZO"/>
    <s v="NO"/>
    <s v="VALLE DEL CAUCA "/>
    <x v="18"/>
    <m/>
    <n v="3157531721"/>
    <s v="AGRICOLA"/>
    <x v="3"/>
  </r>
  <r>
    <n v="2104"/>
    <n v="2022"/>
    <s v="CEDULA DE CIUDADANIA"/>
    <n v="31173601"/>
    <s v="LUZ"/>
    <s v="ANGIBE"/>
    <s v="MORENO"/>
    <s v="NOGUERA"/>
    <s v="MUJER"/>
    <s v="MESTIZO"/>
    <s v="NO"/>
    <s v="VALLE DEL CAUCA "/>
    <x v="18"/>
    <m/>
    <n v="3153132719"/>
    <s v="AGRICOLA"/>
    <x v="3"/>
  </r>
  <r>
    <n v="2105"/>
    <n v="2022"/>
    <s v="CEDULA DE CIUDADANIA"/>
    <n v="31177015"/>
    <s v="MARIA"/>
    <s v="CENAIDA"/>
    <s v="GUE"/>
    <s v="CASTRO"/>
    <s v="MUJER"/>
    <s v="MESTIZO"/>
    <s v="NO"/>
    <s v="VALLE DEL CAUCA "/>
    <x v="18"/>
    <m/>
    <n v="3184481831"/>
    <s v="AGRICOLA"/>
    <x v="3"/>
  </r>
  <r>
    <n v="2106"/>
    <n v="2022"/>
    <s v="CEDULA DE CIUDADANIA"/>
    <n v="31220522"/>
    <s v="ALEXANDRA"/>
    <s v=""/>
    <s v="WALTER"/>
    <s v=""/>
    <s v="MUJER"/>
    <s v="MESTIZO"/>
    <s v="NO"/>
    <s v="VALLE DEL CAUCA "/>
    <x v="18"/>
    <m/>
    <n v="3186984540"/>
    <s v="AGRICOLA"/>
    <x v="3"/>
  </r>
  <r>
    <n v="2107"/>
    <n v="2022"/>
    <s v="CEDULA DE CIUDADANIA"/>
    <n v="34598966"/>
    <s v="EMERITA"/>
    <s v=""/>
    <s v="VIRGNE"/>
    <s v=""/>
    <s v="MUJER"/>
    <s v="MESTIZO"/>
    <s v="NO"/>
    <s v="VALLE DEL CAUCA "/>
    <x v="18"/>
    <m/>
    <n v="3137228677"/>
    <s v="AGRICOLA"/>
    <x v="3"/>
  </r>
  <r>
    <n v="2108"/>
    <n v="2022"/>
    <s v="CEDULA DE CIUDADANIA"/>
    <n v="66763628"/>
    <s v="MONICA"/>
    <s v="ZORAIDA"/>
    <s v="ZULUAGA"/>
    <s v="HURTADO"/>
    <s v="MUJER"/>
    <s v="MESTIZO"/>
    <s v="NO"/>
    <s v="VALLE DEL CAUCA "/>
    <x v="18"/>
    <m/>
    <n v="3187533059"/>
    <s v="AGRICOLA"/>
    <x v="3"/>
  </r>
  <r>
    <n v="2111"/>
    <n v="2022"/>
    <s v="CEDULA DE CIUDADANIA"/>
    <n v="94314864"/>
    <s v="LUIS"/>
    <s v="GERMAN"/>
    <s v="CUELLAR"/>
    <s v=""/>
    <s v="HOMBRE"/>
    <s v="MESTIZO"/>
    <s v="NO"/>
    <s v="VALLE DEL CAUCA "/>
    <x v="18"/>
    <m/>
    <n v="3173003685"/>
    <s v="AGRICOLA"/>
    <x v="3"/>
  </r>
  <r>
    <n v="2112"/>
    <n v="2022"/>
    <s v="CEDULA DE CIUDADANIA"/>
    <n v="94321220"/>
    <s v="WILFREDO"/>
    <s v=""/>
    <s v="ARCILA"/>
    <s v="GUZMAN"/>
    <s v="HOMBRE"/>
    <s v="MESTIZO"/>
    <s v="NO"/>
    <s v="VALLE DEL CAUCA "/>
    <x v="18"/>
    <m/>
    <n v="3155046591"/>
    <s v="AGRICOLA"/>
    <x v="3"/>
  </r>
  <r>
    <n v="2113"/>
    <n v="2022"/>
    <s v="CEDULA DE CIUDADANIA"/>
    <n v="94323029"/>
    <s v="LUIS"/>
    <s v="ANGEL"/>
    <s v="ESCOBAR"/>
    <s v="ROSERO"/>
    <s v="HOMBRE"/>
    <s v="MESTIZO"/>
    <s v="NO"/>
    <s v="VALLE DEL CAUCA "/>
    <x v="18"/>
    <m/>
    <n v="3178559356"/>
    <s v="AGRICOLA"/>
    <x v="3"/>
  </r>
  <r>
    <n v="2114"/>
    <n v="2022"/>
    <s v="CEDULA DE CIUDADANIA"/>
    <n v="1113658465"/>
    <s v="DIEGO"/>
    <s v="ARMANDO"/>
    <s v="USA"/>
    <s v="MARTINEZ"/>
    <s v="HOMBRE"/>
    <s v="MESTIZO"/>
    <s v="NO"/>
    <s v="VALLE DEL CAUCA "/>
    <x v="18"/>
    <m/>
    <n v="3136469321"/>
    <s v="AGRICOLA"/>
    <x v="3"/>
  </r>
  <r>
    <n v="2115"/>
    <n v="2022"/>
    <s v="CEDULA DE CIUDADANIA"/>
    <n v="1113680345"/>
    <s v="JOHN"/>
    <s v="JAMES"/>
    <s v="ASPRILLA"/>
    <s v="LONGA"/>
    <s v="HOMBRE"/>
    <s v="MESTIZO"/>
    <s v="NO"/>
    <s v="VALLE DEL CAUCA "/>
    <x v="18"/>
    <m/>
    <n v="3177739645"/>
    <s v="AGRICOLA"/>
    <x v="3"/>
  </r>
  <r>
    <n v="2116"/>
    <n v="2022"/>
    <s v="CEDULA DE CIUDADANIA"/>
    <n v="1113693862"/>
    <s v="JOHN"/>
    <s v="JAMES"/>
    <s v="JIMENEZ"/>
    <s v="ENRRIQUEZ"/>
    <s v="HOMBRE"/>
    <s v="MESTIZO"/>
    <s v="NO"/>
    <s v="VALLE DEL CAUCA "/>
    <x v="18"/>
    <m/>
    <n v="3187811717"/>
    <s v="AGRICOLA"/>
    <x v="3"/>
  </r>
  <r>
    <n v="2117"/>
    <n v="2022"/>
    <s v="CEDULA DE CIUDADANIA"/>
    <n v="1113693863"/>
    <s v="HECTOR"/>
    <s v="FAVIO"/>
    <s v="JIMENEZ"/>
    <s v="ENRRIQUEZ"/>
    <s v="HOMBRE"/>
    <s v="MESTIZO"/>
    <s v="NO"/>
    <s v="VALLE DEL CAUCA "/>
    <x v="18"/>
    <m/>
    <n v="3175252287"/>
    <s v="AGRICOLA"/>
    <x v="3"/>
  </r>
  <r>
    <n v="2118"/>
    <n v="2022"/>
    <s v="CEDULA DE CIUDADANIA"/>
    <n v="1114812810"/>
    <s v="GLORIA"/>
    <s v="MILENA"/>
    <s v="MORALES"/>
    <s v="OCAMPO"/>
    <s v="MUJER"/>
    <s v="MESTIZO"/>
    <s v="NO"/>
    <s v="VALLE DEL CAUCA "/>
    <x v="18"/>
    <m/>
    <n v="3188664566"/>
    <s v="AGRICOLA"/>
    <x v="3"/>
  </r>
  <r>
    <n v="1881"/>
    <n v="2022"/>
    <s v="CEDULA DE CIUDADANIA"/>
    <n v="31166790"/>
    <s v="ANA"/>
    <s v="GILMA"/>
    <s v="SEPULVEDA"/>
    <s v="GONZALEZ"/>
    <s v="MUJER"/>
    <s v="MESTIZO"/>
    <s v="NO"/>
    <s v="VALLE DEL CAUCA "/>
    <x v="18"/>
    <m/>
    <s v="SOLICITAR UMATA"/>
    <s v="AGRICOLA"/>
    <x v="1"/>
  </r>
  <r>
    <n v="1882"/>
    <n v="2022"/>
    <s v="CEDULA DE CIUDADANIA"/>
    <n v="29688897"/>
    <s v="ANA"/>
    <s v="VILMA"/>
    <s v="CAMPO"/>
    <s v="BOLAÑOS"/>
    <s v="MUJER"/>
    <s v="MESTIZO"/>
    <s v="NO"/>
    <s v="VALLE DEL CAUCA "/>
    <x v="18"/>
    <m/>
    <s v="SOLICITAR UMATA"/>
    <s v="AGRICOLA"/>
    <x v="1"/>
  </r>
  <r>
    <n v="1885"/>
    <n v="2022"/>
    <s v="CEDULA DE CIUDADANIA"/>
    <n v="1113683802"/>
    <s v="INGRID"/>
    <s v="YURANY"/>
    <s v="ENRIQUEZ"/>
    <s v="BARANDICA"/>
    <s v="MUJER"/>
    <s v="MESTIZO"/>
    <s v="NO"/>
    <s v="VALLE DEL CAUCA "/>
    <x v="18"/>
    <m/>
    <s v="SOLICITAR UMATA"/>
    <s v="AGRICOLA"/>
    <x v="1"/>
  </r>
  <r>
    <n v="1886"/>
    <n v="2022"/>
    <s v="CEDULA DE CIUDADANIA"/>
    <n v="6645252"/>
    <s v="JAIRO"/>
    <s v="ALBERTO"/>
    <s v="BEDOYA"/>
    <s v=""/>
    <s v="HOMBRE"/>
    <s v="MESTIZO"/>
    <s v="NO"/>
    <s v="VALLE DEL CAUCA "/>
    <x v="18"/>
    <m/>
    <s v="SOLICITAR UMATA"/>
    <s v="AGRICOLA"/>
    <x v="1"/>
  </r>
  <r>
    <n v="1887"/>
    <n v="2022"/>
    <s v="CEDULA DE CIUDADANIA"/>
    <n v="6478306"/>
    <s v="JOSE"/>
    <s v="EVELIO"/>
    <s v="GONZALEZ"/>
    <s v=""/>
    <s v="HOMBRE"/>
    <s v="MESTIZO"/>
    <s v="NO"/>
    <s v="VALLE DEL CAUCA "/>
    <x v="18"/>
    <m/>
    <s v="SOLICITAR UMATA"/>
    <s v="AGRICOLA"/>
    <x v="1"/>
  </r>
  <r>
    <n v="1889"/>
    <n v="2022"/>
    <s v="CEDULA DE CIUDADANIA"/>
    <n v="3149367"/>
    <s v="JOSE"/>
    <s v="SALOMON"/>
    <s v="GONZALEZ"/>
    <s v="ALFONSO"/>
    <s v="HOMBRE"/>
    <s v="MESTIZO"/>
    <s v="NO"/>
    <s v="VALLE DEL CAUCA "/>
    <x v="18"/>
    <m/>
    <s v="SOLICITAR UMATA"/>
    <s v="AGRICOLA"/>
    <x v="1"/>
  </r>
  <r>
    <n v="1890"/>
    <n v="2022"/>
    <s v="CEDULA DE CIUDADANIA"/>
    <n v="6391560"/>
    <s v="JUAN"/>
    <s v="DAVID"/>
    <s v="CANTOR"/>
    <s v="SALAZAR"/>
    <s v="HOMBRE"/>
    <s v="MESTIZO"/>
    <s v="NO"/>
    <s v="VALLE DEL CAUCA "/>
    <x v="18"/>
    <m/>
    <s v="SOLICITAR UMATA"/>
    <s v="AGRICOLA"/>
    <x v="1"/>
  </r>
  <r>
    <n v="1891"/>
    <n v="2022"/>
    <s v="CEDULA DE CIUDADANIA"/>
    <n v="30038304"/>
    <s v="LUZ"/>
    <s v="MELIDA"/>
    <s v="BARON"/>
    <s v="HENAO"/>
    <s v="MUJER"/>
    <s v="MESTIZO"/>
    <s v="NO"/>
    <s v="VALLE DEL CAUCA "/>
    <x v="18"/>
    <m/>
    <s v="SOLICITAR UMATA"/>
    <s v="AGRICOLA"/>
    <x v="1"/>
  </r>
  <r>
    <n v="1893"/>
    <n v="2022"/>
    <s v="CEDULA DE CIUDADANIA"/>
    <n v="16265048"/>
    <s v="OSWALDO"/>
    <m/>
    <s v="MARTINEZ"/>
    <s v="GARCIA"/>
    <s v="HOMBRE"/>
    <s v="MESTIZO"/>
    <s v="NO"/>
    <s v="VALLE DEL CAUCA "/>
    <x v="18"/>
    <m/>
    <s v="SOLICITAR UMATA"/>
    <s v="AGRICOLA"/>
    <x v="1"/>
  </r>
  <r>
    <n v="1894"/>
    <n v="2022"/>
    <s v="CEDULA DE CIUDADANIA"/>
    <n v="29676866"/>
    <s v="PAOLA"/>
    <s v="ANDREA"/>
    <s v="BEDOYA"/>
    <s v="POTES"/>
    <s v="MUJER"/>
    <s v="MESTIZO"/>
    <s v="NO"/>
    <s v="VALLE DEL CAUCA "/>
    <x v="18"/>
    <m/>
    <s v="SOLICITAR UMATA"/>
    <s v="AGRICOLA"/>
    <x v="1"/>
  </r>
  <r>
    <n v="1895"/>
    <n v="2022"/>
    <s v="CEDULA DE CIUDADANIA"/>
    <n v="16985639"/>
    <s v="ABSALON"/>
    <m/>
    <s v="MEZA"/>
    <s v="GIRALDO"/>
    <s v="HOMBRE"/>
    <s v="MESTIZO"/>
    <s v="NO"/>
    <s v="VALLE DEL CAUCA "/>
    <x v="18"/>
    <m/>
    <s v="SOLICITAR UMATA"/>
    <s v="AGRICOLA"/>
    <x v="1"/>
  </r>
  <r>
    <n v="1897"/>
    <n v="2022"/>
    <s v="CEDULA DE CIUDADANIA"/>
    <n v="41370050"/>
    <s v="BERENICE"/>
    <m/>
    <s v="MORALES"/>
    <m/>
    <s v="MUJER"/>
    <s v="MESTIZO"/>
    <s v="NO"/>
    <s v="VALLE DEL CAUCA "/>
    <x v="18"/>
    <m/>
    <s v="SOLICITAR UMATA"/>
    <s v="AGRICOLA"/>
    <x v="1"/>
  </r>
  <r>
    <n v="1898"/>
    <n v="2022"/>
    <s v="CEDULA DE CIUDADANIA"/>
    <n v="6397679"/>
    <s v="CAMILO"/>
    <m/>
    <s v="LENIS"/>
    <s v="LOZANO"/>
    <s v="HOMBRE"/>
    <s v="MESTIZO"/>
    <s v="NO"/>
    <s v="VALLE DEL CAUCA "/>
    <x v="18"/>
    <m/>
    <s v="SOLICITAR UMATA"/>
    <s v="AGRICOLA"/>
    <x v="1"/>
  </r>
  <r>
    <n v="1900"/>
    <n v="2022"/>
    <s v="CEDULA DE CIUDADANIA"/>
    <n v="2569914"/>
    <s v="CARLOS"/>
    <s v="HUMBERTO"/>
    <s v="PLAZA"/>
    <s v="CONCHA"/>
    <s v="HOMBRE"/>
    <s v="MESTIZO"/>
    <s v="NO"/>
    <s v="VALLE DEL CAUCA "/>
    <x v="18"/>
    <m/>
    <s v="SOLICITAR UMATA"/>
    <s v="AGRICOLA"/>
    <x v="1"/>
  </r>
  <r>
    <n v="1901"/>
    <n v="2022"/>
    <s v="CEDULA DE CIUDADANIA"/>
    <n v="31830324"/>
    <s v="ESTHER"/>
    <s v="JULIA"/>
    <s v="RIVERA"/>
    <s v="ALVAREZ"/>
    <s v="MUJER"/>
    <s v="MESTIZO"/>
    <s v="NO"/>
    <s v="VALLE DEL CAUCA "/>
    <x v="18"/>
    <m/>
    <s v="SOLICITAR UMATA"/>
    <s v="AGRICOLA"/>
    <x v="1"/>
  </r>
  <r>
    <n v="1902"/>
    <n v="2022"/>
    <s v="CEDULA DE CIUDADANIA"/>
    <n v="14448358"/>
    <s v="FANOR"/>
    <s v="EMILIO"/>
    <s v="ROA"/>
    <s v="VASQUEZ"/>
    <s v="HOMBRE"/>
    <s v="MESTIZO"/>
    <s v="NO"/>
    <s v="VALLE DEL CAUCA "/>
    <x v="18"/>
    <m/>
    <s v="SOLICITAR UMATA"/>
    <s v="AGRICOLA"/>
    <x v="1"/>
  </r>
  <r>
    <n v="1904"/>
    <n v="2022"/>
    <s v="CEDULA DE CIUDADANIA"/>
    <n v="16243176"/>
    <s v="HECTOR"/>
    <m/>
    <s v="LENIS"/>
    <s v="LOZANO"/>
    <s v="HOMBRE"/>
    <s v="MESTIZO"/>
    <s v="NO"/>
    <s v="VALLE DEL CAUCA "/>
    <x v="18"/>
    <m/>
    <s v="SOLICITAR UMATA"/>
    <s v="AGRICOLA"/>
    <x v="1"/>
  </r>
  <r>
    <n v="1905"/>
    <n v="2022"/>
    <s v="CEDULA DE CIUDADANIA"/>
    <n v="16634355"/>
    <s v="HERMY"/>
    <m/>
    <s v="MOLINA"/>
    <s v="LEON"/>
    <s v="HOMBRE"/>
    <s v="MESTIZO"/>
    <s v="NO"/>
    <s v="VALLE DEL CAUCA "/>
    <x v="18"/>
    <m/>
    <s v="SOLICITAR UMATA"/>
    <s v="AGRICOLA"/>
    <x v="1"/>
  </r>
  <r>
    <n v="1908"/>
    <n v="2022"/>
    <s v="CEDULA DE CIUDADANIA"/>
    <n v="6397599"/>
    <s v="JAIME"/>
    <m/>
    <s v="CUERO"/>
    <s v="CAYCEDO"/>
    <s v="HOMBRE"/>
    <s v="MESTIZO"/>
    <s v="NO"/>
    <s v="VALLE DEL CAUCA "/>
    <x v="18"/>
    <m/>
    <s v="SOLICITAR UMATA"/>
    <s v="AGRICOLA"/>
    <x v="1"/>
  </r>
  <r>
    <n v="1909"/>
    <n v="2022"/>
    <s v="CEDULA DE CIUDADANIA"/>
    <n v="6398465"/>
    <s v="JANUARIO"/>
    <m/>
    <s v="NUÑEZ"/>
    <s v="DOMINGUEZ"/>
    <s v="HOMBRE"/>
    <s v="MESTIZO"/>
    <s v="NO"/>
    <s v="VALLE DEL CAUCA "/>
    <x v="18"/>
    <m/>
    <s v="SOLICITAR UMATA"/>
    <s v="AGRICOLA"/>
    <x v="1"/>
  </r>
  <r>
    <n v="1910"/>
    <n v="2022"/>
    <s v="CEDULA DE CIUDADANIA"/>
    <n v="16985176"/>
    <s v="JESUS"/>
    <s v="GONZALO"/>
    <s v="LENIS"/>
    <s v="TENORIO"/>
    <s v="HOMBRE"/>
    <s v="MESTIZO"/>
    <s v="NO"/>
    <s v="VALLE DEL CAUCA "/>
    <x v="18"/>
    <m/>
    <s v="SOLICITAR UMATA"/>
    <s v="AGRICOLA"/>
    <x v="1"/>
  </r>
  <r>
    <n v="1911"/>
    <n v="2022"/>
    <s v="CEDULA DE CIUDADANIA"/>
    <n v="16254486"/>
    <s v="JOSE"/>
    <m/>
    <s v="CASTRILLON"/>
    <s v="VASQUEZ"/>
    <s v="HOMBRE"/>
    <s v="MESTIZO"/>
    <s v="NO"/>
    <s v="VALLE DEL CAUCA "/>
    <x v="18"/>
    <m/>
    <s v="SOLICITAR UMATA"/>
    <s v="AGRICOLA"/>
    <x v="1"/>
  </r>
  <r>
    <n v="1913"/>
    <n v="2022"/>
    <s v="CEDULA DE CIUDADANIA"/>
    <n v="29692523"/>
    <s v="LUZ"/>
    <s v="MARIA"/>
    <s v="VILLAFAÑE"/>
    <s v="DUEÑAS"/>
    <s v="MUJER"/>
    <s v="MESTIZO"/>
    <s v="NO"/>
    <s v="VALLE DEL CAUCA "/>
    <x v="18"/>
    <m/>
    <s v="SOLICITAR UMATA"/>
    <s v="AGRICOLA"/>
    <x v="1"/>
  </r>
  <r>
    <n v="1914"/>
    <n v="2022"/>
    <s v="CEDULA DE CIUDADANIA"/>
    <n v="31540424"/>
    <s v="MARIA"/>
    <s v="HERMINIA"/>
    <s v="GIRON"/>
    <s v="MORENO"/>
    <s v="MUJER"/>
    <s v="MESTIZO"/>
    <s v="NO"/>
    <s v="VALLE DEL CAUCA "/>
    <x v="18"/>
    <m/>
    <s v="SOLICITAR UMATA"/>
    <s v="AGRICOLA"/>
    <x v="1"/>
  </r>
  <r>
    <n v="1915"/>
    <n v="2022"/>
    <s v="CEDULA DE CIUDADANIA"/>
    <n v="29692805"/>
    <s v="MARIA"/>
    <s v="NELLY"/>
    <s v="RAMIREZ"/>
    <s v="ORDOÑEZ"/>
    <s v="MUJER"/>
    <s v="MESTIZO"/>
    <s v="NO"/>
    <s v="VALLE DEL CAUCA "/>
    <x v="18"/>
    <m/>
    <s v="SOLICITAR UMATA"/>
    <s v="AGRICOLA"/>
    <x v="1"/>
  </r>
  <r>
    <n v="1917"/>
    <n v="2022"/>
    <s v="CEDULA DE CIUDADANIA"/>
    <n v="94315516"/>
    <s v="NILSON"/>
    <m/>
    <s v="DIAZ"/>
    <s v="VARELA"/>
    <s v="HOMBRE"/>
    <s v="MESTIZO"/>
    <s v="NO"/>
    <s v="VALLE DEL CAUCA "/>
    <x v="18"/>
    <m/>
    <s v="SOLICITAR UMATA"/>
    <s v="AGRICOLA"/>
    <x v="1"/>
  </r>
  <r>
    <n v="1918"/>
    <n v="2022"/>
    <s v="CEDULA DE CIUDADANIA"/>
    <n v="41712776"/>
    <s v="NORY"/>
    <m/>
    <s v="CAICEDO"/>
    <m/>
    <s v="MUJER"/>
    <s v="MESTIZO"/>
    <s v="NO"/>
    <s v="VALLE DEL CAUCA "/>
    <x v="18"/>
    <m/>
    <s v="SOLICITAR UMATA"/>
    <s v="AGRICOLA"/>
    <x v="1"/>
  </r>
  <r>
    <n v="1919"/>
    <n v="2022"/>
    <s v="CEDULA DE CIUDADANIA"/>
    <n v="10199057"/>
    <s v="ORLANDO"/>
    <m/>
    <s v="TORRES"/>
    <s v="GRISALES"/>
    <s v="HOMBRE"/>
    <s v="MESTIZO"/>
    <s v="NO"/>
    <s v="VALLE DEL CAUCA "/>
    <x v="18"/>
    <m/>
    <s v="SOLICITAR UMATA"/>
    <s v="AGRICOLA"/>
    <x v="1"/>
  </r>
  <r>
    <n v="1921"/>
    <n v="2022"/>
    <s v="CEDULA DE CIUDADANIA"/>
    <n v="31540107"/>
    <s v="RUBY"/>
    <m/>
    <s v="DIAZ"/>
    <s v="GIRON"/>
    <s v="MUJER"/>
    <s v="MESTIZO"/>
    <s v="NO"/>
    <s v="VALLE DEL CAUCA "/>
    <x v="18"/>
    <m/>
    <s v="SOLICITAR UMATA"/>
    <s v="AGRICOLA"/>
    <x v="1"/>
  </r>
  <r>
    <n v="1922"/>
    <n v="2022"/>
    <s v="CEDULA DE CIUDADANIA"/>
    <n v="6181026"/>
    <s v="SERGIO"/>
    <s v=""/>
    <s v="LENIS"/>
    <s v=""/>
    <s v="HOMBRE"/>
    <s v="MESTIZO"/>
    <s v="NO"/>
    <s v="VALLE DEL CAUCA "/>
    <x v="18"/>
    <m/>
    <s v="SOLICITAR UMATA"/>
    <s v="AGRICOLA"/>
    <x v="1"/>
  </r>
  <r>
    <n v="1923"/>
    <n v="2022"/>
    <s v="CEDULA DE CIUDADANIA"/>
    <n v="6397857"/>
    <s v="SIGIFREDO"/>
    <m/>
    <s v="LOZANO"/>
    <s v="FERRO"/>
    <s v="HOMBRE"/>
    <s v="MESTIZO"/>
    <s v="NO"/>
    <s v="VALLE DEL CAUCA "/>
    <x v="18"/>
    <m/>
    <s v="SOLICITAR UMATA"/>
    <s v="AGRICOLA"/>
    <x v="1"/>
  </r>
  <r>
    <n v="2080"/>
    <n v="2022"/>
    <s v="CEDULA DE CIUDADANIA"/>
    <n v="25452725"/>
    <s v="MARIA"/>
    <s v="EMILA"/>
    <s v="CHANTRE"/>
    <s v="CAMPO"/>
    <s v="MUJER"/>
    <s v="MESTIZO"/>
    <s v="NO"/>
    <s v="VALLE DEL CAUCA "/>
    <x v="18"/>
    <m/>
    <n v="3017738488"/>
    <s v="AGRICOLA"/>
    <x v="1"/>
  </r>
  <r>
    <n v="2081"/>
    <n v="2022"/>
    <s v="CEDULA DE CIUDADANIA"/>
    <n v="29674260"/>
    <s v="ANA"/>
    <s v="BEIBA"/>
    <s v="CAMPO"/>
    <s v="GONZALEZ"/>
    <s v="MUJER"/>
    <s v="MESTIZO"/>
    <s v="NO"/>
    <s v="VALLE DEL CAUCA "/>
    <x v="18"/>
    <m/>
    <n v="3122384735"/>
    <s v="AGRICOLA"/>
    <x v="1"/>
  </r>
  <r>
    <n v="2082"/>
    <n v="2022"/>
    <s v="CEDULA DE CIUDADANIA"/>
    <n v="29686221"/>
    <s v="MARIA"/>
    <s v="DOLLY"/>
    <s v="CEBALLOS"/>
    <s v=""/>
    <s v="MUJER"/>
    <s v="MESTIZO"/>
    <s v="NO"/>
    <s v="VALLE DEL CAUCA "/>
    <x v="18"/>
    <m/>
    <n v="3128789890"/>
    <s v="AGRICOLA"/>
    <x v="1"/>
  </r>
  <r>
    <n v="2083"/>
    <n v="2022"/>
    <s v="CEDULA DE CIUDADANIA"/>
    <n v="29686306"/>
    <s v="MARTHA"/>
    <s v="ELENA"/>
    <s v="COTAZO"/>
    <s v="SARASTI"/>
    <s v="MUJER"/>
    <s v="MESTIZO"/>
    <s v="NO"/>
    <s v="VALLE DEL CAUCA "/>
    <x v="18"/>
    <m/>
    <n v="3174884089"/>
    <s v="AGRICOLA"/>
    <x v="1"/>
  </r>
  <r>
    <n v="2086"/>
    <n v="2022"/>
    <s v="CEDULA DE CIUDADANIA"/>
    <n v="66763774"/>
    <s v="NANCY"/>
    <s v="ADIELA"/>
    <s v="GUERRERO"/>
    <s v="QUENGUAN"/>
    <s v="MUJER"/>
    <s v="MESTIZO"/>
    <s v="NO"/>
    <s v="VALLE DEL CAUCA "/>
    <x v="18"/>
    <m/>
    <n v="3187533054"/>
    <s v="AGRICOLA"/>
    <x v="1"/>
  </r>
  <r>
    <n v="2088"/>
    <n v="2022"/>
    <s v="CEDULA DE CIUDADANIA"/>
    <n v="94315379"/>
    <s v="JHON"/>
    <s v="EDWARD"/>
    <s v="CORREA"/>
    <s v="VASQUEZ"/>
    <s v="HOMBRE"/>
    <s v="MESTIZO"/>
    <s v="NO"/>
    <s v="VALLE DEL CAUCA "/>
    <x v="18"/>
    <m/>
    <n v="3156902993"/>
    <s v="AGRICOLA"/>
    <x v="1"/>
  </r>
  <r>
    <n v="2090"/>
    <n v="2022"/>
    <s v="CEDULA DE CIUDADANIA"/>
    <n v="29668198"/>
    <s v="STELIA"/>
    <s v=""/>
    <s v="QUINTERO"/>
    <s v="DE LOZANO"/>
    <s v="MUJER"/>
    <s v="MESTIZO"/>
    <s v="NO"/>
    <s v="VALLE DEL CAUCA "/>
    <x v="18"/>
    <m/>
    <n v="3107214277"/>
    <s v="AGRICOLA"/>
    <x v="1"/>
  </r>
  <r>
    <n v="2091"/>
    <n v="2022"/>
    <s v="CEDULA DE CIUDADANIA"/>
    <n v="6386814"/>
    <s v="HERNEY"/>
    <s v=""/>
    <s v="LOZANO"/>
    <s v="MOSQUERA"/>
    <s v="HOMBRE"/>
    <s v="NARP"/>
    <s v="NO"/>
    <s v="VALLE DEL CAUCA "/>
    <x v="18"/>
    <m/>
    <n v="3204771210"/>
    <s v="AGRICOLA"/>
    <x v="1"/>
  </r>
  <r>
    <n v="2092"/>
    <n v="2022"/>
    <s v="CEDULA DE CIUDADANIA"/>
    <n v="6388159"/>
    <s v="IRNE "/>
    <s v=""/>
    <s v="FILIGRANA"/>
    <s v="GONZALEZ"/>
    <s v="HOMBRE"/>
    <s v="NARP"/>
    <s v="NO"/>
    <s v="VALLE DEL CAUCA "/>
    <x v="18"/>
    <m/>
    <n v="3147372609"/>
    <s v="AGRICOLA"/>
    <x v="1"/>
  </r>
  <r>
    <n v="2119"/>
    <n v="2022"/>
    <s v="CEDULA DE CIUDADANIA"/>
    <n v="6419100"/>
    <s v="ARGEMIRO"/>
    <m/>
    <s v="SANBONI"/>
    <s v="RENDON"/>
    <s v="MUJER"/>
    <s v="MESTIZO"/>
    <s v="NO"/>
    <s v="VALLE DEL CAUCA "/>
    <x v="19"/>
    <m/>
    <s v="SOLICITAR UMATA"/>
    <s v="AGRICOLA"/>
    <x v="3"/>
  </r>
  <r>
    <n v="2120"/>
    <n v="2022"/>
    <s v="CEDULA DE CIUDADANIA"/>
    <n v="6415361"/>
    <s v="BILFREDO"/>
    <m/>
    <s v="SANCHEZ"/>
    <m/>
    <s v="HOMBRE"/>
    <s v="MESTIZO"/>
    <s v="NO"/>
    <s v="VALLE DEL CAUCA "/>
    <x v="19"/>
    <m/>
    <s v="SOLICITAR UMATA"/>
    <s v="AGRICOLA"/>
    <x v="3"/>
  </r>
  <r>
    <n v="2121"/>
    <n v="2022"/>
    <s v="CEDULA DE CIUDADANIA"/>
    <n v="94303967"/>
    <s v="ESGARDO"/>
    <m/>
    <s v="SOLARTE"/>
    <m/>
    <s v="HOMBRE"/>
    <s v="MESTIZO"/>
    <s v="NO"/>
    <s v="VALLE DEL CAUCA "/>
    <x v="19"/>
    <m/>
    <s v="SOLICITAR UMATA"/>
    <s v="AGRICOLA"/>
    <x v="3"/>
  </r>
  <r>
    <n v="2122"/>
    <n v="2022"/>
    <s v="CEDULA DE CIUDADANIA"/>
    <n v="94303217"/>
    <s v="EYDER"/>
    <m/>
    <s v="CORTES"/>
    <s v="MARIN"/>
    <s v="HOMBRE"/>
    <s v="MESTIZO"/>
    <s v="NO"/>
    <s v="VALLE DEL CAUCA "/>
    <x v="19"/>
    <m/>
    <s v="SOLICITAR UMATA"/>
    <s v="AGRICOLA"/>
    <x v="3"/>
  </r>
  <r>
    <n v="2124"/>
    <n v="2022"/>
    <s v="CEDULA DE CIUDADANIA"/>
    <n v="94299120"/>
    <s v="GUSTAVO"/>
    <m/>
    <s v="MANQUILLO"/>
    <s v="CHAGUALA"/>
    <s v="HOMBRE"/>
    <s v="MESTIZO"/>
    <s v="NO"/>
    <s v="VALLE DEL CAUCA "/>
    <x v="19"/>
    <m/>
    <s v="SOLICITAR UMATA"/>
    <s v="AGRICOLA"/>
    <x v="3"/>
  </r>
  <r>
    <n v="2125"/>
    <n v="2022"/>
    <s v="CEDULA DE CIUDADANIA"/>
    <n v="6404147"/>
    <s v="HECTOR"/>
    <s v="FABIO"/>
    <s v="POTES"/>
    <s v="ARCE"/>
    <s v="HOMBRE"/>
    <s v="MESTIZO"/>
    <s v="NO"/>
    <s v="VALLE DEL CAUCA "/>
    <x v="19"/>
    <m/>
    <s v="SOLICITAR UMATA"/>
    <s v="AGRICOLA"/>
    <x v="3"/>
  </r>
  <r>
    <n v="2126"/>
    <n v="2022"/>
    <s v="CEDULA DE CIUDADANIA"/>
    <n v="2613498"/>
    <s v="HECTOR"/>
    <m/>
    <s v="RAMIREZ"/>
    <s v="PASAJES"/>
    <s v="HOMBRE"/>
    <s v="MESTIZO"/>
    <s v="NO"/>
    <s v="VALLE DEL CAUCA "/>
    <x v="19"/>
    <m/>
    <s v="SOLICITAR UMATA"/>
    <s v="AGRICOLA"/>
    <x v="3"/>
  </r>
  <r>
    <n v="2127"/>
    <n v="2022"/>
    <s v="CEDULA DE CIUDADANIA"/>
    <n v="6406005"/>
    <s v="HERNANDO"/>
    <s v="ISAZA"/>
    <s v="RENDON"/>
    <s v=""/>
    <s v="HOMBRE"/>
    <s v="MESTIZO"/>
    <s v="NO"/>
    <s v="VALLE DEL CAUCA "/>
    <x v="19"/>
    <m/>
    <s v="SOLICITAR UMATA"/>
    <s v="AGRICOLA"/>
    <x v="3"/>
  </r>
  <r>
    <n v="2128"/>
    <n v="2022"/>
    <s v="CEDULA DE CIUDADANIA"/>
    <n v="6415287"/>
    <s v="JAIRO"/>
    <s v="HUMBERTO"/>
    <s v="SANCHEZ"/>
    <s v="ESPINOSA"/>
    <s v="HOMBRE"/>
    <s v="MESTIZO"/>
    <s v="NO"/>
    <s v="VALLE DEL CAUCA "/>
    <x v="19"/>
    <m/>
    <s v="SOLICITAR UMATA"/>
    <s v="AGRICOLA"/>
    <x v="3"/>
  </r>
  <r>
    <n v="2129"/>
    <n v="2022"/>
    <s v="CEDULA DE CIUDADANIA"/>
    <n v="6419103"/>
    <s v="JOSE"/>
    <s v="ADER"/>
    <s v="FLOREZ"/>
    <s v="ARBOLEDA"/>
    <s v="HOMBRE"/>
    <s v="MESTIZO"/>
    <s v="NO"/>
    <s v="VALLE DEL CAUCA "/>
    <x v="19"/>
    <m/>
    <s v="SOLICITAR UMATA"/>
    <s v="AGRICOLA"/>
    <x v="3"/>
  </r>
  <r>
    <n v="2130"/>
    <n v="2022"/>
    <s v="CEDULA DE CIUDADANIA"/>
    <n v="8427552"/>
    <s v="JOSE"/>
    <s v="MARCIAL"/>
    <s v="CEBALLOS"/>
    <s v="ENRIQUEZ"/>
    <s v="HOMBRE"/>
    <s v="MESTIZO"/>
    <s v="NO"/>
    <s v="VALLE DEL CAUCA "/>
    <x v="19"/>
    <m/>
    <s v="SOLICITAR UMATA"/>
    <s v="AGRICOLA"/>
    <x v="3"/>
  </r>
  <r>
    <n v="2131"/>
    <n v="2022"/>
    <s v="CEDULA DE CIUDADANIA"/>
    <n v="2611595"/>
    <s v="JUAN"/>
    <m/>
    <s v="SANCHEZ"/>
    <m/>
    <s v="HOMBRE"/>
    <s v="MESTIZO"/>
    <s v="NO"/>
    <s v="VALLE DEL CAUCA "/>
    <x v="19"/>
    <m/>
    <s v="SOLICITAR UMATA"/>
    <s v="AGRICOLA"/>
    <x v="3"/>
  </r>
  <r>
    <n v="2132"/>
    <n v="2022"/>
    <s v="CEDULA DE CIUDADANIA"/>
    <n v="94304940"/>
    <s v="LUIS"/>
    <s v="YIBER"/>
    <s v="CORTES"/>
    <s v="MARIN"/>
    <s v="HOMBRE"/>
    <s v="MESTIZO"/>
    <s v="NO"/>
    <s v="VALLE DEL CAUCA "/>
    <x v="19"/>
    <m/>
    <s v="SOLICITAR UMATA"/>
    <s v="AGRICOLA"/>
    <x v="3"/>
  </r>
  <r>
    <n v="2133"/>
    <n v="2022"/>
    <s v="CEDULA DE CIUDADANIA"/>
    <n v="6415376"/>
    <s v="MARIO"/>
    <m/>
    <s v="SANCHEZ"/>
    <m/>
    <s v="HOMBRE"/>
    <s v="MESTIZO"/>
    <s v="NO"/>
    <s v="VALLE DEL CAUCA "/>
    <x v="19"/>
    <m/>
    <s v="SOLICITAR UMATA"/>
    <s v="AGRICOLA"/>
    <x v="3"/>
  </r>
  <r>
    <n v="2134"/>
    <n v="2022"/>
    <s v="CEDULA DE CIUDADANIA"/>
    <n v="94299183"/>
    <s v="MAURICIO"/>
    <m/>
    <s v="VILLA"/>
    <m/>
    <s v="HOMBRE"/>
    <s v="MESTIZO"/>
    <s v="NO"/>
    <s v="VALLE DEL CAUCA "/>
    <x v="19"/>
    <m/>
    <s v="SOLICITAR UMATA"/>
    <s v="AGRICOLA"/>
    <x v="3"/>
  </r>
  <r>
    <n v="2136"/>
    <n v="2022"/>
    <s v="CEDULA DE CIUDADANIA"/>
    <n v="6415360"/>
    <s v="NEIRO"/>
    <m/>
    <s v="SANCHEZ"/>
    <m/>
    <s v="HOMBRE"/>
    <s v="MESTIZO"/>
    <s v="NO"/>
    <s v="VALLE DEL CAUCA "/>
    <x v="19"/>
    <m/>
    <s v="SOLICITAR UMATA"/>
    <s v="AGRICOLA"/>
    <x v="3"/>
  </r>
  <r>
    <n v="2137"/>
    <n v="2022"/>
    <s v="CEDULA DE CIUDADANIA"/>
    <n v="6403776"/>
    <s v="OLIVO"/>
    <m/>
    <s v="GUAMANGA"/>
    <s v="GOMEZ"/>
    <s v="HOMBRE"/>
    <s v="MESTIZO"/>
    <s v="NO"/>
    <s v="VALLE DEL CAUCA "/>
    <x v="19"/>
    <m/>
    <s v="SOLICITAR UMATA"/>
    <s v="AGRICOLA"/>
    <x v="3"/>
  </r>
  <r>
    <n v="2138"/>
    <n v="2022"/>
    <s v="CEDULA DE CIUDADANIA"/>
    <n v="6405038"/>
    <s v="RUBIANO"/>
    <s v="AGREDO"/>
    <s v="CASAMACHIN"/>
    <s v=""/>
    <s v="HOMBRE"/>
    <s v="MESTIZO"/>
    <s v="NO"/>
    <s v="VALLE DEL CAUCA "/>
    <x v="19"/>
    <m/>
    <s v="SOLICITAR UMATA"/>
    <s v="AGRICOLA"/>
    <x v="3"/>
  </r>
  <r>
    <n v="2139"/>
    <n v="2022"/>
    <s v="CEDULA DE CIUDADANIA"/>
    <n v="6415306"/>
    <s v="TEODULO"/>
    <m/>
    <s v="GUAMANGA"/>
    <s v="GOMEZ"/>
    <s v="HOMBRE"/>
    <s v="MESTIZO"/>
    <s v="NO"/>
    <s v="VALLE DEL CAUCA "/>
    <x v="19"/>
    <m/>
    <s v="SOLICITAR UMATA"/>
    <s v="AGRICOLA"/>
    <x v="3"/>
  </r>
  <r>
    <n v="2140"/>
    <n v="2022"/>
    <s v="CEDULA DE CIUDADANIA"/>
    <n v="94299384"/>
    <s v="WALTER"/>
    <m/>
    <s v="MARMOLEJO"/>
    <s v="MARULANDA"/>
    <s v="HOMBRE"/>
    <s v="MESTIZO"/>
    <s v="NO"/>
    <s v="VALLE DEL CAUCA "/>
    <x v="19"/>
    <m/>
    <s v="SOLICITAR UMATA"/>
    <s v="AGRICOLA"/>
    <x v="3"/>
  </r>
  <r>
    <n v="2141"/>
    <n v="2022"/>
    <s v="CEDULA DE CIUDADANIA"/>
    <n v="1112221282"/>
    <s v="ALEJANDRO"/>
    <m/>
    <s v="RESTREPO"/>
    <s v="GIRALDO"/>
    <s v="HOMBRE"/>
    <s v="MESTIZO"/>
    <s v="NO"/>
    <s v="VALLE DEL CAUCA "/>
    <x v="19"/>
    <m/>
    <s v="SOLICITAR UMATA"/>
    <s v="AGRICOLA"/>
    <x v="3"/>
  </r>
  <r>
    <n v="2142"/>
    <n v="2022"/>
    <s v="CEDULA DE CIUDADANIA"/>
    <n v="1504851"/>
    <s v="ALFONSO"/>
    <m/>
    <s v="NARVAEZ"/>
    <s v="GONZALEZ"/>
    <s v="HOMBRE"/>
    <s v="MESTIZO"/>
    <s v="NO"/>
    <s v="VALLE DEL CAUCA "/>
    <x v="19"/>
    <m/>
    <s v="SOLICITAR UMATA"/>
    <s v="AGRICOLA"/>
    <x v="3"/>
  </r>
  <r>
    <n v="2143"/>
    <n v="2022"/>
    <s v="CEDULA DE CIUDADANIA"/>
    <n v="66826838"/>
    <s v="CECILIA"/>
    <m/>
    <s v="REBOLLEDO"/>
    <s v="SALAZAR"/>
    <s v="MUJER"/>
    <s v="MESTIZO"/>
    <s v="NO"/>
    <s v="VALLE DEL CAUCA "/>
    <x v="19"/>
    <m/>
    <s v="SOLICITAR UMATA"/>
    <s v="AGRICOLA"/>
    <x v="3"/>
  </r>
  <r>
    <n v="2144"/>
    <n v="2022"/>
    <s v="CEDULA DE CIUDADANIA"/>
    <n v="94302348"/>
    <s v="ELQUIN"/>
    <m/>
    <s v="NARVAEZ"/>
    <s v="NOSCUE"/>
    <s v="HOMBRE"/>
    <s v="INDIGENA"/>
    <s v="NO"/>
    <s v="VALLE DEL CAUCA "/>
    <x v="19"/>
    <m/>
    <s v="SOLICITAR UMATA"/>
    <s v="AGRICOLA"/>
    <x v="3"/>
  </r>
  <r>
    <n v="2145"/>
    <n v="2022"/>
    <s v="CEDULA DE CIUDADANIA"/>
    <n v="31174873"/>
    <s v="ESPERANZA"/>
    <s v="GIRALDO"/>
    <s v="OSORIO"/>
    <s v=""/>
    <s v="MUJER"/>
    <s v="MESTIZO"/>
    <s v="NO"/>
    <s v="VALLE DEL CAUCA "/>
    <x v="19"/>
    <m/>
    <s v="SOLICITAR UMATA"/>
    <s v="AGRICOLA"/>
    <x v="3"/>
  </r>
  <r>
    <n v="2146"/>
    <n v="2022"/>
    <s v="CEDULA DE CIUDADANIA"/>
    <n v="29698081"/>
    <s v="FLOR"/>
    <m/>
    <s v="CAMPO"/>
    <m/>
    <s v="MUJER"/>
    <s v="MESTIZO"/>
    <s v="NO"/>
    <s v="VALLE DEL CAUCA "/>
    <x v="19"/>
    <m/>
    <s v="SOLICITAR UMATA"/>
    <s v="AGRICOLA"/>
    <x v="3"/>
  </r>
  <r>
    <n v="2147"/>
    <n v="2022"/>
    <s v="CEDULA DE CIUDADANIA"/>
    <n v="29706251"/>
    <s v="FRANCY"/>
    <s v="AMPARO"/>
    <s v="SOLARTE"/>
    <s v="HENAO"/>
    <s v="MUJER"/>
    <s v="MESTIZO"/>
    <s v="NO"/>
    <s v="VALLE DEL CAUCA "/>
    <x v="19"/>
    <m/>
    <s v="SOLICITAR UMATA"/>
    <s v="AGRICOLA"/>
    <x v="3"/>
  </r>
  <r>
    <n v="2148"/>
    <n v="2022"/>
    <s v="CEDULA DE CIUDADANIA"/>
    <n v="6401717"/>
    <s v="JESUS"/>
    <s v="ANTONIO"/>
    <s v="MEDINA"/>
    <s v="JARAMILLO"/>
    <s v="HOMBRE"/>
    <s v="MESTIZO"/>
    <s v="NO"/>
    <s v="VALLE DEL CAUCA "/>
    <x v="19"/>
    <m/>
    <s v="SOLICITAR UMATA"/>
    <s v="AGRICOLA"/>
    <x v="3"/>
  </r>
  <r>
    <n v="2149"/>
    <n v="2022"/>
    <s v="CEDULA DE CIUDADANIA"/>
    <n v="6404167"/>
    <s v="JESUS"/>
    <s v="ANTONIO"/>
    <s v="PEREA"/>
    <s v="CAMPO"/>
    <s v="HOMBRE"/>
    <s v="MESTIZO"/>
    <s v="NO"/>
    <s v="VALLE DEL CAUCA "/>
    <x v="19"/>
    <m/>
    <s v="SOLICITAR UMATA"/>
    <s v="AGRICOLA"/>
    <x v="3"/>
  </r>
  <r>
    <n v="2150"/>
    <n v="2022"/>
    <s v="CEDULA DE CIUDADANIA"/>
    <n v="6407172"/>
    <s v="JOSÉ"/>
    <s v="SNEYDER"/>
    <s v="SOLARTE"/>
    <s v="-"/>
    <s v="HOMBRE"/>
    <s v="MESTIZO"/>
    <s v="NO"/>
    <s v="VALLE DEL CAUCA "/>
    <x v="19"/>
    <m/>
    <s v="SOLICITAR UMATA"/>
    <s v="AGRICOLA"/>
    <x v="3"/>
  </r>
  <r>
    <n v="2151"/>
    <n v="2022"/>
    <s v="CEDULA DE CIUDADANIA"/>
    <n v="1114882805"/>
    <s v="JOSÉ"/>
    <s v="WUALTER"/>
    <s v="TALAGA"/>
    <s v="MACHÍN"/>
    <s v="HOMBRE"/>
    <s v="MESTIZO"/>
    <s v="NO"/>
    <s v="VALLE DEL CAUCA "/>
    <x v="19"/>
    <m/>
    <s v="SOLICITAR UMATA"/>
    <s v="AGRICOLA"/>
    <x v="3"/>
  </r>
  <r>
    <n v="2152"/>
    <n v="2022"/>
    <s v="CEDULA DE CIUDADANIA"/>
    <n v="16889938"/>
    <s v="JUAN"/>
    <s v="AMU"/>
    <s v="HURTADO"/>
    <s v="-"/>
    <s v="HOMBRE"/>
    <s v="MESTIZO"/>
    <s v="NO"/>
    <s v="VALLE DEL CAUCA "/>
    <x v="19"/>
    <m/>
    <s v="SOLICITAR UMATA"/>
    <s v="AGRICOLA"/>
    <x v="3"/>
  </r>
  <r>
    <n v="2153"/>
    <n v="2022"/>
    <s v="CEDULA DE CIUDADANIA"/>
    <n v="1144040345"/>
    <s v="JULIANA"/>
    <s v="ANDREA"/>
    <s v="BELTRAN"/>
    <s v="VALDES"/>
    <s v="MUJER"/>
    <s v="MESTIZO"/>
    <s v="NO"/>
    <s v="VALLE DEL CAUCA "/>
    <x v="19"/>
    <m/>
    <s v="SOLICITAR UMATA"/>
    <s v="AGRICOLA"/>
    <x v="3"/>
  </r>
  <r>
    <n v="2154"/>
    <n v="2022"/>
    <s v="CEDULA DE CIUDADANIA"/>
    <n v="29727016"/>
    <s v="LILIA"/>
    <s v="MARINA"/>
    <s v="LEDEZMA"/>
    <s v="GONZALEZ"/>
    <s v="MUJER"/>
    <s v="MESTIZO"/>
    <s v="NO"/>
    <s v="VALLE DEL CAUCA "/>
    <x v="19"/>
    <m/>
    <s v="SOLICITAR UMATA"/>
    <s v="AGRICOLA"/>
    <x v="3"/>
  </r>
  <r>
    <n v="2155"/>
    <n v="2022"/>
    <s v="CEDULA DE CIUDADANIA"/>
    <n v="16205393"/>
    <s v="LUIS"/>
    <s v="ANGEL"/>
    <s v="HURTADO"/>
    <s v="ZAPATA"/>
    <s v="HOMBRE"/>
    <s v="MESTIZO"/>
    <s v="NO"/>
    <s v="VALLE DEL CAUCA "/>
    <x v="19"/>
    <m/>
    <s v="SOLICITAR UMATA"/>
    <s v="AGRICOLA"/>
    <x v="3"/>
  </r>
  <r>
    <n v="2156"/>
    <n v="2022"/>
    <s v="CEDULA DE CIUDADANIA"/>
    <n v="66886859"/>
    <s v="MARTHA"/>
    <s v="ISABEL"/>
    <s v="VANEGAS"/>
    <s v="FINCE"/>
    <s v="MUJER"/>
    <s v="MESTIZO"/>
    <s v="NO"/>
    <s v="VALLE DEL CAUCA "/>
    <x v="19"/>
    <m/>
    <s v="SOLICITAR UMATA"/>
    <s v="AGRICOLA"/>
    <x v="3"/>
  </r>
  <r>
    <n v="2157"/>
    <n v="2022"/>
    <s v="CEDULA DE CIUDADANIA"/>
    <n v="25531668"/>
    <s v="NANCY"/>
    <s v=""/>
    <s v="HENAO"/>
    <s v=""/>
    <s v="MUJER"/>
    <s v="MESTIZO"/>
    <s v="NO"/>
    <s v="VALLE DEL CAUCA "/>
    <x v="19"/>
    <m/>
    <s v="SOLICITAR UMATA"/>
    <s v="AGRICOLA"/>
    <x v="3"/>
  </r>
  <r>
    <n v="2158"/>
    <n v="2022"/>
    <s v="CEDULA DE CIUDADANIA"/>
    <n v="1002976348"/>
    <s v="NILBIA"/>
    <s v="LORENA"/>
    <s v="CASTRO"/>
    <s v="CAPAZ"/>
    <s v="MUJER"/>
    <s v="MESTIZO"/>
    <s v="NO"/>
    <s v="VALLE DEL CAUCA "/>
    <x v="19"/>
    <m/>
    <s v="SOLICITAR UMATA"/>
    <s v="AGRICOLA"/>
    <x v="3"/>
  </r>
  <r>
    <n v="2159"/>
    <n v="2022"/>
    <s v="CEDULA DE CIUDADANIA"/>
    <n v="66929525"/>
    <s v="NORLEIBA"/>
    <s v="TERESA"/>
    <s v="MURILLO"/>
    <s v="BARRAGAN"/>
    <s v="MUJER"/>
    <s v="MESTIZO"/>
    <s v="NO"/>
    <s v="VALLE DEL CAUCA "/>
    <x v="19"/>
    <m/>
    <s v="SOLICITAR UMATA"/>
    <s v="AGRICOLA"/>
    <x v="3"/>
  </r>
  <r>
    <n v="2160"/>
    <n v="2022"/>
    <s v="CEDULA DE CIUDADANIA"/>
    <n v="94303838"/>
    <s v="OMAR"/>
    <m/>
    <s v="BEDOYA"/>
    <s v="MARTINEZ"/>
    <s v="HOMBRE"/>
    <s v="MESTIZO"/>
    <s v="NO"/>
    <s v="VALLE DEL CAUCA "/>
    <x v="19"/>
    <m/>
    <s v="SOLICITAR UMATA"/>
    <s v="AGRICOLA"/>
    <x v="3"/>
  </r>
  <r>
    <n v="2161"/>
    <n v="2022"/>
    <s v="CEDULA DE CIUDADANIA"/>
    <n v="14970546"/>
    <s v="OMAR"/>
    <s v="OCTAVIO"/>
    <s v="BENAVIDES"/>
    <s v="AGREDO"/>
    <s v="HOMBRE"/>
    <s v="MESTIZO"/>
    <s v="NO"/>
    <s v="VALLE DEL CAUCA "/>
    <x v="19"/>
    <m/>
    <s v="SOLICITAR UMATA"/>
    <s v="AGRICOLA"/>
    <x v="3"/>
  </r>
  <r>
    <n v="2162"/>
    <n v="2022"/>
    <s v="CEDULA DE CIUDADANIA"/>
    <n v="16281798"/>
    <s v="SIGIFREDO"/>
    <m/>
    <s v="SUAREZ"/>
    <s v="DIAZ"/>
    <s v="HOMBRE"/>
    <s v="MESTIZO"/>
    <s v="NO"/>
    <s v="VALLE DEL CAUCA "/>
    <x v="19"/>
    <m/>
    <s v="SOLICITAR UMATA"/>
    <s v="AGRICOLA"/>
    <x v="3"/>
  </r>
  <r>
    <n v="2163"/>
    <n v="2022"/>
    <s v="CEDULA DE CIUDADANIA"/>
    <n v="6400869"/>
    <s v="ABELARDO"/>
    <m/>
    <s v="MUÑOZ"/>
    <s v="FERNANDEZ"/>
    <s v="HOMBRE"/>
    <s v="MESTIZO"/>
    <s v="NO"/>
    <s v="VALLE DEL CAUCA "/>
    <x v="19"/>
    <m/>
    <s v="SOLICITAR UMATA"/>
    <s v="AGRICOLA"/>
    <x v="1"/>
  </r>
  <r>
    <n v="2164"/>
    <n v="2022"/>
    <s v="CEDULA DE CIUDADANIA"/>
    <n v="94299099"/>
    <s v="ALFREDO"/>
    <m/>
    <s v="RUIZ"/>
    <s v="ARBOLEDA"/>
    <s v="HOMBRE"/>
    <s v="MESTIZO"/>
    <s v="NO"/>
    <s v="VALLE DEL CAUCA "/>
    <x v="19"/>
    <m/>
    <s v="SOLICITAR UMATA"/>
    <s v="AGRICOLA"/>
    <x v="1"/>
  </r>
  <r>
    <n v="2165"/>
    <n v="2022"/>
    <s v="CEDULA DE CIUDADANIA"/>
    <n v="29704685"/>
    <s v="AMANDA"/>
    <s v="URIBE"/>
    <s v="PATIÑO"/>
    <s v=""/>
    <s v="MUJER"/>
    <s v="MESTIZO"/>
    <s v="NO"/>
    <s v="VALLE DEL CAUCA "/>
    <x v="19"/>
    <m/>
    <s v="SOLICITAR UMATA"/>
    <s v="AGRICOLA"/>
    <x v="1"/>
  </r>
  <r>
    <n v="2166"/>
    <n v="2022"/>
    <s v="CEDULA DE CIUDADANIA"/>
    <n v="1112224206"/>
    <s v="ANAYIBI"/>
    <s v="CAMPO"/>
    <s v="CHILITO"/>
    <s v=""/>
    <s v="MUJER"/>
    <s v="INDIGENA"/>
    <s v="NO"/>
    <s v="VALLE DEL CAUCA "/>
    <x v="19"/>
    <m/>
    <s v="SOLICITAR UMATA"/>
    <s v="AGRICOLA"/>
    <x v="1"/>
  </r>
  <r>
    <n v="2167"/>
    <n v="2022"/>
    <s v="CEDULA DE CIUDADANIA"/>
    <n v="30406240"/>
    <s v="BEATRIZ"/>
    <s v="ELENA"/>
    <s v="PEREZ"/>
    <s v="ZULUAGA"/>
    <s v="MUJER"/>
    <s v="MESTIZO"/>
    <s v="NO"/>
    <s v="VALLE DEL CAUCA "/>
    <x v="19"/>
    <m/>
    <s v="SOLICITAR UMATA"/>
    <s v="AGRICOLA"/>
    <x v="1"/>
  </r>
  <r>
    <n v="2168"/>
    <n v="2022"/>
    <s v="CEDULA DE CIUDADANIA"/>
    <n v="29705853"/>
    <s v="CARMEN"/>
    <s v="ELVIRA"/>
    <s v="CAMPO"/>
    <s v="CHILITO"/>
    <s v="MUJER"/>
    <s v="MESTIZO"/>
    <s v="NO"/>
    <s v="VALLE DEL CAUCA "/>
    <x v="19"/>
    <m/>
    <s v="SOLICITAR UMATA"/>
    <s v="AGRICOLA"/>
    <x v="1"/>
  </r>
  <r>
    <n v="2169"/>
    <n v="2022"/>
    <s v="CEDULA DE CIUDADANIA"/>
    <n v="66885076"/>
    <s v="CLEMENCIA"/>
    <s v="BERNAL"/>
    <s v="MELO"/>
    <s v=""/>
    <s v="MUJER"/>
    <s v="MESTIZO"/>
    <s v="NO"/>
    <s v="VALLE DEL CAUCA "/>
    <x v="19"/>
    <m/>
    <s v="SOLICITAR UMATA"/>
    <s v="AGRICOLA"/>
    <x v="1"/>
  </r>
  <r>
    <n v="2170"/>
    <n v="2022"/>
    <s v="CEDULA DE CIUDADANIA"/>
    <n v="31163732"/>
    <s v="ESMERALDA"/>
    <m/>
    <s v="VASQUEZ"/>
    <s v="ADAMES"/>
    <s v="MUJER"/>
    <s v="MESTIZO"/>
    <s v="NO"/>
    <s v="VALLE DEL CAUCA "/>
    <x v="19"/>
    <m/>
    <s v="SOLICITAR UMATA"/>
    <s v="AGRICOLA"/>
    <x v="1"/>
  </r>
  <r>
    <n v="2171"/>
    <n v="2022"/>
    <s v="CEDULA DE CIUDADANIA"/>
    <n v="16246405"/>
    <s v="FERNANDO"/>
    <m/>
    <s v="DELGADO"/>
    <s v="GARCIA"/>
    <s v="HOMBRE"/>
    <s v="MESTIZO"/>
    <s v="NO"/>
    <s v="VALLE DEL CAUCA "/>
    <x v="19"/>
    <m/>
    <s v="SOLICITAR UMATA"/>
    <s v="AGRICOLA"/>
    <x v="1"/>
  </r>
  <r>
    <n v="2172"/>
    <n v="2022"/>
    <s v="CEDULA DE CIUDADANIA"/>
    <n v="94303730"/>
    <s v="FERNANDO"/>
    <m/>
    <s v="RUIZ"/>
    <s v="ARBOLEDA"/>
    <s v="HOMBRE"/>
    <s v="MESTIZO"/>
    <s v="NO"/>
    <s v="VALLE DEL CAUCA "/>
    <x v="19"/>
    <m/>
    <s v="SOLICITAR UMATA"/>
    <s v="AGRICOLA"/>
    <x v="1"/>
  </r>
  <r>
    <n v="2173"/>
    <n v="2022"/>
    <s v="CEDULA DE CIUDADANIA"/>
    <n v="29704764"/>
    <s v="GLORIA"/>
    <s v="OTILIA"/>
    <s v="RODRIGUEZ"/>
    <s v="SOTO"/>
    <s v="MUJER"/>
    <s v="MESTIZO"/>
    <s v="NO"/>
    <s v="VALLE DEL CAUCA "/>
    <x v="19"/>
    <m/>
    <s v="SOLICITAR UMATA"/>
    <s v="AGRICOLA"/>
    <x v="1"/>
  </r>
  <r>
    <n v="2174"/>
    <n v="2022"/>
    <s v="CEDULA DE CIUDADANIA"/>
    <n v="6402540"/>
    <s v="HECTOR"/>
    <s v="FABIO"/>
    <s v="OSORIO"/>
    <s v="COY"/>
    <s v="HOMBRE"/>
    <s v="MESTIZO"/>
    <s v="NO"/>
    <s v="VALLE DEL CAUCA "/>
    <x v="19"/>
    <m/>
    <s v="SOLICITAR UMATA"/>
    <s v="AGRICOLA"/>
    <x v="1"/>
  </r>
  <r>
    <n v="2175"/>
    <n v="2022"/>
    <s v="CEDULA DE CIUDADANIA"/>
    <n v="94307948"/>
    <s v="HELI"/>
    <s v="DANOVER"/>
    <s v="RAMIREZ"/>
    <s v="SANCHEZ"/>
    <s v="HOMBRE"/>
    <s v="MESTIZO"/>
    <s v="NO"/>
    <s v="VALLE DEL CAUCA "/>
    <x v="19"/>
    <m/>
    <s v="SOLICITAR UMATA"/>
    <s v="AGRICOLA"/>
    <x v="1"/>
  </r>
  <r>
    <n v="2176"/>
    <n v="2022"/>
    <s v="CEDULA DE CIUDADANIA"/>
    <n v="6407146"/>
    <s v="HESENOVER"/>
    <m/>
    <s v="CHAGUENDO"/>
    <s v="CHAGUENDO"/>
    <s v="HOMBRE"/>
    <s v="INDIGENA"/>
    <s v="NO"/>
    <s v="VALLE DEL CAUCA "/>
    <x v="19"/>
    <m/>
    <s v="SOLICITAR UMATA"/>
    <s v="AGRICOLA"/>
    <x v="1"/>
  </r>
  <r>
    <n v="2177"/>
    <n v="2022"/>
    <s v="CEDULA DE CIUDADANIA"/>
    <n v="4378507"/>
    <s v="JESUS"/>
    <s v="EDUARDO"/>
    <s v="CHAGUENDO"/>
    <s v="OTERO"/>
    <s v="HOMBRE"/>
    <s v="INDIGENA"/>
    <s v="NO"/>
    <s v="VALLE DEL CAUCA "/>
    <x v="19"/>
    <m/>
    <s v="SOLICITAR UMATA"/>
    <s v="AGRICOLA"/>
    <x v="1"/>
  </r>
  <r>
    <n v="2178"/>
    <n v="2022"/>
    <s v="CEDULA DE CIUDADANIA"/>
    <n v="16238010"/>
    <s v="JORGE"/>
    <s v="TULIO"/>
    <s v="RUIZ"/>
    <s v="CHILITO"/>
    <s v="HOMBRE"/>
    <s v="MESTIZO"/>
    <s v="NO"/>
    <s v="VALLE DEL CAUCA "/>
    <x v="19"/>
    <m/>
    <s v="SOLICITAR UMATA"/>
    <s v="AGRICOLA"/>
    <x v="1"/>
  </r>
  <r>
    <n v="2179"/>
    <n v="2022"/>
    <s v="CEDULA DE CIUDADANIA"/>
    <n v="6419055"/>
    <s v="JOSE"/>
    <s v="JAIME"/>
    <s v="CHILITO"/>
    <s v="CLAROS"/>
    <s v="HOMBRE"/>
    <s v="INDIGENA"/>
    <s v="NO"/>
    <s v="VALLE DEL CAUCA "/>
    <x v="19"/>
    <m/>
    <s v="SOLICITAR UMATA"/>
    <s v="AGRICOLA"/>
    <x v="1"/>
  </r>
  <r>
    <n v="2180"/>
    <n v="2022"/>
    <s v="CEDULA DE CIUDADANIA"/>
    <n v="6461305"/>
    <s v="JOSE"/>
    <s v="JOAQUIN"/>
    <s v="PINEDA"/>
    <s v="LOPEZ"/>
    <s v="HOMBRE"/>
    <s v="MESTIZO"/>
    <s v="NO"/>
    <s v="VALLE DEL CAUCA "/>
    <x v="19"/>
    <m/>
    <s v="SOLICITAR UMATA"/>
    <s v="AGRICOLA"/>
    <x v="1"/>
  </r>
  <r>
    <n v="2181"/>
    <n v="2022"/>
    <s v="CEDULA DE CIUDADANIA"/>
    <n v="6419096"/>
    <s v="JOSE"/>
    <s v="ORLANDO"/>
    <s v="CHILITO"/>
    <s v="CLAROS"/>
    <s v="HOMBRE"/>
    <s v="INDIGENA"/>
    <s v="NO"/>
    <s v="VALLE DEL CAUCA "/>
    <x v="19"/>
    <m/>
    <s v="SOLICITAR UMATA"/>
    <s v="AGRICOLA"/>
    <x v="1"/>
  </r>
  <r>
    <n v="2182"/>
    <n v="2022"/>
    <s v="CEDULA DE CIUDADANIA"/>
    <n v="66932557"/>
    <s v="LIDA"/>
    <s v="ISABEL"/>
    <s v="RUIZ"/>
    <s v="ARBOLEDA"/>
    <s v="MUJER"/>
    <s v="MESTIZO"/>
    <s v="NO"/>
    <s v="VALLE DEL CAUCA "/>
    <x v="19"/>
    <m/>
    <s v="SOLICITAR UMATA"/>
    <s v="AGRICOLA"/>
    <x v="1"/>
  </r>
  <r>
    <n v="2183"/>
    <n v="2022"/>
    <s v="CEDULA DE CIUDADANIA"/>
    <n v="6419078"/>
    <s v="LUIS"/>
    <s v="ALFONSO"/>
    <s v="GUAMANGA"/>
    <s v="GOMEZ"/>
    <s v="HOMBRE"/>
    <s v="INDIGENA"/>
    <s v="NO"/>
    <s v="VALLE DEL CAUCA "/>
    <x v="19"/>
    <m/>
    <s v="SOLICITAR UMATA"/>
    <s v="AGRICOLA"/>
    <x v="1"/>
  </r>
  <r>
    <n v="2184"/>
    <n v="2022"/>
    <s v="CEDULA DE CIUDADANIA"/>
    <n v="98343171"/>
    <s v="LUIS"/>
    <s v="RENE"/>
    <s v="ARTEAGA"/>
    <s v="FLOREZ"/>
    <s v="HOMBRE"/>
    <s v="MESTIZO"/>
    <s v="NO"/>
    <s v="VALLE DEL CAUCA "/>
    <x v="19"/>
    <m/>
    <s v="SOLICITAR UMATA"/>
    <s v="AGRICOLA"/>
    <x v="1"/>
  </r>
  <r>
    <n v="2185"/>
    <n v="2022"/>
    <s v="CEDULA DE CIUDADANIA"/>
    <n v="29733055"/>
    <s v="LUZ"/>
    <s v="EDITH"/>
    <s v="RODRIGUEZ"/>
    <s v="SOTO"/>
    <s v="MUJER"/>
    <s v="MESTIZO"/>
    <s v="NO"/>
    <s v="VALLE DEL CAUCA "/>
    <x v="19"/>
    <m/>
    <s v="SOLICITAR UMATA"/>
    <s v="AGRICOLA"/>
    <x v="1"/>
  </r>
  <r>
    <n v="2186"/>
    <n v="2022"/>
    <s v="CEDULA DE CIUDADANIA"/>
    <n v="42005200"/>
    <s v="MARIA"/>
    <s v="LUZMILA"/>
    <s v="RODRIGUEZ"/>
    <s v="SOTO"/>
    <s v="MUJER"/>
    <s v="MESTIZO"/>
    <s v="NO"/>
    <s v="VALLE DEL CAUCA "/>
    <x v="19"/>
    <m/>
    <s v="SOLICITAR UMATA"/>
    <s v="AGRICOLA"/>
    <x v="1"/>
  </r>
  <r>
    <n v="2187"/>
    <n v="2022"/>
    <s v="CEDULA DE CIUDADANIA"/>
    <n v="15795013"/>
    <s v="MIGUEL"/>
    <s v="ANGEL"/>
    <s v="BURBANO"/>
    <s v="CORTES"/>
    <s v="HOMBRE"/>
    <s v="MESTIZO"/>
    <s v="NO"/>
    <s v="VALLE DEL CAUCA "/>
    <x v="19"/>
    <m/>
    <s v="SOLICITAR UMATA"/>
    <s v="AGRICOLA"/>
    <x v="1"/>
  </r>
  <r>
    <n v="2188"/>
    <n v="2022"/>
    <s v="CEDULA DE CIUDADANIA"/>
    <n v="6406545"/>
    <s v="MIGUEL"/>
    <s v="ANGEL"/>
    <s v="CAMPO"/>
    <s v="CHILITO"/>
    <s v="HOMBRE"/>
    <s v="MESTIZO"/>
    <s v="NO"/>
    <s v="VALLE DEL CAUCA "/>
    <x v="19"/>
    <m/>
    <s v="SOLICITAR UMATA"/>
    <s v="AGRICOLA"/>
    <x v="1"/>
  </r>
  <r>
    <n v="2189"/>
    <n v="2022"/>
    <s v="CEDULA DE CIUDADANIA"/>
    <n v="6457194"/>
    <s v="OTONIEL"/>
    <m/>
    <s v="TEJADA"/>
    <s v="TAMAYO"/>
    <s v="HOMBRE"/>
    <s v="MESTIZO"/>
    <s v="NO"/>
    <s v="VALLE DEL CAUCA "/>
    <x v="19"/>
    <m/>
    <s v="SOLICITAR UMATA"/>
    <s v="AGRICOLA"/>
    <x v="1"/>
  </r>
  <r>
    <n v="2190"/>
    <n v="2022"/>
    <s v="CEDULA DE CIUDADANIA"/>
    <n v="83182474"/>
    <s v="REINALDO"/>
    <m/>
    <s v="MOLINA"/>
    <s v="FIGUEROA"/>
    <s v="HOMBRE"/>
    <s v="MESTIZO"/>
    <s v="NO"/>
    <s v="VALLE DEL CAUCA "/>
    <x v="19"/>
    <m/>
    <s v="SOLICITAR UMATA"/>
    <s v="AGRICOLA"/>
    <x v="1"/>
  </r>
  <r>
    <n v="2191"/>
    <n v="2022"/>
    <s v="CEDULA DE CIUDADANIA"/>
    <n v="94303606"/>
    <s v="REINALDO"/>
    <m/>
    <s v="RUIZ"/>
    <s v="ARBOLEDA"/>
    <s v="HOMBRE"/>
    <s v="MESTIZO"/>
    <s v="NO"/>
    <s v="VALLE DEL CAUCA "/>
    <x v="19"/>
    <m/>
    <s v="SOLICITAR UMATA"/>
    <s v="AGRICOLA"/>
    <x v="1"/>
  </r>
  <r>
    <n v="2192"/>
    <n v="2022"/>
    <s v="CEDULA DE CIUDADANIA"/>
    <n v="6404749"/>
    <s v="RUBERNEY"/>
    <m/>
    <s v="CELIS"/>
    <s v="RUIZ"/>
    <s v="HOMBRE"/>
    <s v="MESTIZO"/>
    <s v="NO"/>
    <s v="VALLE DEL CAUCA "/>
    <x v="19"/>
    <m/>
    <s v="SOLICITAR UMATA"/>
    <s v="AGRICOLA"/>
    <x v="1"/>
  </r>
  <r>
    <n v="2193"/>
    <n v="2022"/>
    <s v="CEDULA DE CIUDADANIA"/>
    <n v="31225756"/>
    <s v="VIRGELINA"/>
    <m/>
    <s v="VANEGAS"/>
    <s v="QUINTERO"/>
    <s v="MUJER"/>
    <s v="MESTIZO"/>
    <s v="NO"/>
    <s v="VALLE DEL CAUCA "/>
    <x v="19"/>
    <m/>
    <s v="SOLICITAR UMATA"/>
    <s v="AGRICOLA"/>
    <x v="1"/>
  </r>
  <r>
    <n v="2194"/>
    <n v="2022"/>
    <s v="CEDULA DE CIUDADANIA"/>
    <n v="76325243"/>
    <s v="ABELARDO"/>
    <s v="CERON"/>
    <s v="ORDOÑEZ"/>
    <s v=""/>
    <s v="HOMBRE"/>
    <s v="MESTIZO"/>
    <s v="NO"/>
    <s v="VALLE DEL CAUCA "/>
    <x v="19"/>
    <m/>
    <s v="SOLICITAR UMATA"/>
    <s v="AGRICOLA"/>
    <x v="3"/>
  </r>
  <r>
    <n v="2195"/>
    <n v="2022"/>
    <s v="CEDULA DE CIUDADANIA"/>
    <n v="4620854"/>
    <s v="ALBERTO"/>
    <m/>
    <s v="GOMEZ"/>
    <s v="FERNANDEZ"/>
    <s v="HOMBRE"/>
    <s v="MESTIZO"/>
    <s v="NO"/>
    <s v="VALLE DEL CAUCA "/>
    <x v="19"/>
    <m/>
    <s v="SOLICITAR UMATA"/>
    <s v="AGRICOLA"/>
    <x v="3"/>
  </r>
  <r>
    <n v="2196"/>
    <n v="2022"/>
    <s v="CEDULA DE CIUDADANIA"/>
    <n v="94300313"/>
    <s v="CLEMENTE"/>
    <m/>
    <s v="GARCIA"/>
    <s v="CAVICHE"/>
    <s v="HOMBRE"/>
    <s v="MESTIZO"/>
    <s v="NO"/>
    <s v="VALLE DEL CAUCA "/>
    <x v="19"/>
    <m/>
    <s v="SOLICITAR UMATA"/>
    <s v="AGRICOLA"/>
    <x v="3"/>
  </r>
  <r>
    <n v="2197"/>
    <n v="2022"/>
    <s v="CEDULA DE CIUDADANIA"/>
    <n v="1112231586"/>
    <s v="DAYANA"/>
    <m/>
    <s v="ORTEGA"/>
    <s v="ORTEGA"/>
    <s v="MUJER"/>
    <s v="MESTIZO"/>
    <s v="NO"/>
    <s v="VALLE DEL CAUCA "/>
    <x v="19"/>
    <m/>
    <s v="SOLICITAR UMATA"/>
    <s v="AGRICOLA"/>
    <x v="3"/>
  </r>
  <r>
    <n v="2198"/>
    <n v="2022"/>
    <s v="CEDULA DE CIUDADANIA"/>
    <n v="66929013"/>
    <s v="DORA"/>
    <s v="LIBIA"/>
    <s v="OBANDO"/>
    <s v="LOPEZ"/>
    <s v="MUJER"/>
    <s v="MESTIZO"/>
    <s v="NO"/>
    <s v="VALLE DEL CAUCA "/>
    <x v="19"/>
    <m/>
    <s v="SOLICITAR UMATA"/>
    <s v="AGRICOLA"/>
    <x v="3"/>
  </r>
  <r>
    <n v="2199"/>
    <n v="2022"/>
    <s v="CEDULA DE CIUDADANIA"/>
    <n v="1112231012"/>
    <s v="DUBERNEY"/>
    <s v="ULCUE"/>
    <s v="RIVERA"/>
    <s v=""/>
    <s v="HOMBRE"/>
    <s v="MESTIZO"/>
    <s v="NO"/>
    <s v="VALLE DEL CAUCA "/>
    <x v="19"/>
    <m/>
    <s v="SOLICITAR UMATA"/>
    <s v="AGRICOLA"/>
    <x v="3"/>
  </r>
  <r>
    <n v="2200"/>
    <n v="2022"/>
    <s v="CEDULA DE CIUDADANIA"/>
    <n v="16280789"/>
    <s v="EIDER"/>
    <s v="FERNANDO"/>
    <s v="HERRERA"/>
    <s v="ARENAS"/>
    <s v="HOMBRE"/>
    <s v="MESTIZO"/>
    <s v="NO"/>
    <s v="VALLE DEL CAUCA "/>
    <x v="19"/>
    <m/>
    <s v="SOLICITAR UMATA"/>
    <s v="AGRICOLA"/>
    <x v="3"/>
  </r>
  <r>
    <n v="2201"/>
    <n v="2022"/>
    <s v="CEDULA DE CIUDADANIA"/>
    <n v="10594382"/>
    <s v="EMILSO"/>
    <m/>
    <s v="ORTEGA"/>
    <s v="MENESES"/>
    <s v="HOMBRE"/>
    <s v="MESTIZO"/>
    <s v="NO"/>
    <s v="VALLE DEL CAUCA "/>
    <x v="19"/>
    <m/>
    <s v="SOLICITAR UMATA"/>
    <s v="AGRICOLA"/>
    <x v="3"/>
  </r>
  <r>
    <n v="2202"/>
    <n v="2022"/>
    <s v="CEDULA DE CIUDADANIA"/>
    <n v="29703681"/>
    <s v="FANY"/>
    <s v="LUNA"/>
    <s v="ORTEGA"/>
    <s v=""/>
    <s v="MUJER"/>
    <s v="MESTIZO"/>
    <s v="NO"/>
    <s v="VALLE DEL CAUCA "/>
    <x v="19"/>
    <m/>
    <s v="SOLICITAR UMATA"/>
    <s v="AGRICOLA"/>
    <x v="3"/>
  </r>
  <r>
    <n v="2203"/>
    <n v="2022"/>
    <s v="CEDULA DE CIUDADANIA"/>
    <n v="2612739"/>
    <s v="FERNANDO"/>
    <m/>
    <s v="CAMACHA"/>
    <s v="ORDOÑEZ"/>
    <s v="HOMBRE"/>
    <s v="MESTIZO"/>
    <s v="NO"/>
    <s v="VALLE DEL CAUCA "/>
    <x v="19"/>
    <m/>
    <s v="SOLICITAR UMATA"/>
    <s v="AGRICOLA"/>
    <x v="3"/>
  </r>
  <r>
    <n v="2204"/>
    <n v="2022"/>
    <s v="CEDULA DE CIUDADANIA"/>
    <n v="83044506"/>
    <s v="HERMIDES"/>
    <s v=""/>
    <s v="MEDINA"/>
    <s v=""/>
    <s v="HOMBRE"/>
    <s v="MESTIZO"/>
    <s v="NO"/>
    <s v="VALLE DEL CAUCA "/>
    <x v="19"/>
    <m/>
    <s v="SOLICITAR UMATA"/>
    <s v="AGRICOLA"/>
    <x v="3"/>
  </r>
  <r>
    <n v="2205"/>
    <n v="2022"/>
    <s v="CEDULA DE CIUDADANIA"/>
    <n v="16617389"/>
    <s v="JAIME"/>
    <s v=""/>
    <s v="JIMENEZ"/>
    <s v=""/>
    <s v="HOMBRE"/>
    <s v="MESTIZO"/>
    <s v="NO"/>
    <s v="VALLE DEL CAUCA "/>
    <x v="19"/>
    <m/>
    <s v="SOLICITAR UMATA"/>
    <s v="AGRICOLA"/>
    <x v="3"/>
  </r>
  <r>
    <n v="2206"/>
    <n v="2022"/>
    <s v="CEDULA DE CIUDADANIA"/>
    <n v="6413033"/>
    <s v="JOSE"/>
    <s v="BOLIVAR"/>
    <s v="GARCIA"/>
    <s v="CAVICHE"/>
    <s v="HOMBRE"/>
    <s v="MESTIZO"/>
    <s v="NO"/>
    <s v="VALLE DEL CAUCA "/>
    <x v="19"/>
    <m/>
    <s v="SOLICITAR UMATA"/>
    <s v="AGRICOLA"/>
    <x v="3"/>
  </r>
  <r>
    <n v="2207"/>
    <n v="2022"/>
    <s v="CEDULA DE CIUDADANIA"/>
    <n v="2613149"/>
    <s v="JUAN"/>
    <s v="BAUTISTA"/>
    <s v="MUÑOZ"/>
    <s v="ERAZO"/>
    <s v="HOMBRE"/>
    <s v="MESTIZO"/>
    <s v="NO"/>
    <s v="VALLE DEL CAUCA "/>
    <x v="19"/>
    <m/>
    <s v="SOLICITAR UMATA"/>
    <s v="AGRICOLA"/>
    <x v="3"/>
  </r>
  <r>
    <n v="2208"/>
    <n v="2022"/>
    <s v="CEDULA DE CIUDADANIA"/>
    <n v="6403593"/>
    <s v="LUIS"/>
    <s v="EFREN"/>
    <s v="ZAMBRANO"/>
    <s v="RINCON"/>
    <s v="HOMBRE"/>
    <s v="MESTIZO"/>
    <s v="NO"/>
    <s v="VALLE DEL CAUCA "/>
    <x v="19"/>
    <m/>
    <s v="SOLICITAR UMATA"/>
    <s v="AGRICOLA"/>
    <x v="3"/>
  </r>
  <r>
    <n v="2209"/>
    <n v="2022"/>
    <s v="CEDULA DE CIUDADANIA"/>
    <n v="16265529"/>
    <s v="LUIS"/>
    <s v="HERNANDO"/>
    <s v="CALDERON"/>
    <s v="RODRIGUEZ"/>
    <s v="HOMBRE"/>
    <s v="MESTIZO"/>
    <s v="NO"/>
    <s v="VALLE DEL CAUCA "/>
    <x v="19"/>
    <m/>
    <s v="SOLICITAR UMATA"/>
    <s v="AGRICOLA"/>
    <x v="3"/>
  </r>
  <r>
    <n v="2210"/>
    <n v="2022"/>
    <s v="CEDULA DE CIUDADANIA"/>
    <n v="29721024"/>
    <s v="MARIA"/>
    <s v="OFELIA"/>
    <s v="FLOREZ"/>
    <s v="CHATE"/>
    <s v="MUJER"/>
    <s v="MESTIZO"/>
    <s v="NO"/>
    <s v="VALLE DEL CAUCA "/>
    <x v="19"/>
    <m/>
    <s v="SOLICITAR UMATA"/>
    <s v="AGRICOLA"/>
    <x v="3"/>
  </r>
  <r>
    <n v="2211"/>
    <n v="2022"/>
    <s v="CEDULA DE CIUDADANIA"/>
    <n v="29721046"/>
    <s v="MARIA"/>
    <s v="OMAIRA"/>
    <s v="TEZ"/>
    <s v="GARCIA"/>
    <s v="MUJER"/>
    <s v="MESTIZO"/>
    <s v="NO"/>
    <s v="VALLE DEL CAUCA "/>
    <x v="19"/>
    <m/>
    <s v="SOLICITAR UMATA"/>
    <s v="AGRICOLA"/>
    <x v="3"/>
  </r>
  <r>
    <n v="2212"/>
    <n v="2022"/>
    <s v="CEDULA DE CIUDADANIA"/>
    <n v="6401143"/>
    <s v="NARCISO"/>
    <m/>
    <s v="GARCIA"/>
    <s v="TOMBE"/>
    <s v="HOMBRE"/>
    <s v="INDIGENA"/>
    <s v="NO"/>
    <s v="VALLE DEL CAUCA "/>
    <x v="19"/>
    <m/>
    <s v="SOLICITAR UMATA"/>
    <s v="AGRICOLA"/>
    <x v="3"/>
  </r>
  <r>
    <n v="2213"/>
    <n v="2022"/>
    <s v="CEDULA DE CIUDADANIA"/>
    <n v="1062318221"/>
    <s v="OMAR"/>
    <s v="YESID"/>
    <s v="ORTEGA"/>
    <s v="ORTEGA"/>
    <s v="HOMBRE"/>
    <s v="MESTIZO"/>
    <s v="NO"/>
    <s v="VALLE DEL CAUCA "/>
    <x v="19"/>
    <m/>
    <s v="SOLICITAR UMATA"/>
    <s v="AGRICOLA"/>
    <x v="3"/>
  </r>
  <r>
    <n v="2214"/>
    <n v="2022"/>
    <s v="CEDULA DE CIUDADANIA"/>
    <n v="6413074"/>
    <s v="ROMULO"/>
    <s v="TEZ"/>
    <s v="GARCIA"/>
    <s v=""/>
    <s v="HOMBRE"/>
    <s v="MESTIZO"/>
    <s v="NO"/>
    <s v="VALLE DEL CAUCA "/>
    <x v="19"/>
    <m/>
    <s v="SOLICITAR UMATA"/>
    <s v="AGRICOLA"/>
    <x v="3"/>
  </r>
  <r>
    <n v="2215"/>
    <n v="2022"/>
    <s v="CEDULA DE CIUDADANIA"/>
    <n v="5887176"/>
    <s v="WILLIAM"/>
    <s v="SEPULVEDA"/>
    <s v="BERMUDEZ"/>
    <s v="-"/>
    <s v="HOMBRE"/>
    <s v="MESTIZO"/>
    <s v="NO"/>
    <s v="VALLE DEL CAUCA "/>
    <x v="19"/>
    <m/>
    <s v="SOLICITAR UMATA"/>
    <s v="AGRICOLA"/>
    <x v="3"/>
  </r>
  <r>
    <n v="2216"/>
    <n v="2022"/>
    <s v="CEDULA DE CIUDADANIA"/>
    <n v="29727011"/>
    <s v="BLANCA"/>
    <s v="EDITH"/>
    <s v="URREA"/>
    <s v="MURILLO"/>
    <s v="MUJER"/>
    <s v="MESTIZO"/>
    <s v="NO"/>
    <s v="VALLE DEL CAUCA "/>
    <x v="19"/>
    <m/>
    <s v="SOLICITAR UMATA"/>
    <s v="AGRICOLA"/>
    <x v="1"/>
  </r>
  <r>
    <n v="2217"/>
    <n v="2022"/>
    <s v="CEDULA DE CIUDADANIA"/>
    <n v="66931982"/>
    <s v="BLANCA"/>
    <s v="YULIETH"/>
    <s v="LEDESMA"/>
    <s v="NOSCUE"/>
    <s v="MUJER"/>
    <s v="NARP"/>
    <s v="NO"/>
    <s v="VALLE DEL CAUCA "/>
    <x v="19"/>
    <m/>
    <s v="SOLICITAR UMATA"/>
    <s v="AGRICOLA"/>
    <x v="1"/>
  </r>
  <r>
    <n v="2218"/>
    <n v="2022"/>
    <s v="CEDULA DE CIUDADANIA"/>
    <n v="31175052"/>
    <s v="CLARA"/>
    <s v="INES"/>
    <s v="MURILLO"/>
    <s v="BARRAGAN"/>
    <s v="MUJER"/>
    <s v="MESTIZO"/>
    <s v="NO"/>
    <s v="VALLE DEL CAUCA "/>
    <x v="19"/>
    <m/>
    <s v="SOLICITAR UMATA"/>
    <s v="AGRICOLA"/>
    <x v="1"/>
  </r>
  <r>
    <n v="2219"/>
    <n v="2022"/>
    <s v="CEDULA DE CIUDADANIA"/>
    <n v="1113635602"/>
    <s v="DARWIN"/>
    <s v="ALEXIS"/>
    <s v="RAIGOSA"/>
    <s v="MURILLO"/>
    <s v="HOMBRE"/>
    <s v="MESTIZO"/>
    <s v="NO"/>
    <s v="VALLE DEL CAUCA "/>
    <x v="19"/>
    <m/>
    <s v="SOLICITAR UMATA"/>
    <s v="AGRICOLA"/>
    <x v="1"/>
  </r>
  <r>
    <n v="2220"/>
    <n v="2022"/>
    <s v="CEDULA DE CIUDADANIA"/>
    <n v="1130627564"/>
    <s v="DIANA"/>
    <s v="CAROLINA"/>
    <s v="TROCHEZ"/>
    <s v="MONTOYA"/>
    <s v="MUJER"/>
    <s v="MESTIZO"/>
    <s v="NO"/>
    <s v="VALLE DEL CAUCA "/>
    <x v="19"/>
    <m/>
    <s v="SOLICITAR UMATA"/>
    <s v="AGRICOLA"/>
    <x v="1"/>
  </r>
  <r>
    <n v="2221"/>
    <n v="2022"/>
    <s v="CEDULA DE CIUDADANIA"/>
    <n v="1113685462"/>
    <s v="ERIKA"/>
    <s v="VANESSA"/>
    <s v="CASTELLANO"/>
    <s v="MURILLO"/>
    <s v="MUJER"/>
    <s v="MESTIZO"/>
    <s v="NO"/>
    <s v="VALLE DEL CAUCA "/>
    <x v="19"/>
    <m/>
    <s v="SOLICITAR UMATA"/>
    <s v="AGRICOLA"/>
    <x v="1"/>
  </r>
  <r>
    <n v="2222"/>
    <n v="2022"/>
    <s v="CEDULA DE CIUDADANIA"/>
    <n v="6419110"/>
    <s v="FERNANDO"/>
    <m/>
    <s v="DOMINGUEZ"/>
    <s v="OCHOA"/>
    <s v="HOMBRE"/>
    <s v="MESTIZO"/>
    <s v="NO"/>
    <s v="VALLE DEL CAUCA "/>
    <x v="19"/>
    <m/>
    <s v="SOLICITAR UMATA"/>
    <s v="AGRICOLA"/>
    <x v="1"/>
  </r>
  <r>
    <n v="2223"/>
    <n v="2022"/>
    <s v="CEDULA DE CIUDADANIA"/>
    <n v="29727010"/>
    <s v="FIDELINA"/>
    <m/>
    <s v="MORALES"/>
    <m/>
    <s v="MUJER"/>
    <s v="MESTIZO"/>
    <s v="NO"/>
    <s v="VALLE DEL CAUCA "/>
    <x v="19"/>
    <m/>
    <s v="SOLICITAR UMATA"/>
    <s v="AGRICOLA"/>
    <x v="1"/>
  </r>
  <r>
    <n v="2224"/>
    <n v="2022"/>
    <s v="CEDULA DE CIUDADANIA"/>
    <n v="1062304200"/>
    <s v="FRANCY"/>
    <s v="LUCERO"/>
    <s v="SOLARTE"/>
    <s v="HENAO"/>
    <s v="MUJER"/>
    <s v="MESTIZO"/>
    <s v="NO"/>
    <s v="VALLE DEL CAUCA "/>
    <x v="19"/>
    <m/>
    <s v="SOLICITAR UMATA"/>
    <s v="AGRICOLA"/>
    <x v="1"/>
  </r>
  <r>
    <n v="2225"/>
    <n v="2022"/>
    <s v="CEDULA DE CIUDADANIA"/>
    <n v="66931242"/>
    <s v="GLADYS"/>
    <s v="SORELIA"/>
    <s v="MURILLO"/>
    <s v="BARRAGAN"/>
    <s v="MUJER"/>
    <s v="MESTIZO"/>
    <s v="NO"/>
    <s v="VALLE DEL CAUCA "/>
    <x v="19"/>
    <m/>
    <s v="SOLICITAR UMATA"/>
    <s v="AGRICOLA"/>
    <x v="1"/>
  </r>
  <r>
    <n v="2226"/>
    <n v="2022"/>
    <s v="CEDULA DE CIUDADANIA"/>
    <n v="10346742"/>
    <s v="JOSE"/>
    <s v="EDINSON"/>
    <s v="SOLARTE"/>
    <s v="HENAO"/>
    <s v="HOMBRE"/>
    <s v="MESTIZO"/>
    <s v="NO"/>
    <s v="VALLE DEL CAUCA "/>
    <x v="19"/>
    <m/>
    <s v="SOLICITAR UMATA"/>
    <s v="AGRICOLA"/>
    <x v="1"/>
  </r>
  <r>
    <n v="2227"/>
    <n v="2022"/>
    <s v="CEDULA DE CIUDADANIA"/>
    <n v="1059065739"/>
    <s v="JOSE"/>
    <s v="IRNE"/>
    <s v="SOLARTE"/>
    <s v="HENAO"/>
    <s v="HOMBRE"/>
    <s v="MESTIZO"/>
    <s v="NO"/>
    <s v="VALLE DEL CAUCA "/>
    <x v="19"/>
    <m/>
    <s v="SOLICITAR UMATA"/>
    <s v="AGRICOLA"/>
    <x v="1"/>
  </r>
  <r>
    <n v="2228"/>
    <n v="2022"/>
    <s v="CEDULA DE CIUDADANIA"/>
    <n v="1006219408"/>
    <s v="KEVIN"/>
    <m/>
    <s v="URREA"/>
    <s v="MURILLO"/>
    <s v="HOMBRE"/>
    <s v="MESTIZO"/>
    <s v="NO"/>
    <s v="VALLE DEL CAUCA "/>
    <x v="19"/>
    <m/>
    <s v="SOLICITAR UMATA"/>
    <s v="AGRICOLA"/>
    <x v="1"/>
  </r>
  <r>
    <n v="2229"/>
    <n v="2022"/>
    <s v="CEDULA DE CIUDADANIA"/>
    <n v="29352673"/>
    <s v="LEIDY"/>
    <s v="JULIETH"/>
    <s v="GIL"/>
    <s v="MURILLO"/>
    <s v="MUJER"/>
    <s v="MESTIZO"/>
    <s v="NO"/>
    <s v="VALLE DEL CAUCA "/>
    <x v="19"/>
    <m/>
    <s v="SOLICITAR UMATA"/>
    <s v="AGRICOLA"/>
    <x v="1"/>
  </r>
  <r>
    <n v="2230"/>
    <n v="2022"/>
    <s v="CEDULA DE CIUDADANIA"/>
    <n v="2613436"/>
    <s v="LUIS"/>
    <s v="ALFONSO"/>
    <s v="CAMPO"/>
    <s v="URREA"/>
    <s v="HOMBRE"/>
    <s v="MESTIZO"/>
    <s v="NO"/>
    <s v="VALLE DEL CAUCA "/>
    <x v="19"/>
    <m/>
    <s v="SOLICITAR UMATA"/>
    <s v="AGRICOLA"/>
    <x v="1"/>
  </r>
  <r>
    <n v="2231"/>
    <n v="2022"/>
    <s v="CEDULA DE CIUDADANIA"/>
    <n v="6404114"/>
    <s v="MANUEL"/>
    <s v="ELIAS"/>
    <s v="TORO"/>
    <s v="CEBALLOS"/>
    <s v="HOMBRE"/>
    <s v="MESTIZO"/>
    <s v="NO"/>
    <s v="VALLE DEL CAUCA "/>
    <x v="19"/>
    <m/>
    <s v="SOLICITAR UMATA"/>
    <s v="AGRICOLA"/>
    <x v="1"/>
  </r>
  <r>
    <n v="2232"/>
    <n v="2022"/>
    <s v="CEDULA DE CIUDADANIA"/>
    <n v="31154164"/>
    <s v="MARGARITA"/>
    <s v=""/>
    <s v="ROMERO"/>
    <s v=""/>
    <s v="MUJER"/>
    <s v="MESTIZO"/>
    <s v="NO"/>
    <s v="VALLE DEL CAUCA "/>
    <x v="19"/>
    <m/>
    <s v="SOLICITAR UMATA"/>
    <s v="AGRICOLA"/>
    <x v="1"/>
  </r>
  <r>
    <n v="2233"/>
    <n v="2022"/>
    <s v="CEDULA DE CIUDADANIA"/>
    <n v="29698293"/>
    <s v="MARINA"/>
    <m/>
    <s v="MURILLO"/>
    <m/>
    <s v="MUJER"/>
    <s v="MESTIZO"/>
    <s v="NO"/>
    <s v="VALLE DEL CAUCA "/>
    <x v="19"/>
    <m/>
    <s v="SOLICITAR UMATA"/>
    <s v="AGRICOLA"/>
    <x v="1"/>
  </r>
  <r>
    <n v="2234"/>
    <n v="2022"/>
    <s v="CEDULA DE CIUDADANIA"/>
    <n v="6416010"/>
    <s v="NAPOLEON"/>
    <s v="LEDESMA"/>
    <s v="GONZALEZ"/>
    <s v=""/>
    <s v="HOMBRE"/>
    <s v="MESTIZO"/>
    <s v="NO"/>
    <s v="VALLE DEL CAUCA "/>
    <x v="19"/>
    <m/>
    <s v="SOLICITAR UMATA"/>
    <s v="AGRICOLA"/>
    <x v="1"/>
  </r>
  <r>
    <n v="2235"/>
    <n v="2022"/>
    <s v="CEDULA DE CIUDADANIA"/>
    <n v="6415267"/>
    <s v="OSCAR"/>
    <s v="JAFET"/>
    <s v="MURCIA"/>
    <s v="LENIS"/>
    <s v="HOMBRE"/>
    <s v="MESTIZO"/>
    <s v="NO"/>
    <s v="VALLE DEL CAUCA "/>
    <x v="19"/>
    <m/>
    <s v="SOLICITAR UMATA"/>
    <s v="AGRICOLA"/>
    <x v="1"/>
  </r>
  <r>
    <n v="2236"/>
    <n v="2022"/>
    <s v="CEDULA DE CIUDADANIA"/>
    <n v="16244827"/>
    <s v="OSCAR"/>
    <m/>
    <s v="TROCHEZ"/>
    <s v="HERNANDEZ"/>
    <s v="HOMBRE"/>
    <s v="MESTIZO"/>
    <s v="NO"/>
    <s v="VALLE DEL CAUCA "/>
    <x v="19"/>
    <m/>
    <s v="SOLICITAR UMATA"/>
    <s v="AGRICOLA"/>
    <x v="1"/>
  </r>
  <r>
    <n v="2237"/>
    <n v="2022"/>
    <s v="CEDULA DE CIUDADANIA"/>
    <n v="1193214557"/>
    <s v="PEDRO"/>
    <s v="ANTONIO"/>
    <s v="MURILLO"/>
    <s v="URREA"/>
    <s v="HOMBRE"/>
    <s v="MESTIZO"/>
    <s v="NO"/>
    <s v="VALLE DEL CAUCA "/>
    <x v="19"/>
    <m/>
    <s v="SOLICITAR UMATA"/>
    <s v="AGRICOLA"/>
    <x v="1"/>
  </r>
  <r>
    <n v="2238"/>
    <n v="2022"/>
    <s v="CEDULA DE CIUDADANIA"/>
    <n v="94300460"/>
    <s v="VICTOR"/>
    <s v="HERNAN"/>
    <s v="PEREA"/>
    <s v="CAMPO"/>
    <s v="HOMBRE"/>
    <s v="MESTIZO"/>
    <s v="NO"/>
    <s v="VALLE DEL CAUCA "/>
    <x v="19"/>
    <m/>
    <s v="SOLICITAR UMATA"/>
    <s v="AGRICOLA"/>
    <x v="1"/>
  </r>
  <r>
    <n v="2239"/>
    <n v="2022"/>
    <s v="CEDULA DE CIUDADANIA"/>
    <n v="14651055"/>
    <s v="ELVIO"/>
    <s v=""/>
    <s v="SILVA"/>
    <s v="TOBAR"/>
    <s v="HOMBRE"/>
    <s v="MESTIZO"/>
    <s v="NO"/>
    <s v="VALLE DEL CAUCA "/>
    <x v="19"/>
    <m/>
    <n v="3215923258"/>
    <s v="AGRICOLA"/>
    <x v="3"/>
  </r>
  <r>
    <n v="2240"/>
    <n v="2022"/>
    <s v="CEDULA DE CIUDADANIA"/>
    <n v="66778831"/>
    <s v="MERCEDES"/>
    <s v=""/>
    <s v="CARMONA"/>
    <s v="GIRALDO"/>
    <s v="MUJER"/>
    <s v="MESTIZO"/>
    <s v="NO"/>
    <s v="VALLE DEL CAUCA "/>
    <x v="19"/>
    <m/>
    <n v="3152943752"/>
    <s v="AGRICOLA"/>
    <x v="3"/>
  </r>
  <r>
    <n v="2253"/>
    <n v="2022"/>
    <s v="CEDULA DE CIUDADANIA"/>
    <n v="16551763"/>
    <s v="ALVARO"/>
    <m/>
    <s v="RAMIREZ"/>
    <s v="HOYOS"/>
    <s v="HOMBRE"/>
    <s v="MESTIZO"/>
    <s v="NO"/>
    <s v="VALLE DEL CAUCA "/>
    <x v="20"/>
    <m/>
    <n v="3218208992"/>
    <s v="AGRICOLA"/>
    <x v="3"/>
  </r>
  <r>
    <n v="2254"/>
    <n v="2022"/>
    <s v="CEDULA DE CIUDADANIA"/>
    <n v="94060402"/>
    <s v="ANDRES"/>
    <s v="FELIPE"/>
    <s v="TORO"/>
    <s v="GOMEZ"/>
    <s v="HOMBRE"/>
    <s v="MESTIZO"/>
    <s v="NO"/>
    <s v="VALLE DEL CAUCA "/>
    <x v="20"/>
    <m/>
    <n v="3165329092"/>
    <s v="AGRICOLA"/>
    <x v="3"/>
  </r>
  <r>
    <n v="2256"/>
    <n v="2022"/>
    <s v="CEDULA DE CIUDADANIA"/>
    <n v="29187885"/>
    <s v="CLAUDIA"/>
    <s v="PATRICIA"/>
    <s v="BEDOYA"/>
    <s v=""/>
    <s v="MUJER"/>
    <s v="MESTIZO"/>
    <s v="NO"/>
    <s v="VALLE DEL CAUCA "/>
    <x v="20"/>
    <m/>
    <n v="3122489708"/>
    <s v="AGRICOLA"/>
    <x v="3"/>
  </r>
  <r>
    <n v="2257"/>
    <n v="2022"/>
    <s v="CEDULA DE CIUDADANIA"/>
    <n v="1116439326"/>
    <s v="CLAUDIA"/>
    <s v="PATRICIA"/>
    <s v="TABORDA"/>
    <s v="ROJAS"/>
    <s v="MUJER"/>
    <s v="MESTIZO"/>
    <s v="NO"/>
    <s v="VALLE DEL CAUCA "/>
    <x v="20"/>
    <m/>
    <n v="3127586139"/>
    <s v="AGRICOLA"/>
    <x v="3"/>
  </r>
  <r>
    <n v="2258"/>
    <n v="2022"/>
    <s v="CEDULA DE CIUDADANIA"/>
    <n v="1072431500"/>
    <s v="DIEGO"/>
    <s v="FERNANDO"/>
    <s v="ROBLEDO"/>
    <s v="GRAJALES"/>
    <s v="HOMBRE"/>
    <s v="MESTIZO"/>
    <s v="NO"/>
    <s v="VALLE DEL CAUCA "/>
    <x v="20"/>
    <m/>
    <n v="3188479249"/>
    <s v="AGRICOLA"/>
    <x v="3"/>
  </r>
  <r>
    <n v="2259"/>
    <n v="2022"/>
    <s v="CEDULA DE CIUDADANIA"/>
    <n v="16549756"/>
    <s v="EDILSON"/>
    <m/>
    <s v="SALCEDO"/>
    <s v="ORTIZ"/>
    <s v="HOMBRE"/>
    <s v="MESTIZO"/>
    <s v="NO"/>
    <s v="VALLE DEL CAUCA "/>
    <x v="20"/>
    <m/>
    <n v="3156645557"/>
    <s v="AGRICOLA"/>
    <x v="3"/>
  </r>
  <r>
    <n v="2260"/>
    <n v="2022"/>
    <s v="CEDULA DE CIUDADANIA"/>
    <n v="6273820"/>
    <s v="FABIAN"/>
    <m/>
    <s v="VALENCIA"/>
    <m/>
    <s v="HOMBRE"/>
    <s v="MESTIZO"/>
    <s v="NO"/>
    <s v="VALLE DEL CAUCA "/>
    <x v="20"/>
    <m/>
    <n v="3105081875"/>
    <s v="AGRICOLA"/>
    <x v="3"/>
  </r>
  <r>
    <n v="2261"/>
    <n v="2022"/>
    <s v="CEDULA DE CIUDADANIA"/>
    <n v="2483351"/>
    <s v="GERARDO"/>
    <m/>
    <s v="GOMEZ"/>
    <s v="SALCEDO"/>
    <s v="HOMBRE"/>
    <s v="MESTIZO"/>
    <s v="NO"/>
    <s v="VALLE DEL CAUCA "/>
    <x v="20"/>
    <m/>
    <n v="3155503345"/>
    <s v="AGRICOLA"/>
    <x v="3"/>
  </r>
  <r>
    <n v="2262"/>
    <n v="2022"/>
    <s v="CEDULA DE CIUDADANIA"/>
    <n v="66870092"/>
    <s v="GLORIA"/>
    <s v="AMPARO"/>
    <s v="GRAJALES"/>
    <s v="SALAZAR"/>
    <s v="MUJER"/>
    <s v="MESTIZO"/>
    <s v="NO"/>
    <s v="VALLE DEL CAUCA "/>
    <x v="20"/>
    <m/>
    <n v="3122241647"/>
    <s v="AGRICOLA"/>
    <x v="3"/>
  </r>
  <r>
    <n v="2263"/>
    <n v="2022"/>
    <s v="CEDULA DE CIUDADANIA"/>
    <n v="2483312"/>
    <s v="HELI"/>
    <m/>
    <s v="GOMEZ"/>
    <s v="SALCEDO"/>
    <s v="HOMBRE"/>
    <s v="MESTIZO"/>
    <s v="NO"/>
    <s v="VALLE DEL CAUCA "/>
    <x v="20"/>
    <m/>
    <n v="3043683352"/>
    <s v="AGRICOLA"/>
    <x v="3"/>
  </r>
  <r>
    <n v="2265"/>
    <n v="2022"/>
    <s v="CEDULA DE CIUDADANIA"/>
    <n v="1113793779"/>
    <s v="JUAN"/>
    <s v="MANUEL"/>
    <s v="VARGAS"/>
    <s v="GARCIA"/>
    <s v="HOMBRE"/>
    <s v="MESTIZO"/>
    <s v="NO"/>
    <s v="VALLE DEL CAUCA "/>
    <x v="20"/>
    <m/>
    <n v="3153329309"/>
    <s v="AGRICOLA"/>
    <x v="3"/>
  </r>
  <r>
    <n v="2266"/>
    <n v="2022"/>
    <s v="CEDULA DE CIUDADANIA"/>
    <n v="14799452"/>
    <s v="JUAN"/>
    <s v="PABLO"/>
    <s v="BOLAÑOS"/>
    <s v="BEDOYA"/>
    <s v="HOMBRE"/>
    <s v="NARP"/>
    <s v="NO"/>
    <s v="VALLE DEL CAUCA "/>
    <x v="20"/>
    <m/>
    <n v="3197385531"/>
    <s v="AGRICOLA"/>
    <x v="3"/>
  </r>
  <r>
    <n v="2267"/>
    <n v="2022"/>
    <s v="CEDULA DE CIUDADANIA"/>
    <n v="16546025"/>
    <s v="LUIS"/>
    <s v="EVELIO"/>
    <s v="MEZA"/>
    <s v="GIRALDO"/>
    <s v="HOMBRE"/>
    <s v="MESTIZO"/>
    <s v="NO"/>
    <s v="VALLE DEL CAUCA "/>
    <x v="20"/>
    <m/>
    <n v="3163698687"/>
    <s v="AGRICOLA"/>
    <x v="3"/>
  </r>
  <r>
    <n v="2268"/>
    <n v="2022"/>
    <s v="CEDULA DE CIUDADANIA"/>
    <n v="1192805000"/>
    <s v="LUISA"/>
    <s v="FERNANDA"/>
    <s v="GIRALDO"/>
    <s v=""/>
    <s v="MUJER"/>
    <s v="MESTIZO"/>
    <s v="NO"/>
    <s v="VALLE DEL CAUCA "/>
    <x v="20"/>
    <m/>
    <n v="3164681586"/>
    <s v="AGRICOLA"/>
    <x v="3"/>
  </r>
  <r>
    <n v="2269"/>
    <n v="2022"/>
    <s v="CEDULA DE CIUDADANIA"/>
    <n v="66701756"/>
    <s v="LUZ"/>
    <s v="EDITH"/>
    <s v="CASTILLO"/>
    <s v="MARTINEZ"/>
    <s v="MUJER"/>
    <s v="MESTIZO"/>
    <s v="NO"/>
    <s v="VALLE DEL CAUCA "/>
    <x v="20"/>
    <m/>
    <n v="3106267208"/>
    <s v="AGRICOLA"/>
    <x v="3"/>
  </r>
  <r>
    <n v="2270"/>
    <n v="2022"/>
    <s v="CEDULA DE CIUDADANIA"/>
    <n v="66678718"/>
    <s v="MARTHA"/>
    <s v="LUCIA"/>
    <s v="VANEGAS"/>
    <s v="AGUDELO"/>
    <s v="MUJER"/>
    <s v="MESTIZO"/>
    <s v="NO"/>
    <s v="VALLE DEL CAUCA "/>
    <x v="20"/>
    <m/>
    <n v="3104711414"/>
    <s v="AGRICOLA"/>
    <x v="3"/>
  </r>
  <r>
    <n v="2272"/>
    <n v="2022"/>
    <s v="CEDULA DE CIUDADANIA"/>
    <n v="16550724"/>
    <s v="NESTOR"/>
    <s v="RAUL"/>
    <s v="MARMOLEJO"/>
    <s v="GARCIA"/>
    <s v="HOMBRE"/>
    <s v="MESTIZO"/>
    <s v="NO"/>
    <s v="VALLE DEL CAUCA "/>
    <x v="20"/>
    <m/>
    <n v="3156127075"/>
    <s v="AGRICOLA"/>
    <x v="3"/>
  </r>
  <r>
    <n v="2273"/>
    <n v="2022"/>
    <s v="CEDULA DE CIUDADANIA"/>
    <n v="2626104"/>
    <s v="ROBERTO"/>
    <s v="CARLOS"/>
    <s v="PALOMINO"/>
    <s v="MORENO"/>
    <s v="HOMBRE"/>
    <s v="MESTIZO"/>
    <s v="NO"/>
    <s v="VALLE DEL CAUCA "/>
    <x v="20"/>
    <m/>
    <n v="3156739066"/>
    <s v="AGRICOLA"/>
    <x v="3"/>
  </r>
  <r>
    <n v="2274"/>
    <n v="2022"/>
    <s v="CEDULA DE CIUDADANIA"/>
    <n v="38892543"/>
    <s v="VIVIANA"/>
    <s v="LEONOR"/>
    <s v="URDINOLA"/>
    <s v="QUINTERO"/>
    <s v="MUJER"/>
    <s v="MESTIZO"/>
    <s v="NO"/>
    <s v="VALLE DEL CAUCA "/>
    <x v="20"/>
    <m/>
    <n v="3173310894"/>
    <s v="AGRICOLA"/>
    <x v="3"/>
  </r>
  <r>
    <n v="2275"/>
    <n v="2022"/>
    <s v="CEDULA DE CIUDADANIA"/>
    <n v="16552237"/>
    <s v="ABEL"/>
    <s v="ANTONIO"/>
    <s v="SALDARRIAGA"/>
    <s v="LOPEZ"/>
    <s v="HOMBRE"/>
    <s v="MESTIZO"/>
    <s v="NO"/>
    <s v="VALLE DEL CAUCA "/>
    <x v="20"/>
    <m/>
    <n v="3137014518"/>
    <s v="AGRICOLA"/>
    <x v="3"/>
  </r>
  <r>
    <n v="2276"/>
    <n v="2022"/>
    <s v="CEDULA DE CIUDADANIA"/>
    <n v="91340405"/>
    <s v="ALDEMAR"/>
    <m/>
    <s v="LOPEZ"/>
    <s v="MIRANDA"/>
    <s v="HOMBRE"/>
    <s v="MESTIZO"/>
    <s v="NO"/>
    <s v="VALLE DEL CAUCA "/>
    <x v="20"/>
    <m/>
    <n v="316491521"/>
    <s v="AGRICOLA"/>
    <x v="3"/>
  </r>
  <r>
    <n v="2277"/>
    <n v="2022"/>
    <s v="CEDULA DE CIUDADANIA"/>
    <n v="66678612"/>
    <s v="ANA"/>
    <s v="MILENA"/>
    <s v="HOLGUIN"/>
    <s v="SIERRA"/>
    <s v="MUJER"/>
    <s v="MESTIZO"/>
    <s v="NO"/>
    <s v="VALLE DEL CAUCA "/>
    <x v="20"/>
    <m/>
    <n v="3174820183"/>
    <s v="AGRICOLA"/>
    <x v="3"/>
  </r>
  <r>
    <n v="2279"/>
    <n v="2022"/>
    <s v="CEDULA DE CIUDADANIA"/>
    <n v="31420193"/>
    <s v="BLANCA"/>
    <s v="LILIANA"/>
    <s v="GARCES"/>
    <s v="MONTOYA"/>
    <s v="MUJER"/>
    <s v="MESTIZO"/>
    <s v="NO"/>
    <s v="VALLE DEL CAUCA "/>
    <x v="20"/>
    <m/>
    <n v="3185100627"/>
    <s v="AGRICOLA"/>
    <x v="3"/>
  </r>
  <r>
    <n v="2280"/>
    <n v="2022"/>
    <s v="CEDULA DE CIUDADANIA"/>
    <n v="41935909"/>
    <s v="CLAUDIA"/>
    <s v="PATRICIA"/>
    <s v="ARANGO"/>
    <s v="CASTAÑO"/>
    <s v="MUJER"/>
    <s v="MESTIZO"/>
    <s v="NO"/>
    <s v="VALLE DEL CAUCA "/>
    <x v="20"/>
    <m/>
    <n v="3116562419"/>
    <s v="AGRICOLA"/>
    <x v="3"/>
  </r>
  <r>
    <n v="2281"/>
    <n v="2022"/>
    <s v="CEDULA DE CIUDADANIA"/>
    <n v="43061740"/>
    <s v="DIANA"/>
    <s v="PATRICIA"/>
    <s v="CANO"/>
    <s v="CANO"/>
    <s v="MUJER"/>
    <s v="MESTIZO"/>
    <s v="NO"/>
    <s v="VALLE DEL CAUCA "/>
    <x v="20"/>
    <m/>
    <n v="3225666464"/>
    <s v="AGRICOLA"/>
    <x v="3"/>
  </r>
  <r>
    <n v="2282"/>
    <n v="2022"/>
    <s v="CEDULA DE CIUDADANIA"/>
    <n v="1112630009"/>
    <s v="EDWIN"/>
    <m/>
    <s v="MORALES"/>
    <s v="MESA"/>
    <s v="HOMBRE"/>
    <s v="MESTIZO"/>
    <s v="NO"/>
    <s v="VALLE DEL CAUCA "/>
    <x v="20"/>
    <m/>
    <n v="3154137973"/>
    <s v="AGRICOLA"/>
    <x v="3"/>
  </r>
  <r>
    <n v="2283"/>
    <n v="2022"/>
    <s v="CEDULA DE CIUDADANIA"/>
    <n v="31974368"/>
    <s v="EMILIA"/>
    <m/>
    <s v="USECHE"/>
    <s v="GARCIA"/>
    <s v="MUJER"/>
    <s v="MESTIZO"/>
    <s v="NO"/>
    <s v="VALLE DEL CAUCA "/>
    <x v="20"/>
    <m/>
    <n v="3107951820"/>
    <s v="AGRICOLA"/>
    <x v="3"/>
  </r>
  <r>
    <n v="2285"/>
    <n v="2022"/>
    <s v="CEDULA DE CIUDADANIA"/>
    <n v="94229440"/>
    <s v="HECTOR"/>
    <s v="FABIO"/>
    <s v="JIMENEZ"/>
    <s v="HENAO"/>
    <s v="HOMBRE"/>
    <s v="MESTIZO"/>
    <s v="NO"/>
    <s v="VALLE DEL CAUCA "/>
    <x v="20"/>
    <m/>
    <n v="3174820183"/>
    <s v="AGRICOLA"/>
    <x v="3"/>
  </r>
  <r>
    <n v="2286"/>
    <n v="2022"/>
    <s v="CEDULA DE CIUDADANIA"/>
    <n v="6524599"/>
    <s v="HERIBERTO"/>
    <s v="ANTONIO"/>
    <s v="TAMAYO"/>
    <s v="HENAO"/>
    <s v="HOMBRE"/>
    <s v="MESTIZO"/>
    <s v="NO"/>
    <s v="VALLE DEL CAUCA "/>
    <x v="20"/>
    <m/>
    <n v="3173067670"/>
    <s v="AGRICOLA"/>
    <x v="3"/>
  </r>
  <r>
    <n v="2287"/>
    <n v="2022"/>
    <s v="CEDULA DE CIUDADANIA"/>
    <n v="16546265"/>
    <s v="HERMAN"/>
    <s v="ALBERTO"/>
    <s v="SANTIAGO"/>
    <s v="GONZALEZ"/>
    <s v="HOMBRE"/>
    <s v="MESTIZO"/>
    <s v="NO"/>
    <s v="VALLE DEL CAUCA "/>
    <x v="20"/>
    <m/>
    <n v="3173192036"/>
    <s v="AGRICOLA"/>
    <x v="3"/>
  </r>
  <r>
    <n v="2288"/>
    <n v="2022"/>
    <s v="CEDULA DE CIUDADANIA"/>
    <n v="16551427"/>
    <s v="HERNEY"/>
    <m/>
    <s v="DOMINGUEZ"/>
    <s v="GARCIA"/>
    <s v="HOMBRE"/>
    <s v="MESTIZO"/>
    <s v="NO"/>
    <s v="VALLE DEL CAUCA "/>
    <x v="20"/>
    <m/>
    <n v="3206980389"/>
    <s v="AGRICOLA"/>
    <x v="3"/>
  </r>
  <r>
    <n v="2289"/>
    <n v="2022"/>
    <s v="CEDULA DE CIUDADANIA"/>
    <n v="1116439211"/>
    <s v="JEFFERSON"/>
    <s v="EMILIO"/>
    <s v="CARVAJAL"/>
    <s v="PANTOJA"/>
    <s v="HOMBRE"/>
    <s v="MESTIZO"/>
    <s v="NO"/>
    <s v="VALLE DEL CAUCA "/>
    <x v="20"/>
    <m/>
    <n v="3207314880"/>
    <s v="AGRICOLA"/>
    <x v="3"/>
  </r>
  <r>
    <n v="2290"/>
    <n v="2022"/>
    <s v="CEDULA DE CIUDADANIA"/>
    <n v="1116722423"/>
    <s v="JENIFER"/>
    <s v="ANDREA"/>
    <s v="PEDRAZA"/>
    <s v="SÁNCHEZ"/>
    <s v="MUJER"/>
    <s v="MESTIZO"/>
    <s v="NO"/>
    <s v="VALLE DEL CAUCA "/>
    <x v="20"/>
    <m/>
    <n v="3152032111"/>
    <s v="AGRICOLA"/>
    <x v="3"/>
  </r>
  <r>
    <n v="2291"/>
    <n v="2022"/>
    <s v="CEDULA DE CIUDADANIA"/>
    <n v="1007198376"/>
    <s v="JESSICA"/>
    <s v="VIVIANA"/>
    <s v="JARAMILLO"/>
    <s v=""/>
    <s v="MUJER"/>
    <s v="MESTIZO"/>
    <s v="NO"/>
    <s v="VALLE DEL CAUCA "/>
    <x v="20"/>
    <m/>
    <n v="3214134931"/>
    <s v="AGRICOLA"/>
    <x v="3"/>
  </r>
  <r>
    <n v="2292"/>
    <n v="2022"/>
    <s v="CEDULA DE CIUDADANIA"/>
    <n v="1098819501"/>
    <s v="JHONIER"/>
    <s v="ALEJANDRO"/>
    <s v="AGUDELO"/>
    <s v="RINCON"/>
    <s v="HOMBRE"/>
    <s v="MESTIZO"/>
    <s v="NO"/>
    <s v="VALLE DEL CAUCA "/>
    <x v="20"/>
    <m/>
    <n v="3113261844"/>
    <s v="AGRICOLA"/>
    <x v="3"/>
  </r>
  <r>
    <n v="2293"/>
    <n v="2022"/>
    <s v="CEDULA DE CIUDADANIA"/>
    <n v="1113789806"/>
    <s v="JHONY"/>
    <s v="ALEJANDRO"/>
    <s v="CABRERA"/>
    <s v="MAZUERA"/>
    <s v="HOMBRE"/>
    <s v="MESTIZO"/>
    <s v="NO"/>
    <s v="VALLE DEL CAUCA "/>
    <x v="20"/>
    <m/>
    <n v="3122160297"/>
    <s v="AGRICOLA"/>
    <x v="3"/>
  </r>
  <r>
    <n v="2294"/>
    <n v="2022"/>
    <s v="CEDULA DE CIUDADANIA"/>
    <n v="94274776"/>
    <s v="JOHN"/>
    <s v="EDUART"/>
    <s v="BELTRAN"/>
    <s v="CARDONA"/>
    <s v="HOMBRE"/>
    <s v="MESTIZO"/>
    <s v="NO"/>
    <s v="VALLE DEL CAUCA "/>
    <x v="20"/>
    <m/>
    <n v="3135688428"/>
    <s v="AGRICOLA"/>
    <x v="3"/>
  </r>
  <r>
    <n v="2295"/>
    <n v="2022"/>
    <s v="CEDULA DE CIUDADANIA"/>
    <n v="94231878"/>
    <s v="JOSE"/>
    <s v="IGNACIO"/>
    <s v="RENTERIA"/>
    <s v="CARDONA"/>
    <s v="HOMBRE"/>
    <s v="MESTIZO"/>
    <s v="NO"/>
    <s v="VALLE DEL CAUCA "/>
    <x v="20"/>
    <m/>
    <n v="3106487410"/>
    <s v="AGRICOLA"/>
    <x v="3"/>
  </r>
  <r>
    <n v="2296"/>
    <n v="2022"/>
    <s v="CEDULA DE CIUDADANIA"/>
    <n v="16552580"/>
    <s v="JOSE"/>
    <s v="MANUEL"/>
    <s v="SALDARRIAGA"/>
    <s v="LOPEZ"/>
    <s v="HOMBRE"/>
    <s v="MESTIZO"/>
    <s v="NO"/>
    <s v="VALLE DEL CAUCA "/>
    <x v="20"/>
    <m/>
    <n v="3207299423"/>
    <s v="AGRICOLA"/>
    <x v="3"/>
  </r>
  <r>
    <n v="2297"/>
    <n v="2022"/>
    <s v="CEDULA DE CIUDADANIA"/>
    <n v="94231237"/>
    <s v="JOSE"/>
    <s v="RICARDO"/>
    <s v="APONTE"/>
    <s v="FANDIÑO"/>
    <s v="HOMBRE"/>
    <s v="NARP"/>
    <s v="NO"/>
    <s v="VALLE DEL CAUCA "/>
    <x v="20"/>
    <m/>
    <n v="3232982576"/>
    <s v="AGRICOLA"/>
    <x v="3"/>
  </r>
  <r>
    <n v="2298"/>
    <n v="2022"/>
    <s v="CEDULA DE CIUDADANIA"/>
    <n v="1113788855"/>
    <s v="MARIA"/>
    <s v="ALEJANDRA"/>
    <s v="MOLINA"/>
    <s v="GARCÍA"/>
    <s v="MUJER"/>
    <s v="MESTIZO"/>
    <s v="NO"/>
    <s v="VALLE DEL CAUCA "/>
    <x v="20"/>
    <m/>
    <n v="3117856758"/>
    <s v="AGRICOLA"/>
    <x v="3"/>
  </r>
  <r>
    <n v="2299"/>
    <n v="2022"/>
    <s v="CEDULA DE CIUDADANIA"/>
    <n v="66871893"/>
    <s v="MARIA"/>
    <m/>
    <s v="ARIAS"/>
    <m/>
    <s v="MUJER"/>
    <s v="MESTIZO"/>
    <s v="NO"/>
    <s v="VALLE DEL CAUCA "/>
    <x v="20"/>
    <m/>
    <n v="3136743312"/>
    <s v="AGRICOLA"/>
    <x v="3"/>
  </r>
  <r>
    <n v="2300"/>
    <n v="2022"/>
    <s v="CEDULA DE CIUDADANIA"/>
    <n v="1049608988"/>
    <s v="MICHEL"/>
    <m/>
    <s v="LOPEZ"/>
    <s v="CEPEDA"/>
    <s v="HOMBRE"/>
    <s v="MESTIZO"/>
    <s v="NO"/>
    <s v="VALLE DEL CAUCA "/>
    <x v="20"/>
    <m/>
    <n v="3173661323"/>
    <s v="AGRICOLA"/>
    <x v="3"/>
  </r>
  <r>
    <n v="2301"/>
    <n v="2022"/>
    <s v="CEDULA DE CIUDADANIA"/>
    <n v="16545815"/>
    <s v="ROBERTO"/>
    <s v="BUSTOS"/>
    <s v="HENAO"/>
    <s v=""/>
    <s v="HOMBRE"/>
    <s v="MESTIZO"/>
    <s v="NO"/>
    <s v="VALLE DEL CAUCA "/>
    <x v="20"/>
    <m/>
    <n v="3116308637"/>
    <s v="AGRICOLA"/>
    <x v="3"/>
  </r>
  <r>
    <n v="2302"/>
    <n v="2022"/>
    <s v="CEDULA DE CIUDADANIA"/>
    <n v="94230365"/>
    <s v="RODRIGO"/>
    <s v="JOSE"/>
    <s v="VASQUEZ"/>
    <s v="CANO"/>
    <s v="HOMBRE"/>
    <s v="MESTIZO"/>
    <s v="NO"/>
    <s v="VALLE DEL CAUCA "/>
    <x v="20"/>
    <m/>
    <n v="3153197453"/>
    <s v="AGRICOLA"/>
    <x v="3"/>
  </r>
  <r>
    <n v="2303"/>
    <n v="2022"/>
    <s v="CEDULA DE CIUDADANIA"/>
    <n v="66870803"/>
    <s v="SANDRA"/>
    <s v="PATRICIA"/>
    <s v="GONZALEZ"/>
    <s v="BLANDON"/>
    <s v="MUJER"/>
    <s v="MESTIZO"/>
    <s v="NO"/>
    <s v="VALLE DEL CAUCA "/>
    <x v="20"/>
    <m/>
    <n v="3116308608"/>
    <s v="AGRICOLA"/>
    <x v="3"/>
  </r>
  <r>
    <n v="2304"/>
    <n v="2022"/>
    <s v="CEDULA DE CIUDADANIA"/>
    <n v="6132057"/>
    <s v="SILVIO"/>
    <m/>
    <s v="HOLGUIN"/>
    <s v="COLORADO"/>
    <s v="HOMBRE"/>
    <s v="MESTIZO"/>
    <s v="NO"/>
    <s v="VALLE DEL CAUCA "/>
    <x v="20"/>
    <m/>
    <n v="3183610247"/>
    <s v="AGRICOLA"/>
    <x v="3"/>
  </r>
  <r>
    <n v="2305"/>
    <n v="2022"/>
    <s v="CEDULA DE CIUDADANIA"/>
    <n v="16551916"/>
    <s v="VICTOR"/>
    <s v="HUGO"/>
    <s v="AGUADO"/>
    <s v="PEREA"/>
    <s v="HOMBRE"/>
    <s v="MESTIZO"/>
    <s v="NO"/>
    <s v="VALLE DEL CAUCA "/>
    <x v="20"/>
    <m/>
    <n v="3117035138"/>
    <s v="AGRICOLA"/>
    <x v="3"/>
  </r>
  <r>
    <n v="2306"/>
    <n v="2022"/>
    <s v="CEDULA DE CIUDADANIA"/>
    <n v="6436964"/>
    <s v="WILSON"/>
    <m/>
    <s v="LADINO"/>
    <m/>
    <s v="HOMBRE"/>
    <s v="MESTIZO"/>
    <s v="NO"/>
    <s v="VALLE DEL CAUCA "/>
    <x v="20"/>
    <m/>
    <n v="3156623750"/>
    <s v="AGRICOLA"/>
    <x v="3"/>
  </r>
  <r>
    <n v="2325"/>
    <n v="2022"/>
    <s v="CEDULA DE CIUDADANIA"/>
    <n v="6208990"/>
    <s v="JAIRO"/>
    <s v="ARTURO"/>
    <s v="CEDEÑO"/>
    <s v=""/>
    <s v="HOMBRE"/>
    <s v="MESTIZO"/>
    <s v="NO"/>
    <s v="VALLE DEL CAUCA "/>
    <x v="20"/>
    <m/>
    <n v="3105245492"/>
    <s v="AGRICOLA"/>
    <x v="3"/>
  </r>
  <r>
    <n v="2326"/>
    <n v="2022"/>
    <s v="CEDULA DE CIUDADANIA"/>
    <n v="6440824"/>
    <s v="JOSÉ"/>
    <s v="DELFÍN"/>
    <s v="CHAMORRO"/>
    <s v=""/>
    <s v="HOMBRE"/>
    <s v="MESTIZO"/>
    <s v="NO"/>
    <s v="VALLE DEL CAUCA "/>
    <x v="20"/>
    <m/>
    <n v="3104911698"/>
    <s v="AGRICOLA"/>
    <x v="3"/>
  </r>
  <r>
    <n v="2327"/>
    <n v="2022"/>
    <s v="CEDULA DE CIUDADANIA"/>
    <n v="6513725"/>
    <s v="RAMÓN"/>
    <s v="EDUARDO"/>
    <s v="SANTAMARIA"/>
    <s v="MUÑOS"/>
    <s v="HOMBRE"/>
    <s v="MESTIZO"/>
    <s v="NO"/>
    <s v="VALLE DEL CAUCA "/>
    <x v="20"/>
    <m/>
    <n v="3178082854"/>
    <s v="AGRICOLA"/>
    <x v="3"/>
  </r>
  <r>
    <n v="2328"/>
    <n v="2022"/>
    <s v="CEDULA DE CIUDADANIA"/>
    <n v="16548302"/>
    <s v="LUIS"/>
    <s v="ANGEL"/>
    <s v="DÍAZ"/>
    <s v="VILLAMIL"/>
    <s v="HOMBRE"/>
    <s v="MESTIZO"/>
    <s v="NO"/>
    <s v="VALLE DEL CAUCA "/>
    <x v="20"/>
    <m/>
    <n v="3156508165"/>
    <s v="AGRICOLA"/>
    <x v="3"/>
  </r>
  <r>
    <n v="2329"/>
    <n v="2022"/>
    <s v="CEDULA DE CIUDADANIA"/>
    <n v="94191842"/>
    <s v="OCTAVIO"/>
    <s v=""/>
    <s v=""/>
    <s v=""/>
    <s v="HOMBRE"/>
    <s v="MESTIZO"/>
    <s v="NO"/>
    <s v="VALLE DEL CAUCA "/>
    <x v="20"/>
    <m/>
    <n v="3177331526"/>
    <s v="AGRICOLA"/>
    <x v="3"/>
  </r>
  <r>
    <n v="2330"/>
    <n v="2022"/>
    <s v="CEDULA DE CIUDADANIA"/>
    <n v="94192031"/>
    <s v="JHON"/>
    <s v="JAIRO"/>
    <s v="CHAMORRO"/>
    <s v="CEDEÑO"/>
    <s v="HOMBRE"/>
    <s v="MESTIZO"/>
    <s v="NO"/>
    <s v="VALLE DEL CAUCA "/>
    <x v="20"/>
    <m/>
    <n v="3104191698"/>
    <s v="AGRICOLA"/>
    <x v="3"/>
  </r>
  <r>
    <n v="2331"/>
    <n v="2022"/>
    <s v="CEDULA DE CIUDADANIA"/>
    <n v="94193521"/>
    <s v="WILLIAM"/>
    <s v="FERNANDO"/>
    <s v="GARCÍA"/>
    <s v="CASTILLO"/>
    <s v="HOMBRE"/>
    <s v="MESTIZO"/>
    <s v="NO"/>
    <s v="VALLE DEL CAUCA "/>
    <x v="20"/>
    <m/>
    <n v="3146390611"/>
    <s v="AGRICOLA"/>
    <x v="3"/>
  </r>
  <r>
    <n v="2332"/>
    <n v="2022"/>
    <s v="CEDULA DE CIUDADANIA"/>
    <n v="1113790939"/>
    <s v="MICHAEL"/>
    <s v="STIVEN"/>
    <s v="BERNAL"/>
    <s v="SÁNCHEZ"/>
    <s v="HOMBRE"/>
    <s v="MESTIZO"/>
    <s v="NO"/>
    <s v="VALLE DEL CAUCA "/>
    <x v="20"/>
    <m/>
    <n v="3186524744"/>
    <s v="AGRICOLA"/>
    <x v="3"/>
  </r>
  <r>
    <n v="2334"/>
    <n v="2022"/>
    <s v="CEDULA DE CIUDADANIA"/>
    <n v="2627475"/>
    <s v="HENRY"/>
    <s v=""/>
    <s v="MAYOR"/>
    <s v="G"/>
    <s v="HOMBRE"/>
    <s v="MESTIZO"/>
    <s v="NO"/>
    <s v="VALLE DEL CAUCA "/>
    <x v="20"/>
    <m/>
    <n v="3233030543"/>
    <s v="AGRICOLA"/>
    <x v="3"/>
  </r>
  <r>
    <n v="2335"/>
    <n v="2022"/>
    <s v="CEDULA DE CIUDADANIA"/>
    <n v="1113783943"/>
    <s v="LUIS"/>
    <s v="FERNANDO"/>
    <s v="MORANTE"/>
    <s v=""/>
    <s v="HOMBRE"/>
    <s v="MESTIZO"/>
    <s v="NO"/>
    <s v="VALLE DEL CAUCA "/>
    <x v="20"/>
    <m/>
    <n v="3233030543"/>
    <s v="AGRICOLA"/>
    <x v="3"/>
  </r>
  <r>
    <n v="2336"/>
    <n v="2022"/>
    <s v="CEDULA DE CIUDADANIA"/>
    <n v="94304887"/>
    <s v="ARBEY"/>
    <s v=""/>
    <s v="DIAZ"/>
    <s v=""/>
    <s v="HOMBRE"/>
    <s v="MESTIZO"/>
    <s v="NO"/>
    <s v="VALLE DEL CAUCA "/>
    <x v="20"/>
    <m/>
    <n v="3153083247"/>
    <s v="AGRICOLA"/>
    <x v="3"/>
  </r>
  <r>
    <n v="2241"/>
    <n v="2022"/>
    <s v="CEDULA DE CIUDADANIA"/>
    <n v="31750024"/>
    <s v="ALBA"/>
    <s v="MARINA"/>
    <s v="EFRAINA"/>
    <s v="ARDILA"/>
    <s v="MUJER"/>
    <s v="MESTIZO"/>
    <s v="NO"/>
    <s v="VALLE DEL CAUCA "/>
    <x v="20"/>
    <m/>
    <n v="3102186694"/>
    <s v="AGRICOLA"/>
    <x v="1"/>
  </r>
  <r>
    <n v="2242"/>
    <n v="2022"/>
    <s v="CEDULA DE CIUDADANIA"/>
    <n v="66870162"/>
    <s v="ALEJANDRINA"/>
    <m/>
    <s v="MONTOYA"/>
    <s v="OSORIO"/>
    <s v="MUJER"/>
    <s v="MESTIZO"/>
    <s v="NO"/>
    <s v="VALLE DEL CAUCA "/>
    <x v="20"/>
    <m/>
    <n v="3113401708"/>
    <s v="AGRICOLA"/>
    <x v="1"/>
  </r>
  <r>
    <n v="2243"/>
    <n v="2022"/>
    <s v="CEDULA DE CIUDADANIA"/>
    <n v="1112775389"/>
    <s v="ALEXANDER"/>
    <m/>
    <s v="GUARÍN"/>
    <s v="CHOACHI"/>
    <s v="HOMBRE"/>
    <s v="INDIGENA"/>
    <s v="NO"/>
    <s v="VALLE DEL CAUCA "/>
    <x v="20"/>
    <m/>
    <n v="3136370398"/>
    <s v="AGRICOLA"/>
    <x v="1"/>
  </r>
  <r>
    <n v="2244"/>
    <n v="2022"/>
    <s v="CEDULA DE CIUDADANIA"/>
    <n v="38892341"/>
    <s v="ANA"/>
    <s v="OLGA"/>
    <s v="MARTINEZ"/>
    <s v="TORRES"/>
    <s v="MUJER"/>
    <s v="MESTIZO"/>
    <s v="NO"/>
    <s v="VALLE DEL CAUCA "/>
    <x v="20"/>
    <m/>
    <n v="3052552565"/>
    <s v="AGRICOLA"/>
    <x v="1"/>
  </r>
  <r>
    <n v="2245"/>
    <n v="2022"/>
    <s v="CEDULA DE CIUDADANIA"/>
    <n v="16547108"/>
    <s v="ANCISAR"/>
    <m/>
    <s v="BOBADILLA"/>
    <s v="CASTRO"/>
    <s v="HOMBRE"/>
    <s v="MESTIZO"/>
    <s v="NO"/>
    <s v="VALLE DEL CAUCA "/>
    <x v="20"/>
    <m/>
    <n v="3103478752"/>
    <s v="AGRICOLA"/>
    <x v="1"/>
  </r>
  <r>
    <n v="2246"/>
    <n v="2022"/>
    <s v="CEDULA DE CIUDADANIA"/>
    <n v="10260096"/>
    <s v="CARLOS"/>
    <s v="JULIO"/>
    <s v="CASTILLO"/>
    <s v="TAGARA"/>
    <s v="HOMBRE"/>
    <s v="MESTIZO"/>
    <s v="NO"/>
    <s v="VALLE DEL CAUCA "/>
    <x v="20"/>
    <m/>
    <n v="3117663034"/>
    <s v="AGRICOLA"/>
    <x v="1"/>
  </r>
  <r>
    <n v="2247"/>
    <n v="2022"/>
    <s v="CEDULA DE CIUDADANIA"/>
    <n v="4229469"/>
    <s v="GERMÁN"/>
    <s v="ARTURO"/>
    <s v="SUAREZ"/>
    <s v="SUAREZ"/>
    <s v="HOMBRE"/>
    <s v="MESTIZO"/>
    <s v="NO"/>
    <s v="VALLE DEL CAUCA "/>
    <x v="20"/>
    <m/>
    <n v="3174347888"/>
    <s v="AGRICOLA"/>
    <x v="1"/>
  </r>
  <r>
    <n v="2248"/>
    <n v="2022"/>
    <s v="CEDULA DE CIUDADANIA"/>
    <n v="66871422"/>
    <s v="LECY"/>
    <m/>
    <s v="CAÑON"/>
    <s v="ESCOBAR"/>
    <s v="MUJER"/>
    <s v="MESTIZO"/>
    <s v="NO"/>
    <s v="VALLE DEL CAUCA "/>
    <x v="20"/>
    <m/>
    <n v="3175449658"/>
    <s v="AGRICOLA"/>
    <x v="1"/>
  </r>
  <r>
    <n v="2249"/>
    <n v="2022"/>
    <s v="CEDULA DE CIUDADANIA"/>
    <n v="94190379"/>
    <s v="LINO"/>
    <s v="ALBERTO"/>
    <s v="SUAREZ"/>
    <s v="TORRES"/>
    <s v="HOMBRE"/>
    <s v="MESTIZO"/>
    <s v="NO"/>
    <s v="VALLE DEL CAUCA "/>
    <x v="20"/>
    <m/>
    <n v="3117335161"/>
    <s v="AGRICOLA"/>
    <x v="1"/>
  </r>
  <r>
    <n v="2250"/>
    <n v="2022"/>
    <s v="CEDULA DE CIUDADANIA"/>
    <n v="38856480"/>
    <s v="LUZ"/>
    <s v="NELLY"/>
    <s v="CHOACHI"/>
    <s v="SASTOQUE"/>
    <s v="MUJER"/>
    <s v="INDIGENA"/>
    <s v="NO"/>
    <s v="VALLE DEL CAUCA "/>
    <x v="20"/>
    <m/>
    <n v="3173447160"/>
    <s v="AGRICOLA"/>
    <x v="1"/>
  </r>
  <r>
    <n v="2251"/>
    <n v="2022"/>
    <s v="CEDULA DE CIUDADANIA"/>
    <n v="52619050"/>
    <s v="MARIA"/>
    <m/>
    <s v="OLAYA"/>
    <s v="URREGO"/>
    <s v="MUJER"/>
    <s v="MESTIZO"/>
    <s v="NO"/>
    <s v="VALLE DEL CAUCA "/>
    <x v="20"/>
    <m/>
    <n v="3118594269"/>
    <s v="AGRICOLA"/>
    <x v="1"/>
  </r>
  <r>
    <n v="2252"/>
    <n v="2022"/>
    <s v="CEDULA DE CIUDADANIA"/>
    <n v="38894452"/>
    <s v="SANDRA"/>
    <s v="PATRICIA"/>
    <s v="HOLGUÍN"/>
    <s v="MARTINEZ"/>
    <s v="MUJER"/>
    <s v="MESTIZO"/>
    <s v="NO"/>
    <s v="VALLE DEL CAUCA "/>
    <x v="20"/>
    <m/>
    <n v="3146881101"/>
    <s v="AGRICOLA"/>
    <x v="1"/>
  </r>
  <r>
    <n v="2307"/>
    <n v="2022"/>
    <s v="CEDULA DE CIUDADANIA"/>
    <n v="17354423"/>
    <s v="ALCIBIADES"/>
    <m/>
    <s v="CASTELLANOS"/>
    <s v="HERNANDEZ"/>
    <s v="HOMBRE"/>
    <s v="MESTIZO"/>
    <s v="NO"/>
    <s v="VALLE DEL CAUCA "/>
    <x v="20"/>
    <m/>
    <n v="3162126775"/>
    <s v="AGRICOLA"/>
    <x v="1"/>
  </r>
  <r>
    <n v="2308"/>
    <n v="2022"/>
    <s v="CEDULA DE CIUDADANIA"/>
    <n v="4427368"/>
    <s v="ALONSO"/>
    <s v="GIRALDO"/>
    <s v="GUTIERREZ"/>
    <s v=""/>
    <s v="HOMBRE"/>
    <s v="MESTIZO"/>
    <s v="NO"/>
    <s v="VALLE DEL CAUCA "/>
    <x v="20"/>
    <m/>
    <n v="3183709096"/>
    <s v="AGRICOLA"/>
    <x v="1"/>
  </r>
  <r>
    <n v="2309"/>
    <n v="2022"/>
    <s v="CEDULA DE CIUDADANIA"/>
    <n v="1113780156"/>
    <s v="CARLOS"/>
    <s v="ALBERTO"/>
    <s v="SANCHEZ"/>
    <s v="MUÑOZ"/>
    <s v="HOMBRE"/>
    <s v="MESTIZO"/>
    <s v="NO"/>
    <s v="VALLE DEL CAUCA "/>
    <x v="20"/>
    <m/>
    <n v="3113007411"/>
    <s v="AGRICOLA"/>
    <x v="1"/>
  </r>
  <r>
    <n v="2310"/>
    <n v="2022"/>
    <s v="CEDULA DE CIUDADANIA"/>
    <n v="94110029"/>
    <s v="EFRAIN"/>
    <m/>
    <s v="VILLAMIL"/>
    <s v="ACOSTA"/>
    <s v="HOMBRE"/>
    <s v="MESTIZO"/>
    <s v="NO"/>
    <s v="VALLE DEL CAUCA "/>
    <x v="20"/>
    <m/>
    <n v="3158875248"/>
    <s v="AGRICOLA"/>
    <x v="1"/>
  </r>
  <r>
    <n v="2311"/>
    <n v="2022"/>
    <s v="CEDULA DE CIUDADANIA"/>
    <n v="1113792745"/>
    <s v="ELIANA"/>
    <m/>
    <s v="CAÑON"/>
    <s v="ESCOBAR"/>
    <s v="MUJER"/>
    <s v="MESTIZO"/>
    <s v="NO"/>
    <s v="VALLE DEL CAUCA "/>
    <x v="20"/>
    <m/>
    <n v="3164294068"/>
    <s v="AGRICOLA"/>
    <x v="1"/>
  </r>
  <r>
    <n v="2312"/>
    <n v="2022"/>
    <s v="CEDULA DE CIUDADANIA"/>
    <n v="66751584"/>
    <s v="GLORIA"/>
    <s v="PATRICIA"/>
    <s v="TORO"/>
    <s v="MEJIA"/>
    <s v="MUJER"/>
    <s v="MESTIZO"/>
    <s v="NO"/>
    <s v="VALLE DEL CAUCA "/>
    <x v="20"/>
    <m/>
    <n v="3122599328"/>
    <s v="AGRICOLA"/>
    <x v="1"/>
  </r>
  <r>
    <n v="2313"/>
    <n v="2022"/>
    <s v="CEDULA DE CIUDADANIA"/>
    <n v="16550166"/>
    <s v="IDELVER"/>
    <s v="GIRALDO"/>
    <s v="DUQUE"/>
    <s v=""/>
    <s v="HOMBRE"/>
    <s v="MESTIZO"/>
    <s v="NO"/>
    <s v="VALLE DEL CAUCA "/>
    <x v="20"/>
    <m/>
    <n v="3116505609"/>
    <s v="AGRICOLA"/>
    <x v="1"/>
  </r>
  <r>
    <n v="2314"/>
    <n v="2022"/>
    <s v="CEDULA DE CIUDADANIA"/>
    <n v="1113778191"/>
    <s v="ISABEL"/>
    <s v="CRISTINA"/>
    <s v="CASTRO"/>
    <s v="CHAVERRA"/>
    <s v="MUJER"/>
    <s v="MESTIZO"/>
    <s v="NO"/>
    <s v="VALLE DEL CAUCA "/>
    <x v="20"/>
    <m/>
    <n v="3184369131"/>
    <s v="AGRICOLA"/>
    <x v="1"/>
  </r>
  <r>
    <n v="2315"/>
    <n v="2022"/>
    <s v="CEDULA DE CIUDADANIA"/>
    <n v="16553328"/>
    <s v="JORGE"/>
    <s v="ANDRES"/>
    <s v="LONDOÑO"/>
    <s v="MORALES"/>
    <s v="HOMBRE"/>
    <s v="MESTIZO"/>
    <s v="NO"/>
    <s v="VALLE DEL CAUCA "/>
    <x v="20"/>
    <m/>
    <n v="3128993323"/>
    <s v="AGRICOLA"/>
    <x v="1"/>
  </r>
  <r>
    <n v="2316"/>
    <n v="2022"/>
    <s v="CEDULA DE CIUDADANIA"/>
    <n v="1116438789"/>
    <s v="MAIKOL"/>
    <s v="DAVID"/>
    <s v="CASTELLANOS"/>
    <s v="TORO"/>
    <s v="HOMBRE"/>
    <s v="MESTIZO"/>
    <s v="NO"/>
    <s v="VALLE DEL CAUCA "/>
    <x v="20"/>
    <m/>
    <n v="3102655708"/>
    <s v="AGRICOLA"/>
    <x v="1"/>
  </r>
  <r>
    <n v="2317"/>
    <n v="2022"/>
    <s v="CEDULA DE CIUDADANIA"/>
    <n v="66701704"/>
    <s v="ODILIA"/>
    <m/>
    <s v="MARTINEZ"/>
    <s v="HERNANDEZ"/>
    <s v="MUJER"/>
    <s v="MESTIZO"/>
    <s v="NO"/>
    <s v="VALLE DEL CAUCA "/>
    <x v="20"/>
    <m/>
    <n v="3183542283"/>
    <s v="AGRICOLA"/>
    <x v="1"/>
  </r>
  <r>
    <n v="2318"/>
    <n v="2022"/>
    <s v="CEDULA DE CIUDADANIA"/>
    <n v="66702886"/>
    <s v="ROSA"/>
    <s v="MENFIS"/>
    <s v="CARDONA"/>
    <s v="LOZADA"/>
    <s v="MUJER"/>
    <s v="MESTIZO"/>
    <s v="NO"/>
    <s v="VALLE DEL CAUCA "/>
    <x v="20"/>
    <m/>
    <n v="3136062570"/>
    <s v="AGRICOLA"/>
    <x v="1"/>
  </r>
  <r>
    <n v="2319"/>
    <n v="2022"/>
    <s v="CEDULA DE CIUDADANIA"/>
    <n v="4544575"/>
    <s v="SAMUEL"/>
    <m/>
    <s v="SANCHEZ"/>
    <s v="TABORDA"/>
    <s v="HOMBRE"/>
    <s v="MESTIZO"/>
    <s v="NO"/>
    <s v="VALLE DEL CAUCA "/>
    <x v="20"/>
    <m/>
    <n v="3103859270"/>
    <s v="AGRICOLA"/>
    <x v="1"/>
  </r>
  <r>
    <n v="2321"/>
    <n v="2022"/>
    <s v="CEDULA DE CIUDADANIA"/>
    <n v="16547019"/>
    <s v="MANUEL"/>
    <s v="DUBAN"/>
    <s v="VÉLEZ"/>
    <s v="GARCIA"/>
    <s v="HOMBRE"/>
    <s v="NARP"/>
    <s v="NO"/>
    <s v="VALLE DEL CAUCA "/>
    <x v="20"/>
    <m/>
    <n v="3108370611"/>
    <s v="AGRICOLA"/>
    <x v="1"/>
  </r>
  <r>
    <n v="2322"/>
    <n v="2022"/>
    <s v="CEDULA DE CIUDADANIA"/>
    <n v="16549410"/>
    <s v="RUBÉN"/>
    <s v="DARÍO"/>
    <s v="ARIZA"/>
    <s v="ZULUAGA"/>
    <s v="HOMBRE"/>
    <s v="MESTIZO"/>
    <s v="NO"/>
    <s v="VALLE DEL CAUCA "/>
    <x v="20"/>
    <m/>
    <n v="3164086841"/>
    <s v="AGRICOLA"/>
    <x v="1"/>
  </r>
  <r>
    <n v="2323"/>
    <n v="2022"/>
    <s v="CEDULA DE CIUDADANIA"/>
    <n v="94192985"/>
    <s v="JOSE"/>
    <s v="ADIN"/>
    <s v="SUAREZ"/>
    <s v="SUAREZ"/>
    <s v="HOMBRE"/>
    <s v="NARP"/>
    <s v="NO"/>
    <s v="VALLE DEL CAUCA "/>
    <x v="20"/>
    <m/>
    <n v="3206739223"/>
    <s v="AGRICOLA"/>
    <x v="1"/>
  </r>
  <r>
    <n v="2333"/>
    <n v="2022"/>
    <s v="CEDULA DE CIUDADANIA"/>
    <n v="16551236"/>
    <s v="LUIS"/>
    <s v="EDUARDO"/>
    <s v="FRANCO"/>
    <s v="GARCIA"/>
    <s v="HOMBRE"/>
    <s v="MESTIZO"/>
    <s v="NO"/>
    <s v="VALLE DEL CAUCA "/>
    <x v="20"/>
    <m/>
    <n v="3218561717"/>
    <s v="AGRICOLA"/>
    <x v="1"/>
  </r>
  <r>
    <n v="2337"/>
    <n v="2022"/>
    <s v="CEDULA DE CIUDADANIA"/>
    <n v="6437483"/>
    <s v="GILBERTO"/>
    <s v=""/>
    <s v="MONDRAGON"/>
    <s v="TRUJILLO"/>
    <s v="HOMBRE"/>
    <s v="MESTIZO"/>
    <s v="NO"/>
    <s v="VALLE DEL CAUCA "/>
    <x v="20"/>
    <m/>
    <s v="SOLICITAR UMATA"/>
    <s v="AGRICOLA"/>
    <x v="1"/>
  </r>
  <r>
    <n v="2338"/>
    <n v="2022"/>
    <s v="CEDULA DE CIUDADANIA"/>
    <n v="66701276"/>
    <s v="MRLENI"/>
    <s v=""/>
    <s v="GRCIA"/>
    <s v=""/>
    <s v="HOMBRE"/>
    <s v="MESTIZO"/>
    <s v="NO"/>
    <s v="VALLE DEL CAUCA "/>
    <x v="20"/>
    <m/>
    <n v="3105918064"/>
    <s v="AGRICOLA"/>
    <x v="1"/>
  </r>
  <r>
    <n v="2341"/>
    <n v="2022"/>
    <s v="CEDULA DE CIUDADANIA"/>
    <n v="16547184"/>
    <s v="JAIR"/>
    <s v=""/>
    <s v="MENDOZA"/>
    <s v=""/>
    <s v="HOMBRE"/>
    <s v="MESTIZO"/>
    <s v="NO"/>
    <s v="VALLE DEL CAUCA "/>
    <x v="20"/>
    <m/>
    <n v="3117032128"/>
    <s v="AGRICOLA"/>
    <x v="1"/>
  </r>
  <r>
    <n v="2342"/>
    <n v="2022"/>
    <s v="CEDULA DE CIUDADANIA"/>
    <n v="6436632"/>
    <s v="VICTOR"/>
    <s v="MANUEL"/>
    <s v="FRANCO"/>
    <s v=""/>
    <s v="HOMBRE"/>
    <s v="MESTIZO"/>
    <s v="NO"/>
    <s v="VALLE DEL CAUCA "/>
    <x v="20"/>
    <m/>
    <n v="3218561717"/>
    <s v="AGRICOLA"/>
    <x v="1"/>
  </r>
  <r>
    <n v="2343"/>
    <n v="2022"/>
    <s v="CEDULA DE CIUDADANIA"/>
    <n v="1113781282"/>
    <s v="HUGO"/>
    <s v=""/>
    <s v="MENDOZA"/>
    <s v=""/>
    <s v="HOMBRE"/>
    <s v="MESTIZO"/>
    <s v="NO"/>
    <s v="VALLE DEL CAUCA "/>
    <x v="20"/>
    <m/>
    <n v="3107715447"/>
    <s v="AGRICOLA"/>
    <x v="1"/>
  </r>
  <r>
    <n v="2345"/>
    <n v="2022"/>
    <s v="CEDULA DE CIUDADANIA"/>
    <n v="1116446739"/>
    <s v="MARIA"/>
    <s v="ANGELICA"/>
    <s v="MAZUERA"/>
    <s v=""/>
    <s v="MUJER"/>
    <s v="MESTIZO"/>
    <s v="NO"/>
    <s v="VALLE DEL CAUCA "/>
    <x v="20"/>
    <m/>
    <n v="3126085937"/>
    <s v="AGRICOLA"/>
    <x v="1"/>
  </r>
  <r>
    <n v="2346"/>
    <n v="2022"/>
    <s v="CEDULA DE CIUDADANIA"/>
    <n v="38891141"/>
    <s v="MARIA"/>
    <s v="OMERI"/>
    <s v="CEBALLOS"/>
    <s v=""/>
    <s v="MUJER"/>
    <s v="MESTIZO"/>
    <s v="NO"/>
    <s v="VALLE DEL CAUCA "/>
    <x v="20"/>
    <m/>
    <n v="3128349944"/>
    <s v="AGRICOLA"/>
    <x v="1"/>
  </r>
  <r>
    <n v="2347"/>
    <n v="2022"/>
    <s v="CEDULA DE CIUDADANIA"/>
    <n v="6559050"/>
    <s v="LEONARDO"/>
    <s v=""/>
    <s v="ZAPATA"/>
    <s v=""/>
    <s v="HOMBRE"/>
    <s v="MESTIZO"/>
    <s v="NO"/>
    <s v="VALLE DEL CAUCA "/>
    <x v="20"/>
    <m/>
    <n v="3167749844"/>
    <s v="AGRICOLA"/>
    <x v="1"/>
  </r>
  <r>
    <n v="2348"/>
    <n v="2022"/>
    <s v="CEDULA DE CIUDADANIA"/>
    <n v="16548194"/>
    <s v="ESVENCIO"/>
    <s v=""/>
    <s v="GOMEZ"/>
    <s v=""/>
    <s v="HOMBRE"/>
    <s v="MESTIZO"/>
    <s v="NO"/>
    <s v="VALLE DEL CAUCA "/>
    <x v="20"/>
    <m/>
    <n v="3166016224"/>
    <s v="AGRICOLA"/>
    <x v="1"/>
  </r>
  <r>
    <n v="2349"/>
    <n v="2022"/>
    <s v="CEDULA DE CIUDADANIA"/>
    <n v="94227399"/>
    <s v="HECTOR"/>
    <s v=""/>
    <s v="PEREA"/>
    <s v="H"/>
    <s v="HOMBRE"/>
    <s v="MESTIZO"/>
    <s v="NO"/>
    <s v="VALLE DEL CAUCA "/>
    <x v="20"/>
    <m/>
    <n v="3122048398"/>
    <s v="AGRICOLA"/>
    <x v="1"/>
  </r>
  <r>
    <n v="2350"/>
    <n v="2022"/>
    <s v="CEDULA DE CIUDADANIA"/>
    <n v="2699816"/>
    <s v="FERNEY"/>
    <s v=""/>
    <s v="RODRIGUEZ"/>
    <s v=""/>
    <s v="HOMBRE"/>
    <s v="MESTIZO"/>
    <s v="NO"/>
    <s v="VALLE DEL CAUCA "/>
    <x v="20"/>
    <m/>
    <n v="3127236057"/>
    <s v="AGRICOLA"/>
    <x v="1"/>
  </r>
  <r>
    <n v="2351"/>
    <n v="2022"/>
    <s v="CEDULA DE CIUDADANIA"/>
    <n v="66679160"/>
    <s v="MIRIAM"/>
    <s v=""/>
    <s v="PEREA"/>
    <s v=""/>
    <s v="MUJER"/>
    <s v="MESTIZO"/>
    <s v="NO"/>
    <s v="VALLE DEL CAUCA "/>
    <x v="20"/>
    <m/>
    <n v="3217236057"/>
    <s v="AGRICOLA"/>
    <x v="1"/>
  </r>
  <r>
    <n v="2352"/>
    <n v="2022"/>
    <s v="CEDULA DE CIUDADANIA"/>
    <n v="38550632"/>
    <s v="MARIA"/>
    <s v="FANI"/>
    <s v="PELAEZ"/>
    <s v=""/>
    <s v="MUJER"/>
    <s v="MESTIZO"/>
    <s v="NO"/>
    <s v="VALLE DEL CAUCA "/>
    <x v="20"/>
    <m/>
    <n v="3105964650"/>
    <s v="AGRICOLA"/>
    <x v="1"/>
  </r>
  <r>
    <n v="2353"/>
    <n v="2022"/>
    <s v="CEDULA DE CIUDADANIA"/>
    <n v="66682757"/>
    <s v="CLAUDIA"/>
    <m/>
    <s v="PEREA"/>
    <s v=""/>
    <s v="MUJER"/>
    <s v="MESTIZO"/>
    <s v="NO"/>
    <s v="VALLE DEL CAUCA "/>
    <x v="20"/>
    <m/>
    <n v="3502951680"/>
    <s v="AGRICOLA"/>
    <x v="1"/>
  </r>
  <r>
    <n v="2356"/>
    <n v="2022"/>
    <s v="CEDULA DE CIUDADANIA"/>
    <n v="1116441923"/>
    <s v="ISABEL"/>
    <s v="C"/>
    <s v="MAZUERA"/>
    <s v=""/>
    <s v="HOMBRE"/>
    <s v="MESTIZO"/>
    <s v="NO"/>
    <s v="VALLE DEL CAUCA "/>
    <x v="20"/>
    <m/>
    <n v="3159643489"/>
    <s v="AGRICOLA"/>
    <x v="1"/>
  </r>
  <r>
    <n v="2358"/>
    <n v="2022"/>
    <s v="CEDULA DE CIUDADANIA"/>
    <n v="29993123"/>
    <s v="CECILIA"/>
    <s v=""/>
    <s v="CALZADA"/>
    <s v=""/>
    <s v="MUJER"/>
    <s v="MESTIZO"/>
    <s v="NO"/>
    <s v="VALLE DEL CAUCA "/>
    <x v="20"/>
    <m/>
    <n v="3117650877"/>
    <s v="AGRICOLA"/>
    <x v="1"/>
  </r>
  <r>
    <n v="2359"/>
    <n v="2022"/>
    <s v="CEDULA DE CIUDADANIA"/>
    <n v="37254156"/>
    <s v="LUZ"/>
    <s v="MELIDA"/>
    <s v="PARRA"/>
    <s v=""/>
    <s v="MUJER"/>
    <s v="MESTIZO"/>
    <s v="NO"/>
    <s v="VALLE DEL CAUCA "/>
    <x v="20"/>
    <m/>
    <n v="3165067155"/>
    <s v="AGRICOLA"/>
    <x v="1"/>
  </r>
  <r>
    <n v="2360"/>
    <n v="2022"/>
    <s v="CEDULA DE CIUDADANIA"/>
    <n v="1192742217"/>
    <s v="YEISON"/>
    <s v="STIVEN"/>
    <s v="GOMEZ"/>
    <s v=""/>
    <s v="HOMBRE"/>
    <s v="MESTIZO"/>
    <s v="NO"/>
    <s v="VALLE DEL CAUCA "/>
    <x v="20"/>
    <m/>
    <n v="3117933039"/>
    <s v="AGRICOLA"/>
    <x v="1"/>
  </r>
  <r>
    <n v="2361"/>
    <n v="2022"/>
    <s v="CEDULA DE CIUDADANIA"/>
    <n v="94229007"/>
    <s v="JULIO"/>
    <s v="CESAR"/>
    <s v="NOGUERA"/>
    <s v=""/>
    <s v="HOMBRE"/>
    <s v="MESTIZO"/>
    <s v="NO"/>
    <s v="VALLE DEL CAUCA "/>
    <x v="20"/>
    <m/>
    <n v="3135687800"/>
    <s v="AGRICOLA"/>
    <x v="1"/>
  </r>
  <r>
    <n v="2362"/>
    <n v="2022"/>
    <s v="CEDULA DE CIUDADANIA"/>
    <n v="29194960"/>
    <s v="MARIA"/>
    <s v="ROSA"/>
    <s v="MURILLO"/>
    <s v=""/>
    <s v="MUJER"/>
    <s v="MESTIZO"/>
    <s v="NO"/>
    <s v="VALLE DEL CAUCA "/>
    <x v="20"/>
    <m/>
    <n v="313575369"/>
    <s v="AGRICOLA"/>
    <x v="1"/>
  </r>
  <r>
    <n v="2363"/>
    <n v="2022"/>
    <s v="CEDULA DE CIUDADANIA"/>
    <n v="66681339"/>
    <s v="LUZ"/>
    <s v="MARI"/>
    <s v="VILLAMIZAR"/>
    <s v=""/>
    <s v="MUJER"/>
    <s v="MESTIZO"/>
    <s v="NO"/>
    <s v="VALLE DEL CAUCA "/>
    <x v="20"/>
    <m/>
    <n v="3155338190"/>
    <s v="AGRICOLA"/>
    <x v="1"/>
  </r>
  <r>
    <n v="2366"/>
    <n v="2022"/>
    <s v="CEDULA DE CIUDADANIA"/>
    <n v="1116447062"/>
    <s v="LAURA"/>
    <s v=""/>
    <s v="GARCIA"/>
    <s v=""/>
    <s v="MUJER"/>
    <s v="MESTIZO"/>
    <s v="NO"/>
    <s v="VALLE DEL CAUCA "/>
    <x v="20"/>
    <m/>
    <n v="3186378545"/>
    <s v="AGRICOLA"/>
    <x v="1"/>
  </r>
  <r>
    <n v="2369"/>
    <n v="2022"/>
    <s v="CEDULA DE CIUDADANIA"/>
    <n v="29639469"/>
    <s v="BELARMINA"/>
    <s v=""/>
    <s v="SILVA"/>
    <s v=""/>
    <s v="HOMBRE"/>
    <s v="MESTIZO"/>
    <s v="NO"/>
    <s v="VALLE DEL CAUCA "/>
    <x v="20"/>
    <m/>
    <n v="3228253314"/>
    <s v="AGRICOLA"/>
    <x v="1"/>
  </r>
  <r>
    <n v="2370"/>
    <n v="2022"/>
    <s v="CEDULA DE CIUDADANIA"/>
    <n v="16551039"/>
    <s v="JORGE"/>
    <s v=""/>
    <s v="QUICENO"/>
    <s v=""/>
    <s v="HOMBRE"/>
    <s v="MESTIZO"/>
    <s v="NO"/>
    <s v="VALLE DEL CAUCA "/>
    <x v="20"/>
    <m/>
    <n v="3216615499"/>
    <s v="AGRICOLA"/>
    <x v="1"/>
  </r>
  <r>
    <n v="2371"/>
    <n v="2022"/>
    <s v="CEDULA DE CIUDADANIA"/>
    <n v="94231624"/>
    <s v="GERMAN"/>
    <s v=""/>
    <s v="BALANTA"/>
    <s v=""/>
    <s v="HOMBRE"/>
    <s v="MESTIZO"/>
    <s v="NO"/>
    <s v="VALLE DEL CAUCA "/>
    <x v="20"/>
    <m/>
    <n v="3215838896"/>
    <s v="AGRICOLA"/>
    <x v="1"/>
  </r>
  <r>
    <n v="2372"/>
    <n v="2022"/>
    <s v="CEDULA DE CIUDADANIA"/>
    <n v="16540575"/>
    <s v="JULIO"/>
    <s v="RAFAEL"/>
    <s v="ESTRADA"/>
    <s v=""/>
    <s v="HOMBRE"/>
    <s v="MESTIZO"/>
    <s v="NO"/>
    <s v="VALLE DEL CAUCA "/>
    <x v="20"/>
    <m/>
    <n v="3136749971"/>
    <s v="AGRICOLA"/>
    <x v="1"/>
  </r>
  <r>
    <n v="2373"/>
    <n v="2022"/>
    <s v="CEDULA DE CIUDADANIA"/>
    <n v="6559600"/>
    <s v="JOSE"/>
    <s v="WALTER"/>
    <s v="RESTREPO"/>
    <s v="CARDENAS"/>
    <s v="HOMBRE"/>
    <s v="MESTIZO"/>
    <s v="NO"/>
    <s v="VALLE DEL CAUCA "/>
    <x v="20"/>
    <m/>
    <n v="3165395944"/>
    <s v="AGRICOLA"/>
    <x v="1"/>
  </r>
  <r>
    <n v="2374"/>
    <n v="2022"/>
    <s v="CEDULA DE CIUDADANIA"/>
    <n v="66684591"/>
    <s v="JULIETH"/>
    <m/>
    <s v="PULIDO"/>
    <s v="RESTREPO"/>
    <s v="HOMBRE"/>
    <s v="MESTIZO"/>
    <s v="NO"/>
    <s v="VALLE DEL CAUCA "/>
    <x v="20"/>
    <m/>
    <n v="3162500806"/>
    <s v="AGRICOLA"/>
    <x v="1"/>
  </r>
  <r>
    <n v="2384"/>
    <n v="2022"/>
    <s v="CEDULA DE CIUDADANIA"/>
    <n v="6444181"/>
    <s v="MAXIMILIANO"/>
    <s v=""/>
    <s v="UMAÑA"/>
    <s v=""/>
    <s v="HOMBRE"/>
    <s v="MESTIZO"/>
    <s v="NO"/>
    <s v="VALLE DEL CAUCA "/>
    <x v="20"/>
    <m/>
    <n v="311372931"/>
    <s v="AGRICOLA"/>
    <x v="1"/>
  </r>
  <r>
    <n v="2385"/>
    <n v="2022"/>
    <s v="CEDULA DE CIUDADANIA"/>
    <n v="2627408"/>
    <s v="RODRIGO"/>
    <s v=""/>
    <s v="HOYOS"/>
    <s v=""/>
    <s v="HOMBRE"/>
    <s v="MESTIZO"/>
    <s v="NO"/>
    <s v="VALLE DEL CAUCA "/>
    <x v="20"/>
    <m/>
    <n v="3116227639"/>
    <s v="AGRICOLA"/>
    <x v="1"/>
  </r>
  <r>
    <n v="2386"/>
    <n v="2022"/>
    <s v="CEDULA DE CIUDADANIA"/>
    <n v="6556726"/>
    <s v="HORLANDO"/>
    <s v=""/>
    <s v="LLANOS"/>
    <s v="DIAZ"/>
    <s v="HOMBRE"/>
    <s v="MESTIZO"/>
    <s v="NO"/>
    <s v="VALLE DEL CAUCA "/>
    <x v="20"/>
    <m/>
    <n v="3118911073"/>
    <s v="AGRICOLA"/>
    <x v="1"/>
  </r>
  <r>
    <n v="2398"/>
    <n v="2022"/>
    <s v="CEDULA DE CIUDADANIA"/>
    <n v="94367935"/>
    <s v="HERNANDO"/>
    <s v=""/>
    <s v="VILLEGAS"/>
    <s v=""/>
    <s v="HOMBRE"/>
    <s v="MESTIZO"/>
    <s v="NO"/>
    <s v="VALLE DEL CAUCA "/>
    <x v="21"/>
    <m/>
    <n v="3152004975"/>
    <s v="AGRICOLA"/>
    <x v="1"/>
  </r>
  <r>
    <n v="2402"/>
    <n v="2022"/>
    <s v="CEDULA DE CIUDADANIA"/>
    <n v="6450802"/>
    <s v="LUIS"/>
    <s v=""/>
    <s v="ARMENZON"/>
    <s v="TROCHEZ"/>
    <s v="HOMBRE"/>
    <s v="MESTIZO"/>
    <s v="NO"/>
    <s v="VALLE DEL CAUCA "/>
    <x v="21"/>
    <m/>
    <n v="3166522332"/>
    <s v="AGRICOLA"/>
    <x v="1"/>
  </r>
  <r>
    <n v="2403"/>
    <n v="2022"/>
    <s v="CEDULA DE CIUDADANIA"/>
    <n v="6448512"/>
    <s v="LUIS"/>
    <s v=""/>
    <s v="SARMIENTO"/>
    <s v=""/>
    <s v="HOMBRE"/>
    <s v="MESTIZO"/>
    <s v="NO"/>
    <s v="VALLE DEL CAUCA "/>
    <x v="21"/>
    <m/>
    <n v="3167884106"/>
    <s v="AGRICOLA"/>
    <x v="1"/>
  </r>
  <r>
    <n v="2404"/>
    <n v="2022"/>
    <s v="CEDULA DE CIUDADANIA"/>
    <n v="162626558"/>
    <s v="HUGO"/>
    <s v="FERNANDO"/>
    <s v="SAVEDRA"/>
    <s v=""/>
    <s v="HOMBRE"/>
    <s v="MESTIZO"/>
    <s v="NO"/>
    <s v="VALLE DEL CAUCA "/>
    <x v="21"/>
    <m/>
    <n v="3116424999"/>
    <s v="AGRICOLA"/>
    <x v="1"/>
  </r>
  <r>
    <n v="2405"/>
    <n v="2022"/>
    <s v="CEDULA DE CIUDADANIA"/>
    <n v="29285772"/>
    <s v="DUBUANE"/>
    <s v="STELLA"/>
    <s v="POTES"/>
    <s v="MEJIA"/>
    <s v="HOMBRE"/>
    <s v="MESTIZO"/>
    <s v="NO"/>
    <s v="VALLE DEL CAUCA "/>
    <x v="21"/>
    <m/>
    <n v="3153739994"/>
    <s v="AGRICOLA"/>
    <x v="1"/>
  </r>
  <r>
    <n v="2406"/>
    <n v="2022"/>
    <s v="CEDULA DE CIUDADANIA"/>
    <n v="1006850782"/>
    <s v="DARCY"/>
    <s v=""/>
    <s v="RODRIGUEZ"/>
    <s v=""/>
    <s v="MUJER"/>
    <s v="MESTIZO"/>
    <s v="NO"/>
    <s v="VALLE DEL CAUCA "/>
    <x v="21"/>
    <m/>
    <n v="3209892825"/>
    <s v="AGRICOLA"/>
    <x v="1"/>
  </r>
  <r>
    <n v="2407"/>
    <n v="2022"/>
    <s v="CEDULA DE CIUDADANIA"/>
    <n v="14281038"/>
    <s v="CARLOS"/>
    <s v="HUMBERTO"/>
    <s v="ARENAS"/>
    <s v=""/>
    <s v="HOMBRE"/>
    <s v="MESTIZO"/>
    <s v="NO"/>
    <s v="VALLE DEL CAUCA "/>
    <x v="21"/>
    <m/>
    <n v="3166789553"/>
    <s v="AGRICOLA"/>
    <x v="1"/>
  </r>
  <r>
    <n v="2408"/>
    <n v="2022"/>
    <s v="CEDULA DE CIUDADANIA"/>
    <n v="16361461"/>
    <s v="NEVARDO"/>
    <s v=""/>
    <s v="ACOSTA"/>
    <s v=""/>
    <s v="HOMBRE"/>
    <s v="MESTIZO"/>
    <s v="NO"/>
    <s v="VALLE DEL CAUCA "/>
    <x v="21"/>
    <m/>
    <n v="3505810226"/>
    <s v="AGRICOLA"/>
    <x v="1"/>
  </r>
  <r>
    <n v="2409"/>
    <n v="2022"/>
    <s v="CEDULA DE CIUDADANIA"/>
    <n v="94392188"/>
    <s v="JOSE"/>
    <s v="ALCIDIADES"/>
    <s v="HENAO"/>
    <s v=""/>
    <s v="HOMBRE"/>
    <s v="MESTIZO"/>
    <s v="NO"/>
    <s v="VALLE DEL CAUCA "/>
    <x v="21"/>
    <m/>
    <n v="3137498722"/>
    <s v="AGRICOLA"/>
    <x v="1"/>
  </r>
  <r>
    <n v="2410"/>
    <n v="2022"/>
    <s v="CEDULA DE CIUDADANIA"/>
    <n v="66716447"/>
    <s v="GLADYS"/>
    <s v=""/>
    <s v="ARENAS"/>
    <s v=""/>
    <s v="MUJER"/>
    <s v="MESTIZO"/>
    <s v="NO"/>
    <s v="VALLE DEL CAUCA "/>
    <x v="21"/>
    <m/>
    <n v="3117635385"/>
    <s v="AGRICOLA"/>
    <x v="1"/>
  </r>
  <r>
    <n v="2411"/>
    <n v="2022"/>
    <s v="CEDULA DE CIUDADANIA"/>
    <n v="29785680"/>
    <s v="ELIZABETH"/>
    <s v=""/>
    <s v="BLANCO"/>
    <s v=""/>
    <s v="MUJER"/>
    <s v="MESTIZO"/>
    <s v="NO"/>
    <s v="VALLE DEL CAUCA "/>
    <x v="21"/>
    <m/>
    <n v="3162121699"/>
    <s v="AGRICOLA"/>
    <x v="1"/>
  </r>
  <r>
    <n v="2412"/>
    <n v="2022"/>
    <s v="CEDULA DE CIUDADANIA"/>
    <n v="1114058224"/>
    <s v="RODRIGO"/>
    <s v="ANTONIO"/>
    <s v="MARIN"/>
    <s v=""/>
    <s v="HOMBRE"/>
    <s v="MESTIZO"/>
    <s v="NO"/>
    <s v="VALLE DEL CAUCA "/>
    <x v="21"/>
    <m/>
    <n v="3172846911"/>
    <s v="AGRICOLA"/>
    <x v="1"/>
  </r>
  <r>
    <n v="2413"/>
    <n v="2022"/>
    <s v="CEDULA DE CIUDADANIA"/>
    <n v="2631234"/>
    <s v="JOSE"/>
    <s v="DE LA PAZ"/>
    <s v="RESTREPO"/>
    <s v="PAZ"/>
    <s v="HOMBRE"/>
    <s v="MESTIZO"/>
    <s v="NO"/>
    <s v="VALLE DEL CAUCA "/>
    <x v="21"/>
    <m/>
    <n v="3183654050"/>
    <s v="AGRICOLA"/>
    <x v="1"/>
  </r>
  <r>
    <n v="2414"/>
    <n v="2022"/>
    <s v="CEDULA DE CIUDADANIA"/>
    <n v="10486369"/>
    <s v="JOSE"/>
    <s v="ADRIAN"/>
    <s v="HERRAN"/>
    <s v=""/>
    <s v="HOMBRE"/>
    <s v="MESTIZO"/>
    <s v="NO"/>
    <s v="VALLE DEL CAUCA "/>
    <x v="21"/>
    <m/>
    <n v="3157520642"/>
    <s v="AGRICOLA"/>
    <x v="1"/>
  </r>
  <r>
    <n v="2415"/>
    <n v="2022"/>
    <s v="CEDULA DE CIUDADANIA"/>
    <n v="10285645"/>
    <s v="JOSE"/>
    <s v="ABACUD"/>
    <s v="LADINO"/>
    <s v="SUARES"/>
    <s v="HOMBRE"/>
    <s v="MESTIZO"/>
    <s v="NO"/>
    <s v="VALLE DEL CAUCA "/>
    <x v="21"/>
    <m/>
    <n v="3153854531"/>
    <s v="AGRICOLA"/>
    <x v="1"/>
  </r>
  <r>
    <n v="2416"/>
    <n v="2022"/>
    <s v="CEDULA DE CIUDADANIA"/>
    <n v="29794829"/>
    <s v="BLANCA"/>
    <s v="LIBIA"/>
    <s v="PARDO"/>
    <s v="VARON"/>
    <s v="MUJER"/>
    <s v="MESTIZO"/>
    <s v="NO"/>
    <s v="VALLE DEL CAUCA "/>
    <x v="21"/>
    <m/>
    <n v="3164255456"/>
    <s v="AGRICOLA"/>
    <x v="1"/>
  </r>
  <r>
    <n v="2417"/>
    <n v="2022"/>
    <s v="CEDULA DE CIUDADANIA"/>
    <n v="94389292"/>
    <s v="LUIS"/>
    <s v="EDUARDO"/>
    <s v="MARQUEZ"/>
    <s v=""/>
    <s v="HOMBRE"/>
    <s v="MESTIZO"/>
    <s v="NO"/>
    <s v="VALLE DEL CAUCA "/>
    <x v="21"/>
    <m/>
    <n v="3153991776"/>
    <s v="AGRICOLA"/>
    <x v="1"/>
  </r>
  <r>
    <n v="2418"/>
    <n v="2022"/>
    <s v="CEDULA DE CIUDADANIA"/>
    <n v="1112931673"/>
    <s v="HOVER"/>
    <s v="ANDRES"/>
    <s v="CASTRO"/>
    <s v=""/>
    <s v="HOMBRE"/>
    <s v="MESTIZO"/>
    <s v="NO"/>
    <s v="VALLE DEL CAUCA "/>
    <x v="21"/>
    <m/>
    <n v="3012687059"/>
    <s v="AGRICOLA"/>
    <x v="1"/>
  </r>
  <r>
    <n v="2419"/>
    <n v="2022"/>
    <s v="CEDULA DE CIUDADANIA"/>
    <n v="10697999"/>
    <s v="EVER"/>
    <s v="ORLANDO"/>
    <s v="HIDALGO"/>
    <s v=""/>
    <s v="HOMBRE"/>
    <s v="MESTIZO"/>
    <s v="NO"/>
    <s v="VALLE DEL CAUCA "/>
    <x v="21"/>
    <m/>
    <n v="3117419329"/>
    <s v="AGRICOLA"/>
    <x v="1"/>
  </r>
  <r>
    <n v="2420"/>
    <n v="2022"/>
    <s v="CEDULA DE CIUDADANIA"/>
    <n v="6429326"/>
    <s v="HERRY"/>
    <s v=""/>
    <s v="DIAZ"/>
    <s v=""/>
    <s v="HOMBRE"/>
    <s v="MESTIZO"/>
    <s v="NO"/>
    <s v="VALLE DEL CAUCA "/>
    <x v="21"/>
    <m/>
    <n v="3155165142"/>
    <s v="AGRICOLA"/>
    <x v="1"/>
  </r>
  <r>
    <n v="2421"/>
    <n v="2022"/>
    <s v="CEDULA DE CIUDADANIA"/>
    <n v="6134864"/>
    <s v="OSCAR"/>
    <s v=""/>
    <s v="APRAES"/>
    <s v=""/>
    <s v="HOMBRE"/>
    <s v="MESTIZO"/>
    <s v="NO"/>
    <s v="VALLE DEL CAUCA "/>
    <x v="21"/>
    <m/>
    <n v="3173326208"/>
    <s v="AGRICOLA"/>
    <x v="1"/>
  </r>
  <r>
    <n v="2422"/>
    <n v="2022"/>
    <s v="CEDULA DE CIUDADANIA"/>
    <n v="29787284"/>
    <s v="ANA"/>
    <s v="OFIR"/>
    <s v="SANCHEZ"/>
    <s v=""/>
    <s v="MUJER"/>
    <s v="MESTIZO"/>
    <s v="NO"/>
    <s v="VALLE DEL CAUCA "/>
    <x v="21"/>
    <m/>
    <n v="3182591614"/>
    <s v="AGRICOLA"/>
    <x v="1"/>
  </r>
  <r>
    <n v="2423"/>
    <n v="2022"/>
    <s v="CEDULA DE CIUDADANIA"/>
    <n v="14872152"/>
    <s v="CARLOS"/>
    <s v="ALBERTO"/>
    <s v="LIBREROS"/>
    <s v=""/>
    <s v="HOMBRE"/>
    <s v="MESTIZO"/>
    <s v="NO"/>
    <s v="VALLE DEL CAUCA "/>
    <x v="21"/>
    <m/>
    <n v="3122552363"/>
    <s v="AGRICOLA"/>
    <x v="1"/>
  </r>
  <r>
    <n v="2424"/>
    <n v="2022"/>
    <s v="CEDULA DE CIUDADANIA"/>
    <n v="6446039"/>
    <s v="JULIO"/>
    <s v=""/>
    <s v="TROCHEZ"/>
    <s v=""/>
    <s v="HOMBRE"/>
    <s v="MESTIZO"/>
    <s v="NO"/>
    <s v="VALLE DEL CAUCA "/>
    <x v="21"/>
    <m/>
    <n v="3152691666"/>
    <s v="AGRICOLA"/>
    <x v="1"/>
  </r>
  <r>
    <n v="2425"/>
    <n v="2022"/>
    <s v="CEDULA DE CIUDADANIA"/>
    <n v="6190890"/>
    <s v="ARBEY"/>
    <s v=""/>
    <s v="SANCHEZ"/>
    <s v=""/>
    <s v="HOMBRE"/>
    <s v="MESTIZO"/>
    <s v="NO"/>
    <s v="VALLE DEL CAUCA "/>
    <x v="21"/>
    <m/>
    <n v="3186508908"/>
    <s v="AGRICOLA"/>
    <x v="1"/>
  </r>
  <r>
    <n v="2426"/>
    <n v="2022"/>
    <s v="CEDULA DE CIUDADANIA"/>
    <n v="3152054446"/>
    <s v="DIEGO"/>
    <s v="FERNANDO"/>
    <s v="VALENCIA"/>
    <s v="POTES"/>
    <s v="HOMBRE"/>
    <s v="MESTIZO"/>
    <s v="NO"/>
    <s v="VALLE DEL CAUCA "/>
    <x v="21"/>
    <m/>
    <n v="3152054446"/>
    <s v="AGRICOLA"/>
    <x v="1"/>
  </r>
  <r>
    <n v="2427"/>
    <n v="2022"/>
    <s v="CEDULA DE CIUDADANIA"/>
    <n v="6447031"/>
    <s v="ARTURO"/>
    <s v=""/>
    <s v="ZULETA"/>
    <s v=""/>
    <s v="HOMBRE"/>
    <s v="MESTIZO"/>
    <s v="NO"/>
    <s v="VALLE DEL CAUCA "/>
    <x v="21"/>
    <m/>
    <n v="3178167216"/>
    <s v="AGRICOLA"/>
    <x v="1"/>
  </r>
  <r>
    <n v="2428"/>
    <n v="2022"/>
    <s v="CEDULA DE CIUDADANIA"/>
    <n v="14890151"/>
    <s v="WILSON"/>
    <s v=""/>
    <s v="BUITRAGO"/>
    <s v=""/>
    <s v="HOMBRE"/>
    <s v="MESTIZO"/>
    <s v="NO"/>
    <s v="VALLE DEL CAUCA "/>
    <x v="21"/>
    <m/>
    <n v="3185475539"/>
    <s v="AGRICOLA"/>
    <x v="1"/>
  </r>
  <r>
    <n v="2429"/>
    <n v="2022"/>
    <s v="CEDULA DE CIUDADANIA"/>
    <n v="94151081"/>
    <s v="EDGAR"/>
    <s v=""/>
    <s v="TRUJILLO"/>
    <s v=""/>
    <s v="HOMBRE"/>
    <s v="MESTIZO"/>
    <s v="NO"/>
    <s v="VALLE DEL CAUCA "/>
    <x v="21"/>
    <m/>
    <n v="3166238318"/>
    <s v="AGRICOLA"/>
    <x v="1"/>
  </r>
  <r>
    <n v="2430"/>
    <n v="2022"/>
    <s v="CEDULA DE CIUDADANIA"/>
    <n v="5843426"/>
    <s v="ROGELIO"/>
    <s v=""/>
    <s v="RAMIREZ"/>
    <s v="MARTIENEZ"/>
    <s v="HOMBRE"/>
    <s v="MESTIZO"/>
    <s v="NO"/>
    <s v="VALLE DEL CAUCA "/>
    <x v="21"/>
    <m/>
    <n v="3004361269"/>
    <s v="AGRICOLA"/>
    <x v="1"/>
  </r>
  <r>
    <n v="2431"/>
    <n v="2022"/>
    <s v="CEDULA DE CIUDADANIA"/>
    <n v="6494958"/>
    <s v="CARLOS"/>
    <m/>
    <s v="BONILLA"/>
    <s v="GUTIERREZ"/>
    <s v="HOMBRE"/>
    <s v="MESTIZO"/>
    <s v="NO"/>
    <s v="VALLE DEL CAUCA "/>
    <x v="21"/>
    <m/>
    <n v="3188372137"/>
    <s v="AGRICOLA"/>
    <x v="1"/>
  </r>
  <r>
    <n v="2432"/>
    <n v="2022"/>
    <s v="CEDULA DE CIUDADANIA"/>
    <n v="16342118"/>
    <s v="EPAMINONDAS"/>
    <s v=""/>
    <s v="GUTIERREZ"/>
    <s v=""/>
    <s v="HOMBRE"/>
    <s v="MESTIZO"/>
    <s v="NO"/>
    <s v="VALLE DEL CAUCA "/>
    <x v="21"/>
    <m/>
    <n v="3163837048"/>
    <s v="AGRICOLA"/>
    <x v="1"/>
  </r>
  <r>
    <n v="2433"/>
    <n v="2022"/>
    <s v="CEDULA DE CIUDADANIA"/>
    <n v="6449546"/>
    <s v="MIGUEL"/>
    <s v="JAIRO"/>
    <s v="SAAVEDRA"/>
    <s v=""/>
    <s v="HOMBRE"/>
    <s v="MESTIZO"/>
    <s v="NO"/>
    <s v="VALLE DEL CAUCA "/>
    <x v="21"/>
    <m/>
    <n v="3167497761"/>
    <s v="AGRICOLA"/>
    <x v="1"/>
  </r>
  <r>
    <n v="2434"/>
    <n v="2022"/>
    <s v="CEDULA DE CIUDADANIA"/>
    <n v="6449336"/>
    <s v="FERNANDO"/>
    <s v=""/>
    <s v="SAAVEDRA"/>
    <s v=""/>
    <s v="HOMBRE"/>
    <s v="MESTIZO"/>
    <s v="NO"/>
    <s v="VALLE DEL CAUCA "/>
    <x v="21"/>
    <m/>
    <n v="3122914110"/>
    <s v="AGRICOLA"/>
    <x v="1"/>
  </r>
  <r>
    <n v="2435"/>
    <n v="2022"/>
    <s v="CEDULA DE CIUDADANIA"/>
    <n v="6449622"/>
    <s v="OMAR"/>
    <s v="ONEI"/>
    <s v="BEJARANO"/>
    <s v=""/>
    <s v="HOMBRE"/>
    <s v="MESTIZO"/>
    <s v="NO"/>
    <s v="VALLE DEL CAUCA "/>
    <x v="21"/>
    <m/>
    <n v="3117452455"/>
    <s v="AGRICOLA"/>
    <x v="1"/>
  </r>
  <r>
    <n v="2436"/>
    <n v="2022"/>
    <s v="CEDULA DE CIUDADANIA"/>
    <n v="1115081552"/>
    <s v="ROBERTO"/>
    <s v=""/>
    <s v="GARCIA"/>
    <s v="TULANDE"/>
    <s v="HOMBRE"/>
    <s v="MESTIZO"/>
    <s v="NO"/>
    <s v="VALLE DEL CAUCA "/>
    <x v="21"/>
    <m/>
    <n v="3226632640"/>
    <s v="AGRICOLA"/>
    <x v="1"/>
  </r>
  <r>
    <n v="2437"/>
    <n v="2022"/>
    <s v="CEDULA DE CIUDADANIA"/>
    <n v="1114060742"/>
    <s v="MERARDO"/>
    <s v=""/>
    <s v="ALVAREZ"/>
    <s v=""/>
    <s v="HOMBRE"/>
    <s v="MESTIZO"/>
    <s v="NO"/>
    <s v="VALLE DEL CAUCA "/>
    <x v="21"/>
    <m/>
    <n v="3188024503"/>
    <s v="AGRICOLA"/>
    <x v="1"/>
  </r>
  <r>
    <n v="2438"/>
    <n v="2022"/>
    <s v="CEDULA DE CIUDADANIA"/>
    <n v="1006210785"/>
    <s v="JHON"/>
    <s v="BAIRON"/>
    <s v="VALENCIA"/>
    <s v=""/>
    <s v="HOMBRE"/>
    <s v="MESTIZO"/>
    <s v="NO"/>
    <s v="VALLE DEL CAUCA "/>
    <x v="21"/>
    <m/>
    <n v="3155460193"/>
    <s v="AGRICOLA"/>
    <x v="1"/>
  </r>
  <r>
    <n v="2439"/>
    <n v="2022"/>
    <s v="CEDULA DE CIUDADANIA"/>
    <n v="6445888"/>
    <s v="FERNAND"/>
    <s v="ANTONIO"/>
    <s v="PARDO"/>
    <s v="VARON"/>
    <s v="HOMBRE"/>
    <s v="MESTIZO"/>
    <s v="NO"/>
    <s v="VALLE DEL CAUCA "/>
    <x v="21"/>
    <m/>
    <n v="3178182394"/>
    <s v="AGRICOLA"/>
    <x v="1"/>
  </r>
  <r>
    <n v="2440"/>
    <n v="2022"/>
    <s v="CEDULA DE CIUDADANIA"/>
    <n v="16355200"/>
    <s v="PEDRO"/>
    <s v=""/>
    <s v="ACOSTA"/>
    <s v="YEPES"/>
    <s v="HOMBRE"/>
    <s v="MESTIZO"/>
    <s v="NO"/>
    <s v="VALLE DEL CAUCA "/>
    <x v="21"/>
    <m/>
    <n v="3154007413"/>
    <s v="AGRICOLA"/>
    <x v="1"/>
  </r>
  <r>
    <n v="2441"/>
    <n v="2022"/>
    <s v="CEDULA DE CIUDADANIA"/>
    <n v="94283366"/>
    <s v="JHON"/>
    <s v="JAIRO"/>
    <s v="PELAEZ"/>
    <s v="PEREA"/>
    <s v="HOMBRE"/>
    <s v="MESTIZO"/>
    <s v="NO"/>
    <s v="VALLE DEL CAUCA "/>
    <x v="22"/>
    <m/>
    <n v="3228777991"/>
    <s v="AGRICOLA"/>
    <x v="2"/>
  </r>
  <r>
    <n v="2442"/>
    <n v="2022"/>
    <s v="CEDULA DE CIUDADANIA"/>
    <n v="1006268068"/>
    <s v="MICHEL"/>
    <s v="DAHIANA"/>
    <s v="PELAEZ"/>
    <s v="HENAO"/>
    <s v="HOMBRE"/>
    <s v="MESTIZO"/>
    <s v="NO"/>
    <s v="VALLE DEL CAUCA "/>
    <x v="22"/>
    <m/>
    <n v="3219556271"/>
    <s v="AGRICOLA"/>
    <x v="2"/>
  </r>
  <r>
    <n v="2443"/>
    <n v="2022"/>
    <s v="CEDULA DE CIUDADANIA"/>
    <n v="1113313527"/>
    <s v="MANUELA"/>
    <s v=""/>
    <s v="PELAEZ"/>
    <s v="LOPEZ"/>
    <s v="MUJER"/>
    <s v="MESTIZO"/>
    <s v="NO"/>
    <s v="VALLE DEL CAUCA "/>
    <x v="22"/>
    <m/>
    <n v="3103416905"/>
    <s v="AGRICOLA"/>
    <x v="2"/>
  </r>
  <r>
    <n v="2444"/>
    <n v="2022"/>
    <s v="CEDULA DE CIUDADANIA"/>
    <n v="94282506"/>
    <s v="DIEGO "/>
    <s v="FERNANDO"/>
    <s v="PELAEZ"/>
    <s v="LONDOÑO"/>
    <s v="HOMBRE"/>
    <s v="MESTIZO"/>
    <s v="NO"/>
    <s v="VALLE DEL CAUCA "/>
    <x v="22"/>
    <m/>
    <n v="3117289240"/>
    <s v="AGRICOLA"/>
    <x v="2"/>
  </r>
  <r>
    <n v="2445"/>
    <n v="2022"/>
    <s v="CEDULA DE CIUDADANIA"/>
    <n v="1113343453"/>
    <s v="DAYRON "/>
    <s v="DAVID"/>
    <s v="PELAEZ"/>
    <s v="GALLEGO"/>
    <s v="HOMBRE"/>
    <s v="MESTIZO"/>
    <s v="NO"/>
    <s v="VALLE DEL CAUCA "/>
    <x v="22"/>
    <m/>
    <n v="3162493503"/>
    <s v="AGRICOLA"/>
    <x v="2"/>
  </r>
  <r>
    <n v="2446"/>
    <n v="2022"/>
    <s v="CEDULA DE CIUDADANIA"/>
    <n v="5855112"/>
    <s v="JOSE "/>
    <s v="IVAN"/>
    <s v="RINCÓN"/>
    <s v="ARMERO"/>
    <s v="HOMBRE"/>
    <s v="MESTIZO"/>
    <s v="NO"/>
    <s v="VALLE DEL CAUCA "/>
    <x v="22"/>
    <m/>
    <n v="3185079212"/>
    <s v="AGRICOLA"/>
    <x v="2"/>
  </r>
  <r>
    <n v="2447"/>
    <n v="2022"/>
    <s v="CEDULA DE CIUDADANIA"/>
    <n v="6452389"/>
    <s v="IRABEL"/>
    <s v=""/>
    <s v="PELAEZ"/>
    <s v="LOPEZ"/>
    <s v="HOMBRE"/>
    <s v="MESTIZO"/>
    <s v="NO"/>
    <s v="VALLE DEL CAUCA "/>
    <x v="22"/>
    <m/>
    <n v="3234076483"/>
    <s v="AGRICOLA"/>
    <x v="2"/>
  </r>
  <r>
    <n v="2448"/>
    <n v="2022"/>
    <s v="CEDULA DE CIUDADANIA"/>
    <n v="52746443"/>
    <s v="SANDRA "/>
    <s v="MILENA"/>
    <s v="SANDOVAL"/>
    <s v="SANCHEZ"/>
    <s v="MUJER"/>
    <s v="MESTIZO"/>
    <s v="NO"/>
    <s v="VALLE DEL CAUCA "/>
    <x v="22"/>
    <m/>
    <n v="3132306009"/>
    <s v="AGRICOLA"/>
    <x v="2"/>
  </r>
  <r>
    <n v="2449"/>
    <n v="2022"/>
    <s v="CEDULA DE CIUDADANIA"/>
    <n v="6459781"/>
    <s v="DARLEY"/>
    <s v=""/>
    <s v="OSPINA"/>
    <s v="SANPEDRO"/>
    <s v="HOMBRE"/>
    <s v="MESTIZO"/>
    <s v="NO"/>
    <s v="VALLE DEL CAUCA "/>
    <x v="22"/>
    <m/>
    <n v="318507820"/>
    <s v="AGRICOLA"/>
    <x v="2"/>
  </r>
  <r>
    <n v="2450"/>
    <n v="2022"/>
    <s v="CEDULA DE CIUDADANIA"/>
    <n v="6459175"/>
    <s v="RODRIGO"/>
    <s v="ANTONIO"/>
    <s v="HENAO"/>
    <s v="SANTA"/>
    <s v="HOMBRE"/>
    <s v="MESTIZO"/>
    <s v="NO"/>
    <s v="VALLE DEL CAUCA "/>
    <x v="22"/>
    <m/>
    <n v="3196632766"/>
    <s v="AGRICOLA"/>
    <x v="2"/>
  </r>
  <r>
    <n v="2451"/>
    <n v="2022"/>
    <s v="CEDULA DE CIUDADANIA"/>
    <n v="94283514"/>
    <s v="FRANCILEY "/>
    <s v=""/>
    <s v="PELAEZ"/>
    <s v="LONDOÑO"/>
    <s v="MUJER"/>
    <s v="MESTIZO"/>
    <s v="NO"/>
    <s v="VALLE DEL CAUCA "/>
    <x v="22"/>
    <m/>
    <n v="3234076483"/>
    <s v="AGRICOLA"/>
    <x v="2"/>
  </r>
  <r>
    <n v="2452"/>
    <n v="2022"/>
    <s v="CEDULA DE CIUDADANIA"/>
    <n v="29807088"/>
    <s v="MARIA "/>
    <s v="NANCY"/>
    <s v="LONDOÑO"/>
    <s v="DE PELAEZ"/>
    <s v="MUJER"/>
    <s v="MESTIZO"/>
    <s v="NO"/>
    <s v="VALLE DEL CAUCA "/>
    <x v="22"/>
    <m/>
    <n v="3193545043"/>
    <s v="AGRICOLA"/>
    <x v="2"/>
  </r>
  <r>
    <n v="2453"/>
    <n v="2022"/>
    <s v="CEDULA DE CIUDADANIA"/>
    <n v="38756618"/>
    <s v="YADIRA"/>
    <s v=""/>
    <s v="HENAO"/>
    <s v="RODRIGUEZ"/>
    <s v="MUJER"/>
    <s v="MESTIZO"/>
    <s v="NO"/>
    <s v="VALLE DEL CAUCA "/>
    <x v="22"/>
    <m/>
    <n v="3117269240"/>
    <s v="AGRICOLA"/>
    <x v="2"/>
  </r>
  <r>
    <n v="2454"/>
    <n v="2022"/>
    <s v="CEDULA DE CIUDADANIA"/>
    <n v="1113313650"/>
    <s v="ANGELA"/>
    <s v=""/>
    <s v="JIMENEZ"/>
    <s v=""/>
    <s v="MUJER"/>
    <s v="MESTIZO"/>
    <s v="NO"/>
    <s v="VALLE DEL CAUCA "/>
    <x v="22"/>
    <m/>
    <n v="3014391165"/>
    <s v="AGRICOLA"/>
    <x v="2"/>
  </r>
  <r>
    <n v="2455"/>
    <n v="2022"/>
    <s v="CEDULA DE CIUDADANIA"/>
    <n v="24499348"/>
    <s v="FANNY "/>
    <s v=""/>
    <s v="HENAO"/>
    <s v=""/>
    <s v="MUJER"/>
    <s v="MESTIZO"/>
    <s v="NO"/>
    <s v="VALLE DEL CAUCA "/>
    <x v="22"/>
    <m/>
    <n v="3145378730"/>
    <s v="AGRICOLA"/>
    <x v="2"/>
  </r>
  <r>
    <n v="2456"/>
    <n v="2022"/>
    <s v="CEDULA DE CIUDADANIA"/>
    <n v="1113307867"/>
    <s v="KAREN "/>
    <s v="CANDELA"/>
    <s v="MARIN"/>
    <s v=""/>
    <s v="MUJER"/>
    <s v="MESTIZO"/>
    <s v="NO"/>
    <s v="VALLE DEL CAUCA "/>
    <x v="22"/>
    <m/>
    <n v="3103879179"/>
    <s v="AGRICOLA"/>
    <x v="2"/>
  </r>
  <r>
    <n v="2457"/>
    <n v="2022"/>
    <s v="CEDULA DE CIUDADANIA"/>
    <n v="9774518"/>
    <s v="ALEJANDRO"/>
    <s v=""/>
    <s v="AGREDO"/>
    <s v="VALENCIA"/>
    <s v="HOMBRE"/>
    <s v="MESTIZO"/>
    <s v="NO"/>
    <s v="VALLE DEL CAUCA "/>
    <x v="22"/>
    <m/>
    <n v="3206153012"/>
    <s v="AGRICOLA"/>
    <x v="1"/>
  </r>
  <r>
    <n v="2458"/>
    <n v="2022"/>
    <s v="CEDULA DE CIUDADANIA"/>
    <n v="1113307908"/>
    <s v="ANA"/>
    <s v="MARCELA"/>
    <s v="RODRÍGUEZ"/>
    <s v="BERMUDEZ"/>
    <s v="MUJER"/>
    <s v="MESTIZO"/>
    <s v="NO"/>
    <s v="VALLE DEL CAUCA "/>
    <x v="22"/>
    <m/>
    <n v="3153983051"/>
    <s v="AGRICOLA"/>
    <x v="1"/>
  </r>
  <r>
    <n v="2460"/>
    <n v="2022"/>
    <s v="CEDULA DE CIUDADANIA"/>
    <n v="80156234"/>
    <s v="CARLOS"/>
    <s v="ARIEL"/>
    <s v="AVENDAÑO"/>
    <s v="DÍAZ"/>
    <s v="HOMBRE"/>
    <s v="MESTIZO"/>
    <s v="NO"/>
    <s v="VALLE DEL CAUCA "/>
    <x v="22"/>
    <m/>
    <n v="3164460095"/>
    <s v="AGRICOLA"/>
    <x v="1"/>
  </r>
  <r>
    <n v="2461"/>
    <n v="2022"/>
    <s v="CEDULA DE CIUDADANIA"/>
    <n v="6467629"/>
    <s v="DARIO"/>
    <s v=""/>
    <s v="TREJOS"/>
    <s v=""/>
    <s v="HOMBRE"/>
    <s v="MESTIZO"/>
    <s v="NO"/>
    <s v="VALLE DEL CAUCA "/>
    <x v="22"/>
    <m/>
    <n v="3176867170"/>
    <s v="AGRICOLA"/>
    <x v="1"/>
  </r>
  <r>
    <n v="2462"/>
    <n v="2022"/>
    <s v="CEDULA DE CIUDADANIA"/>
    <n v="1088254744"/>
    <s v="DEICY"/>
    <s v="JOHANA"/>
    <s v="GUTIERREZ"/>
    <s v="VELEZ"/>
    <s v="MUJER"/>
    <s v="MESTIZO"/>
    <s v="NO"/>
    <s v="VALLE DEL CAUCA "/>
    <x v="22"/>
    <m/>
    <n v="3127517892"/>
    <s v="AGRICOLA"/>
    <x v="1"/>
  </r>
  <r>
    <n v="2464"/>
    <n v="2022"/>
    <s v="CEDULA DE CIUDADANIA"/>
    <n v="94284578"/>
    <s v="FABIO"/>
    <s v=""/>
    <s v="TEJADA"/>
    <s v="OVIEDO"/>
    <s v="HOMBRE"/>
    <s v="MESTIZO"/>
    <s v="NO"/>
    <s v="VALLE DEL CAUCA "/>
    <x v="22"/>
    <m/>
    <n v="3148070735"/>
    <s v="AGRICOLA"/>
    <x v="1"/>
  </r>
  <r>
    <n v="2465"/>
    <n v="2022"/>
    <s v="CEDULA DE CIUDADANIA"/>
    <n v="6461956"/>
    <s v="HENRY"/>
    <m/>
    <s v="CORTÉS"/>
    <m/>
    <s v="HOMBRE"/>
    <s v="MESTIZO"/>
    <s v="NO"/>
    <s v="VALLE DEL CAUCA "/>
    <x v="22"/>
    <m/>
    <n v="3147225109"/>
    <s v="AGRICOLA"/>
    <x v="1"/>
  </r>
  <r>
    <n v="2466"/>
    <n v="2022"/>
    <s v="CEDULA DE CIUDADANIA"/>
    <n v="6462947"/>
    <s v="JOSÉ"/>
    <s v="BEDER"/>
    <s v="GONZÁLEZ"/>
    <s v="HURTADO"/>
    <s v="HOMBRE"/>
    <s v="MESTIZO"/>
    <s v="NO"/>
    <s v="VALLE DEL CAUCA "/>
    <x v="22"/>
    <m/>
    <n v="3136974654"/>
    <s v="AGRICOLA"/>
    <x v="1"/>
  </r>
  <r>
    <n v="2467"/>
    <n v="2022"/>
    <s v="CEDULA DE CIUDADANIA"/>
    <n v="94279444"/>
    <s v="JOSÉ"/>
    <s v="WILLIAM"/>
    <s v="PIEDRAHITA"/>
    <s v="ROJAS"/>
    <s v="HOMBRE"/>
    <s v="MESTIZO"/>
    <s v="NO"/>
    <s v="VALLE DEL CAUCA "/>
    <x v="22"/>
    <m/>
    <n v="3155766167"/>
    <s v="AGRICOLA"/>
    <x v="1"/>
  </r>
  <r>
    <n v="2469"/>
    <n v="2022"/>
    <s v="CEDULA DE CIUDADANIA"/>
    <n v="1151447456"/>
    <s v="LEIDY"/>
    <s v="YOANA"/>
    <s v="JIMENEZ"/>
    <s v="MENESES"/>
    <s v="MUJER"/>
    <s v="MESTIZO"/>
    <s v="NO"/>
    <s v="VALLE DEL CAUCA "/>
    <x v="22"/>
    <m/>
    <n v="3166948135"/>
    <s v="AGRICOLA"/>
    <x v="1"/>
  </r>
  <r>
    <n v="2470"/>
    <n v="2022"/>
    <s v="CEDULA DE CIUDADANIA"/>
    <n v="12723014"/>
    <s v="LUIS"/>
    <s v="EDUARDO"/>
    <s v="CORREA"/>
    <s v="OSORIO"/>
    <s v="HOMBRE"/>
    <s v="MESTIZO"/>
    <s v="NO"/>
    <s v="VALLE DEL CAUCA "/>
    <x v="22"/>
    <m/>
    <n v="3168660677"/>
    <s v="AGRICOLA"/>
    <x v="1"/>
  </r>
  <r>
    <n v="2471"/>
    <n v="2022"/>
    <s v="CEDULA DE CIUDADANIA"/>
    <n v="1113314214"/>
    <s v="LUZ"/>
    <s v="ADRIANA"/>
    <s v="VILLADA"/>
    <s v="ROLDAN"/>
    <s v="MUJER"/>
    <s v="MESTIZO"/>
    <s v="NO"/>
    <s v="VALLE DEL CAUCA "/>
    <x v="22"/>
    <m/>
    <n v="3174091083"/>
    <s v="AGRICOLA"/>
    <x v="1"/>
  </r>
  <r>
    <n v="2472"/>
    <n v="2022"/>
    <s v="CEDULA DE CIUDADANIA"/>
    <n v="38874257"/>
    <s v="LUZ"/>
    <s v="DARY"/>
    <s v="COLORADO"/>
    <s v="DUQUE"/>
    <s v="MUJER"/>
    <s v="MESTIZO"/>
    <s v="NO"/>
    <s v="VALLE DEL CAUCA "/>
    <x v="22"/>
    <m/>
    <n v="3206209430"/>
    <s v="AGRICOLA"/>
    <x v="1"/>
  </r>
  <r>
    <n v="2473"/>
    <n v="2022"/>
    <s v="CEDULA DE CIUDADANIA"/>
    <n v="24983405"/>
    <s v="MARIA"/>
    <s v="NANCY"/>
    <s v="QUIROZ"/>
    <s v="AGUDELO"/>
    <s v="MUJER"/>
    <s v="MESTIZO"/>
    <s v="NO"/>
    <s v="VALLE DEL CAUCA "/>
    <x v="22"/>
    <m/>
    <n v="3197351108"/>
    <s v="AGRICOLA"/>
    <x v="1"/>
  </r>
  <r>
    <n v="2475"/>
    <n v="2022"/>
    <s v="CEDULA DE CIUDADANIA"/>
    <n v="70220641"/>
    <s v="NELSON"/>
    <s v=""/>
    <s v="QUICENO"/>
    <s v=""/>
    <s v="HOMBRE"/>
    <s v="MESTIZO"/>
    <s v="NO"/>
    <s v="VALLE DEL CAUCA "/>
    <x v="22"/>
    <m/>
    <n v="3155573524"/>
    <s v="AGRICOLA"/>
    <x v="1"/>
  </r>
  <r>
    <n v="2476"/>
    <n v="2022"/>
    <s v="CEDULA DE CIUDADANIA"/>
    <n v="6457896"/>
    <s v="OSCAR"/>
    <s v="DONEL"/>
    <s v="RÍOS"/>
    <s v="HURTADO"/>
    <s v="HOMBRE"/>
    <s v="MESTIZO"/>
    <s v="NO"/>
    <s v="VALLE DEL CAUCA "/>
    <x v="22"/>
    <m/>
    <n v="3162343252"/>
    <s v="AGRICOLA"/>
    <x v="1"/>
  </r>
  <r>
    <n v="2477"/>
    <n v="2022"/>
    <s v="CEDULA DE CIUDADANIA"/>
    <n v="1007828606"/>
    <s v="SANDRA"/>
    <s v="MILENA"/>
    <s v="CANO"/>
    <s v="GALEANO"/>
    <s v="MUJER"/>
    <s v="MESTIZO"/>
    <s v="NO"/>
    <s v="VALLE DEL CAUCA "/>
    <x v="22"/>
    <m/>
    <n v="3168130712"/>
    <s v="AGRICOLA"/>
    <x v="1"/>
  </r>
  <r>
    <n v="2478"/>
    <n v="2022"/>
    <s v="CEDULA DE CIUDADANIA"/>
    <n v="1116241776"/>
    <s v="SANDRA"/>
    <s v="MILENA"/>
    <s v="ZAPATA"/>
    <s v="GUERRERO"/>
    <s v="MUJER"/>
    <s v="MESTIZO"/>
    <s v="NO"/>
    <s v="VALLE DEL CAUCA "/>
    <x v="22"/>
    <m/>
    <n v="3155727685"/>
    <s v="AGRICOLA"/>
    <x v="1"/>
  </r>
  <r>
    <n v="2480"/>
    <n v="2022"/>
    <s v="CEDULA DE CIUDADANIA"/>
    <n v="1007828726"/>
    <s v="YESIT"/>
    <s v="FABIOLA"/>
    <s v="QUICENO"/>
    <s v="SABOGAL"/>
    <s v="HOMBRE"/>
    <s v="MESTIZO"/>
    <s v="NO"/>
    <s v="VALLE DEL CAUCA "/>
    <x v="22"/>
    <m/>
    <n v="3183710331"/>
    <s v="AGRICOLA"/>
    <x v="1"/>
  </r>
  <r>
    <n v="2481"/>
    <n v="2022"/>
    <s v="CEDULA DE CIUDADANIA"/>
    <n v="6462620"/>
    <s v="ÁNGEL"/>
    <s v="GABRIEL"/>
    <s v="MALUA"/>
    <s v="CASTRO"/>
    <s v="HOMBRE"/>
    <s v="MESTIZO"/>
    <s v="NO"/>
    <s v="VALLE DEL CAUCA "/>
    <x v="22"/>
    <m/>
    <n v="3225153787"/>
    <s v="AGRICOLA"/>
    <x v="1"/>
  </r>
  <r>
    <n v="2482"/>
    <n v="2022"/>
    <s v="CEDULA DE CIUDADANIA"/>
    <n v="29811387"/>
    <s v="BLANCA"/>
    <s v="LIDIA"/>
    <s v="CRIOLLO"/>
    <s v="BOTINA"/>
    <s v="MUJER"/>
    <s v="MESTIZO"/>
    <s v="NO"/>
    <s v="VALLE DEL CAUCA "/>
    <x v="22"/>
    <m/>
    <n v="3155725159"/>
    <s v="AGRICOLA"/>
    <x v="1"/>
  </r>
  <r>
    <n v="2483"/>
    <n v="2022"/>
    <s v="CEDULA DE CIUDADANIA"/>
    <n v="1116246503"/>
    <s v="BLANCA"/>
    <s v="LUCELY"/>
    <s v="MALUA"/>
    <s v="CRIOLLO"/>
    <s v="MUJER"/>
    <s v="MESTIZO"/>
    <s v="NO"/>
    <s v="VALLE DEL CAUCA "/>
    <x v="22"/>
    <m/>
    <n v="3148142565"/>
    <s v="AGRICOLA"/>
    <x v="1"/>
  </r>
  <r>
    <n v="2484"/>
    <n v="2022"/>
    <s v="CEDULA DE CIUDADANIA"/>
    <n v="94288064"/>
    <s v="CARLOS"/>
    <s v="ANDRÉS"/>
    <s v="ROSERO"/>
    <s v="RODRIGUEZ"/>
    <s v="HOMBRE"/>
    <s v="MESTIZO"/>
    <s v="NO"/>
    <s v="VALLE DEL CAUCA "/>
    <x v="22"/>
    <m/>
    <n v="3188623103"/>
    <s v="AGRICOLA"/>
    <x v="1"/>
  </r>
  <r>
    <n v="2485"/>
    <n v="2022"/>
    <s v="CEDULA DE CIUDADANIA"/>
    <n v="6460429"/>
    <s v="EDUARDO"/>
    <s v="EFREN"/>
    <s v="CRIOLLO"/>
    <s v="BOTINA"/>
    <s v="HOMBRE"/>
    <s v="MESTIZO"/>
    <s v="NO"/>
    <s v="VALLE DEL CAUCA "/>
    <x v="22"/>
    <m/>
    <n v="3128401068"/>
    <s v="AGRICOLA"/>
    <x v="1"/>
  </r>
  <r>
    <n v="2486"/>
    <n v="2022"/>
    <s v="CEDULA DE CIUDADANIA"/>
    <n v="1113303953"/>
    <s v="LILIANA"/>
    <s v="PATRICIA"/>
    <s v="MALUA"/>
    <s v="CRIOLLO"/>
    <s v="MUJER"/>
    <s v="MESTIZO"/>
    <s v="NO"/>
    <s v="VALLE DEL CAUCA "/>
    <x v="22"/>
    <m/>
    <n v="3152500326"/>
    <s v="AGRICOLA"/>
    <x v="1"/>
  </r>
  <r>
    <n v="2487"/>
    <n v="2022"/>
    <s v="CEDULA DE CIUDADANIA"/>
    <n v="38756606"/>
    <s v="LUZ"/>
    <s v="ALEYDA"/>
    <s v="MALUA"/>
    <s v="CRIOLLO"/>
    <s v="MUJER"/>
    <s v="MESTIZO"/>
    <s v="NO"/>
    <s v="VALLE DEL CAUCA "/>
    <x v="22"/>
    <m/>
    <n v="3197565650"/>
    <s v="AGRICOLA"/>
    <x v="1"/>
  </r>
  <r>
    <n v="2488"/>
    <n v="2022"/>
    <s v="CEDULA DE CIUDADANIA"/>
    <n v="1113302264"/>
    <s v="LUZ"/>
    <s v="HELENA"/>
    <s v="GELPUD"/>
    <s v="BOTINA"/>
    <s v="MUJER"/>
    <s v="MESTIZO"/>
    <s v="NO"/>
    <s v="VALLE DEL CAUCA "/>
    <x v="22"/>
    <m/>
    <n v="3136818520"/>
    <s v="AGRICOLA"/>
    <x v="1"/>
  </r>
  <r>
    <n v="2489"/>
    <n v="2022"/>
    <s v="CEDULA DE CIUDADANIA"/>
    <n v="29817741"/>
    <s v="LUZ"/>
    <s v="MID"/>
    <s v="VELOZ"/>
    <s v="RODRIGUEZ"/>
    <s v="MUJER"/>
    <s v="MESTIZO"/>
    <s v="NO"/>
    <s v="VALLE DEL CAUCA "/>
    <x v="22"/>
    <m/>
    <n v="3113637254"/>
    <s v="AGRICOLA"/>
    <x v="1"/>
  </r>
  <r>
    <n v="2490"/>
    <n v="2022"/>
    <s v="CEDULA DE CIUDADANIA"/>
    <n v="29808621"/>
    <s v="MARIA"/>
    <s v="EDELMIRA"/>
    <s v="BOTINA"/>
    <s v=""/>
    <s v="MUJER"/>
    <s v="MESTIZO"/>
    <s v="NO"/>
    <s v="VALLE DEL CAUCA "/>
    <x v="22"/>
    <m/>
    <n v="3114261079"/>
    <s v="AGRICOLA"/>
    <x v="1"/>
  </r>
  <r>
    <n v="2491"/>
    <n v="2022"/>
    <s v="CEDULA DE CIUDADANIA"/>
    <n v="35354327"/>
    <s v="SONIA"/>
    <s v="DURLELLI"/>
    <s v="MENDEZ"/>
    <s v="HERNANDEZ"/>
    <s v="MUJER"/>
    <s v="MESTIZO"/>
    <s v="NO"/>
    <s v="VALLE DEL CAUCA "/>
    <x v="22"/>
    <m/>
    <n v="3202681777"/>
    <s v="AGRICOLA"/>
    <x v="1"/>
  </r>
  <r>
    <n v="2492"/>
    <n v="2022"/>
    <s v="CEDULA DE CIUDADANIA"/>
    <n v="14255391"/>
    <s v="ASCENCIO"/>
    <s v=""/>
    <s v="VARGAS"/>
    <s v=""/>
    <s v="HOMBRE"/>
    <s v="MESTIZO"/>
    <s v="NO"/>
    <s v="VALLE DEL CAUCA "/>
    <x v="22"/>
    <m/>
    <n v="3155036853"/>
    <s v="AGRICOLA"/>
    <x v="1"/>
  </r>
  <r>
    <n v="2493"/>
    <n v="2022"/>
    <s v="CEDULA DE CIUDADANIA"/>
    <n v="28905389"/>
    <s v="BERSABE"/>
    <m/>
    <s v="PARRA"/>
    <s v="PEÑA"/>
    <s v="HOMBRE"/>
    <s v="MESTIZO"/>
    <s v="NO"/>
    <s v="VALLE DEL CAUCA "/>
    <x v="22"/>
    <m/>
    <n v="3146046399"/>
    <s v="AGRICOLA"/>
    <x v="1"/>
  </r>
  <r>
    <n v="2495"/>
    <n v="2022"/>
    <s v="CEDULA DE CIUDADANIA"/>
    <n v="14209911"/>
    <s v="CRISTOBAL"/>
    <s v=""/>
    <s v="HERNANDEZ"/>
    <s v=""/>
    <s v="HOMBRE"/>
    <s v="MESTIZO"/>
    <s v="NO"/>
    <s v="VALLE DEL CAUCA "/>
    <x v="22"/>
    <m/>
    <n v="3127769608"/>
    <s v="AGRICOLA"/>
    <x v="1"/>
  </r>
  <r>
    <n v="2496"/>
    <n v="2022"/>
    <s v="CEDULA DE CIUDADANIA"/>
    <n v="94286017"/>
    <s v="DIEGO"/>
    <s v=""/>
    <s v="OROZCO"/>
    <s v="TABERA"/>
    <s v="HOMBRE"/>
    <s v="MESTIZO"/>
    <s v="NO"/>
    <s v="VALLE DEL CAUCA "/>
    <x v="22"/>
    <m/>
    <n v="3208172710"/>
    <s v="AGRICOLA"/>
    <x v="1"/>
  </r>
  <r>
    <n v="2497"/>
    <n v="2022"/>
    <s v="CEDULA DE CIUDADANIA"/>
    <n v="29817673"/>
    <s v="DORIAN"/>
    <s v=""/>
    <s v="BURITICA"/>
    <s v="OSORIO"/>
    <s v="HOMBRE"/>
    <s v="MESTIZO"/>
    <s v="NO"/>
    <s v="VALLE DEL CAUCA "/>
    <x v="22"/>
    <m/>
    <n v="3223320112"/>
    <s v="AGRICOLA"/>
    <x v="1"/>
  </r>
  <r>
    <n v="2499"/>
    <n v="2022"/>
    <s v="CEDULA DE CIUDADANIA"/>
    <n v="14279690"/>
    <s v="ESAU"/>
    <m/>
    <s v="RUIZ"/>
    <s v="MOLINA"/>
    <s v="HOMBRE"/>
    <s v="MESTIZO"/>
    <s v="NO"/>
    <s v="VALLE DEL CAUCA "/>
    <x v="22"/>
    <m/>
    <n v="3188576327"/>
    <s v="AGRICOLA"/>
    <x v="1"/>
  </r>
  <r>
    <n v="2501"/>
    <n v="2022"/>
    <s v="CEDULA DE CIUDADANIA"/>
    <n v="29804488"/>
    <s v="ISMENIA"/>
    <m/>
    <s v="MARÍN"/>
    <s v="AGUDELO"/>
    <s v="MUJER"/>
    <s v="MESTIZO"/>
    <s v="NO"/>
    <s v="VALLE DEL CAUCA "/>
    <x v="22"/>
    <m/>
    <n v="3135919872"/>
    <s v="AGRICOLA"/>
    <x v="1"/>
  </r>
  <r>
    <n v="2502"/>
    <n v="2022"/>
    <s v="CEDULA DE CIUDADANIA"/>
    <n v="94288012"/>
    <s v="JHON"/>
    <s v="EDEIBER"/>
    <s v="HURTADO"/>
    <s v="MUÑOZ"/>
    <s v="HOMBRE"/>
    <s v="MESTIZO"/>
    <s v="NO"/>
    <s v="VALLE DEL CAUCA "/>
    <x v="22"/>
    <m/>
    <n v="3242043655"/>
    <s v="AGRICOLA"/>
    <x v="1"/>
  </r>
  <r>
    <n v="2503"/>
    <n v="2022"/>
    <s v="CEDULA DE CIUDADANIA"/>
    <n v="94503971"/>
    <s v="JOSE"/>
    <s v="ARLES"/>
    <s v="LOAIZA"/>
    <s v="HENAO"/>
    <s v="HOMBRE"/>
    <s v="MESTIZO"/>
    <s v="NO"/>
    <s v="VALLE DEL CAUCA "/>
    <x v="22"/>
    <m/>
    <n v="3108403224"/>
    <s v="AGRICOLA"/>
    <x v="1"/>
  </r>
  <r>
    <n v="2504"/>
    <n v="2022"/>
    <s v="CEDULA DE CIUDADANIA"/>
    <n v="4466508"/>
    <s v="JOSÉ"/>
    <s v="JOAQUÍN"/>
    <s v="HURTADO"/>
    <s v="MOLINA"/>
    <s v="HOMBRE"/>
    <s v="MESTIZO"/>
    <s v="NO"/>
    <s v="VALLE DEL CAUCA "/>
    <x v="22"/>
    <m/>
    <n v="3104436882"/>
    <s v="AGRICOLA"/>
    <x v="1"/>
  </r>
  <r>
    <n v="2506"/>
    <n v="2022"/>
    <s v="CEDULA DE CIUDADANIA"/>
    <n v="18515488"/>
    <s v="LEONARDO"/>
    <s v="FABIO"/>
    <s v="CEBALLOS"/>
    <s v="MARÍN"/>
    <s v="HOMBRE"/>
    <s v="MESTIZO"/>
    <s v="NO"/>
    <s v="VALLE DEL CAUCA "/>
    <x v="22"/>
    <m/>
    <n v="3175184914"/>
    <s v="AGRICOLA"/>
    <x v="1"/>
  </r>
  <r>
    <n v="2507"/>
    <n v="2022"/>
    <s v="CEDULA DE CIUDADANIA"/>
    <n v="24762142"/>
    <s v="MARÍA"/>
    <s v="MARLENE"/>
    <s v="ORREGO"/>
    <s v="VARGAS"/>
    <s v="MUJER"/>
    <s v="MESTIZO"/>
    <s v="NO"/>
    <s v="VALLE DEL CAUCA "/>
    <x v="22"/>
    <m/>
    <n v="3188242920"/>
    <s v="AGRICOLA"/>
    <x v="1"/>
  </r>
  <r>
    <n v="2508"/>
    <n v="2022"/>
    <s v="CEDULA DE CIUDADANIA"/>
    <n v="24674820"/>
    <s v="MARTHA"/>
    <s v="NUBIA"/>
    <s v="PARRA"/>
    <s v="BAQUERO"/>
    <s v="MUJER"/>
    <s v="MESTIZO"/>
    <s v="NO"/>
    <s v="VALLE DEL CAUCA "/>
    <x v="22"/>
    <m/>
    <n v="3153878143"/>
    <s v="AGRICOLA"/>
    <x v="1"/>
  </r>
  <r>
    <n v="2509"/>
    <n v="2022"/>
    <s v="CEDULA DE CIUDADANIA"/>
    <n v="29820772"/>
    <s v="OFELIA"/>
    <s v=""/>
    <s v="CARREÑO"/>
    <s v="JEJEN"/>
    <s v="MUJER"/>
    <s v="MESTIZO"/>
    <s v="NO"/>
    <s v="VALLE DEL CAUCA "/>
    <x v="22"/>
    <m/>
    <n v="3176221389"/>
    <s v="AGRICOLA"/>
    <x v="1"/>
  </r>
  <r>
    <n v="2510"/>
    <n v="2022"/>
    <s v="CEDULA DE CIUDADANIA"/>
    <n v="24821898"/>
    <s v="ROSALBA"/>
    <s v=""/>
    <s v="HENAO"/>
    <s v="DE LOAIZA"/>
    <s v="MUJER"/>
    <s v="MESTIZO"/>
    <s v="NO"/>
    <s v="VALLE DEL CAUCA "/>
    <x v="22"/>
    <m/>
    <n v="3175184914"/>
    <s v="AGRICOLA"/>
    <x v="1"/>
  </r>
  <r>
    <n v="2512"/>
    <n v="2022"/>
    <s v="CEDULA DE CIUDADANIA"/>
    <n v="5246334"/>
    <s v="SILVIO"/>
    <s v=""/>
    <s v="MUÑOZ"/>
    <s v="CABRERA"/>
    <s v="HOMBRE"/>
    <s v="MESTIZO"/>
    <s v="NO"/>
    <s v="VALLE DEL CAUCA "/>
    <x v="22"/>
    <m/>
    <n v="3136834353"/>
    <s v="AGRICOLA"/>
    <x v="1"/>
  </r>
  <r>
    <n v="2513"/>
    <n v="2022"/>
    <s v="CEDULA DE CIUDADANIA"/>
    <n v="6462615"/>
    <s v="SOREL"/>
    <s v=""/>
    <s v="CORTES"/>
    <s v="DIAZ"/>
    <s v="HOMBRE"/>
    <s v="MESTIZO"/>
    <s v="NO"/>
    <s v="VALLE DEL CAUCA "/>
    <x v="22"/>
    <m/>
    <n v="3134711570"/>
    <s v="AGRICOLA"/>
    <x v="1"/>
  </r>
  <r>
    <n v="2514"/>
    <n v="2022"/>
    <s v="CEDULA DE CIUDADANIA"/>
    <n v="1113310131"/>
    <s v="YOBINSON"/>
    <s v="ISIDRO"/>
    <s v="DELGADO"/>
    <s v="MUÑOZ"/>
    <s v="HOMBRE"/>
    <s v="MESTIZO"/>
    <s v="NO"/>
    <s v="VALLE DEL CAUCA "/>
    <x v="22"/>
    <m/>
    <n v="3136834353"/>
    <s v="AGRICOLA"/>
    <x v="1"/>
  </r>
  <r>
    <n v="2516"/>
    <n v="2022"/>
    <s v="CEDULA DE CIUDADANIA"/>
    <n v="7556571"/>
    <s v="ALIRIO"/>
    <s v=""/>
    <s v="QUITIAN"/>
    <s v="MARIN"/>
    <s v="HOMBRE"/>
    <s v="MESTIZO"/>
    <s v="NO"/>
    <s v="VALLE DEL CAUCA "/>
    <x v="22"/>
    <m/>
    <n v="3508328533"/>
    <s v="AGRICOLA"/>
    <x v="1"/>
  </r>
  <r>
    <n v="2517"/>
    <n v="2022"/>
    <s v="CEDULA DE CIUDADANIA"/>
    <n v="1007605446"/>
    <s v="ANGIE"/>
    <s v="DAYANA"/>
    <s v="TABARES"/>
    <s v="ARENAS"/>
    <s v="MUJER"/>
    <s v="MESTIZO"/>
    <s v="NO"/>
    <s v="VALLE DEL CAUCA "/>
    <x v="22"/>
    <m/>
    <n v="3158251800"/>
    <s v="AGRICOLA"/>
    <x v="1"/>
  </r>
  <r>
    <n v="2518"/>
    <n v="2022"/>
    <s v="CEDULA DE CIUDADANIA"/>
    <n v="4428335"/>
    <s v="ARLEY"/>
    <s v=""/>
    <s v="CARDENAS"/>
    <s v="CASTRO"/>
    <s v="N/D"/>
    <s v="MESTIZO"/>
    <s v="HOMBRE"/>
    <s v="VALLE DEL CAUCA "/>
    <x v="22"/>
    <m/>
    <n v="3173583760"/>
    <s v="AGRICOLA"/>
    <x v="1"/>
  </r>
  <r>
    <n v="2519"/>
    <n v="2022"/>
    <s v="CEDULA DE CIUDADANIA"/>
    <n v="2470881"/>
    <s v="CARLOS"/>
    <s v="ALBERTO"/>
    <s v="ACOSTA"/>
    <s v="PARRA"/>
    <s v="HOMBRE"/>
    <s v="MESTIZO"/>
    <s v="NO"/>
    <s v="VALLE DEL CAUCA "/>
    <x v="22"/>
    <m/>
    <n v="3148187734"/>
    <s v="AGRICOLA"/>
    <x v="1"/>
  </r>
  <r>
    <n v="2520"/>
    <n v="2022"/>
    <s v="CEDULA DE CIUDADANIA"/>
    <n v="9815385"/>
    <s v="CARLOS"/>
    <s v="ARTURO"/>
    <s v="SALAZAR"/>
    <s v="BERMUDEZ"/>
    <s v="HOMBRE"/>
    <s v="MESTIZO"/>
    <s v="NO"/>
    <s v="VALLE DEL CAUCA "/>
    <x v="22"/>
    <m/>
    <n v="3157293326"/>
    <s v="AGRICOLA"/>
    <x v="1"/>
  </r>
  <r>
    <n v="2521"/>
    <n v="2022"/>
    <s v="CEDULA DE CIUDADANIA"/>
    <n v="16728100"/>
    <s v="FABIO"/>
    <s v=""/>
    <s v="MARÍN"/>
    <s v="OSPINA"/>
    <s v="HOMBRE"/>
    <s v="MESTIZO"/>
    <s v="NO"/>
    <s v="VALLE DEL CAUCA "/>
    <x v="22"/>
    <m/>
    <n v="3137791640"/>
    <s v="AGRICOLA"/>
    <x v="1"/>
  </r>
  <r>
    <n v="2522"/>
    <n v="2022"/>
    <s v="CEDULA DE CIUDADANIA"/>
    <n v="6456414"/>
    <s v="GUILLERMO"/>
    <s v=""/>
    <s v="LOPEZ"/>
    <s v="VALENCIA"/>
    <s v="HOMBRE"/>
    <s v="MESTIZO"/>
    <s v="NO"/>
    <s v="VALLE DEL CAUCA "/>
    <x v="22"/>
    <m/>
    <n v="3113798100"/>
    <s v="AGRICOLA"/>
    <x v="1"/>
  </r>
  <r>
    <n v="2523"/>
    <n v="2022"/>
    <s v="CEDULA DE CIUDADANIA"/>
    <n v="94254036"/>
    <s v="HECTOR"/>
    <s v="FABIAN"/>
    <s v="ROJAS"/>
    <s v="CASTRO"/>
    <s v="HOMBRE"/>
    <s v="MESTIZO"/>
    <s v="NO"/>
    <s v="VALLE DEL CAUCA "/>
    <x v="22"/>
    <m/>
    <n v="3147524036"/>
    <s v="AGRICOLA"/>
    <x v="1"/>
  </r>
  <r>
    <n v="2525"/>
    <n v="2022"/>
    <s v="CEDULA DE CIUDADANIA"/>
    <n v="30737886"/>
    <s v="IRMA"/>
    <s v="BLANCA"/>
    <s v="SALAS"/>
    <s v="VALENCIA"/>
    <s v="N/D"/>
    <s v="MESTIZO"/>
    <s v="MUJER"/>
    <s v="VALLE DEL CAUCA "/>
    <x v="22"/>
    <m/>
    <n v="3156289431"/>
    <s v="AGRICOLA"/>
    <x v="1"/>
  </r>
  <r>
    <n v="2526"/>
    <n v="2022"/>
    <s v="CEDULA DE CIUDADANIA"/>
    <n v="24808600"/>
    <s v="ISMIDA"/>
    <s v=""/>
    <s v="LÓPEZ"/>
    <s v=""/>
    <s v="MUJER"/>
    <s v="MESTIZO"/>
    <s v="NO"/>
    <s v="VALLE DEL CAUCA "/>
    <x v="22"/>
    <m/>
    <n v="3106819261"/>
    <s v="AGRICOLA"/>
    <x v="1"/>
  </r>
  <r>
    <n v="2527"/>
    <n v="2022"/>
    <s v="CEDULA DE CIUDADANIA"/>
    <n v="6543687"/>
    <s v="JAIME"/>
    <s v="HUMBERTO"/>
    <s v="MUÑOZ"/>
    <s v="OROZCO"/>
    <s v="HOMBRE"/>
    <s v="MESTIZO"/>
    <s v="NO"/>
    <s v="VALLE DEL CAUCA "/>
    <x v="22"/>
    <m/>
    <n v="3164143422"/>
    <s v="AGRICOLA"/>
    <x v="1"/>
  </r>
  <r>
    <n v="2528"/>
    <n v="2022"/>
    <s v="CEDULA DE CIUDADANIA"/>
    <n v="94289446"/>
    <s v="JOHN"/>
    <s v="ALEXANDER"/>
    <s v="LONDOÑO"/>
    <s v=""/>
    <s v="HOMBRE"/>
    <s v="MESTIZO"/>
    <s v="NO"/>
    <s v="VALLE DEL CAUCA "/>
    <x v="22"/>
    <m/>
    <n v="3207251147"/>
    <s v="AGRICOLA"/>
    <x v="1"/>
  </r>
  <r>
    <n v="2529"/>
    <n v="2022"/>
    <s v="CEDULA DE CIUDADANIA"/>
    <n v="94288843"/>
    <s v="JOHN"/>
    <s v="JANIER"/>
    <s v="ARANGO"/>
    <s v="COLORADO"/>
    <s v="HOMBRE"/>
    <s v="MESTIZO"/>
    <s v="NO"/>
    <s v="VALLE DEL CAUCA "/>
    <x v="22"/>
    <m/>
    <n v="3136333516"/>
    <s v="AGRICOLA"/>
    <x v="1"/>
  </r>
  <r>
    <n v="2530"/>
    <n v="2022"/>
    <s v="CEDULA DE CIUDADANIA"/>
    <n v="6455721"/>
    <s v="JOSE"/>
    <s v="ALDEMAR"/>
    <s v="CARDONA"/>
    <s v="MARIN"/>
    <s v="HOMBRE"/>
    <s v="MESTIZO"/>
    <s v="NO"/>
    <s v="VALLE DEL CAUCA "/>
    <x v="22"/>
    <m/>
    <n v="3136549966"/>
    <s v="AGRICOLA"/>
    <x v="1"/>
  </r>
  <r>
    <n v="2531"/>
    <n v="2022"/>
    <s v="CEDULA DE CIUDADANIA"/>
    <n v="6456056"/>
    <s v="LEFRANDY"/>
    <s v=""/>
    <s v="PEÑA"/>
    <s v="LOPEZ"/>
    <s v="N/D"/>
    <s v="MESTIZO"/>
    <s v="MUJER"/>
    <s v="VALLE DEL CAUCA "/>
    <x v="22"/>
    <m/>
    <n v="3183789645"/>
    <s v="AGRICOLA"/>
    <x v="1"/>
  </r>
  <r>
    <n v="2533"/>
    <n v="2022"/>
    <s v="CEDULA DE CIUDADANIA"/>
    <n v="18391090"/>
    <s v="LUIS"/>
    <s v="CARLOS"/>
    <s v="LOPEZ"/>
    <s v="MORALES"/>
    <s v="HOMBRE"/>
    <s v="MESTIZO"/>
    <s v="NO"/>
    <s v="VALLE DEL CAUCA "/>
    <x v="22"/>
    <m/>
    <n v="3508332019"/>
    <s v="AGRICOLA"/>
    <x v="1"/>
  </r>
  <r>
    <n v="2534"/>
    <n v="2022"/>
    <s v="CEDULA DE CIUDADANIA"/>
    <n v="51829123"/>
    <s v="LUZ"/>
    <s v="ELENA"/>
    <s v="GARCIA"/>
    <s v="OSPINA"/>
    <s v="N/D"/>
    <s v="MESTIZO"/>
    <s v="MUJER"/>
    <s v="VALLE DEL CAUCA "/>
    <x v="22"/>
    <m/>
    <n v="3205992608"/>
    <s v="AGRICOLA"/>
    <x v="1"/>
  </r>
  <r>
    <n v="2535"/>
    <n v="2022"/>
    <s v="CEDULA DE CIUDADANIA"/>
    <n v="1088317101"/>
    <s v="MANUELA"/>
    <s v=""/>
    <s v="ALZATE"/>
    <s v="DUQUE"/>
    <s v="N/D"/>
    <s v="MESTIZO"/>
    <s v="MUJER"/>
    <s v="VALLE DEL CAUCA "/>
    <x v="22"/>
    <m/>
    <n v="3225959360"/>
    <s v="AGRICOLA"/>
    <x v="1"/>
  </r>
  <r>
    <n v="2536"/>
    <n v="2022"/>
    <s v="CEDULA DE CIUDADANIA"/>
    <n v="87247231"/>
    <s v="MARCO"/>
    <s v="FIDEL"/>
    <s v="ZUÑIGA"/>
    <s v="ILES"/>
    <s v="HOMBRE"/>
    <s v="MESTIZO"/>
    <s v="NO"/>
    <s v="VALLE DEL CAUCA "/>
    <x v="22"/>
    <m/>
    <n v="3208841300"/>
    <s v="AGRICOLA"/>
    <x v="1"/>
  </r>
  <r>
    <n v="2537"/>
    <n v="2022"/>
    <s v="CEDULA DE CIUDADANIA"/>
    <n v="94279126"/>
    <s v="MARCO"/>
    <s v="TULIO"/>
    <s v="CRIOLLO"/>
    <s v="DÍAZ"/>
    <s v="HOMBRE"/>
    <s v="MESTIZO"/>
    <s v="NO"/>
    <s v="VALLE DEL CAUCA "/>
    <x v="22"/>
    <m/>
    <n v="3104756639"/>
    <s v="AGRICOLA"/>
    <x v="1"/>
  </r>
  <r>
    <n v="2538"/>
    <n v="2022"/>
    <s v="CEDULA DE CIUDADANIA"/>
    <n v="38880022"/>
    <s v="NELLY"/>
    <m/>
    <s v="VANEGAS"/>
    <s v="GONZALEZ"/>
    <s v="N/D"/>
    <s v="MESTIZO"/>
    <s v="MUJER"/>
    <s v="VALLE DEL CAUCA "/>
    <x v="22"/>
    <m/>
    <n v="3154290482"/>
    <s v="AGRICOLA"/>
    <x v="1"/>
  </r>
  <r>
    <n v="2539"/>
    <n v="2022"/>
    <s v="CEDULA DE CIUDADANIA"/>
    <n v="71410040"/>
    <s v="OMAR"/>
    <s v=""/>
    <s v="ZAMARRA"/>
    <s v=""/>
    <s v="HOMBRE"/>
    <s v="MESTIZO"/>
    <s v="NO"/>
    <s v="VALLE DEL CAUCA "/>
    <x v="22"/>
    <m/>
    <n v="3164791762"/>
    <s v="AGRICOLA"/>
    <x v="1"/>
  </r>
  <r>
    <n v="2541"/>
    <n v="2022"/>
    <s v="CEDULA DE CIUDADANIA"/>
    <n v="6497373"/>
    <s v="OSCAR"/>
    <s v="ANTONIO"/>
    <s v="SANCHEZ"/>
    <s v="RODRIGUEZ"/>
    <s v="HOMBRE"/>
    <s v="MESTIZO"/>
    <s v="NO"/>
    <s v="VALLE DEL CAUCA "/>
    <x v="22"/>
    <m/>
    <n v="3134930420"/>
    <s v="AGRICOLA"/>
    <x v="1"/>
  </r>
  <r>
    <n v="2542"/>
    <n v="2022"/>
    <s v="CEDULA DE CIUDADANIA"/>
    <n v="19273022"/>
    <s v="OSCAR"/>
    <s v="ORLAY"/>
    <s v="AGUIRRE"/>
    <s v="GONZALEZ"/>
    <s v="HOMBRE"/>
    <s v="MESTIZO"/>
    <s v="NO"/>
    <s v="VALLE DEL CAUCA "/>
    <x v="22"/>
    <m/>
    <n v="3202097833"/>
    <s v="AGRICOLA"/>
    <x v="1"/>
  </r>
  <r>
    <n v="2543"/>
    <n v="2022"/>
    <s v="CEDULA DE CIUDADANIA"/>
    <n v="3655973"/>
    <s v="VICTOR"/>
    <s v="RAÚL"/>
    <s v="BERMUDEZ"/>
    <s v="PALACIO"/>
    <s v="HOMBRE"/>
    <s v="MESTIZO"/>
    <s v="NO"/>
    <s v="VALLE DEL CAUCA "/>
    <x v="22"/>
    <m/>
    <n v="3128587806"/>
    <s v="AGRICOLA"/>
    <x v="1"/>
  </r>
  <r>
    <n v="2544"/>
    <n v="2022"/>
    <s v="CEDULA DE CIUDADANIA"/>
    <n v="1099683257"/>
    <s v="WILSON"/>
    <s v=""/>
    <s v="RODRÍGUEZ"/>
    <s v="MUÑOZ"/>
    <s v="HOMBRE"/>
    <s v="MESTIZO"/>
    <s v="NO"/>
    <s v="VALLE DEL CAUCA "/>
    <x v="22"/>
    <m/>
    <n v="3117219210"/>
    <s v="AGRICOLA"/>
    <x v="1"/>
  </r>
  <r>
    <n v="2546"/>
    <n v="2022"/>
    <s v="CEDULA DE CIUDADANIA"/>
    <n v="94285945"/>
    <s v="ALEXANDER"/>
    <s v=""/>
    <s v="MAYA"/>
    <s v="PAREJA"/>
    <s v="HOMBRE"/>
    <s v="MESTIZO"/>
    <s v="NO"/>
    <s v="VALLE DEL CAUCA "/>
    <x v="22"/>
    <m/>
    <n v="3204907993"/>
    <s v="AGRICOLA"/>
    <x v="1"/>
  </r>
  <r>
    <n v="2547"/>
    <n v="2022"/>
    <s v="CEDULA DE CIUDADANIA"/>
    <n v="31199683"/>
    <s v="AMPARO"/>
    <s v=""/>
    <s v="MONTOYA"/>
    <s v="RESTREPO"/>
    <s v="MUJER"/>
    <s v="MESTIZO"/>
    <s v="NO"/>
    <s v="VALLE DEL CAUCA "/>
    <x v="22"/>
    <m/>
    <n v="3206586983"/>
    <s v="AGRICOLA"/>
    <x v="1"/>
  </r>
  <r>
    <n v="2548"/>
    <n v="2022"/>
    <s v="CEDULA DE CIUDADANIA"/>
    <n v="16345898"/>
    <s v="CARLOS"/>
    <s v="ENRIQUE"/>
    <s v="RUIZ"/>
    <s v="CANO"/>
    <s v="HOMBRE"/>
    <s v="MESTIZO"/>
    <s v="NO"/>
    <s v="VALLE DEL CAUCA "/>
    <x v="22"/>
    <m/>
    <n v="3145721505"/>
    <s v="AGRICOLA"/>
    <x v="1"/>
  </r>
  <r>
    <n v="2549"/>
    <n v="2022"/>
    <s v="CEDULA DE CIUDADANIA"/>
    <n v="1113303466"/>
    <s v="DIEGO"/>
    <s v="ALEXANDER"/>
    <s v="ZAPATA"/>
    <s v="LONDOÑO"/>
    <s v="HOMBRE"/>
    <s v="MESTIZO"/>
    <s v="NO"/>
    <s v="VALLE DEL CAUCA "/>
    <x v="22"/>
    <m/>
    <n v="3112833078"/>
    <s v="AGRICOLA"/>
    <x v="1"/>
  </r>
  <r>
    <n v="2550"/>
    <n v="2022"/>
    <s v="CEDULA DE CIUDADANIA"/>
    <n v="6464328"/>
    <s v="DIELMER"/>
    <s v=""/>
    <s v="LONDOÑO"/>
    <s v="GARCIA"/>
    <s v="HOMBRE"/>
    <s v="MESTIZO"/>
    <s v="NO"/>
    <s v="VALLE DEL CAUCA "/>
    <x v="22"/>
    <m/>
    <n v="3117251560"/>
    <s v="AGRICOLA"/>
    <x v="1"/>
  </r>
  <r>
    <n v="2552"/>
    <n v="2022"/>
    <s v="CEDULA DE CIUDADANIA"/>
    <n v="87573265"/>
    <s v="ENUAR"/>
    <s v="EVENCIO"/>
    <s v="BENAVIDES"/>
    <s v="CABRERA"/>
    <s v="HOMBRE"/>
    <s v="MESTIZO"/>
    <s v="NO"/>
    <s v="VALLE DEL CAUCA "/>
    <x v="22"/>
    <m/>
    <n v="3214065918"/>
    <s v="AGRICOLA"/>
    <x v="1"/>
  </r>
  <r>
    <n v="2553"/>
    <n v="2022"/>
    <s v="CEDULA DE CIUDADANIA"/>
    <n v="94282440"/>
    <s v="ESGEL"/>
    <s v=""/>
    <s v="GUTIERREZ"/>
    <s v="BONILLA"/>
    <s v="HOMBRE"/>
    <s v="MESTIZO"/>
    <s v="NO"/>
    <s v="VALLE DEL CAUCA "/>
    <x v="22"/>
    <m/>
    <n v="3235812649"/>
    <s v="AGRICOLA"/>
    <x v="1"/>
  </r>
  <r>
    <n v="2554"/>
    <n v="2022"/>
    <s v="CEDULA DE CIUDADANIA"/>
    <n v="6463120"/>
    <s v="FELIX"/>
    <s v="ANTONIO"/>
    <s v="SERNA"/>
    <s v="CASTAÑO"/>
    <s v="HOMBRE"/>
    <s v="MESTIZO"/>
    <s v="NO"/>
    <s v="VALLE DEL CAUCA "/>
    <x v="22"/>
    <m/>
    <n v="3194001951"/>
    <s v="AGRICOLA"/>
    <x v="1"/>
  </r>
  <r>
    <n v="2555"/>
    <n v="2022"/>
    <s v="CEDULA DE CIUDADANIA"/>
    <n v="6463171"/>
    <s v="FRANCISCO"/>
    <s v=""/>
    <s v="CHAVEZ"/>
    <s v=""/>
    <s v="HOMBRE"/>
    <s v="MESTIZO"/>
    <s v="NO"/>
    <s v="VALLE DEL CAUCA "/>
    <x v="22"/>
    <m/>
    <n v="3227344505"/>
    <s v="AGRICOLA"/>
    <x v="1"/>
  </r>
  <r>
    <n v="2557"/>
    <n v="2022"/>
    <s v="CEDULA DE CIUDADANIA"/>
    <n v="94279174"/>
    <s v="GUILLERMO"/>
    <s v="FRANCISCO"/>
    <s v="POZOS"/>
    <s v="MORA"/>
    <s v="HOMBRE"/>
    <s v="MESTIZO"/>
    <s v="NO"/>
    <s v="VALLE DEL CAUCA "/>
    <x v="22"/>
    <m/>
    <n v="3105068983"/>
    <s v="AGRICOLA"/>
    <x v="1"/>
  </r>
  <r>
    <n v="2558"/>
    <n v="2022"/>
    <s v="CEDULA DE CIUDADANIA"/>
    <n v="12092534"/>
    <s v="HECTOR"/>
    <s v=""/>
    <s v="LOSADA"/>
    <s v="SALAZAR"/>
    <s v="HOMBRE"/>
    <s v="MESTIZO"/>
    <s v="NO"/>
    <s v="VALLE DEL CAUCA "/>
    <x v="22"/>
    <m/>
    <n v="3223570784"/>
    <s v="AGRICOLA"/>
    <x v="1"/>
  </r>
  <r>
    <n v="2559"/>
    <n v="2022"/>
    <s v="CEDULA DE CIUDADANIA"/>
    <n v="1113309991"/>
    <s v="HENRY"/>
    <s v="STIVEN"/>
    <s v="BENAVIDES"/>
    <s v="DELGADO"/>
    <s v="HOMBRE"/>
    <s v="MESTIZO"/>
    <s v="NO"/>
    <s v="VALLE DEL CAUCA "/>
    <x v="22"/>
    <m/>
    <n v="3207997930"/>
    <s v="AGRICOLA"/>
    <x v="1"/>
  </r>
  <r>
    <n v="2560"/>
    <n v="2022"/>
    <s v="CEDULA DE CIUDADANIA"/>
    <n v="97601418"/>
    <s v="IVAN"/>
    <s v=""/>
    <s v="OSPINA"/>
    <s v="VALENCIA"/>
    <s v="HOMBRE"/>
    <s v="MESTIZO"/>
    <s v="NO"/>
    <s v="VALLE DEL CAUCA "/>
    <x v="22"/>
    <m/>
    <n v="3148769069"/>
    <s v="AGRICOLA"/>
    <x v="1"/>
  </r>
  <r>
    <n v="2562"/>
    <n v="2022"/>
    <s v="CEDULA DE CIUDADANIA"/>
    <n v="1130627578"/>
    <s v="JHON"/>
    <s v="JAIRO"/>
    <s v="ADAMES"/>
    <s v="CARDONA"/>
    <s v="HOMBRE"/>
    <s v="MESTIZO"/>
    <s v="NO"/>
    <s v="VALLE DEL CAUCA "/>
    <x v="22"/>
    <m/>
    <n v="3206586983"/>
    <s v="AGRICOLA"/>
    <x v="1"/>
  </r>
  <r>
    <n v="2563"/>
    <n v="2022"/>
    <s v="CEDULA DE CIUDADANIA"/>
    <n v="94265529"/>
    <s v="JOAQUIN"/>
    <s v="EMILIO"/>
    <s v="OSPINA"/>
    <s v="MONTES"/>
    <s v="HOMBRE"/>
    <s v="MESTIZO"/>
    <s v="NO"/>
    <s v="VALLE DEL CAUCA "/>
    <x v="22"/>
    <m/>
    <n v="3206762999"/>
    <s v="AGRICOLA"/>
    <x v="1"/>
  </r>
  <r>
    <n v="2564"/>
    <n v="2022"/>
    <s v="CEDULA DE CIUDADANIA"/>
    <n v="7535257"/>
    <s v="JOSE"/>
    <s v="HUBER"/>
    <s v="MAZO"/>
    <s v="MARULANDA"/>
    <s v="HOMBRE"/>
    <s v="MESTIZO"/>
    <s v="NO"/>
    <s v="VALLE DEL CAUCA "/>
    <x v="22"/>
    <m/>
    <n v="3166868514"/>
    <s v="AGRICOLA"/>
    <x v="1"/>
  </r>
  <r>
    <n v="2565"/>
    <n v="2022"/>
    <s v="CEDULA DE CIUDADANIA"/>
    <n v="1005745677"/>
    <s v="JUAN"/>
    <s v="DAVID"/>
    <s v="RESTREPO"/>
    <s v="ESPINOSA"/>
    <s v="HOMBRE"/>
    <s v="MESTIZO"/>
    <s v="NO"/>
    <s v="VALLE DEL CAUCA "/>
    <x v="22"/>
    <m/>
    <n v="3188008058"/>
    <s v="AGRICOLA"/>
    <x v="1"/>
  </r>
  <r>
    <n v="2566"/>
    <n v="2022"/>
    <s v="CEDULA DE CIUDADANIA"/>
    <n v="6457637"/>
    <s v="JUAN"/>
    <s v="PABLO"/>
    <s v="RAMIREZ"/>
    <s v="PEÑA"/>
    <s v="HOMBRE"/>
    <s v="MESTIZO"/>
    <s v="NO"/>
    <s v="VALLE DEL CAUCA "/>
    <x v="22"/>
    <m/>
    <n v="3126567455"/>
    <s v="AGRICOLA"/>
    <x v="1"/>
  </r>
  <r>
    <n v="2567"/>
    <n v="2022"/>
    <s v="CEDULA DE CIUDADANIA"/>
    <n v="25414891"/>
    <s v="LUZ"/>
    <s v=""/>
    <s v="LLANTEN"/>
    <s v=""/>
    <s v="MUJER"/>
    <s v="MESTIZO"/>
    <s v="NO"/>
    <s v="VALLE DEL CAUCA "/>
    <x v="22"/>
    <m/>
    <n v="3147333677"/>
    <s v="AGRICOLA"/>
    <x v="1"/>
  </r>
  <r>
    <n v="2568"/>
    <n v="2022"/>
    <s v="CEDULA DE CIUDADANIA"/>
    <n v="29815753"/>
    <s v="LUZ"/>
    <s v="MARINA"/>
    <s v="SALDARRIAGA"/>
    <s v="PEREZ"/>
    <s v="N/D"/>
    <s v="MESTIZO"/>
    <s v="MUJER"/>
    <s v="VALLE DEL CAUCA "/>
    <x v="22"/>
    <m/>
    <n v="3173510779"/>
    <s v="AGRICOLA"/>
    <x v="1"/>
  </r>
  <r>
    <n v="2570"/>
    <n v="2022"/>
    <s v="CEDULA DE CIUDADANIA"/>
    <n v="94279182"/>
    <s v="NELIO"/>
    <s v="MARTÍN"/>
    <s v="CABRERA"/>
    <s v="GALEANO"/>
    <s v="HOMBRE"/>
    <s v="MESTIZO"/>
    <s v="NO"/>
    <s v="VALLE DEL CAUCA "/>
    <x v="22"/>
    <m/>
    <n v="3168496169"/>
    <s v="AGRICOLA"/>
    <x v="1"/>
  </r>
  <r>
    <n v="2571"/>
    <n v="2022"/>
    <s v="CEDULA DE CIUDADANIA"/>
    <n v="29820596"/>
    <s v="NIDIA"/>
    <s v=""/>
    <s v="AGUIRRE"/>
    <s v="MARULANDA"/>
    <s v="N/D"/>
    <s v="MESTIZO"/>
    <s v="MUJER"/>
    <s v="VALLE DEL CAUCA "/>
    <x v="22"/>
    <m/>
    <n v="3206739223"/>
    <s v="AGRICOLA"/>
    <x v="1"/>
  </r>
  <r>
    <n v="2572"/>
    <n v="2022"/>
    <s v="CEDULA DE CIUDADANIA"/>
    <n v="6456984"/>
    <s v="OSCAR"/>
    <m/>
    <s v="CARDONA"/>
    <s v="MONSALVE"/>
    <s v="HOMBRE"/>
    <s v="MESTIZO"/>
    <s v="NO"/>
    <s v="VALLE DEL CAUCA "/>
    <x v="22"/>
    <m/>
    <n v="3166697698"/>
    <s v="AGRICOLA"/>
    <x v="1"/>
  </r>
  <r>
    <n v="2573"/>
    <n v="2022"/>
    <s v="CEDULA DE CIUDADANIA"/>
    <n v="87572541"/>
    <s v="SEGUNDO"/>
    <s v=""/>
    <s v="FROILAN"/>
    <s v="VILLARREAL"/>
    <s v="HOMBRE"/>
    <s v="MESTIZO"/>
    <s v="NO"/>
    <s v="VALLE DEL CAUCA "/>
    <x v="22"/>
    <m/>
    <n v="3155624357"/>
    <s v="AGRICOLA"/>
    <x v="1"/>
  </r>
  <r>
    <n v="2574"/>
    <n v="2022"/>
    <s v="CEDULA DE CIUDADANIA"/>
    <n v="29835343"/>
    <s v="TERESA"/>
    <m/>
    <s v="TABARES"/>
    <s v="TABARES"/>
    <s v="N/D"/>
    <s v="MESTIZO"/>
    <s v="MUJER"/>
    <s v="VALLE DEL CAUCA "/>
    <x v="22"/>
    <m/>
    <n v="3217813973"/>
    <s v="AGRICOLA"/>
    <x v="1"/>
  </r>
  <r>
    <n v="2575"/>
    <n v="2022"/>
    <s v="CEDULA DE CIUDADANIA"/>
    <n v="4644234"/>
    <s v="JOSÉ  "/>
    <s v=""/>
    <s v="ALDEMAR "/>
    <s v="CAMPO"/>
    <s v="HOMBRE"/>
    <s v="MESTIZO"/>
    <s v="NO"/>
    <s v="VALLE DEL CAUCA "/>
    <x v="22"/>
    <m/>
    <n v="3146336706"/>
    <s v="AGRICOLA"/>
    <x v="1"/>
  </r>
  <r>
    <n v="2577"/>
    <n v="2022"/>
    <s v="CEDULA DE CIUDADANIA"/>
    <n v="6458217"/>
    <s v="FABIO "/>
    <s v=""/>
    <s v="JARAMILLO "/>
    <s v="MONTENEGRO"/>
    <s v="HOMBRE"/>
    <s v="MESTIZO"/>
    <s v="NO"/>
    <s v="VALLE DEL CAUCA "/>
    <x v="22"/>
    <m/>
    <n v="3183789645"/>
    <s v="AGRICOLA"/>
    <x v="1"/>
  </r>
  <r>
    <n v="2580"/>
    <n v="2022"/>
    <s v="CEDULA DE CIUDADANIA"/>
    <n v="71411029"/>
    <s v="ELKIN "/>
    <s v="DE JESUS "/>
    <s v="AREIZA"/>
    <s v=""/>
    <s v="HOMBRE"/>
    <s v="MESTIZO"/>
    <s v="NO"/>
    <s v="VALLE DEL CAUCA "/>
    <x v="22"/>
    <m/>
    <n v="3218508881"/>
    <s v="AGRICOLA"/>
    <x v="1"/>
  </r>
  <r>
    <n v="2581"/>
    <n v="2022"/>
    <s v="CEDULA DE CIUDADANIA"/>
    <n v="87573861"/>
    <s v="JUAN "/>
    <s v=""/>
    <s v="VILLAREAL"/>
    <s v=""/>
    <s v="HOMBRE"/>
    <s v="MESTIZO"/>
    <s v="NO"/>
    <s v="VALLE DEL CAUCA "/>
    <x v="22"/>
    <m/>
    <n v="3155426690"/>
    <s v="AGRICOLA"/>
    <x v="1"/>
  </r>
  <r>
    <n v="2582"/>
    <n v="2022"/>
    <s v="CEDULA DE CIUDADANIA"/>
    <n v="94286004"/>
    <s v="VICTOR "/>
    <s v=""/>
    <s v="OSORIO"/>
    <s v=""/>
    <s v="HOMBRE"/>
    <s v="MESTIZO"/>
    <s v="NO"/>
    <s v="VALLE DEL CAUCA "/>
    <x v="22"/>
    <m/>
    <n v="3213167380"/>
    <s v="AGRICOLA"/>
    <x v="1"/>
  </r>
  <r>
    <n v="2584"/>
    <n v="2022"/>
    <s v="CEDULA DE CIUDADANIA"/>
    <n v="1763612"/>
    <s v="JENRRY"/>
    <s v=""/>
    <s v="LOPEZ"/>
    <s v="MONTOYA"/>
    <s v="HOMBRE"/>
    <s v="MESTIZO"/>
    <s v="NO"/>
    <s v="VALLE DEL CAUCA "/>
    <x v="23"/>
    <m/>
    <n v="3152446869"/>
    <s v="AGRICOLA"/>
    <x v="1"/>
  </r>
  <r>
    <n v="2585"/>
    <n v="2022"/>
    <s v="CEDULA DE CIUDADANIA"/>
    <n v="2469343"/>
    <s v="JESUS"/>
    <s v="ANTONIO"/>
    <s v="VASQUEZ"/>
    <s v="VANEGAS"/>
    <s v="HOMBRE"/>
    <s v="MESTIZO"/>
    <s v="NO"/>
    <s v="VALLE DEL CAUCA "/>
    <x v="23"/>
    <m/>
    <n v="3128509134"/>
    <s v="AGRICOLA"/>
    <x v="1"/>
  </r>
  <r>
    <n v="2586"/>
    <n v="2022"/>
    <s v="CEDULA DE CIUDADANIA"/>
    <n v="2517572"/>
    <s v="JOSE"/>
    <s v="GILDARDO"/>
    <s v="BEDOYA"/>
    <s v="DUQUE"/>
    <s v="HOMBRE"/>
    <s v="MESTIZO"/>
    <s v="SI"/>
    <s v="VALLE DEL CAUCA "/>
    <x v="23"/>
    <m/>
    <n v="3153969508"/>
    <s v="AGRICOLA"/>
    <x v="1"/>
  </r>
  <r>
    <n v="2588"/>
    <n v="2022"/>
    <s v="CEDULA DE CIUDADANIA"/>
    <n v="2659696"/>
    <s v="MIGUEL"/>
    <s v="ANTONIO"/>
    <s v="VILLEGAS"/>
    <s v="RIVERA"/>
    <s v="HOMBRE"/>
    <s v="MESTIZO"/>
    <s v="NO"/>
    <s v="VALLE DEL CAUCA "/>
    <x v="23"/>
    <m/>
    <n v="3206895113"/>
    <s v="AGRICOLA"/>
    <x v="1"/>
  </r>
  <r>
    <n v="2589"/>
    <n v="2022"/>
    <s v="CEDULA DE CIUDADANIA"/>
    <n v="2659739"/>
    <s v="ORLANDO"/>
    <s v=""/>
    <s v="ESCOBAR"/>
    <s v="GOMEZ"/>
    <s v="HOMBRE"/>
    <s v="MESTIZO"/>
    <s v="NO"/>
    <s v="VALLE DEL CAUCA "/>
    <x v="23"/>
    <m/>
    <n v="3187116242"/>
    <s v="AGRICOLA"/>
    <x v="1"/>
  </r>
  <r>
    <n v="2590"/>
    <n v="2022"/>
    <s v="CEDULA DE CIUDADANIA"/>
    <n v="2659783"/>
    <s v="LUIS"/>
    <s v="ALCIDES"/>
    <s v="VALENCIA"/>
    <s v="MARTINEZ"/>
    <s v="HOMBRE"/>
    <s v="MESTIZO"/>
    <s v="NO"/>
    <s v="VALLE DEL CAUCA "/>
    <x v="23"/>
    <m/>
    <n v="3153607605"/>
    <s v="AGRICOLA"/>
    <x v="1"/>
  </r>
  <r>
    <n v="2591"/>
    <n v="2022"/>
    <s v="CEDULA DE CIUDADANIA"/>
    <n v="2660544"/>
    <s v="NELSON"/>
    <s v="BRAULIO"/>
    <s v="GALINDEZ"/>
    <s v="MARIN"/>
    <s v="HOMBRE"/>
    <s v="MESTIZO"/>
    <s v="NO"/>
    <s v="VALLE DEL CAUCA "/>
    <x v="23"/>
    <m/>
    <n v="3207393540"/>
    <s v="AGRICOLA"/>
    <x v="1"/>
  </r>
  <r>
    <n v="2594"/>
    <n v="2022"/>
    <s v="CEDULA DE CIUDADANIA"/>
    <n v="6191823"/>
    <s v="LUIS"/>
    <s v="HELI"/>
    <s v="BARRIOS"/>
    <s v="GARCIA"/>
    <s v="HOMBRE"/>
    <s v="MESTIZO"/>
    <s v="NO"/>
    <s v="VALLE DEL CAUCA "/>
    <x v="23"/>
    <m/>
    <n v="3166147554"/>
    <s v="AGRICOLA"/>
    <x v="1"/>
  </r>
  <r>
    <n v="2595"/>
    <n v="2022"/>
    <s v="CEDULA DE CIUDADANIA"/>
    <n v="6510772"/>
    <s v="JOSE"/>
    <s v="HERNAN"/>
    <s v="ALZATE"/>
    <s v="DUQUE"/>
    <s v="HOMBRE"/>
    <s v="MESTIZO"/>
    <s v="NO"/>
    <s v="VALLE DEL CAUCA "/>
    <x v="23"/>
    <m/>
    <n v="3205220432"/>
    <s v="AGRICOLA"/>
    <x v="1"/>
  </r>
  <r>
    <n v="2596"/>
    <n v="2022"/>
    <s v="CEDULA DE CIUDADANIA"/>
    <n v="6511801"/>
    <s v="HENRY"/>
    <s v=""/>
    <s v="GALLEGO"/>
    <s v="BURGOS"/>
    <s v="HOMBRE"/>
    <s v="MESTIZO"/>
    <s v="NO"/>
    <s v="VALLE DEL CAUCA "/>
    <x v="23"/>
    <m/>
    <n v="3165713752"/>
    <s v="AGRICOLA"/>
    <x v="1"/>
  </r>
  <r>
    <n v="2597"/>
    <n v="2022"/>
    <s v="CEDULA DE CIUDADANIA"/>
    <n v="6512173"/>
    <s v="URIEL"/>
    <s v=""/>
    <s v="SANTA"/>
    <s v="SANTA"/>
    <s v="HOMBRE"/>
    <s v="MESTIZO"/>
    <s v="NO"/>
    <s v="VALLE DEL CAUCA "/>
    <x v="23"/>
    <m/>
    <n v="3182672938"/>
    <s v="AGRICOLA"/>
    <x v="1"/>
  </r>
  <r>
    <n v="2598"/>
    <n v="2022"/>
    <s v="CEDULA DE CIUDADANIA"/>
    <n v="6513052"/>
    <s v="ORLANDO"/>
    <s v=""/>
    <s v="LEON"/>
    <s v="SANCHEZ"/>
    <s v="HOMBRE"/>
    <s v="MESTIZO"/>
    <s v="NO"/>
    <s v="VALLE DEL CAUCA "/>
    <x v="23"/>
    <m/>
    <n v="3235308171"/>
    <s v="AGRICOLA"/>
    <x v="1"/>
  </r>
  <r>
    <n v="2601"/>
    <n v="2022"/>
    <s v="CEDULA DE CIUDADANIA"/>
    <n v="6513401"/>
    <s v="WILSON"/>
    <s v="DE JESUS"/>
    <s v="RAMIREZ"/>
    <s v="ESCUDERO"/>
    <s v="HOMBRE"/>
    <s v="MESTIZO"/>
    <s v="NO"/>
    <s v="VALLE DEL CAUCA "/>
    <x v="23"/>
    <m/>
    <n v="3147097363"/>
    <s v="AGRICOLA"/>
    <x v="1"/>
  </r>
  <r>
    <n v="2603"/>
    <n v="2022"/>
    <s v="CEDULA DE CIUDADANIA"/>
    <n v="9795022"/>
    <s v="LUIS"/>
    <s v="OCTAVIO"/>
    <s v="BETANCOURT"/>
    <s v=""/>
    <s v="HOMBRE"/>
    <s v="MESTIZO"/>
    <s v="NO"/>
    <s v="VALLE DEL CAUCA "/>
    <x v="23"/>
    <m/>
    <n v="3154034212"/>
    <s v="AGRICOLA"/>
    <x v="1"/>
  </r>
  <r>
    <n v="2604"/>
    <n v="2022"/>
    <s v="CEDULA DE CIUDADANIA"/>
    <n v="9795070"/>
    <s v="LUIS"/>
    <s v="RODRIGO"/>
    <s v="CARRILLO"/>
    <s v="RAMIREZ"/>
    <s v="HOMBRE"/>
    <s v="MESTIZO"/>
    <s v="NO"/>
    <s v="VALLE DEL CAUCA "/>
    <x v="23"/>
    <m/>
    <n v="3182324616"/>
    <s v="AGRICOLA"/>
    <x v="1"/>
  </r>
  <r>
    <n v="2605"/>
    <n v="2022"/>
    <s v="CEDULA DE CIUDADANIA"/>
    <n v="12267755"/>
    <s v="JOSE"/>
    <s v="ADAN"/>
    <s v="PALMA"/>
    <s v="CHAVEZ"/>
    <s v="HOMBRE"/>
    <s v="MESTIZO"/>
    <s v="NO"/>
    <s v="VALLE DEL CAUCA "/>
    <x v="23"/>
    <m/>
    <n v="3155182025"/>
    <s v="AGRICOLA"/>
    <x v="1"/>
  </r>
  <r>
    <n v="2607"/>
    <n v="2022"/>
    <s v="CEDULA DE CIUDADANIA"/>
    <n v="14905025"/>
    <s v="GILDARDO"/>
    <s v=""/>
    <s v="FORERO"/>
    <s v="DELGADO"/>
    <s v="HOMBRE"/>
    <s v="MESTIZO"/>
    <s v="NO"/>
    <s v="VALLE DEL CAUCA "/>
    <x v="23"/>
    <m/>
    <n v="3117484923"/>
    <s v="AGRICOLA"/>
    <x v="1"/>
  </r>
  <r>
    <n v="2608"/>
    <n v="2022"/>
    <s v="CEDULA DE CIUDADANIA"/>
    <n v="16362432"/>
    <s v="JUAN"/>
    <s v="BAUTISTA"/>
    <s v="PODEA"/>
    <s v="TELLES"/>
    <s v="HOMBRE"/>
    <s v="MESTIZO"/>
    <s v="NO"/>
    <s v="VALLE DEL CAUCA "/>
    <x v="23"/>
    <m/>
    <n v="3146272014"/>
    <s v="AGRICOLA"/>
    <x v="1"/>
  </r>
  <r>
    <n v="2609"/>
    <n v="2022"/>
    <s v="CEDULA DE CIUDADANIA"/>
    <n v="16367388"/>
    <s v="JOHN"/>
    <s v="JAIRO"/>
    <s v="ARAGON"/>
    <s v="MORENO"/>
    <s v="HOMBRE"/>
    <s v="MESTIZO"/>
    <s v="NO"/>
    <s v="VALLE DEL CAUCA "/>
    <x v="23"/>
    <m/>
    <n v="3174559760"/>
    <s v="AGRICOLA"/>
    <x v="1"/>
  </r>
  <r>
    <n v="2610"/>
    <n v="2022"/>
    <s v="CEDULA DE CIUDADANIA"/>
    <n v="16730624"/>
    <s v="JOSE"/>
    <s v="EDUARDO"/>
    <s v="ALFONSO"/>
    <s v="CARDONA"/>
    <s v="HOMBRE"/>
    <s v="MESTIZO"/>
    <s v="NO"/>
    <s v="VALLE DEL CAUCA "/>
    <x v="23"/>
    <m/>
    <n v="3206168017"/>
    <s v="AGRICOLA"/>
    <x v="1"/>
  </r>
  <r>
    <n v="2611"/>
    <n v="2022"/>
    <s v="CEDULA DE CIUDADANIA"/>
    <n v="18502450"/>
    <s v="LUIS "/>
    <s v="ALBERTO"/>
    <s v="CORTES"/>
    <s v="CASTILLO"/>
    <s v="HOMBRE"/>
    <s v="MESTIZO"/>
    <s v="NO"/>
    <s v="VALLE DEL CAUCA "/>
    <x v="23"/>
    <m/>
    <n v="3146313625"/>
    <s v="AGRICOLA"/>
    <x v="1"/>
  </r>
  <r>
    <n v="2613"/>
    <n v="2022"/>
    <s v="CEDULA DE CIUDADANIA"/>
    <n v="29193222"/>
    <s v="OFIR"/>
    <s v="MARIA"/>
    <s v="GALVEZ"/>
    <s v="DE RAMIREZ"/>
    <s v="MUJER"/>
    <s v="MESTIZO"/>
    <s v="NO"/>
    <s v="VALLE DEL CAUCA "/>
    <x v="23"/>
    <m/>
    <n v="3113646247"/>
    <s v="AGRICOLA"/>
    <x v="1"/>
  </r>
  <r>
    <n v="2614"/>
    <n v="2022"/>
    <s v="CEDULA DE CIUDADANIA"/>
    <n v="29898487"/>
    <s v="LUCIA"/>
    <s v=""/>
    <s v="GIRALDO"/>
    <s v="DE QUINTERO"/>
    <s v="HOMBRE"/>
    <s v="MESTIZO"/>
    <s v="NO"/>
    <s v="VALLE DEL CAUCA "/>
    <x v="23"/>
    <m/>
    <n v="3166652416"/>
    <s v="AGRICOLA"/>
    <x v="1"/>
  </r>
  <r>
    <n v="2616"/>
    <n v="2022"/>
    <s v="CEDULA DE CIUDADANIA"/>
    <n v="29899655"/>
    <s v="MARIA"/>
    <s v="NUBIA"/>
    <s v="BUITRAGO"/>
    <s v="GRANADA"/>
    <s v="MUJER"/>
    <s v="MESTIZO"/>
    <s v="NO"/>
    <s v="VALLE DEL CAUCA "/>
    <x v="23"/>
    <m/>
    <n v="3113814326"/>
    <s v="AGRICOLA"/>
    <x v="1"/>
  </r>
  <r>
    <n v="2617"/>
    <n v="2022"/>
    <s v="CEDULA DE CIUDADANIA"/>
    <n v="29899993"/>
    <s v="ORFA"/>
    <s v="DILIA"/>
    <s v="FLOREZ"/>
    <s v="VELASQUEZ"/>
    <s v="MUJER"/>
    <s v="MESTIZO"/>
    <s v="NO"/>
    <s v="VALLE DEL CAUCA "/>
    <x v="23"/>
    <m/>
    <n v="3175287503"/>
    <s v="AGRICOLA"/>
    <x v="1"/>
  </r>
  <r>
    <n v="2618"/>
    <n v="2022"/>
    <s v="CEDULA DE CIUDADANIA"/>
    <n v="29900830"/>
    <s v="NORA"/>
    <s v="LETICIA"/>
    <s v="SANTA"/>
    <s v="BAENA"/>
    <s v="MUJER"/>
    <s v="MESTIZO"/>
    <s v="NO"/>
    <s v="VALLE DEL CAUCA "/>
    <x v="23"/>
    <m/>
    <n v="3217123909"/>
    <s v="AGRICOLA"/>
    <x v="1"/>
  </r>
  <r>
    <n v="2619"/>
    <n v="2022"/>
    <s v="CEDULA DE CIUDADANIA"/>
    <n v="29901663"/>
    <s v="SANDRA"/>
    <s v="MILENA"/>
    <s v="CARDONA"/>
    <s v="CARDONA"/>
    <s v="MUJER"/>
    <s v="MESTIZO"/>
    <s v="NO"/>
    <s v="VALLE DEL CAUCA "/>
    <x v="23"/>
    <m/>
    <n v="3152140490"/>
    <s v="AGRICOLA"/>
    <x v="1"/>
  </r>
  <r>
    <n v="2620"/>
    <n v="2022"/>
    <s v="CEDULA DE CIUDADANIA"/>
    <n v="29901948"/>
    <s v="SANDRA"/>
    <s v="MILENA"/>
    <s v="RUBIANO"/>
    <s v="GUTIERREZ"/>
    <s v="MUJER"/>
    <s v="MESTIZO"/>
    <s v="NO"/>
    <s v="VALLE DEL CAUCA "/>
    <x v="23"/>
    <m/>
    <n v="3174923302"/>
    <s v="AGRICOLA"/>
    <x v="1"/>
  </r>
  <r>
    <n v="2621"/>
    <n v="2022"/>
    <s v="CEDULA DE CIUDADANIA"/>
    <n v="29912366"/>
    <s v="MARLENY"/>
    <s v=""/>
    <s v="LONDOÑO"/>
    <s v="DE OSORIO"/>
    <s v="MUJER"/>
    <s v="MESTIZO"/>
    <s v="NO"/>
    <s v="VALLE DEL CAUCA "/>
    <x v="23"/>
    <m/>
    <n v="3122501921"/>
    <s v="AGRICOLA"/>
    <x v="1"/>
  </r>
  <r>
    <n v="2622"/>
    <n v="2022"/>
    <s v="CEDULA DE CIUDADANIA"/>
    <n v="31793895"/>
    <s v="MARIA"/>
    <s v="EUGENIA"/>
    <s v="ARAQUE"/>
    <s v="CARMERO"/>
    <s v="HOMBRE"/>
    <s v="MESTIZO"/>
    <s v="NO"/>
    <s v="VALLE DEL CAUCA "/>
    <x v="23"/>
    <m/>
    <n v="3154030339"/>
    <s v="AGRICOLA"/>
    <x v="1"/>
  </r>
  <r>
    <n v="2623"/>
    <n v="2022"/>
    <s v="CEDULA DE CIUDADANIA"/>
    <n v="38854310"/>
    <s v="MIRIAM"/>
    <s v=""/>
    <s v="GIRALDO"/>
    <s v="VALLEJO"/>
    <s v="MUJER"/>
    <s v="MESTIZO"/>
    <s v="NO"/>
    <s v="VALLE DEL CAUCA "/>
    <x v="23"/>
    <m/>
    <n v="3117245754"/>
    <s v="AGRICOLA"/>
    <x v="1"/>
  </r>
  <r>
    <n v="2625"/>
    <n v="2022"/>
    <s v="CEDULA DE CIUDADANIA"/>
    <n v="52289554"/>
    <s v="YULIANI"/>
    <s v="ANGELICA"/>
    <s v="SANTA"/>
    <s v="SANTA"/>
    <s v="MUJER"/>
    <s v="MESTIZO"/>
    <s v="NO"/>
    <s v="VALLE DEL CAUCA "/>
    <x v="23"/>
    <m/>
    <n v="3136968161"/>
    <s v="AGRICOLA"/>
    <x v="1"/>
  </r>
  <r>
    <n v="2626"/>
    <n v="2022"/>
    <s v="CEDULA DE CIUDADANIA"/>
    <n v="66723165"/>
    <s v="ARBEY"/>
    <s v=""/>
    <s v="PEREZ"/>
    <s v="MARIN"/>
    <s v="HOMBRE"/>
    <s v="MESTIZO"/>
    <s v="NO"/>
    <s v="VALLE DEL CAUCA "/>
    <x v="23"/>
    <m/>
    <n v="3187423516"/>
    <s v="AGRICOLA"/>
    <x v="1"/>
  </r>
  <r>
    <n v="2627"/>
    <n v="2022"/>
    <s v="CEDULA DE CIUDADANIA"/>
    <n v="66724518"/>
    <s v="MARTHA"/>
    <s v="ISABEL"/>
    <s v="HERNANDEZ"/>
    <s v="DUCUARA"/>
    <s v="MUJER"/>
    <s v="MESTIZO"/>
    <s v="NO"/>
    <s v="VALLE DEL CAUCA "/>
    <x v="23"/>
    <m/>
    <n v="3154923354"/>
    <s v="AGRICOLA"/>
    <x v="1"/>
  </r>
  <r>
    <n v="2628"/>
    <n v="2022"/>
    <s v="CEDULA DE CIUDADANIA"/>
    <n v="70783931"/>
    <s v="RUBIEL"/>
    <s v="ANTONIO"/>
    <s v="LANO"/>
    <s v="CARDONA"/>
    <s v="HOMBRE"/>
    <s v="MESTIZO"/>
    <s v="NO"/>
    <s v="VALLE DEL CAUCA "/>
    <x v="23"/>
    <m/>
    <n v="3216519777"/>
    <s v="AGRICOLA"/>
    <x v="1"/>
  </r>
  <r>
    <n v="2630"/>
    <n v="2022"/>
    <s v="CEDULA DE CIUDADANIA"/>
    <n v="94255423"/>
    <s v="LUIS "/>
    <s v="FERNANDO "/>
    <s v="FRANCO "/>
    <s v="GOMEZ"/>
    <s v="HOMBRE"/>
    <s v="MESTIZO"/>
    <s v="NO"/>
    <s v="VALLE DEL CAUCA "/>
    <x v="23"/>
    <m/>
    <n v="3232938052"/>
    <s v="AGRICOLA"/>
    <x v="1"/>
  </r>
  <r>
    <n v="2631"/>
    <n v="2022"/>
    <s v="CEDULA DE CIUDADANIA"/>
    <n v="94255448"/>
    <s v="JORGE"/>
    <s v="ALBERTO"/>
    <s v="MARTINEZ"/>
    <s v="MERA"/>
    <s v="HOMBRE"/>
    <s v="MESTIZO"/>
    <s v="NO"/>
    <s v="VALLE DEL CAUCA "/>
    <x v="23"/>
    <m/>
    <n v="3148780029"/>
    <s v="AGRICOLA"/>
    <x v="1"/>
  </r>
  <r>
    <n v="2632"/>
    <n v="2022"/>
    <s v="CEDULA DE CIUDADANIA"/>
    <n v="94255714"/>
    <s v="LUIS"/>
    <s v="JAIME"/>
    <s v="ACEVEDO"/>
    <s v="OROZCO"/>
    <s v="HOMBRE"/>
    <s v="MESTIZO"/>
    <s v="NO"/>
    <s v="VALLE DEL CAUCA "/>
    <x v="23"/>
    <m/>
    <n v="3104563945"/>
    <s v="AGRICOLA"/>
    <x v="1"/>
  </r>
  <r>
    <n v="2633"/>
    <n v="2022"/>
    <s v="CEDULA DE CIUDADANIA"/>
    <n v="94255828"/>
    <s v="JOSE"/>
    <s v="RUBIEL"/>
    <s v="BETANCOURT"/>
    <s v="GUTIERREZ"/>
    <s v="HOMBRE"/>
    <s v="MESTIZO"/>
    <s v="NO"/>
    <s v="VALLE DEL CAUCA "/>
    <x v="23"/>
    <m/>
    <n v="3184153343"/>
    <s v="AGRICOLA"/>
    <x v="1"/>
  </r>
  <r>
    <n v="2634"/>
    <n v="2022"/>
    <s v="CEDULA DE CIUDADANIA"/>
    <n v="94256040"/>
    <s v="GUSTAVO"/>
    <s v=""/>
    <s v="MUÑOZ"/>
    <s v="POSADA"/>
    <s v="HOMBRE"/>
    <s v="MESTIZO"/>
    <s v="NO"/>
    <s v="VALLE DEL CAUCA "/>
    <x v="23"/>
    <m/>
    <n v="3186934817"/>
    <s v="AGRICOLA"/>
    <x v="1"/>
  </r>
  <r>
    <n v="2635"/>
    <n v="2022"/>
    <s v="CEDULA DE CIUDADANIA"/>
    <n v="94256087"/>
    <s v="MILLER"/>
    <s v="ALBERTO"/>
    <s v="MILLAN"/>
    <s v="MORENO"/>
    <s v="HOMBRE"/>
    <s v="MESTIZO"/>
    <s v="NO"/>
    <s v="VALLE DEL CAUCA "/>
    <x v="23"/>
    <m/>
    <n v="3508842924"/>
    <s v="AGRICOLA"/>
    <x v="1"/>
  </r>
  <r>
    <n v="2637"/>
    <n v="2022"/>
    <s v="CEDULA DE CIUDADANIA"/>
    <n v="94256349"/>
    <s v="HECTOR"/>
    <s v="FABIO"/>
    <s v="HURTADO"/>
    <s v="OROZCO"/>
    <s v="HOMBRE"/>
    <s v="MESTIZO"/>
    <s v="NO"/>
    <s v="VALLE DEL CAUCA "/>
    <x v="23"/>
    <m/>
    <n v="3185985749"/>
    <s v="AGRICOLA"/>
    <x v="1"/>
  </r>
  <r>
    <n v="2638"/>
    <n v="2022"/>
    <s v="CEDULA DE CIUDADANIA"/>
    <n v="94256458"/>
    <s v="PABLO"/>
    <s v="EMILIO"/>
    <s v="BERNAL"/>
    <s v=""/>
    <s v="HOMBRE"/>
    <s v="MESTIZO"/>
    <s v="NO"/>
    <s v="VALLE DEL CAUCA "/>
    <x v="23"/>
    <m/>
    <n v="3115473473"/>
    <s v="AGRICOLA"/>
    <x v="1"/>
  </r>
  <r>
    <n v="2639"/>
    <n v="2022"/>
    <s v="CEDULA DE CIUDADANIA"/>
    <n v="94256705"/>
    <s v="JOSE"/>
    <s v="JKIOVANNI"/>
    <s v="TRIVIÑO"/>
    <s v="CARDENAS"/>
    <s v="HOMBRE"/>
    <s v="MESTIZO"/>
    <s v="NO"/>
    <s v="VALLE DEL CAUCA "/>
    <x v="23"/>
    <m/>
    <n v="3173822257"/>
    <s v="AGRICOLA"/>
    <x v="1"/>
  </r>
  <r>
    <n v="2640"/>
    <n v="2022"/>
    <s v="CEDULA DE CIUDADANIA"/>
    <n v="94257098"/>
    <s v="ROEMBRINCH"/>
    <s v=""/>
    <s v="CIERRA"/>
    <s v="AROCA"/>
    <s v="HOMBRE"/>
    <s v="MESTIZO"/>
    <s v="NO"/>
    <s v="VALLE DEL CAUCA "/>
    <x v="23"/>
    <m/>
    <n v="3147557725"/>
    <s v="AGRICOLA"/>
    <x v="1"/>
  </r>
  <r>
    <n v="2641"/>
    <n v="2022"/>
    <s v="CEDULA DE CIUDADANIA"/>
    <n v="94257253"/>
    <s v="JULIAN"/>
    <s v="ANDRES"/>
    <s v="ARAGON"/>
    <s v="GALLEGO"/>
    <s v="HOMBRE"/>
    <s v="MESTIZO"/>
    <s v="NO"/>
    <s v="VALLE DEL CAUCA "/>
    <x v="23"/>
    <m/>
    <n v="3173636125"/>
    <s v="AGRICOLA"/>
    <x v="1"/>
  </r>
  <r>
    <n v="2642"/>
    <n v="2022"/>
    <s v="CEDULA DE CIUDADANIA"/>
    <n v="94257717"/>
    <s v="JULIAN"/>
    <s v="ANDRES"/>
    <s v="GALLEGO"/>
    <s v="HENAO"/>
    <s v="HOMBRE"/>
    <s v="MESTIZO"/>
    <s v="NO"/>
    <s v="VALLE DEL CAUCA "/>
    <x v="23"/>
    <m/>
    <n v="3133711827"/>
    <s v="AGRICOLA"/>
    <x v="1"/>
  </r>
  <r>
    <n v="2643"/>
    <n v="2022"/>
    <s v="CEDULA DE CIUDADANIA"/>
    <n v="94388424"/>
    <s v="NORBEY"/>
    <s v=""/>
    <s v="RIVERA"/>
    <s v="BETANCUR"/>
    <s v="HOMBRE"/>
    <s v="MESTIZO"/>
    <s v="NO"/>
    <s v="VALLE DEL CAUCA "/>
    <x v="23"/>
    <m/>
    <n v="3167705515"/>
    <s v="AGRICOLA"/>
    <x v="1"/>
  </r>
  <r>
    <n v="2644"/>
    <n v="2022"/>
    <s v="CEDULA DE CIUDADANIA"/>
    <n v="94389249"/>
    <s v="JAMES"/>
    <s v="ALBERTO"/>
    <s v="AGUIRRE"/>
    <s v=""/>
    <s v="HOMBRE"/>
    <s v="MESTIZO"/>
    <s v="NO"/>
    <s v="VALLE DEL CAUCA "/>
    <x v="23"/>
    <m/>
    <n v="3146070776"/>
    <s v="AGRICOLA"/>
    <x v="1"/>
  </r>
  <r>
    <n v="2646"/>
    <n v="2022"/>
    <s v="CEDULA DE CIUDADANIA"/>
    <n v="96185864"/>
    <s v="HECTOR"/>
    <s v="RICARDO"/>
    <s v="VERGARA"/>
    <s v=""/>
    <s v="HOMBRE"/>
    <s v="MESTIZO"/>
    <s v="NO"/>
    <s v="VALLE DEL CAUCA "/>
    <x v="23"/>
    <m/>
    <n v="3117321853"/>
    <s v="AGRICOLA"/>
    <x v="1"/>
  </r>
  <r>
    <n v="2647"/>
    <n v="2022"/>
    <s v="CEDULA DE CIUDADANIA"/>
    <n v="1112303148"/>
    <s v="MARIA "/>
    <s v="DE LOS ANGELES "/>
    <s v="HERNANDEZ "/>
    <s v="CATAÑO"/>
    <s v="MUJER"/>
    <s v="MESTIZO"/>
    <s v="NO"/>
    <s v="VALLE DEL CAUCA "/>
    <x v="23"/>
    <m/>
    <n v="3187504657"/>
    <s v="AGRICOLA"/>
    <x v="1"/>
  </r>
  <r>
    <n v="2648"/>
    <n v="2022"/>
    <s v="CEDULA DE CIUDADANIA"/>
    <n v="1116733332"/>
    <s v="ORLANDO"/>
    <s v=""/>
    <s v="HERRERA"/>
    <s v="MUÑOZ"/>
    <s v="MUJER"/>
    <s v="MESTIZO"/>
    <s v="NO"/>
    <s v="VALLE DEL CAUCA "/>
    <x v="23"/>
    <m/>
    <n v="3188233610"/>
    <s v="AGRICOLA"/>
    <x v="1"/>
  </r>
  <r>
    <n v="2650"/>
    <n v="2022"/>
    <s v="CEDULA DE CIUDADANIA"/>
    <s v="900895776-1"/>
    <s v="CIMEVAT"/>
    <m/>
    <s v="N/A"/>
    <s v="N/A"/>
    <s v="VARIOS"/>
    <s v="MESTIZO"/>
    <s v="NO"/>
    <s v="VALLE DEL CAUCA "/>
    <x v="23"/>
    <m/>
    <n v="3163691234"/>
    <s v="AGRICOLA"/>
    <x v="1"/>
  </r>
  <r>
    <n v="2652"/>
    <n v="2022"/>
    <s v="CEDULA DE CIUDADANIA"/>
    <n v="6428051"/>
    <s v="JORGE"/>
    <s v="DAVID"/>
    <s v="LUNA"/>
    <s v="FLOREZ"/>
    <s v="HOMBRE"/>
    <s v="MESTIZO"/>
    <s v="NO"/>
    <s v="VALLE DEL CAUCA "/>
    <x v="23"/>
    <m/>
    <n v="3177194645"/>
    <s v="AGRICOLA"/>
    <x v="1"/>
  </r>
  <r>
    <n v="2654"/>
    <n v="2022"/>
    <s v="CEDULA DE CIUDADANIA"/>
    <n v="70827433"/>
    <s v="NELSON"/>
    <s v="AUGUSTO"/>
    <s v="GARCIA"/>
    <s v="GOMEZ"/>
    <s v="HOMBRE"/>
    <s v="MESTIZO"/>
    <s v="NO"/>
    <s v="VALLE DEL CAUCA "/>
    <x v="23"/>
    <m/>
    <n v="3187174911"/>
    <s v="AGRICOLA"/>
    <x v="1"/>
  </r>
  <r>
    <n v="2655"/>
    <n v="2022"/>
    <s v="CEDULA DE CIUDADANIA"/>
    <n v="29760051"/>
    <s v="ENITH"/>
    <s v=""/>
    <s v="VILLEGAS"/>
    <s v=""/>
    <s v="MUJER"/>
    <s v="MESTIZO"/>
    <s v="NO"/>
    <s v="VALLE DEL CAUCA "/>
    <x v="23"/>
    <m/>
    <n v="3185579312"/>
    <s v="AGRICOLA"/>
    <x v="1"/>
  </r>
  <r>
    <n v="2656"/>
    <n v="2022"/>
    <s v="CEDULA DE CIUDADANIA"/>
    <n v="31213781"/>
    <s v="NELLY"/>
    <s v=""/>
    <s v="GARCIA"/>
    <s v="CRUZ"/>
    <s v="MUJER"/>
    <s v="MESTIZO"/>
    <s v="NO"/>
    <s v="VALLE DEL CAUCA "/>
    <x v="23"/>
    <m/>
    <n v="3175335226"/>
    <s v="AGRICOLA"/>
    <x v="1"/>
  </r>
  <r>
    <n v="2657"/>
    <n v="2022"/>
    <s v="CEDULA DE CIUDADANIA"/>
    <n v="6431027"/>
    <s v="NEMECIO"/>
    <s v=""/>
    <s v="GARCIA"/>
    <s v="VILLAFAÑE"/>
    <s v="HOMBRE"/>
    <s v="MESTIZO"/>
    <s v="NO"/>
    <s v="VALLE DEL CAUCA "/>
    <x v="23"/>
    <m/>
    <n v="3122056821"/>
    <s v="AGRICOLA"/>
    <x v="1"/>
  </r>
  <r>
    <n v="2658"/>
    <n v="2022"/>
    <s v="CEDULA DE CIUDADANIA"/>
    <n v="94367394"/>
    <s v="JADER"/>
    <s v=""/>
    <s v="TRIVIÑO"/>
    <s v="CRUZ"/>
    <s v="HOMBRE"/>
    <s v="MESTIZO"/>
    <s v="NO"/>
    <s v="VALLE DEL CAUCA "/>
    <x v="23"/>
    <m/>
    <n v="3164191065"/>
    <s v="AGRICOLA"/>
    <x v="1"/>
  </r>
  <r>
    <n v="2659"/>
    <n v="2022"/>
    <s v="CEDULA DE CIUDADANIA"/>
    <n v="6431045"/>
    <s v="LUIS"/>
    <s v="FERNANDO"/>
    <s v="BOLIVAR"/>
    <s v="PEDROZA"/>
    <s v="HOMBRE"/>
    <s v="MESTIZO"/>
    <s v="NO"/>
    <s v="VALLE DEL CAUCA "/>
    <x v="23"/>
    <m/>
    <n v="3235505324"/>
    <s v="AGRICOLA"/>
    <x v="1"/>
  </r>
  <r>
    <n v="2660"/>
    <n v="2022"/>
    <s v="CEDULA DE CIUDADANIA"/>
    <n v="29876190"/>
    <s v="ADIELA"/>
    <s v=""/>
    <s v="AGUADO"/>
    <s v=""/>
    <s v="MUJER"/>
    <s v="MESTIZO"/>
    <s v="NO"/>
    <s v="VALLE DEL CAUCA "/>
    <x v="24"/>
    <m/>
    <n v="3146860538"/>
    <s v="AGRICOLA"/>
    <x v="0"/>
  </r>
  <r>
    <n v="2662"/>
    <n v="2022"/>
    <s v="CEDULA DE CIUDADANIA"/>
    <n v="79314154"/>
    <s v="ALFONSO"/>
    <s v=""/>
    <s v="TRIVIÑO"/>
    <s v="DELGADO"/>
    <s v="HOMBRE"/>
    <s v="MESTIZO"/>
    <s v="NO"/>
    <s v="VALLE DEL CAUCA "/>
    <x v="24"/>
    <m/>
    <n v="3128475675"/>
    <s v="AGRICOLA"/>
    <x v="0"/>
  </r>
  <r>
    <n v="2663"/>
    <n v="2022"/>
    <s v="CEDULA DE CIUDADANIA"/>
    <n v="29876229"/>
    <s v="BERTHA"/>
    <s v="LUCÍA"/>
    <s v="ESPINOSA"/>
    <s v=""/>
    <s v="MUJER"/>
    <s v="MESTIZO"/>
    <s v="NO"/>
    <s v="VALLE DEL CAUCA "/>
    <x v="24"/>
    <m/>
    <n v="3173665659"/>
    <s v="AGRICOLA"/>
    <x v="0"/>
  </r>
  <r>
    <n v="2664"/>
    <n v="2022"/>
    <s v="CEDULA DE CIUDADANIA"/>
    <n v="29876168"/>
    <s v="BLANCA"/>
    <s v="EUFEMIA"/>
    <s v="DELGADO"/>
    <s v="VALENCIA"/>
    <s v="MUJER"/>
    <s v="MESTIZO"/>
    <s v="NO"/>
    <s v="VALLE DEL CAUCA "/>
    <x v="24"/>
    <m/>
    <n v="3148693710"/>
    <s v="AGRICOLA"/>
    <x v="0"/>
  </r>
  <r>
    <n v="2665"/>
    <n v="2022"/>
    <s v="CEDULA DE CIUDADANIA"/>
    <n v="16347602"/>
    <s v="CRISTOBAL"/>
    <s v=""/>
    <s v="MARTINEZ"/>
    <s v="GONZALEZ"/>
    <s v="HOMBRE"/>
    <s v="MESTIZO"/>
    <s v="NO"/>
    <s v="VALLE DEL CAUCA "/>
    <x v="24"/>
    <m/>
    <n v="3146134019"/>
    <s v="AGRICOLA"/>
    <x v="0"/>
  </r>
  <r>
    <n v="2667"/>
    <n v="2022"/>
    <s v="CEDULA DE CIUDADANIA"/>
    <n v="31883887"/>
    <s v="ELIZABETH"/>
    <s v=""/>
    <s v="VIRGEN"/>
    <s v=""/>
    <s v="MUJER"/>
    <s v="MESTIZO"/>
    <s v="NO"/>
    <s v="VALLE DEL CAUCA "/>
    <x v="24"/>
    <m/>
    <n v="3146291487"/>
    <s v="AGRICOLA"/>
    <x v="0"/>
  </r>
  <r>
    <n v="2668"/>
    <n v="2022"/>
    <s v="CEDULA DE CIUDADANIA"/>
    <n v="29876158"/>
    <s v="ENEIDA"/>
    <s v=""/>
    <s v="VIRGEN"/>
    <s v="MARTINEZ"/>
    <s v="MUJER"/>
    <s v="MESTIZO"/>
    <s v="NO"/>
    <s v="VALLE DEL CAUCA "/>
    <x v="24"/>
    <m/>
    <n v="3166436102"/>
    <s v="AGRICOLA"/>
    <x v="0"/>
  </r>
  <r>
    <n v="2669"/>
    <n v="2022"/>
    <s v="CEDULA DE CIUDADANIA"/>
    <n v="29876210"/>
    <s v="EUMELIA"/>
    <s v=""/>
    <s v="VIRGEN"/>
    <s v=""/>
    <s v="MUJER"/>
    <s v="MESTIZO"/>
    <s v="NO"/>
    <s v="VALLE DEL CAUCA "/>
    <x v="24"/>
    <m/>
    <n v="3218027189"/>
    <s v="AGRICOLA"/>
    <x v="0"/>
  </r>
  <r>
    <n v="2670"/>
    <n v="2022"/>
    <s v="CEDULA DE CIUDADANIA"/>
    <n v="31201445"/>
    <s v="FABIOLA"/>
    <s v=""/>
    <s v="VIRGEN"/>
    <s v="CRUZ"/>
    <s v="MUJER"/>
    <s v="MESTIZO"/>
    <s v="NO"/>
    <s v="VALLE DEL CAUCA "/>
    <x v="24"/>
    <m/>
    <n v="3116485841"/>
    <s v="AGRICOLA"/>
    <x v="0"/>
  </r>
  <r>
    <n v="2672"/>
    <n v="2022"/>
    <s v="CEDULA DE CIUDADANIA"/>
    <n v="6499626"/>
    <s v="HUBER"/>
    <s v="ANTONIO"/>
    <s v="VIRGEN"/>
    <s v="MARTINEZ"/>
    <s v="HOMBRE"/>
    <s v="MESTIZO"/>
    <s v="NO"/>
    <s v="VALLE DEL CAUCA "/>
    <x v="24"/>
    <m/>
    <n v="3155765403"/>
    <s v="AGRICOLA"/>
    <x v="0"/>
  </r>
  <r>
    <n v="2673"/>
    <n v="2022"/>
    <s v="CEDULA DE CIUDADANIA"/>
    <n v="94153667"/>
    <s v="JAIME"/>
    <s v="ANDRES"/>
    <s v="MORA"/>
    <s v="VIRGEN"/>
    <s v="HOMBRE"/>
    <s v="MESTIZO"/>
    <s v="NO"/>
    <s v="VALLE DEL CAUCA "/>
    <x v="24"/>
    <m/>
    <n v="3014694326"/>
    <s v="AGRICOLA"/>
    <x v="0"/>
  </r>
  <r>
    <n v="2674"/>
    <n v="2022"/>
    <s v="CEDULA DE CIUDADANIA"/>
    <n v="16359838"/>
    <s v="JAIR"/>
    <s v="WILLIAM"/>
    <s v="DELGADO"/>
    <s v=""/>
    <s v="HOMBRE"/>
    <s v="MESTIZO"/>
    <s v="NO"/>
    <s v="VALLE DEL CAUCA "/>
    <x v="24"/>
    <m/>
    <n v="3008269472"/>
    <s v="AGRICOLA"/>
    <x v="0"/>
  </r>
  <r>
    <n v="2675"/>
    <n v="2022"/>
    <s v="CEDULA DE CIUDADANIA"/>
    <n v="6499668"/>
    <s v="JOSE"/>
    <s v="ALBEIRO"/>
    <s v="VALENCIA"/>
    <s v="HERRERA"/>
    <s v="HOMBRE"/>
    <s v="MESTIZO"/>
    <s v="NO"/>
    <s v="VALLE DEL CAUCA "/>
    <x v="24"/>
    <m/>
    <s v="313 7357505"/>
    <s v="AGRICOLA"/>
    <x v="0"/>
  </r>
  <r>
    <n v="2676"/>
    <n v="2022"/>
    <s v="CEDULA DE CIUDADANIA"/>
    <n v="1116261072"/>
    <s v="JUAN"/>
    <s v="PABLO"/>
    <s v="VIRGEN"/>
    <s v="CASTRO"/>
    <s v="HOMBRE"/>
    <s v="MESTIZO"/>
    <s v="NO"/>
    <s v="VALLE DEL CAUCA "/>
    <x v="24"/>
    <m/>
    <n v="3122811673"/>
    <s v="AGRICOLA"/>
    <x v="0"/>
  </r>
  <r>
    <n v="2678"/>
    <n v="2022"/>
    <s v="CEDULA DE CIUDADANIA"/>
    <n v="29876244"/>
    <s v="MARIA"/>
    <s v="CRISTINA"/>
    <s v="PEREZ"/>
    <s v="SALAZAR"/>
    <s v="MUJER"/>
    <s v="MESTIZO"/>
    <s v="NO"/>
    <s v="VALLE DEL CAUCA "/>
    <x v="24"/>
    <m/>
    <n v="3137583167"/>
    <s v="AGRICOLA"/>
    <x v="0"/>
  </r>
  <r>
    <n v="2679"/>
    <n v="2022"/>
    <s v="CEDULA DE CIUDADANIA"/>
    <n v="38557816"/>
    <s v="PAULA"/>
    <s v="ANDREA"/>
    <s v="ALVAREZ"/>
    <s v="DELGADO"/>
    <s v="MUJER"/>
    <s v="MESTIZO"/>
    <s v="NO"/>
    <s v="VALLE DEL CAUCA "/>
    <x v="24"/>
    <m/>
    <n v="3173422851"/>
    <s v="AGRICOLA"/>
    <x v="0"/>
  </r>
  <r>
    <n v="2680"/>
    <n v="2022"/>
    <s v="CEDULA DE CIUDADANIA"/>
    <n v="29876247"/>
    <s v="YULLY"/>
    <s v="VANESSA"/>
    <s v="OTERO"/>
    <s v="DELGADO"/>
    <s v="MUJER"/>
    <s v="MESTIZO"/>
    <s v="NO"/>
    <s v="VALLE DEL CAUCA "/>
    <x v="24"/>
    <m/>
    <n v="3178508840"/>
    <s v="AGRICOLA"/>
    <x v="0"/>
  </r>
  <r>
    <n v="2718"/>
    <n v="2022"/>
    <s v="CEDULA DE CIUDADANIA"/>
    <n v="66728931"/>
    <s v="CLAUDIA"/>
    <s v="PATRICIA"/>
    <s v="AGUILERA"/>
    <s v="LAMOS"/>
    <s v="MUJER"/>
    <s v="MESTIZO"/>
    <s v="NO"/>
    <s v="VALLE DEL CAUCA "/>
    <x v="24"/>
    <m/>
    <n v="3218628683"/>
    <s v="AGRICOLA"/>
    <x v="0"/>
  </r>
  <r>
    <n v="2719"/>
    <n v="2022"/>
    <s v="CEDULA DE CIUDADANIA"/>
    <n v="25670592"/>
    <s v="DEMETRIA"/>
    <s v=""/>
    <s v="GOMEZ"/>
    <s v=""/>
    <s v="MUJER"/>
    <s v="MESTIZO"/>
    <s v="NO"/>
    <s v="VALLE DEL CAUCA "/>
    <x v="24"/>
    <m/>
    <n v="3117003932"/>
    <s v="AGRICOLA"/>
    <x v="0"/>
  </r>
  <r>
    <n v="2720"/>
    <n v="2022"/>
    <s v="CEDULA DE CIUDADANIA"/>
    <n v="29858746"/>
    <s v="DIOSELINA"/>
    <s v=""/>
    <s v="GIRON"/>
    <s v="GARCIA"/>
    <s v="MUJER"/>
    <s v="MESTIZO"/>
    <s v="NO"/>
    <s v="VALLE DEL CAUCA "/>
    <x v="24"/>
    <m/>
    <n v="3127908633"/>
    <s v="AGRICOLA"/>
    <x v="0"/>
  </r>
  <r>
    <n v="2721"/>
    <n v="2022"/>
    <s v="CEDULA DE CIUDADANIA"/>
    <n v="16348859"/>
    <s v="FABIO"/>
    <s v="ANTONIO"/>
    <s v="CASTAÑO"/>
    <s v="GALLEGO"/>
    <s v="HOMBRE"/>
    <s v="MESTIZO"/>
    <s v="NO"/>
    <s v="VALLE DEL CAUCA "/>
    <x v="24"/>
    <m/>
    <n v="3174207227"/>
    <s v="AGRICOLA"/>
    <x v="0"/>
  </r>
  <r>
    <n v="2722"/>
    <n v="2022"/>
    <s v="CEDULA DE CIUDADANIA"/>
    <n v="31792612"/>
    <s v="GLORIA"/>
    <s v="EUGENIA"/>
    <s v="JARAMILLO"/>
    <s v="CORTEZ"/>
    <s v="MUJER"/>
    <s v="MESTIZO"/>
    <s v="NO"/>
    <s v="VALLE DEL CAUCA "/>
    <x v="24"/>
    <m/>
    <n v="3163351109"/>
    <s v="AGRICOLA"/>
    <x v="0"/>
  </r>
  <r>
    <n v="2724"/>
    <n v="2022"/>
    <s v="CEDULA DE CIUDADANIA"/>
    <n v="94155027"/>
    <s v="JOSÉ"/>
    <s v="JOAQUIN"/>
    <s v="ROSERO"/>
    <s v="BRIÑAS"/>
    <s v="HOMBRE"/>
    <s v="MESTIZO"/>
    <s v="NO"/>
    <s v="VALLE DEL CAUCA "/>
    <x v="24"/>
    <m/>
    <n v="3103817773"/>
    <s v="AGRICOLA"/>
    <x v="0"/>
  </r>
  <r>
    <n v="2725"/>
    <n v="2022"/>
    <s v="CEDULA DE CIUDADANIA"/>
    <n v="94153276"/>
    <s v="JOSE"/>
    <s v="LUIS"/>
    <s v="HERRERA"/>
    <s v="MOLINA"/>
    <s v="HOMBRE"/>
    <s v="MESTIZO"/>
    <s v="NO"/>
    <s v="VALLE DEL CAUCA "/>
    <x v="24"/>
    <m/>
    <n v="3215159745"/>
    <s v="AGRICOLA"/>
    <x v="0"/>
  </r>
  <r>
    <n v="2726"/>
    <n v="2022"/>
    <s v="CEDULA DE CIUDADANIA"/>
    <n v="29866832"/>
    <s v="LEONOR"/>
    <s v=""/>
    <s v="OSPINA"/>
    <s v="FRANCO"/>
    <s v="MUJER"/>
    <s v="MESTIZO"/>
    <s v="NO"/>
    <s v="VALLE DEL CAUCA "/>
    <x v="24"/>
    <m/>
    <n v="3172556348"/>
    <s v="AGRICOLA"/>
    <x v="0"/>
  </r>
  <r>
    <n v="2727"/>
    <n v="2022"/>
    <s v="CEDULA DE CIUDADANIA"/>
    <n v="6536801"/>
    <s v="LUIS"/>
    <s v="ALBEIRO"/>
    <s v="CARDENAS"/>
    <s v=""/>
    <s v="HOMBRE"/>
    <s v="MESTIZO"/>
    <s v="NO"/>
    <s v="VALLE DEL CAUCA "/>
    <x v="24"/>
    <m/>
    <n v="3146689397"/>
    <s v="AGRICOLA"/>
    <x v="0"/>
  </r>
  <r>
    <n v="2728"/>
    <n v="2022"/>
    <s v="CEDULA DE CIUDADANIA"/>
    <n v="2518050"/>
    <s v="LUIS"/>
    <s v="HORACIO"/>
    <s v="ACEVEDO"/>
    <s v="SANTA"/>
    <s v="HOMBRE"/>
    <s v="MESTIZO"/>
    <s v="NO"/>
    <s v="VALLE DEL CAUCA "/>
    <x v="24"/>
    <m/>
    <n v="3147511391"/>
    <s v="AGRICOLA"/>
    <x v="0"/>
  </r>
  <r>
    <n v="2729"/>
    <n v="2022"/>
    <s v="CEDULA DE CIUDADANIA"/>
    <n v="66708620"/>
    <s v="MARIA"/>
    <s v="ARCADIA"/>
    <s v="ARBOLEDA"/>
    <s v="MALLARINO"/>
    <s v="MUJER"/>
    <s v="MESTIZO"/>
    <s v="NO"/>
    <s v="VALLE DEL CAUCA "/>
    <x v="24"/>
    <m/>
    <n v="3168324037"/>
    <s v="AGRICOLA"/>
    <x v="0"/>
  </r>
  <r>
    <n v="2730"/>
    <n v="2022"/>
    <s v="CEDULA DE CIUDADANIA"/>
    <n v="31805025"/>
    <s v="MARIA"/>
    <s v="EUGENIA"/>
    <s v="CRUZ"/>
    <s v="ZUÑIGA"/>
    <s v="MUJER"/>
    <s v="MESTIZO"/>
    <s v="NO"/>
    <s v="VALLE DEL CAUCA "/>
    <x v="24"/>
    <m/>
    <n v="3177333640"/>
    <s v="AGRICOLA"/>
    <x v="0"/>
  </r>
  <r>
    <n v="2731"/>
    <n v="2022"/>
    <s v="CEDULA DE CIUDADANIA"/>
    <n v="29807921"/>
    <s v="MARIA"/>
    <s v="LETICIA"/>
    <s v="RAMIREZ"/>
    <s v="VELOZA"/>
    <s v="MUJER"/>
    <s v="MESTIZO"/>
    <s v="NO"/>
    <s v="VALLE DEL CAUCA "/>
    <x v="24"/>
    <m/>
    <n v="3173312972"/>
    <s v="AGRICOLA"/>
    <x v="0"/>
  </r>
  <r>
    <n v="2732"/>
    <n v="2022"/>
    <s v="CEDULA DE CIUDADANIA"/>
    <n v="31790037"/>
    <s v="MARTHA"/>
    <s v="CECILIA"/>
    <s v="LLANOS"/>
    <s v="PLAZA"/>
    <s v="MUJER"/>
    <s v="MESTIZO"/>
    <s v="NO"/>
    <s v="VALLE DEL CAUCA "/>
    <x v="24"/>
    <m/>
    <n v="3156713014"/>
    <s v="AGRICOLA"/>
    <x v="0"/>
  </r>
  <r>
    <n v="2733"/>
    <n v="2022"/>
    <s v="CEDULA DE CIUDADANIA"/>
    <n v="29135702"/>
    <s v="MATILDE"/>
    <s v=""/>
    <s v="DELGADO"/>
    <s v="TREJOS"/>
    <s v="MUJER"/>
    <s v="MESTIZO"/>
    <s v="NO"/>
    <s v="VALLE DEL CAUCA "/>
    <x v="24"/>
    <m/>
    <n v="3122990598"/>
    <s v="AGRICOLA"/>
    <x v="0"/>
  </r>
  <r>
    <n v="2734"/>
    <n v="2022"/>
    <s v="CEDULA DE CIUDADANIA"/>
    <n v="94150025"/>
    <s v="PEDRO"/>
    <s v="ANTONIO"/>
    <s v="LLANOS"/>
    <s v="PLAZA"/>
    <s v="HOMBRE"/>
    <s v="MESTIZO"/>
    <s v="NO"/>
    <s v="VALLE DEL CAUCA "/>
    <x v="24"/>
    <m/>
    <n v="3163779459"/>
    <s v="AGRICOLA"/>
    <x v="0"/>
  </r>
  <r>
    <n v="2735"/>
    <n v="2022"/>
    <s v="CEDULA DE CIUDADANIA"/>
    <n v="2678008"/>
    <s v="JULIO "/>
    <s v="NOE"/>
    <s v="GONZÁLEZ "/>
    <s v="TELLEZ"/>
    <s v="HOMBRE"/>
    <s v="MESTIZO"/>
    <s v="NO"/>
    <s v="VALLE DEL CAUCA "/>
    <x v="24"/>
    <m/>
    <n v="3208669649"/>
    <s v="AGRICOLA"/>
    <x v="1"/>
  </r>
  <r>
    <n v="2736"/>
    <n v="2022"/>
    <s v="CEDULA DE CIUDADANIA"/>
    <n v="2678535"/>
    <s v="OSCAR"/>
    <s v="ANTONIO"/>
    <s v="ARENAS"/>
    <s v=""/>
    <s v="HOMBRE"/>
    <s v="MESTIZO"/>
    <s v="NO"/>
    <s v="VALLE DEL CAUCA "/>
    <x v="24"/>
    <m/>
    <n v="3188008375"/>
    <s v="AGRICOLA"/>
    <x v="1"/>
  </r>
  <r>
    <n v="2737"/>
    <n v="2022"/>
    <s v="CEDULA DE CIUDADANIA"/>
    <n v="2678701"/>
    <s v="JOSE"/>
    <s v="MERARDO"/>
    <s v="ORTIZ"/>
    <s v="ACUÑA"/>
    <s v="HOMBRE"/>
    <s v="MESTIZO"/>
    <s v="NO"/>
    <s v="VALLE DEL CAUCA "/>
    <x v="24"/>
    <m/>
    <n v="3162827215"/>
    <s v="AGRICOLA"/>
    <x v="1"/>
  </r>
  <r>
    <n v="2738"/>
    <n v="2022"/>
    <s v="CEDULA DE CIUDADANIA"/>
    <n v="2953528"/>
    <s v="LUZ "/>
    <s v="MARIA "/>
    <s v="HOYOS "/>
    <s v=""/>
    <s v="MUJER"/>
    <s v="MESTIZO"/>
    <s v="NO"/>
    <s v="VALLE DEL CAUCA "/>
    <x v="24"/>
    <m/>
    <n v="3117235943"/>
    <s v="AGRICOLA"/>
    <x v="0"/>
  </r>
  <r>
    <n v="2739"/>
    <n v="2022"/>
    <s v="CEDULA DE CIUDADANIA"/>
    <n v="6028352"/>
    <s v="RAMON "/>
    <s v="ELIAS"/>
    <s v="AGUIRRE"/>
    <s v=""/>
    <s v="HOMBRE"/>
    <s v="MESTIZO"/>
    <s v="NO"/>
    <s v="VALLE DEL CAUCA "/>
    <x v="24"/>
    <m/>
    <n v="3152799647"/>
    <s v="AGRICOLA"/>
    <x v="1"/>
  </r>
  <r>
    <n v="2740"/>
    <n v="2022"/>
    <s v="CEDULA DE CIUDADANIA"/>
    <n v="6209139"/>
    <s v="JESÚS"/>
    <s v="ENRIQUE"/>
    <s v="GÓMEZ"/>
    <s v="HOYOS"/>
    <s v="HOMBRE"/>
    <s v="MESTIZO"/>
    <s v="NO"/>
    <s v="VALLE DEL CAUCA "/>
    <x v="24"/>
    <m/>
    <n v="3136420338"/>
    <s v="AGRICOLA"/>
    <x v="1"/>
  </r>
  <r>
    <n v="2741"/>
    <n v="2022"/>
    <s v="CEDULA DE CIUDADANIA"/>
    <n v="6256096"/>
    <s v="JESÚS "/>
    <s v="EVERARDO "/>
    <s v="MONTES"/>
    <s v=""/>
    <s v="HOMBRE"/>
    <s v="MESTIZO"/>
    <s v="NO"/>
    <s v="VALLE DEL CAUCA "/>
    <x v="24"/>
    <m/>
    <n v="3217620366"/>
    <s v="AGRICOLA"/>
    <x v="1"/>
  </r>
  <r>
    <n v="2742"/>
    <n v="2022"/>
    <s v="CEDULA DE CIUDADANIA"/>
    <n v="6428652"/>
    <s v="JAMES"/>
    <s v=""/>
    <s v=" GUTIERREZ"/>
    <s v=""/>
    <s v="HOMBRE"/>
    <s v="MESTIZO"/>
    <s v="NO"/>
    <s v="VALLE DEL CAUCA "/>
    <x v="24"/>
    <m/>
    <n v="3184866509"/>
    <s v="AGRICOLA"/>
    <x v="1"/>
  </r>
  <r>
    <n v="2743"/>
    <n v="2022"/>
    <s v="CEDULA DE CIUDADANIA"/>
    <n v="6432251"/>
    <s v="JOSE"/>
    <s v="ANTONIO"/>
    <s v="HOLGUIN"/>
    <s v=""/>
    <s v="HOMBRE"/>
    <s v="MESTIZO"/>
    <s v="NO"/>
    <s v="VALLE DEL CAUCA "/>
    <x v="24"/>
    <m/>
    <n v="3174391840"/>
    <s v="AGRICOLA"/>
    <x v="1"/>
  </r>
  <r>
    <n v="2744"/>
    <n v="2022"/>
    <s v="CEDULA DE CIUDADANIA"/>
    <n v="6456096"/>
    <s v="JESÚS"/>
    <s v="EVERARDO"/>
    <s v="MONTES"/>
    <s v="MONTES"/>
    <s v="HOMBRE"/>
    <s v="MESTIZO"/>
    <s v="NO"/>
    <s v="VALLE DEL CAUCA "/>
    <x v="24"/>
    <m/>
    <n v="3217620336"/>
    <s v="AGRICOLA"/>
    <x v="1"/>
  </r>
  <r>
    <n v="2745"/>
    <n v="2022"/>
    <s v="CEDULA DE CIUDADANIA"/>
    <n v="6462987"/>
    <s v="JAIME "/>
    <s v=""/>
    <s v="PINEDA"/>
    <s v="LOPEZ"/>
    <s v="HOMBRE"/>
    <s v="MESTIZO"/>
    <s v="NO"/>
    <s v="VALLE DEL CAUCA "/>
    <x v="24"/>
    <m/>
    <n v="3185660645"/>
    <s v="AGRICOLA"/>
    <x v="1"/>
  </r>
  <r>
    <n v="2746"/>
    <n v="2022"/>
    <s v="CEDULA DE CIUDADANIA"/>
    <n v="6467602"/>
    <s v="HENRY "/>
    <s v=""/>
    <s v="GIRALDO"/>
    <s v=" RAMIREZ"/>
    <s v="HOMBRE"/>
    <s v="MESTIZO"/>
    <s v="NO"/>
    <s v="VALLE DEL CAUCA "/>
    <x v="24"/>
    <m/>
    <s v="SOLICITAR UMATA"/>
    <s v="AGRICOLA"/>
    <x v="1"/>
  </r>
  <r>
    <n v="2748"/>
    <n v="2022"/>
    <s v="CEDULA DE CIUDADANIA"/>
    <n v="6513460"/>
    <s v="PEDRO NEL "/>
    <s v=""/>
    <s v="OSPINA"/>
    <s v=""/>
    <s v="HOMBRE"/>
    <s v="MESTIZO"/>
    <s v="NO"/>
    <s v="VALLE DEL CAUCA "/>
    <x v="24"/>
    <m/>
    <n v="3162455582"/>
    <s v="AGRICOLA"/>
    <x v="1"/>
  </r>
  <r>
    <n v="2749"/>
    <n v="2022"/>
    <s v="CEDULA DE CIUDADANIA"/>
    <n v="7529623"/>
    <s v="ORLANDO"/>
    <s v=""/>
    <s v="GAITAN"/>
    <s v="LEON"/>
    <s v="HOMBRE"/>
    <s v="MESTIZO"/>
    <s v="NO"/>
    <s v="VALLE DEL CAUCA "/>
    <x v="24"/>
    <m/>
    <n v="3155196617"/>
    <s v="AGRICOLA"/>
    <x v="1"/>
  </r>
  <r>
    <n v="2750"/>
    <n v="2022"/>
    <s v="CEDULA DE CIUDADANIA"/>
    <n v="8353616"/>
    <s v="LIBARDO"/>
    <s v=""/>
    <s v="OSORIO"/>
    <s v=""/>
    <s v="HOMBRE"/>
    <s v="MESTIZO"/>
    <s v="NO"/>
    <s v="VALLE DEL CAUCA "/>
    <x v="24"/>
    <m/>
    <n v="3215133596"/>
    <s v="AGRICOLA"/>
    <x v="1"/>
  </r>
  <r>
    <n v="2751"/>
    <n v="2022"/>
    <s v="CEDULA DE CIUDADANIA"/>
    <n v="9286030"/>
    <s v="JOSE "/>
    <s v="LIBER "/>
    <s v="MARCIAL"/>
    <s v=""/>
    <s v="HOMBRE"/>
    <s v="MESTIZO"/>
    <s v="NO"/>
    <s v="VALLE DEL CAUCA "/>
    <x v="24"/>
    <m/>
    <n v="3187228478"/>
    <s v="AGRICOLA"/>
    <x v="1"/>
  </r>
  <r>
    <n v="2752"/>
    <n v="2022"/>
    <s v="CEDULA DE CIUDADANIA"/>
    <n v="10193703"/>
    <s v="JUAN"/>
    <s v=""/>
    <s v="ALVAREZ"/>
    <s v="MORALES"/>
    <s v="HOMBRE"/>
    <s v="MESTIZO"/>
    <s v="NO"/>
    <s v="VALLE DEL CAUCA "/>
    <x v="24"/>
    <m/>
    <n v="3217551863"/>
    <s v="AGRICOLA"/>
    <x v="0"/>
  </r>
  <r>
    <n v="2753"/>
    <n v="2022"/>
    <s v="CEDULA DE CIUDADANIA"/>
    <n v="16350853"/>
    <s v="LUIS"/>
    <s v="ELIADES"/>
    <s v="RESTREPO"/>
    <s v="AVILA"/>
    <s v="HOMBRE"/>
    <s v="MESTIZO"/>
    <s v="NO"/>
    <s v="VALLE DEL CAUCA "/>
    <x v="24"/>
    <m/>
    <n v="3145127363"/>
    <s v="AGRICOLA"/>
    <x v="1"/>
  </r>
  <r>
    <n v="2754"/>
    <n v="2022"/>
    <s v="CEDULA DE CIUDADANIA"/>
    <n v="16352112"/>
    <s v="JOSÉ"/>
    <s v="JESÚS"/>
    <s v="ARCE"/>
    <s v="ARIAS"/>
    <s v="HOMBRE"/>
    <s v="MESTIZO"/>
    <s v="NO"/>
    <s v="VALLE DEL CAUCA "/>
    <x v="24"/>
    <m/>
    <n v="3116393724"/>
    <s v="AGRICOLA"/>
    <x v="0"/>
  </r>
  <r>
    <n v="2755"/>
    <n v="2022"/>
    <s v="CEDULA DE CIUDADANIA"/>
    <n v="16363039"/>
    <s v="HUGO"/>
    <s v=""/>
    <s v="MEDINA"/>
    <s v="AMAYA"/>
    <s v="HOMBRE"/>
    <s v="MESTIZO"/>
    <s v="NO"/>
    <s v="VALLE DEL CAUCA "/>
    <x v="24"/>
    <m/>
    <n v="3188743464"/>
    <s v="AGRICOLA"/>
    <x v="1"/>
  </r>
  <r>
    <n v="2756"/>
    <n v="2022"/>
    <s v="CEDULA DE CIUDADANIA"/>
    <n v="16363100"/>
    <s v="OCTÁLVARO"/>
    <s v=""/>
    <s v="VALENCIA"/>
    <s v="CORREA"/>
    <s v="HOMBRE"/>
    <s v="MESTIZO"/>
    <s v="NO"/>
    <s v="VALLE DEL CAUCA "/>
    <x v="24"/>
    <m/>
    <n v="3167224668"/>
    <s v="AGRICOLA"/>
    <x v="0"/>
  </r>
  <r>
    <n v="2757"/>
    <n v="2022"/>
    <s v="CEDULA DE CIUDADANIA"/>
    <n v="29306736"/>
    <s v="MARIA "/>
    <s v="FANNY "/>
    <s v="RIOS "/>
    <s v="ORTIZ"/>
    <s v="MUJER"/>
    <s v="MESTIZO"/>
    <s v="NO"/>
    <s v="VALLE DEL CAUCA "/>
    <x v="24"/>
    <m/>
    <n v="3162560121"/>
    <s v="AGRICOLA"/>
    <x v="1"/>
  </r>
  <r>
    <n v="2758"/>
    <n v="2022"/>
    <s v="CEDULA DE CIUDADANIA"/>
    <n v="29875861"/>
    <s v="CLARIBEL"/>
    <s v=""/>
    <s v="PINILLA"/>
    <s v=""/>
    <s v="MUJER"/>
    <s v="MESTIZO"/>
    <s v="NO"/>
    <s v="VALLE DEL CAUCA "/>
    <x v="24"/>
    <m/>
    <n v="3183315129"/>
    <s v="AGRICOLA"/>
    <x v="0"/>
  </r>
  <r>
    <n v="2759"/>
    <n v="2022"/>
    <s v="CEDULA DE CIUDADANIA"/>
    <n v="31946683"/>
    <s v="DIOSELINA"/>
    <s v=""/>
    <s v="AREVALO"/>
    <s v="MORENO"/>
    <s v="MUJER"/>
    <s v="MESTIZO"/>
    <s v="NO"/>
    <s v="VALLE DEL CAUCA "/>
    <x v="24"/>
    <m/>
    <n v="3153850285"/>
    <s v="AGRICOLA"/>
    <x v="0"/>
  </r>
  <r>
    <n v="2760"/>
    <n v="2022"/>
    <s v="CEDULA DE CIUDADANIA"/>
    <n v="66708236"/>
    <s v="MARLENE "/>
    <s v=""/>
    <s v="OVIEDO"/>
    <s v="CARRILLO"/>
    <s v="MUJER"/>
    <s v="MESTIZO"/>
    <s v="NO"/>
    <s v="VALLE DEL CAUCA "/>
    <x v="24"/>
    <m/>
    <n v="3183671663"/>
    <s v="AGRICOLA"/>
    <x v="0"/>
  </r>
  <r>
    <n v="2798"/>
    <n v="2022"/>
    <s v="CEDULA DE CIUDADANIA"/>
    <n v="71769652"/>
    <s v="JHON"/>
    <s v="FREDY"/>
    <s v="VARELA"/>
    <s v=""/>
    <s v="HOMBRE"/>
    <s v="MESTIZO"/>
    <s v="NO"/>
    <s v="VALLE DEL CAUCA "/>
    <x v="24"/>
    <m/>
    <n v="3163095372"/>
    <s v="AGRICOLA"/>
    <x v="1"/>
  </r>
  <r>
    <n v="2799"/>
    <n v="2022"/>
    <s v="CEDULA DE CIUDADANIA"/>
    <n v="79101101"/>
    <s v="JOSÉ"/>
    <s v="ANTONIO"/>
    <s v="APONTE"/>
    <s v=""/>
    <s v="HOMBRE"/>
    <s v="MESTIZO"/>
    <s v="NO"/>
    <s v="VALLE DEL CAUCA "/>
    <x v="24"/>
    <m/>
    <n v="3184968434"/>
    <s v="AGRICOLA"/>
    <x v="1"/>
  </r>
  <r>
    <n v="2800"/>
    <n v="2022"/>
    <s v="CEDULA DE CIUDADANIA"/>
    <n v="14796634"/>
    <s v="OSCAR"/>
    <s v="ADRIÁN"/>
    <s v="ABADÍA"/>
    <s v="GÓMEZ"/>
    <s v="HOMBRE"/>
    <s v="MESTIZO"/>
    <s v="NO"/>
    <s v="VALLE DEL CAUCA "/>
    <x v="24"/>
    <m/>
    <n v="3175611117"/>
    <s v="AGRICOLA"/>
    <x v="1"/>
  </r>
  <r>
    <n v="2801"/>
    <n v="2022"/>
    <s v="CEDULA DE CIUDADANIA"/>
    <n v="7116261329"/>
    <s v="CRISTIAN"/>
    <s v=""/>
    <s v="HOYOS"/>
    <s v=""/>
    <s v="HOMBRE"/>
    <s v="MESTIZO"/>
    <s v="NO"/>
    <s v="VALLE DEL CAUCA "/>
    <x v="24"/>
    <m/>
    <n v="3232966436"/>
    <s v="AGRICOLA"/>
    <x v="1"/>
  </r>
  <r>
    <n v="2804"/>
    <n v="2022"/>
    <s v="CEDULA DE CIUDADANIA"/>
    <n v="29878205"/>
    <s v="ADIELA"/>
    <s v=""/>
    <s v="MEDINA"/>
    <s v=""/>
    <s v="MUJER"/>
    <s v="MESTIZO"/>
    <s v="NO"/>
    <s v="VALLE DEL CAUCA "/>
    <x v="24"/>
    <m/>
    <n v="3178048367"/>
    <s v="AGRICOLA"/>
    <x v="1"/>
  </r>
  <r>
    <n v="2805"/>
    <n v="2022"/>
    <s v="CEDULA DE CIUDADANIA"/>
    <n v="14800153"/>
    <s v="EDINSON"/>
    <s v=""/>
    <s v="MARTINEZ"/>
    <s v=""/>
    <s v="HOMBRE"/>
    <s v="MESTIZO"/>
    <s v="NO"/>
    <s v="VALLE DEL CAUCA "/>
    <x v="24"/>
    <m/>
    <n v="3152950007"/>
    <s v="AGRICOLA"/>
    <x v="1"/>
  </r>
  <r>
    <n v="2806"/>
    <n v="2022"/>
    <s v="CEDULA DE CIUDADANIA"/>
    <n v="14760028"/>
    <s v="JOSE"/>
    <s v="ANTONIO"/>
    <s v="NIÑO"/>
    <s v=""/>
    <s v="HOMBRE"/>
    <s v="MESTIZO"/>
    <s v="NO"/>
    <s v="VALLE DEL CAUCA "/>
    <x v="24"/>
    <m/>
    <n v="3187051609"/>
    <s v="AGRICOLA"/>
    <x v="1"/>
  </r>
  <r>
    <n v="2807"/>
    <n v="2022"/>
    <s v="CEDULA DE CIUDADANIA"/>
    <n v="9820004"/>
    <s v="GREGORIO"/>
    <m/>
    <s v="MARTINEZ"/>
    <s v="UMAÑA"/>
    <s v="HOMBRE"/>
    <s v="MESTIZO"/>
    <s v="NO"/>
    <s v="VALLE DEL CAUCA "/>
    <x v="24"/>
    <m/>
    <n v="3176265906"/>
    <s v="AGRICOLA"/>
    <x v="1"/>
  </r>
  <r>
    <n v="2809"/>
    <n v="2022"/>
    <s v="CEDULA DE CIUDADANIA"/>
    <n v="15907133"/>
    <s v="JOSE"/>
    <s v="ALBEIRO"/>
    <s v="SOTO"/>
    <s v=""/>
    <s v="HOMBRE"/>
    <s v="MESTIZO"/>
    <s v="NO"/>
    <s v="VALLE DEL CAUCA "/>
    <x v="24"/>
    <m/>
    <n v="3175530963"/>
    <s v="AGRICOLA"/>
    <x v="1"/>
  </r>
  <r>
    <n v="2810"/>
    <n v="2022"/>
    <s v="CEDULA DE CIUDADANIA"/>
    <n v="16347483"/>
    <s v="MARCO"/>
    <s v="FIDEL"/>
    <s v="TORRES"/>
    <s v="CARREÑO"/>
    <s v="HOMBRE"/>
    <s v="MESTIZO"/>
    <s v="NO"/>
    <s v="VALLE DEL CAUCA "/>
    <x v="24"/>
    <m/>
    <n v="3162129038"/>
    <s v="AGRICOLA"/>
    <x v="1"/>
  </r>
  <r>
    <n v="2811"/>
    <n v="2022"/>
    <s v="CEDULA DE CIUDADANIA"/>
    <n v="14620835"/>
    <s v="EDINSON"/>
    <s v="JAVIER"/>
    <s v="ORTEGA"/>
    <s v="GARCÍA"/>
    <s v="HOMBRE"/>
    <s v="MESTIZO"/>
    <s v="NO"/>
    <s v="VALLE DEL CAUCA "/>
    <x v="24"/>
    <m/>
    <n v="3105112676"/>
    <s v="AGRICOLA"/>
    <x v="1"/>
  </r>
  <r>
    <n v="2812"/>
    <n v="2022"/>
    <s v="CEDULA DE CIUDADANIA"/>
    <n v="94368652"/>
    <s v="ADALBERTO"/>
    <m/>
    <s v="RESTREPO"/>
    <s v="AGUDELO"/>
    <s v="HOMBRE"/>
    <s v="MESTIZO"/>
    <s v="NO"/>
    <s v="VALLE DEL CAUCA "/>
    <x v="24"/>
    <m/>
    <n v="3105087333"/>
    <s v="AGRICOLA"/>
    <x v="1"/>
  </r>
  <r>
    <n v="2813"/>
    <n v="2022"/>
    <s v="CEDULA DE CIUDADANIA"/>
    <n v="2678469"/>
    <s v="MARCO"/>
    <s v="TULIO"/>
    <s v="SANCHEZ"/>
    <s v="QUINTERO"/>
    <s v="HOMBRE"/>
    <s v="MESTIZO"/>
    <s v="NO"/>
    <s v="VALLE DEL CAUCA "/>
    <x v="24"/>
    <m/>
    <n v="3167534824"/>
    <s v="AGRICOLA"/>
    <x v="1"/>
  </r>
  <r>
    <n v="2814"/>
    <n v="2022"/>
    <s v="CEDULA DE CIUDADANIA"/>
    <n v="17668358"/>
    <s v="LUIS"/>
    <s v="FERNANDO"/>
    <s v="CHAVEZ"/>
    <s v="LOPEZ"/>
    <s v="HOMBRE"/>
    <s v="MESTIZO"/>
    <s v="NO"/>
    <s v="VALLE DEL CAUCA "/>
    <x v="24"/>
    <m/>
    <n v="3167534824"/>
    <s v="AGRICOLA"/>
    <x v="1"/>
  </r>
  <r>
    <n v="2815"/>
    <n v="2022"/>
    <s v="CEDULA DE CIUDADANIA"/>
    <n v="1060206611"/>
    <s v="BLANCA"/>
    <s v="NUBIA"/>
    <s v="CUARAM"/>
    <s v=""/>
    <s v="MUJER"/>
    <s v="MESTIZO"/>
    <s v="NO"/>
    <s v="VALLE DEL CAUCA "/>
    <x v="24"/>
    <m/>
    <n v="3175446483"/>
    <s v="AGRICOLA"/>
    <x v="1"/>
  </r>
  <r>
    <n v="2816"/>
    <n v="2022"/>
    <s v="CEDULA DE CIUDADANIA"/>
    <n v="38755078"/>
    <s v="ENILDA"/>
    <s v=""/>
    <s v="WILCHES"/>
    <s v="JAIME"/>
    <s v="MUJER"/>
    <s v="MESTIZO"/>
    <s v="NO"/>
    <s v="VALLE DEL CAUCA "/>
    <x v="24"/>
    <m/>
    <n v="3127977452"/>
    <s v="AGRICOLA"/>
    <x v="1"/>
  </r>
  <r>
    <n v="2817"/>
    <n v="2022"/>
    <s v="CEDULA DE CIUDADANIA"/>
    <n v="6360344"/>
    <s v="FABIAN"/>
    <s v=""/>
    <s v="GARRETA"/>
    <s v="ALAPE"/>
    <s v="HOMBRE"/>
    <s v="MESTIZO"/>
    <s v="NO"/>
    <s v="VALLE DEL CAUCA "/>
    <x v="24"/>
    <m/>
    <n v="3157059648"/>
    <s v="AGRICOLA"/>
    <x v="1"/>
  </r>
  <r>
    <n v="2818"/>
    <n v="2022"/>
    <s v="CEDULA DE CIUDADANIA"/>
    <n v="14795266"/>
    <s v="ALEXANDER"/>
    <s v=""/>
    <s v="SAENS"/>
    <s v=""/>
    <s v="HOMBRE"/>
    <s v="MESTIZO"/>
    <s v="NO"/>
    <s v="VALLE DEL CAUCA "/>
    <x v="24"/>
    <m/>
    <n v="3127923005"/>
    <s v="AGRICOLA"/>
    <x v="1"/>
  </r>
  <r>
    <n v="2819"/>
    <n v="2022"/>
    <s v="CEDULA DE CIUDADANIA"/>
    <n v="94389642"/>
    <s v="LEONARDO"/>
    <s v=""/>
    <s v="FABIO"/>
    <s v="WILCHES"/>
    <s v="HOMBRE"/>
    <s v="MESTIZO"/>
    <s v="NO"/>
    <s v="VALLE DEL CAUCA "/>
    <x v="24"/>
    <m/>
    <n v="3172996154"/>
    <s v="AGRICOLA"/>
    <x v="1"/>
  </r>
  <r>
    <n v="2820"/>
    <n v="2022"/>
    <s v="CEDULA DE CIUDADANIA"/>
    <n v="1015443863"/>
    <s v="ERIKA"/>
    <s v=""/>
    <s v="CARTAGENA"/>
    <s v=""/>
    <s v="MUJER"/>
    <s v="MESTIZO"/>
    <s v="NO"/>
    <s v="VALLE DEL CAUCA "/>
    <x v="24"/>
    <m/>
    <s v="SOLICITAR UMATA"/>
    <s v="AGRICOLA"/>
    <x v="1"/>
  </r>
  <r>
    <n v="2821"/>
    <n v="2022"/>
    <s v="CEDULA DE CIUDADANIA"/>
    <n v="1060866038"/>
    <s v="DONIA"/>
    <s v="LUZ"/>
    <s v="PEREZ"/>
    <s v=""/>
    <s v="HOMBRE"/>
    <s v="MESTIZO"/>
    <s v="NO"/>
    <s v="VALLE DEL CAUCA "/>
    <x v="24"/>
    <m/>
    <n v="3117107272"/>
    <s v="AGRICOLA"/>
    <x v="1"/>
  </r>
  <r>
    <n v="2822"/>
    <n v="2022"/>
    <s v="CEDULA DE CIUDADANIA"/>
    <n v="6504658"/>
    <s v="BENJAMIN"/>
    <s v=""/>
    <s v="SAENZ"/>
    <s v="MARIN"/>
    <s v="HOMBRE"/>
    <s v="MESTIZO"/>
    <s v="NO"/>
    <s v="VALLE DEL CAUCA "/>
    <x v="24"/>
    <m/>
    <n v="3164500843"/>
    <s v="AGRICOLA"/>
    <x v="1"/>
  </r>
  <r>
    <n v="2823"/>
    <n v="2022"/>
    <s v="CEDULA DE CIUDADANIA"/>
    <n v="17700218"/>
    <s v="ALBEIRO"/>
    <s v=""/>
    <s v="ESCOBAR"/>
    <s v="OSORIO"/>
    <s v="HOMBRE"/>
    <s v="MESTIZO"/>
    <s v="NO"/>
    <s v="VALLE DEL CAUCA "/>
    <x v="24"/>
    <m/>
    <n v="3126758981"/>
    <s v="AGRICOLA"/>
    <x v="1"/>
  </r>
  <r>
    <n v="2824"/>
    <n v="2022"/>
    <s v="CEDULA DE CIUDADANIA"/>
    <n v="2550154"/>
    <s v="GILDARDO"/>
    <s v=""/>
    <s v="RODRIGUEZ"/>
    <s v=""/>
    <s v="HOMBRE"/>
    <s v="MESTIZO"/>
    <s v="NO"/>
    <s v="VALLE DEL CAUCA "/>
    <x v="24"/>
    <m/>
    <s v="SOLICITAR UMATA"/>
    <s v="AGRICOLA"/>
    <x v="1"/>
  </r>
  <r>
    <n v="2825"/>
    <n v="2022"/>
    <s v="CEDULA DE CIUDADANIA"/>
    <n v="94160072"/>
    <s v="JAMES"/>
    <s v=""/>
    <s v="RAMIREZ"/>
    <s v="CALDERÓN"/>
    <s v="HOMBRE"/>
    <s v="MESTIZO"/>
    <s v="NO"/>
    <s v="VALLE DEL CAUCA "/>
    <x v="24"/>
    <m/>
    <s v="SOLICITAR UMATA"/>
    <s v="AGRICOLA"/>
    <x v="1"/>
  </r>
  <r>
    <n v="2826"/>
    <n v="2022"/>
    <s v="CEDULA DE CIUDADANIA"/>
    <n v="14799370"/>
    <s v="CELSO"/>
    <s v=""/>
    <s v="SAENZ"/>
    <s v="AGUDELO"/>
    <s v="HOMBRE"/>
    <s v="MESTIZO"/>
    <s v="NO"/>
    <s v="VALLE DEL CAUCA "/>
    <x v="24"/>
    <m/>
    <n v="3136391342"/>
    <s v="AGRICOLA"/>
    <x v="1"/>
  </r>
  <r>
    <n v="2827"/>
    <n v="2022"/>
    <s v="CEDULA DE CIUDADANIA"/>
    <n v="2678711"/>
    <s v="CARLOS"/>
    <s v="ANDRES"/>
    <s v="ANTOLINES"/>
    <s v=""/>
    <s v="HOMBRE"/>
    <s v="MESTIZO"/>
    <s v="NO"/>
    <s v="VALLE DEL CAUCA "/>
    <x v="24"/>
    <m/>
    <n v="3138132095"/>
    <s v="AGRICOLA"/>
    <x v="1"/>
  </r>
  <r>
    <n v="2828"/>
    <n v="2022"/>
    <s v="CEDULA DE CIUDADANIA"/>
    <n v="1116070526"/>
    <s v="DANIELA"/>
    <s v=""/>
    <s v="RAMIREZ"/>
    <s v=""/>
    <s v="MUJER"/>
    <s v="MESTIZO"/>
    <s v="NO"/>
    <s v="VALLE DEL CAUCA "/>
    <x v="24"/>
    <m/>
    <n v="3233535354"/>
    <s v="AGRICOLA"/>
    <x v="1"/>
  </r>
  <r>
    <n v="2829"/>
    <n v="2022"/>
    <s v="CEDULA DE CIUDADANIA"/>
    <n v="14800705"/>
    <s v="CARLOS"/>
    <s v=""/>
    <s v="MONTES"/>
    <s v="LOPEZ"/>
    <s v="HOMBRE"/>
    <s v="MESTIZO"/>
    <s v="NO"/>
    <s v="VALLE DEL CAUCA "/>
    <x v="24"/>
    <m/>
    <n v="3182519259"/>
    <s v="AGRICOLA"/>
    <x v="1"/>
  </r>
  <r>
    <n v="2830"/>
    <n v="2022"/>
    <s v="CEDULA DE CIUDADANIA"/>
    <n v="15527829"/>
    <s v="JOSÉ"/>
    <s v="LIBARDO"/>
    <s v="GOMEZ"/>
    <s v="CARVAJAL"/>
    <s v="HOMBRE"/>
    <s v="MESTIZO"/>
    <s v="NO"/>
    <s v="VALLE DEL CAUCA "/>
    <x v="24"/>
    <m/>
    <s v="SOLICITAR UMATA"/>
    <s v="AGRICOLA"/>
    <x v="1"/>
  </r>
  <r>
    <n v="2831"/>
    <n v="2022"/>
    <s v="CEDULA DE CIUDADANIA"/>
    <n v="29881144"/>
    <s v="ANA"/>
    <s v="MARGARITA"/>
    <s v="ARDILA"/>
    <s v=""/>
    <s v="MUJER"/>
    <s v="MESTIZO"/>
    <s v="NO"/>
    <s v="VALLE DEL CAUCA "/>
    <x v="24"/>
    <m/>
    <n v="3168376300"/>
    <s v="AGRICOLA"/>
    <x v="1"/>
  </r>
  <r>
    <n v="2832"/>
    <n v="2022"/>
    <s v="CEDULA DE CIUDADANIA"/>
    <n v="38755047"/>
    <s v="BERTHA"/>
    <s v=""/>
    <s v="PUENTES"/>
    <s v=""/>
    <s v="MUJER"/>
    <s v="MESTIZO"/>
    <s v="NO"/>
    <s v="VALLE DEL CAUCA "/>
    <x v="24"/>
    <m/>
    <n v="3017390727"/>
    <s v="AGRICOLA"/>
    <x v="1"/>
  </r>
  <r>
    <n v="2833"/>
    <n v="2022"/>
    <s v="CEDULA DE CIUDADANIA"/>
    <n v="14760048"/>
    <s v="OSCAR"/>
    <s v=""/>
    <s v="PUENTE"/>
    <s v="ALARCÓN"/>
    <s v="HOMBRE"/>
    <s v="MESTIZO"/>
    <s v="NO"/>
    <s v="VALLE DEL CAUCA "/>
    <x v="24"/>
    <m/>
    <n v="3175607821"/>
    <s v="AGRICOLA"/>
    <x v="1"/>
  </r>
  <r>
    <n v="2834"/>
    <n v="2022"/>
    <s v="CEDULA DE CIUDADANIA"/>
    <n v="29775824"/>
    <s v="ARLEDI"/>
    <s v="YURANI"/>
    <s v="RUIZ"/>
    <s v="RODRIGUEZ"/>
    <s v="MUJER"/>
    <s v="MESTIZO"/>
    <s v="NO"/>
    <s v="VALLE DEL CAUCA "/>
    <x v="24"/>
    <m/>
    <n v="3188725158"/>
    <s v="AGRICOLA"/>
    <x v="1"/>
  </r>
  <r>
    <n v="2835"/>
    <n v="2022"/>
    <s v="CEDULA DE CIUDADANIA"/>
    <n v="5842440"/>
    <s v="SIXTO"/>
    <s v=""/>
    <s v="JIMENEZ"/>
    <s v=""/>
    <s v="HOMBRE"/>
    <s v="MESTIZO"/>
    <s v="NO"/>
    <s v="VALLE DEL CAUCA "/>
    <x v="24"/>
    <m/>
    <s v="SOLICITAR UMATA"/>
    <s v="AGRICOLA"/>
    <x v="1"/>
  </r>
  <r>
    <n v="2860"/>
    <n v="2022"/>
    <s v="CEDULA DE CIUDADANIA"/>
    <n v="1112101666"/>
    <s v="MELLER"/>
    <s v="ARTURO"/>
    <s v="GARCIA"/>
    <s v=""/>
    <s v="HOMBRE"/>
    <s v="MESTIZO"/>
    <s v="NO"/>
    <s v="VALLE DEL CAUCA "/>
    <x v="24"/>
    <m/>
    <n v="3168186127"/>
    <s v="AGRICOLA"/>
    <x v="1"/>
  </r>
  <r>
    <n v="2868"/>
    <n v="2022"/>
    <s v="CEDULA DE CIUDADANIA"/>
    <n v="94387269"/>
    <s v="RUBER"/>
    <s v="ANGEL"/>
    <s v="PARRA"/>
    <s v="QUINTERO"/>
    <s v="HOMBRE"/>
    <s v="MESTIZO"/>
    <s v="NO"/>
    <s v="VALLE DEL CAUCA "/>
    <x v="24"/>
    <m/>
    <n v="3163620405"/>
    <s v="AGRICOLA"/>
    <x v="1"/>
  </r>
  <r>
    <n v="2869"/>
    <n v="2022"/>
    <s v="CEDULA DE CIUDADANIA"/>
    <n v="29775219"/>
    <s v="YAMILETH"/>
    <s v=""/>
    <s v="LOAIZA"/>
    <s v="NARANJO"/>
    <s v="MUJER"/>
    <s v="MESTIZO"/>
    <s v="NO"/>
    <s v="VALLE DEL CAUCA "/>
    <x v="24"/>
    <m/>
    <n v="3183406551"/>
    <s v="AGRICOLA"/>
    <x v="1"/>
  </r>
  <r>
    <n v="2875"/>
    <n v="2022"/>
    <s v="CEDULA DE CIUDADANIA"/>
    <n v="6495545"/>
    <s v="HERMES"/>
    <s v="ANTONIO"/>
    <s v="TAMAYO"/>
    <s v="SANCHEZ"/>
    <s v="HOMBRE"/>
    <s v="MESTIZO"/>
    <s v="NO"/>
    <s v="VALLE DEL CAUCA "/>
    <x v="24"/>
    <m/>
    <n v="3148060360"/>
    <s v="AGRICOLA"/>
    <x v="1"/>
  </r>
  <r>
    <n v="2876"/>
    <n v="2022"/>
    <s v="CEDULA DE CIUDADANIA"/>
    <n v="5279320"/>
    <s v="MAURO"/>
    <s v="ARNULFO"/>
    <s v="MENA"/>
    <s v=""/>
    <s v="HOMBRE"/>
    <s v="MESTIZO"/>
    <s v="NO"/>
    <s v="VALLE DEL CAUCA "/>
    <x v="24"/>
    <m/>
    <s v="SOLICITAR UMATA"/>
    <s v="AGRICOLA"/>
    <x v="1"/>
  </r>
  <r>
    <n v="2877"/>
    <n v="2022"/>
    <s v="CEDULA DE CIUDADANIA"/>
    <n v="2518053"/>
    <s v="JORGE"/>
    <s v="ELIECER"/>
    <s v="MALDONADO"/>
    <s v=""/>
    <s v="HOMBRE"/>
    <s v="MESTIZO"/>
    <s v="NO"/>
    <s v="VALLE DEL CAUCA "/>
    <x v="24"/>
    <m/>
    <s v="SOLICITAR UMATA"/>
    <s v="AGRICOLA"/>
    <x v="1"/>
  </r>
  <r>
    <n v="2878"/>
    <n v="2022"/>
    <s v="CEDULA DE CIUDADANIA"/>
    <n v="14799590"/>
    <s v="ARNELSON"/>
    <s v=""/>
    <s v="MARTINEZ"/>
    <s v="VALENCIA"/>
    <s v="HOMBRE"/>
    <s v="MESTIZO"/>
    <s v="NO"/>
    <s v="VALLE DEL CAUCA "/>
    <x v="24"/>
    <m/>
    <n v="3155114850"/>
    <s v="AGRICOLA"/>
    <x v="1"/>
  </r>
  <r>
    <n v="2879"/>
    <n v="2022"/>
    <s v="CEDULA DE CIUDADANIA"/>
    <n v="29899855"/>
    <s v="AMANDA"/>
    <m/>
    <s v="LUGO"/>
    <s v="VALENCIA"/>
    <s v="MUJER"/>
    <s v="MESTIZO"/>
    <s v="NO"/>
    <s v="VALLE DEL CAUCA "/>
    <x v="24"/>
    <m/>
    <n v="3155924477"/>
    <s v="AGRICOLA"/>
    <x v="1"/>
  </r>
  <r>
    <n v="2880"/>
    <n v="2022"/>
    <s v="CEDULA DE CIUDADANIA"/>
    <n v="14796595"/>
    <s v="JHON"/>
    <s v="WILLAM"/>
    <s v="VALENCIA"/>
    <s v="LONDOÑO"/>
    <s v="HOMBRE"/>
    <s v="MESTIZO"/>
    <s v="NO"/>
    <s v="VALLE DEL CAUCA "/>
    <x v="24"/>
    <m/>
    <n v="3175837922"/>
    <s v="AGRICOLA"/>
    <x v="1"/>
  </r>
  <r>
    <n v="2881"/>
    <n v="2022"/>
    <s v="CEDULA DE CIUDADANIA"/>
    <n v="26527274"/>
    <s v="MARLENY"/>
    <s v=""/>
    <s v="GOMEZ"/>
    <s v="CARDONA"/>
    <s v="MUJER"/>
    <s v="MESTIZO"/>
    <s v="NO"/>
    <s v="VALLE DEL CAUCA "/>
    <x v="24"/>
    <m/>
    <n v="3145855636"/>
    <s v="AGRICOLA"/>
    <x v="1"/>
  </r>
  <r>
    <n v="2882"/>
    <n v="2022"/>
    <s v="CEDULA DE CIUDADANIA"/>
    <n v="1097729221"/>
    <s v="CAMILO"/>
    <s v=""/>
    <s v="TORRES"/>
    <s v=""/>
    <s v="HOMBRE"/>
    <s v="MESTIZO"/>
    <s v="NO"/>
    <s v="VALLE DEL CAUCA "/>
    <x v="24"/>
    <m/>
    <n v="3227620428"/>
    <s v="AGRICOLA"/>
    <x v="1"/>
  </r>
  <r>
    <n v="2883"/>
    <n v="2022"/>
    <s v="CEDULA DE CIUDADANIA"/>
    <n v="6493107"/>
    <s v="AZAEL"/>
    <s v=""/>
    <s v="TORRES"/>
    <s v="AVILA"/>
    <s v="HOMBRE"/>
    <s v="MESTIZO"/>
    <s v="NO"/>
    <s v="VALLE DEL CAUCA "/>
    <x v="24"/>
    <m/>
    <n v="3146383458"/>
    <s v="AGRICOLA"/>
    <x v="1"/>
  </r>
  <r>
    <n v="2884"/>
    <n v="2022"/>
    <s v="CEDULA DE CIUDADANIA"/>
    <n v="6198279"/>
    <s v="JOSE"/>
    <s v="MIRTON"/>
    <s v="TORRES"/>
    <s v="AGUIAR"/>
    <s v="HOMBRE"/>
    <s v="MESTIZO"/>
    <s v="NO"/>
    <s v="VALLE DEL CAUCA "/>
    <x v="24"/>
    <m/>
    <n v="3225448506"/>
    <s v="AGRICOLA"/>
    <x v="1"/>
  </r>
  <r>
    <n v="2885"/>
    <n v="2022"/>
    <s v="CEDULA DE CIUDADANIA"/>
    <n v="66717443"/>
    <s v="DORALBA"/>
    <s v=""/>
    <s v="TREJOS"/>
    <s v="MAPURA"/>
    <s v="MUJER"/>
    <s v="MESTIZO"/>
    <s v="NO"/>
    <s v="VALLE DEL CAUCA "/>
    <x v="24"/>
    <m/>
    <n v="3122748441"/>
    <s v="AGRICOLA"/>
    <x v="1"/>
  </r>
  <r>
    <n v="2886"/>
    <n v="2022"/>
    <s v="CEDULA DE CIUDADANIA"/>
    <n v="16368417"/>
    <s v="JAIME"/>
    <s v=""/>
    <s v="NOREÑA"/>
    <s v="AGUIAR"/>
    <s v="HOMBRE"/>
    <s v="MESTIZO"/>
    <s v="NO"/>
    <s v="VALLE DEL CAUCA "/>
    <x v="24"/>
    <m/>
    <n v="3146612679"/>
    <s v="AGRICOLA"/>
    <x v="1"/>
  </r>
  <r>
    <n v="2887"/>
    <n v="2022"/>
    <s v="CEDULA DE CIUDADANIA"/>
    <n v="2679310"/>
    <s v="OSCAR"/>
    <s v=""/>
    <s v="MORALES"/>
    <s v="PEREIRA"/>
    <s v="HOMBRE"/>
    <s v="MESTIZO"/>
    <s v="NO"/>
    <s v="VALLE DEL CAUCA "/>
    <x v="24"/>
    <m/>
    <n v="3158268486"/>
    <s v="AGRICOLA"/>
    <x v="1"/>
  </r>
  <r>
    <n v="2888"/>
    <n v="2022"/>
    <s v="CEDULA DE CIUDADANIA"/>
    <n v="16343683"/>
    <s v="ARIEL"/>
    <s v=""/>
    <s v="GARCÍA"/>
    <s v=""/>
    <s v="MUJER"/>
    <s v="MESTIZO"/>
    <s v="NO"/>
    <s v="VALLE DEL CAUCA "/>
    <x v="24"/>
    <m/>
    <n v="3182145093"/>
    <s v="AGRICOLA"/>
    <x v="1"/>
  </r>
  <r>
    <n v="2889"/>
    <n v="2022"/>
    <s v="CEDULA DE CIUDADANIA"/>
    <n v="31792696"/>
    <s v="LUZ"/>
    <s v="MIREYA"/>
    <s v="MEJIA"/>
    <s v=""/>
    <s v="MUJER"/>
    <s v="MESTIZO"/>
    <s v="NO"/>
    <s v="VALLE DEL CAUCA "/>
    <x v="24"/>
    <m/>
    <n v="3166667480"/>
    <s v="AGRICOLA"/>
    <x v="1"/>
  </r>
  <r>
    <n v="2891"/>
    <n v="2022"/>
    <s v="CEDULA DE CIUDADANIA"/>
    <n v="2678699"/>
    <s v="HENRY"/>
    <s v="YATE"/>
    <s v="DUCARA"/>
    <s v=""/>
    <s v="HOMBRE"/>
    <s v="MESTIZO"/>
    <s v="NO"/>
    <s v="VALLE DEL CAUCA "/>
    <x v="24"/>
    <m/>
    <n v="3158096605"/>
    <s v="AGRICOLA"/>
    <x v="1"/>
  </r>
  <r>
    <n v="2892"/>
    <n v="2022"/>
    <s v="CEDULA DE CIUDADANIA"/>
    <n v="2627393"/>
    <s v="REINALDO"/>
    <s v="ANTONIO"/>
    <s v="TORO"/>
    <s v=""/>
    <s v="HOMBRE"/>
    <s v="MESTIZO"/>
    <s v="NO"/>
    <s v="VALLE DEL CAUCA "/>
    <x v="24"/>
    <m/>
    <n v="3172990516"/>
    <s v="AGRICOLA"/>
    <x v="1"/>
  </r>
  <r>
    <n v="2927"/>
    <n v="2022"/>
    <s v="CEDULA DE CIUDADANIA"/>
    <n v="27186924"/>
    <s v="NASARIA"/>
    <s v=""/>
    <s v="ARAUJO"/>
    <s v="DIAZ"/>
    <s v="MUJER"/>
    <s v="MESTIZO"/>
    <s v="NO"/>
    <s v="VALLE DEL CAUCA "/>
    <x v="24"/>
    <m/>
    <n v="3158597709"/>
    <s v="AGRICOLA"/>
    <x v="1"/>
  </r>
  <r>
    <n v="2928"/>
    <n v="2022"/>
    <s v="CEDULA DE CIUDADANIA"/>
    <n v="16330158"/>
    <s v="OMAR"/>
    <s v=""/>
    <s v="DUQUE"/>
    <s v="DUQUE"/>
    <s v="HOMBRE"/>
    <s v="MESTIZO"/>
    <s v="NO"/>
    <s v="VALLE DEL CAUCA "/>
    <x v="24"/>
    <m/>
    <n v="3174859134"/>
    <s v="AGRICOLA"/>
    <x v="1"/>
  </r>
  <r>
    <n v="2929"/>
    <n v="2022"/>
    <s v="CEDULA DE CIUDADANIA"/>
    <n v="1116264919"/>
    <s v="YULIANA"/>
    <s v=""/>
    <s v="DUQUE"/>
    <s v="MATACEA"/>
    <s v="HOMBRE"/>
    <s v="MESTIZO"/>
    <s v="NO"/>
    <s v="VALLE DEL CAUCA "/>
    <x v="24"/>
    <m/>
    <n v="3174480487"/>
    <s v="AGRICOLA"/>
    <x v="1"/>
  </r>
  <r>
    <n v="2932"/>
    <n v="2022"/>
    <s v="CEDULA DE CIUDADANIA"/>
    <n v="29739702"/>
    <s v="CONSUELO"/>
    <s v=""/>
    <s v="RAMIREZ"/>
    <s v="ISAZA"/>
    <s v="MUJER"/>
    <s v="MESTIZO"/>
    <s v="NO"/>
    <s v="VALLE DEL CAUCA "/>
    <x v="24"/>
    <m/>
    <s v="3188496665_x000a_3116855205"/>
    <s v="AGRICOLA"/>
    <x v="1"/>
  </r>
  <r>
    <n v="2935"/>
    <n v="2022"/>
    <s v="CEDULA DE CIUDADANIA"/>
    <n v="28986176"/>
    <s v="MARIA"/>
    <s v="ACENAIDA"/>
    <s v="GARCIA"/>
    <s v=""/>
    <s v="MUJER"/>
    <s v="MESTIZO"/>
    <s v="NO"/>
    <s v="VALLE DEL CAUCA "/>
    <x v="24"/>
    <m/>
    <n v="3154518636"/>
    <s v="AGRICOLA"/>
    <x v="1"/>
  </r>
  <r>
    <n v="2936"/>
    <n v="2022"/>
    <s v="CEDULA DE CIUDADANIA"/>
    <n v="14798657"/>
    <s v="ORLANDO"/>
    <s v=""/>
    <s v="BURITICA"/>
    <s v=""/>
    <s v="HOMBRE"/>
    <s v="MESTIZO"/>
    <s v="NO"/>
    <s v="VALLE DEL CAUCA "/>
    <x v="24"/>
    <m/>
    <n v="3163007082"/>
    <s v="AGRICOLA"/>
    <x v="1"/>
  </r>
  <r>
    <n v="2937"/>
    <n v="2022"/>
    <s v="CEDULA DE CIUDADANIA"/>
    <n v="29873966"/>
    <s v="JOSE"/>
    <s v=""/>
    <s v="VILLADA"/>
    <s v=""/>
    <s v="HOMBRE"/>
    <s v="MESTIZO"/>
    <s v="NO"/>
    <s v="VALLE DEL CAUCA "/>
    <x v="24"/>
    <m/>
    <n v="3152229329"/>
    <s v="AGRICOLA"/>
    <x v="1"/>
  </r>
  <r>
    <n v="2955"/>
    <n v="2022"/>
    <s v="CEDULA DE CIUDADANIA"/>
    <n v="31791192"/>
    <s v="ANA"/>
    <s v="MARIA"/>
    <s v="SILVA"/>
    <s v="MARTINEZ"/>
    <s v="MUJER"/>
    <s v="MESTIZO"/>
    <s v="NO"/>
    <s v="VALLE DEL CAUCA "/>
    <x v="24"/>
    <m/>
    <n v="3157343966"/>
    <s v="AGRICOLA"/>
    <x v="1"/>
  </r>
  <r>
    <n v="2956"/>
    <n v="2022"/>
    <s v="CEDULA DE CIUDADANIA"/>
    <n v="1116130712"/>
    <s v="JUAN"/>
    <s v="GUILLERMO"/>
    <s v="ALVAREZ"/>
    <s v="VILLA"/>
    <s v="HOMBRE"/>
    <s v="MESTIZO"/>
    <s v="NO"/>
    <s v="VALLE DEL CAUCA "/>
    <x v="25"/>
    <m/>
    <n v="3225391023"/>
    <s v="AGRICOLA"/>
    <x v="2"/>
  </r>
  <r>
    <n v="2957"/>
    <n v="2022"/>
    <s v="CEDULA DE CIUDADANIA"/>
    <n v="1116131468"/>
    <s v="ARQUIMEDES "/>
    <s v="DE JESUS "/>
    <s v="ARCE "/>
    <s v="ESCOBAR"/>
    <s v="HOMBRE"/>
    <s v="MESTIZO"/>
    <s v="NO"/>
    <s v="VALLE DEL CAUCA "/>
    <x v="25"/>
    <m/>
    <n v="3207397389"/>
    <s v="AGRICOLA"/>
    <x v="2"/>
  </r>
  <r>
    <n v="2958"/>
    <n v="2022"/>
    <s v="CEDULA DE CIUDADANIA"/>
    <n v="94191306"/>
    <s v="MARIO "/>
    <s v="ANTONIO"/>
    <s v="ARISTIZABAL"/>
    <s v="RIOS"/>
    <s v="HOMBRE"/>
    <s v="MESTIZO"/>
    <s v="NO"/>
    <s v="VALLE DEL CAUCA "/>
    <x v="25"/>
    <m/>
    <n v="3104619103"/>
    <s v="AGRICOLA"/>
    <x v="2"/>
  </r>
  <r>
    <n v="2960"/>
    <n v="2022"/>
    <s v="CEDULA DE CIUDADANIA"/>
    <n v="16362653"/>
    <s v="OSCAR "/>
    <s v="ALBERTO"/>
    <s v="BEDOYA"/>
    <s v="GARCÍA"/>
    <s v="HOMBRE"/>
    <s v="MESTIZO"/>
    <s v="NO"/>
    <s v="VALLE DEL CAUCA "/>
    <x v="25"/>
    <m/>
    <n v="3205172566"/>
    <s v="AGRICOLA"/>
    <x v="2"/>
  </r>
  <r>
    <n v="2961"/>
    <n v="2022"/>
    <s v="CEDULA DE CIUDADANIA"/>
    <n v="6526419"/>
    <s v="CARLOS "/>
    <s v="MAURICIO"/>
    <s v="BUITRAGO"/>
    <s v="AGUDELO"/>
    <s v="HOMBRE"/>
    <s v="MESTIZO"/>
    <s v="NO"/>
    <s v="VALLE DEL CAUCA "/>
    <x v="25"/>
    <m/>
    <n v="3122381811"/>
    <s v="AGRICOLA"/>
    <x v="2"/>
  </r>
  <r>
    <n v="2962"/>
    <n v="2022"/>
    <s v="CEDULA DE CIUDADANIA"/>
    <n v="6523989"/>
    <s v="GILBERTO"/>
    <s v=""/>
    <s v="BUITRAGO"/>
    <s v="CARDENAS"/>
    <s v="HOMBRE"/>
    <s v="MESTIZO"/>
    <s v="NO"/>
    <s v="VALLE DEL CAUCA "/>
    <x v="25"/>
    <m/>
    <n v="3156758063"/>
    <s v="AGRICOLA"/>
    <x v="2"/>
  </r>
  <r>
    <n v="2963"/>
    <n v="2022"/>
    <s v="CEDULA DE CIUDADANIA"/>
    <n v="6525575"/>
    <s v="SERGIO "/>
    <s v="MARIO"/>
    <s v="BUITRAGO"/>
    <s v="HERRERA"/>
    <s v="HOMBRE"/>
    <s v="MESTIZO"/>
    <s v="NO"/>
    <s v="VALLE DEL CAUCA "/>
    <x v="25"/>
    <m/>
    <n v="3122098705"/>
    <s v="AGRICOLA"/>
    <x v="2"/>
  </r>
  <r>
    <n v="2964"/>
    <n v="2022"/>
    <s v="CEDULA DE CIUDADANIA"/>
    <n v="6526931"/>
    <s v="CARLOS "/>
    <s v="ANDRÉS"/>
    <s v="BUITRAGO"/>
    <s v="TANGARIFE"/>
    <s v="HOMBRE"/>
    <s v="MESTIZO"/>
    <s v="NO"/>
    <s v="VALLE DEL CAUCA "/>
    <x v="25"/>
    <m/>
    <n v="3127724029"/>
    <s v="AGRICOLA"/>
    <x v="2"/>
  </r>
  <r>
    <n v="2965"/>
    <n v="2022"/>
    <s v="CEDULA DE CIUDADANIA"/>
    <n v="2472192"/>
    <s v="ABELARDO "/>
    <s v=""/>
    <s v="CABRERA"/>
    <s v="RODRIGUEZ"/>
    <s v="HOMBRE"/>
    <s v="MESTIZO"/>
    <s v="NO"/>
    <s v="VALLE DEL CAUCA "/>
    <x v="25"/>
    <m/>
    <n v="3128369111"/>
    <s v="AGRICOLA"/>
    <x v="2"/>
  </r>
  <r>
    <n v="2966"/>
    <n v="2022"/>
    <s v="CEDULA DE CIUDADANIA"/>
    <n v="6526172"/>
    <s v="RUBEN "/>
    <s v="DARIO"/>
    <s v="CARDENAS"/>
    <s v="ARIAS"/>
    <s v="HOMBRE"/>
    <s v="MESTIZO"/>
    <s v="NO"/>
    <s v="VALLE DEL CAUCA "/>
    <x v="25"/>
    <m/>
    <n v="3157220822"/>
    <s v="AGRICOLA"/>
    <x v="2"/>
  </r>
  <r>
    <n v="2967"/>
    <n v="2022"/>
    <s v="CEDULA DE CIUDADANIA"/>
    <n v="6528572"/>
    <s v="JOSE "/>
    <s v="GERMAN"/>
    <s v="CASTAÑEDA"/>
    <s v=""/>
    <s v="HOMBRE"/>
    <s v="MESTIZO"/>
    <s v="NO"/>
    <s v="VALLE DEL CAUCA "/>
    <x v="25"/>
    <m/>
    <n v="3128575208"/>
    <s v="AGRICOLA"/>
    <x v="2"/>
  </r>
  <r>
    <n v="2968"/>
    <n v="2022"/>
    <s v="CEDULA DE CIUDADANIA"/>
    <n v="6478274"/>
    <s v="CARLOS"/>
    <s v="HUMBERT"/>
    <s v="DIAZ"/>
    <s v="TOBÓN"/>
    <s v="HOMBRE"/>
    <s v="MESTIZO"/>
    <s v="NO"/>
    <s v="VALLE DEL CAUCA "/>
    <x v="25"/>
    <m/>
    <n v="3014265053"/>
    <s v="AGRICOLA"/>
    <x v="2"/>
  </r>
  <r>
    <n v="2969"/>
    <n v="2022"/>
    <s v="CEDULA DE CIUDADANIA"/>
    <n v="1116132785"/>
    <s v="JUAN "/>
    <s v=""/>
    <s v="FRANCO"/>
    <s v="BETANCOURTH"/>
    <s v="HOMBRE"/>
    <s v="MESTIZO"/>
    <s v="NO"/>
    <s v="VALLE DEL CAUCA "/>
    <x v="25"/>
    <m/>
    <n v="3207043572"/>
    <s v="AGRICOLA"/>
    <x v="2"/>
  </r>
  <r>
    <n v="2971"/>
    <n v="2022"/>
    <s v="CEDULA DE CIUDADANIA"/>
    <n v="10256772"/>
    <s v="PEDRO "/>
    <s v="PABLO"/>
    <s v="GIRALDO"/>
    <s v="ALZATE"/>
    <s v="HOMBRE"/>
    <s v="MESTIZO"/>
    <s v="NO"/>
    <s v="VALLE DEL CAUCA "/>
    <x v="25"/>
    <m/>
    <n v="3105941582"/>
    <s v="AGRICOLA"/>
    <x v="2"/>
  </r>
  <r>
    <n v="2972"/>
    <n v="2022"/>
    <s v="CEDULA DE CIUDADANIA"/>
    <n v="14607576"/>
    <s v="OCTAVIO "/>
    <s v=""/>
    <s v="GIRALDO"/>
    <s v="GARCÍA"/>
    <s v="HOMBRE"/>
    <s v="MESTIZO"/>
    <s v="NO"/>
    <s v="VALLE DEL CAUCA "/>
    <x v="25"/>
    <m/>
    <n v="3122485110"/>
    <s v="AGRICOLA"/>
    <x v="2"/>
  </r>
  <r>
    <n v="2973"/>
    <n v="2022"/>
    <s v="CEDULA DE CIUDADANIA"/>
    <n v="16400524"/>
    <s v="ENRIQUE "/>
    <s v=""/>
    <s v="GIRALDO"/>
    <s v="GIRALDO"/>
    <s v="HOMBRE"/>
    <s v="MESTIZO"/>
    <s v="NO"/>
    <s v="VALLE DEL CAUCA "/>
    <x v="25"/>
    <m/>
    <n v="3147979076"/>
    <s v="AGRICOLA"/>
    <x v="2"/>
  </r>
  <r>
    <n v="2974"/>
    <n v="2022"/>
    <s v="CEDULA DE CIUDADANIA"/>
    <n v="29926314"/>
    <s v="GLADYS "/>
    <s v=""/>
    <s v="GOMEZ"/>
    <s v="GARCÍA"/>
    <s v="MUJER"/>
    <s v="MESTIZO"/>
    <s v="NO"/>
    <s v="VALLE DEL CAUCA "/>
    <x v="25"/>
    <m/>
    <n v="3106573218"/>
    <s v="AGRICOLA"/>
    <x v="2"/>
  </r>
  <r>
    <n v="2975"/>
    <n v="2022"/>
    <s v="CEDULA DE CIUDADANIA"/>
    <n v="42052472"/>
    <s v="MARIA "/>
    <s v="LUCELLY"/>
    <s v="GOMEZ"/>
    <s v="DUQUE"/>
    <s v="MUJER"/>
    <s v="MESTIZO"/>
    <s v="NO"/>
    <s v="VALLE DEL CAUCA "/>
    <x v="25"/>
    <m/>
    <n v="3135062053"/>
    <s v="AGRICOLA"/>
    <x v="2"/>
  </r>
  <r>
    <n v="2976"/>
    <n v="2022"/>
    <s v="CEDULA DE CIUDADANIA"/>
    <n v="6523675"/>
    <s v="PEDRO "/>
    <s v="NEL"/>
    <s v="GOMEZ"/>
    <s v="GARCÍA"/>
    <s v="HOMBRE"/>
    <s v="MESTIZO"/>
    <s v="NO"/>
    <s v="VALLE DEL CAUCA "/>
    <x v="25"/>
    <m/>
    <n v="3146768202"/>
    <s v="AGRICOLA"/>
    <x v="2"/>
  </r>
  <r>
    <n v="2977"/>
    <n v="2022"/>
    <s v="CEDULA DE CIUDADANIA"/>
    <n v="6526011"/>
    <s v="JOSE "/>
    <s v="OLVEIN"/>
    <s v="GONZALEZ"/>
    <s v="JARAMILLO"/>
    <s v="HOMBRE"/>
    <s v="MESTIZO"/>
    <s v="NO"/>
    <s v="VALLE DEL CAUCA "/>
    <x v="25"/>
    <m/>
    <n v="3117081452"/>
    <s v="AGRICOLA"/>
    <x v="2"/>
  </r>
  <r>
    <n v="2978"/>
    <n v="2022"/>
    <s v="CEDULA DE CIUDADANIA"/>
    <n v="6523926"/>
    <s v="HECTOR "/>
    <s v="HERNANDO"/>
    <s v="HERRERA"/>
    <s v="LONDOÑO"/>
    <s v="HOMBRE"/>
    <s v="MESTIZO"/>
    <s v="NO"/>
    <s v="VALLE DEL CAUCA "/>
    <x v="25"/>
    <m/>
    <n v="3117379431"/>
    <s v="AGRICOLA"/>
    <x v="2"/>
  </r>
  <r>
    <n v="2980"/>
    <n v="2022"/>
    <s v="CEDULA DE CIUDADANIA"/>
    <n v="6529831"/>
    <s v="JOSE "/>
    <s v="POMPILIO"/>
    <s v="JIMENEZ"/>
    <s v="SUAREZ"/>
    <s v="HOMBRE"/>
    <s v="MESTIZO"/>
    <s v="NO"/>
    <s v="VALLE DEL CAUCA "/>
    <x v="25"/>
    <m/>
    <n v="3124925549"/>
    <s v="AGRICOLA"/>
    <x v="2"/>
  </r>
  <r>
    <n v="2981"/>
    <n v="2022"/>
    <s v="CEDULA DE CIUDADANIA"/>
    <n v="6525636"/>
    <s v="DUVER "/>
    <s v=""/>
    <s v="LOPEZ"/>
    <s v="VARGAS"/>
    <s v="HOMBRE"/>
    <s v="MESTIZO"/>
    <s v="NO"/>
    <s v="VALLE DEL CAUCA "/>
    <x v="25"/>
    <m/>
    <n v="3106238679"/>
    <s v="AGRICOLA"/>
    <x v="2"/>
  </r>
  <r>
    <n v="2982"/>
    <n v="2022"/>
    <s v="CEDULA DE CIUDADANIA"/>
    <n v="31922542"/>
    <s v="GABY"/>
    <s v="MARIA"/>
    <s v="OJEDA"/>
    <s v=""/>
    <s v="MUJER"/>
    <s v="MESTIZO"/>
    <s v="NO"/>
    <s v="VALLE DEL CAUCA "/>
    <x v="25"/>
    <m/>
    <n v="3117239940"/>
    <s v="AGRICOLA"/>
    <x v="2"/>
  </r>
  <r>
    <n v="2983"/>
    <n v="2022"/>
    <s v="CEDULA DE CIUDADANIA"/>
    <n v="6524159"/>
    <s v="JOSE "/>
    <s v="MANUEL"/>
    <s v="OSPINA"/>
    <s v="OSPINA"/>
    <s v="HOMBRE"/>
    <s v="MESTIZO"/>
    <s v="NO"/>
    <s v="VALLE DEL CAUCA "/>
    <x v="25"/>
    <m/>
    <n v="3128386068"/>
    <s v="AGRICOLA"/>
    <x v="2"/>
  </r>
  <r>
    <n v="2984"/>
    <n v="2022"/>
    <s v="CEDULA DE CIUDADANIA"/>
    <n v="6529815"/>
    <s v="JOSE"/>
    <s v="JESÚS"/>
    <s v="RINCÓN"/>
    <s v="RINCÓN"/>
    <s v="HOMBRE"/>
    <s v="MESTIZO"/>
    <s v="NO"/>
    <s v="VALLE DEL CAUCA "/>
    <x v="25"/>
    <m/>
    <n v="3217593275"/>
    <s v="AGRICOLA"/>
    <x v="2"/>
  </r>
  <r>
    <n v="2985"/>
    <n v="2022"/>
    <s v="CEDULA DE CIUDADANIA"/>
    <n v="1114208189"/>
    <s v="JOSE"/>
    <s v=""/>
    <s v="RODRIGUEZ"/>
    <s v="CASTAÑO"/>
    <s v="HOMBRE"/>
    <s v="MESTIZO"/>
    <s v="NO"/>
    <s v="VALLE DEL CAUCA "/>
    <x v="25"/>
    <m/>
    <n v="3174620329"/>
    <s v="AGRICOLA"/>
    <x v="2"/>
  </r>
  <r>
    <n v="2986"/>
    <n v="2022"/>
    <s v="CEDULA DE CIUDADANIA"/>
    <n v="66903970"/>
    <s v="MARIA"/>
    <s v="LILIANA "/>
    <s v="ROJAS"/>
    <s v="GIRALDO"/>
    <s v="MUJER"/>
    <s v="MESTIZO"/>
    <s v="NO"/>
    <s v="VALLE DEL CAUCA "/>
    <x v="25"/>
    <m/>
    <n v="3127635531"/>
    <s v="AGRICOLA"/>
    <x v="2"/>
  </r>
  <r>
    <n v="2987"/>
    <n v="2022"/>
    <s v="CEDULA DE CIUDADANIA"/>
    <n v="31524627"/>
    <s v="LUZ "/>
    <s v="DARY"/>
    <s v="SALAZAR"/>
    <s v="HERRERA"/>
    <s v="MUJER"/>
    <s v="MESTIZO"/>
    <s v="NO"/>
    <s v="VALLE DEL CAUCA "/>
    <x v="25"/>
    <m/>
    <n v="3217593275"/>
    <s v="AGRICOLA"/>
    <x v="2"/>
  </r>
  <r>
    <n v="2988"/>
    <n v="2022"/>
    <s v="CEDULA DE CIUDADANIA"/>
    <n v="94276580"/>
    <s v="JAIME "/>
    <s v="ALBERTO"/>
    <s v="SERNA"/>
    <s v="ZAPATA"/>
    <s v="HOMBRE"/>
    <s v="MESTIZO"/>
    <s v="NO"/>
    <s v="VALLE DEL CAUCA "/>
    <x v="25"/>
    <m/>
    <n v="3104563339"/>
    <s v="AGRICOLA"/>
    <x v="2"/>
  </r>
  <r>
    <n v="2989"/>
    <n v="2022"/>
    <s v="CEDULA DE CIUDADANIA"/>
    <n v="6528665"/>
    <s v="HERNEY "/>
    <s v="DE JESÚS"/>
    <s v="TABARES"/>
    <s v="CASTAÑO"/>
    <s v="HOMBRE"/>
    <s v="MESTIZO"/>
    <s v="NO"/>
    <s v="VALLE DEL CAUCA "/>
    <x v="25"/>
    <m/>
    <n v="3127934602"/>
    <s v="AGRICOLA"/>
    <x v="2"/>
  </r>
  <r>
    <n v="2990"/>
    <n v="2022"/>
    <s v="CEDULA DE CIUDADANIA"/>
    <n v="6281588"/>
    <s v="LEINER"/>
    <s v="HERNAN "/>
    <s v="TABORDA"/>
    <s v="SALAZAR"/>
    <s v="HOMBRE"/>
    <s v="MESTIZO"/>
    <s v="NO"/>
    <s v="VALLE DEL CAUCA "/>
    <x v="25"/>
    <m/>
    <n v="3136701930"/>
    <s v="AGRICOLA"/>
    <x v="2"/>
  </r>
  <r>
    <n v="2991"/>
    <n v="2022"/>
    <s v="CEDULA DE CIUDADANIA"/>
    <n v="16224250"/>
    <s v="SIRLEY "/>
    <s v=""/>
    <s v="TABORDA"/>
    <s v="SALAZAR"/>
    <s v="MUJER"/>
    <s v="MESTIZO"/>
    <s v="NO"/>
    <s v="VALLE DEL CAUCA "/>
    <x v="25"/>
    <m/>
    <n v="3216926928"/>
    <s v="AGRICOLA"/>
    <x v="2"/>
  </r>
  <r>
    <n v="2992"/>
    <n v="2022"/>
    <s v="CEDULA DE CIUDADANIA"/>
    <n v="6528659"/>
    <s v="JAIRO"/>
    <s v="HELÍ"/>
    <s v="TORRES"/>
    <s v="ARIAS"/>
    <s v="HOMBRE"/>
    <s v="MESTIZO"/>
    <s v="NO"/>
    <s v="VALLE DEL CAUCA "/>
    <x v="25"/>
    <m/>
    <n v="3166476327"/>
    <s v="AGRICOLA"/>
    <x v="2"/>
  </r>
  <r>
    <n v="2993"/>
    <n v="2022"/>
    <s v="CEDULA DE CIUDADANIA"/>
    <n v="6525487"/>
    <s v="JUAN "/>
    <s v="CARLOS"/>
    <s v="TRUJILLO"/>
    <s v="LEMOS"/>
    <s v="HOMBRE"/>
    <s v="MESTIZO"/>
    <s v="NO"/>
    <s v="VALLE DEL CAUCA "/>
    <x v="25"/>
    <m/>
    <n v="3128339376"/>
    <s v="AGRICOLA"/>
    <x v="2"/>
  </r>
  <r>
    <n v="2994"/>
    <n v="2022"/>
    <s v="CEDULA DE CIUDADANIA"/>
    <n v="6348992"/>
    <s v="FABIO "/>
    <s v=""/>
    <s v="TRUJILLO"/>
    <s v="LEMOS"/>
    <s v="HOMBRE"/>
    <s v="MESTIZO"/>
    <s v="NO"/>
    <s v="VALLE DEL CAUCA "/>
    <x v="25"/>
    <m/>
    <n v="3148204046"/>
    <s v="AGRICOLA"/>
    <x v="2"/>
  </r>
  <r>
    <n v="2995"/>
    <n v="2022"/>
    <s v="CEDULA DE CIUDADANIA"/>
    <n v="94275940"/>
    <s v="HECTOR "/>
    <s v="FABIAN"/>
    <s v="VALENCIA"/>
    <s v="CARDONA"/>
    <s v="HOMBRE"/>
    <s v="MESTIZO"/>
    <s v="NO"/>
    <s v="VALLE DEL CAUCA "/>
    <x v="25"/>
    <m/>
    <n v="3127213214"/>
    <s v="AGRICOLA"/>
    <x v="2"/>
  </r>
  <r>
    <n v="2996"/>
    <n v="2022"/>
    <s v="CEDULA DE CIUDADANIA"/>
    <n v="16825054"/>
    <s v="ROOSEVELT "/>
    <s v=""/>
    <s v="VALENCIA"/>
    <s v="HURTADO"/>
    <s v="HOMBRE"/>
    <s v="MESTIZO"/>
    <s v="NO"/>
    <s v="VALLE DEL CAUCA "/>
    <x v="25"/>
    <m/>
    <n v="3187321354"/>
    <s v="AGRICOLA"/>
    <x v="2"/>
  </r>
  <r>
    <n v="2997"/>
    <n v="2022"/>
    <s v="CEDULA DE CIUDADANIA"/>
    <n v="6526141"/>
    <s v="ALEX "/>
    <s v="MAURICIO"/>
    <s v="VELASQUEZ"/>
    <s v="LOPEZ"/>
    <s v="HOMBRE"/>
    <s v="MESTIZO"/>
    <s v="NO"/>
    <s v="VALLE DEL CAUCA "/>
    <x v="25"/>
    <m/>
    <n v="3127893263"/>
    <s v="AGRICOLA"/>
    <x v="2"/>
  </r>
  <r>
    <n v="2998"/>
    <n v="2022"/>
    <s v="CEDULA DE CIUDADANIA"/>
    <n v="6530003"/>
    <s v="JOSE "/>
    <s v="EDISON"/>
    <s v="VELEZ"/>
    <s v="AGUDELO"/>
    <s v="HOMBRE"/>
    <s v="MESTIZO"/>
    <s v="NO"/>
    <s v="VALLE DEL CAUCA "/>
    <x v="25"/>
    <m/>
    <n v="3177222827"/>
    <s v="AGRICOLA"/>
    <x v="2"/>
  </r>
  <r>
    <n v="2999"/>
    <n v="2022"/>
    <s v="CEDULA DE CIUDADANIA"/>
    <n v="2699694"/>
    <s v="GILDARDO"/>
    <s v=""/>
    <s v="IDARRAGA"/>
    <s v="VALENZUELA"/>
    <s v="HOMBRE"/>
    <s v="MESTIZO"/>
    <s v="NO"/>
    <s v="VALLE DEL CAUCA "/>
    <x v="26"/>
    <m/>
    <n v="3206385624"/>
    <s v="AGRICOLA"/>
    <x v="0"/>
  </r>
  <r>
    <n v="3000"/>
    <n v="2022"/>
    <s v="CEDULA DE CIUDADANIA"/>
    <n v="7500907"/>
    <s v="JORGE"/>
    <s v="HUGO"/>
    <s v="MARTINEZ"/>
    <s v=""/>
    <s v="HOMBRE"/>
    <s v="MESTIZO"/>
    <s v="NO"/>
    <s v="VALLE DEL CAUCA "/>
    <x v="26"/>
    <m/>
    <n v="3164750277"/>
    <s v="AGRICOLA"/>
    <x v="1"/>
  </r>
  <r>
    <n v="3001"/>
    <n v="2022"/>
    <s v="CEDULA DE CIUDADANIA"/>
    <n v="6557857"/>
    <s v="HÉCTOR"/>
    <s v="FABIO"/>
    <s v="LIBREROS"/>
    <s v="MONDRAGÓN"/>
    <s v="HOMBRE"/>
    <s v="MESTIZO"/>
    <s v="NO"/>
    <s v="VALLE DEL CAUCA "/>
    <x v="26"/>
    <m/>
    <n v="3207264510"/>
    <s v="AGRICOLA"/>
    <x v="0"/>
  </r>
  <r>
    <n v="3002"/>
    <n v="2022"/>
    <s v="CEDULA DE CIUDADANIA"/>
    <n v="1116446502"/>
    <s v="MARIA"/>
    <s v="LISENTA"/>
    <s v="PACHECO"/>
    <s v="MONDRAGON"/>
    <s v="MUJER"/>
    <s v="MESTIZO"/>
    <s v="NO"/>
    <s v="VALLE DEL CAUCA "/>
    <x v="26"/>
    <m/>
    <n v="3122593843"/>
    <s v="AGRICOLA"/>
    <x v="0"/>
  </r>
  <r>
    <n v="3003"/>
    <n v="2022"/>
    <s v="CEDULA DE CIUDADANIA"/>
    <n v="16704846"/>
    <s v="JOSE"/>
    <s v="FERMÍN"/>
    <s v="ARCO"/>
    <s v="VELAZQUEZ"/>
    <s v="HOMBRE"/>
    <s v="NARP"/>
    <s v="NO"/>
    <s v="VALLE DEL CAUCA "/>
    <x v="26"/>
    <m/>
    <n v="3154797019"/>
    <s v="AGRICOLA"/>
    <x v="0"/>
  </r>
  <r>
    <n v="3004"/>
    <n v="2022"/>
    <s v="CEDULA DE CIUDADANIA"/>
    <n v="94227483"/>
    <s v="CARLOS"/>
    <s v="ELIAS"/>
    <s v="PACHECO"/>
    <s v="GONZALEZ"/>
    <s v="HOMBRE"/>
    <s v="MESTIZO"/>
    <s v="NO"/>
    <s v="VALLE DEL CAUCA "/>
    <x v="26"/>
    <m/>
    <n v="3118309145"/>
    <s v="AGRICOLA"/>
    <x v="0"/>
  </r>
  <r>
    <n v="3005"/>
    <n v="2022"/>
    <s v="CEDULA DE CIUDADANIA"/>
    <n v="6559410"/>
    <s v="JOSE"/>
    <s v="WILSON"/>
    <s v="SANCHEZ"/>
    <s v="JARAMILLO"/>
    <s v="HOMBRE"/>
    <s v="MESTIZO"/>
    <s v="NO"/>
    <s v="VALLE DEL CAUCA "/>
    <x v="26"/>
    <m/>
    <n v="3174290605"/>
    <s v="AGRICOLA"/>
    <x v="0"/>
  </r>
  <r>
    <n v="3006"/>
    <n v="2022"/>
    <s v="CEDULA DE CIUDADANIA"/>
    <n v="94225581"/>
    <s v="GUSTAVO"/>
    <s v=""/>
    <s v="LIBREROS"/>
    <s v="RAMIREZ"/>
    <s v="HOMBRE"/>
    <s v="MESTIZO"/>
    <s v="NO"/>
    <s v="VALLE DEL CAUCA "/>
    <x v="26"/>
    <m/>
    <n v="3137826177"/>
    <s v="AGRICOLA"/>
    <x v="0"/>
  </r>
  <r>
    <n v="3007"/>
    <n v="2022"/>
    <s v="CEDULA DE CIUDADANIA"/>
    <n v="66679221"/>
    <s v="BEATRIZ"/>
    <s v="EUGENIA"/>
    <s v="VILLAFAÑE"/>
    <s v="MARÍN"/>
    <s v="MUJER"/>
    <s v="MESTIZO"/>
    <s v="NO"/>
    <s v="VALLE DEL CAUCA "/>
    <x v="26"/>
    <m/>
    <n v="3226267914"/>
    <s v="AGRICOLA"/>
    <x v="0"/>
  </r>
  <r>
    <n v="3008"/>
    <n v="2022"/>
    <s v="CEDULA DE CIUDADANIA"/>
    <n v="1116432572"/>
    <s v="JOHNATAN"/>
    <s v=""/>
    <s v="RESTREPO"/>
    <s v="RESTREPO"/>
    <s v="HOMBRE"/>
    <s v="MESTIZO"/>
    <s v="NO"/>
    <s v="VALLE DEL CAUCA "/>
    <x v="26"/>
    <m/>
    <n v="3188435639"/>
    <s v="AGRICOLA"/>
    <x v="0"/>
  </r>
  <r>
    <n v="3009"/>
    <n v="2022"/>
    <s v="CEDULA DE CIUDADANIA"/>
    <n v="16549548"/>
    <s v="DARIO"/>
    <s v="HERNANDO"/>
    <s v="DUQUE"/>
    <s v="VARGAS"/>
    <s v="HOMBRE"/>
    <s v="MESTIZO"/>
    <s v="NO"/>
    <s v="VALLE DEL CAUCA "/>
    <x v="26"/>
    <m/>
    <n v="3014443450"/>
    <s v="AGRICOLA"/>
    <x v="0"/>
  </r>
  <r>
    <n v="3010"/>
    <n v="2022"/>
    <s v="CEDULA DE CIUDADANIA"/>
    <n v="11116432982"/>
    <s v="CARLOS"/>
    <s v="ANDRÉS"/>
    <s v="CIFUENTES"/>
    <s v="JARAMILLO"/>
    <s v="HOMBRE"/>
    <s v="MESTIZO"/>
    <s v="NO"/>
    <s v="VALLE DEL CAUCA "/>
    <x v="26"/>
    <m/>
    <n v="3166212329"/>
    <s v="AGRICOLA"/>
    <x v="0"/>
  </r>
  <r>
    <n v="3011"/>
    <n v="2022"/>
    <s v="CEDULA DE CIUDADANIA"/>
    <n v="94230721"/>
    <s v="NORT"/>
    <s v="FREDDY"/>
    <s v="CACERES"/>
    <s v="PATIÑO"/>
    <s v="HOMBRE"/>
    <s v="MESTIZO"/>
    <s v="NO"/>
    <s v="VALLE DEL CAUCA "/>
    <x v="26"/>
    <m/>
    <n v="3163274372"/>
    <s v="AGRICOLA"/>
    <x v="0"/>
  </r>
  <r>
    <n v="3012"/>
    <n v="2022"/>
    <s v="CEDULA DE CIUDADANIA"/>
    <n v="3281061"/>
    <s v="LUIS"/>
    <s v="CARLOS"/>
    <s v="MORALES"/>
    <s v="MONDRAGON"/>
    <s v="HOMBRE"/>
    <s v="MESTIZO"/>
    <s v="NO"/>
    <s v="VALLE DEL CAUCA "/>
    <x v="26"/>
    <m/>
    <n v="3156319696"/>
    <s v="AGRICOLA"/>
    <x v="0"/>
  </r>
  <r>
    <n v="3013"/>
    <n v="2022"/>
    <s v="CEDULA DE CIUDADANIA"/>
    <n v="6562689"/>
    <s v="HERNANDO "/>
    <s v=""/>
    <s v="MORALES"/>
    <s v="MONDRAGON"/>
    <s v="HOMBRE"/>
    <s v="MESTIZO"/>
    <s v="NO"/>
    <s v="VALLE DEL CAUCA "/>
    <x v="26"/>
    <m/>
    <n v="3206359970"/>
    <s v="AGRICOLA"/>
    <x v="0"/>
  </r>
  <r>
    <n v="3014"/>
    <n v="2022"/>
    <s v="CEDULA DE CIUDADANIA"/>
    <n v="16510826"/>
    <s v="ELEAZAR"/>
    <s v=""/>
    <s v="PRIMERO "/>
    <s v="RUIZ"/>
    <s v="HOMBRE"/>
    <s v="MESTIZO"/>
    <s v="NO"/>
    <s v="VALLE DEL CAUCA "/>
    <x v="26"/>
    <m/>
    <n v="3117427362"/>
    <s v="AGRICOLA"/>
    <x v="0"/>
  </r>
  <r>
    <n v="3015"/>
    <n v="2022"/>
    <s v="CEDULA DE CIUDADANIA"/>
    <n v="94231514"/>
    <s v="ARMANDO "/>
    <s v=""/>
    <s v="LLANOS"/>
    <s v=""/>
    <s v="HOMBRE"/>
    <s v="MESTIZO"/>
    <s v="NO"/>
    <s v="VALLE DEL CAUCA "/>
    <x v="26"/>
    <m/>
    <s v="3152341143.     "/>
    <s v="AGRICOLA"/>
    <x v="0"/>
  </r>
  <r>
    <n v="3016"/>
    <n v="2022"/>
    <s v="CEDULA DE CIUDADANIA"/>
    <n v="66677136"/>
    <s v="LILIA"/>
    <s v=""/>
    <s v="ALZATE"/>
    <s v="ARIAS"/>
    <s v="MUJER"/>
    <s v="MESTIZO"/>
    <s v="NO"/>
    <s v="VALLE DEL CAUCA "/>
    <x v="26"/>
    <m/>
    <n v="3168733368"/>
    <s v="AGRICOLA"/>
    <x v="0"/>
  </r>
  <r>
    <n v="3017"/>
    <n v="2022"/>
    <s v="CEDULA DE CIUDADANIA"/>
    <n v="94228871"/>
    <s v="ROBERTULIO"/>
    <s v=""/>
    <s v="ABADIA"/>
    <s v=""/>
    <s v="HOMBRE"/>
    <s v="MESTIZO"/>
    <s v="NO"/>
    <s v="VALLE DEL CAUCA "/>
    <x v="26"/>
    <m/>
    <n v="3156053203"/>
    <s v="AGRICOLA"/>
    <x v="0"/>
  </r>
  <r>
    <n v="3018"/>
    <n v="2022"/>
    <s v="CEDULA DE CIUDADANIA"/>
    <n v="94228137"/>
    <s v="JESUS"/>
    <s v="ANTONIO"/>
    <s v="PARRA"/>
    <s v="PELAEZ"/>
    <s v="HOMBRE"/>
    <s v="MESTIZO"/>
    <s v="NO"/>
    <s v="VALLE DEL CAUCA "/>
    <x v="26"/>
    <m/>
    <n v="3137481441"/>
    <s v="AGRICOLA"/>
    <x v="1"/>
  </r>
  <r>
    <n v="3019"/>
    <n v="2022"/>
    <s v="CEDULA DE CIUDADANIA"/>
    <n v="6477774"/>
    <s v="URIEL"/>
    <s v="DE JESUS"/>
    <s v="GRANADA"/>
    <s v="LONDOÑO"/>
    <s v="HOMBRE"/>
    <s v="MESTIZO"/>
    <s v="NO"/>
    <s v="VALLE DEL CAUCA "/>
    <x v="26"/>
    <m/>
    <n v="3225412938"/>
    <s v="AGRICOLA"/>
    <x v="0"/>
  </r>
  <r>
    <n v="3020"/>
    <n v="2022"/>
    <s v="CEDULA DE CIUDADANIA"/>
    <n v="94231601"/>
    <s v="JUAN"/>
    <s v="GUILLERMO"/>
    <s v="SANCHEZ"/>
    <s v=""/>
    <s v="HOMBRE"/>
    <s v="MESTIZO"/>
    <s v="NO"/>
    <s v="VALLE DEL CAUCA "/>
    <x v="26"/>
    <m/>
    <n v="3113051074"/>
    <s v="AGRICOLA"/>
    <x v="0"/>
  </r>
  <r>
    <n v="3021"/>
    <n v="2022"/>
    <s v="CEDULA DE CIUDADANIA"/>
    <n v="6445438"/>
    <s v="NOLBERTO"/>
    <s v="ANTONIO"/>
    <s v="CANO"/>
    <s v="LOPEZ"/>
    <s v="HOMBRE"/>
    <s v="MESTIZO"/>
    <s v="NO"/>
    <s v="VALLE DEL CAUCA "/>
    <x v="26"/>
    <m/>
    <n v="3132214288"/>
    <s v="AGRICOLA"/>
    <x v="0"/>
  </r>
  <r>
    <n v="3022"/>
    <n v="2022"/>
    <s v="CEDULA DE CIUDADANIA"/>
    <n v="65569300"/>
    <s v="JAIRO"/>
    <s v="MANUEL"/>
    <s v="PEÑA"/>
    <s v=""/>
    <s v="HOMBRE"/>
    <s v="MESTIZO"/>
    <s v="NO"/>
    <s v="VALLE DEL CAUCA "/>
    <x v="26"/>
    <m/>
    <n v="3102487131"/>
    <s v="AGRICOLA"/>
    <x v="0"/>
  </r>
  <r>
    <n v="3023"/>
    <n v="2022"/>
    <s v="CEDULA DE CIUDADANIA"/>
    <n v="6362658"/>
    <s v="RODRIGO"/>
    <s v=""/>
    <s v="GUZMAN"/>
    <s v="MEJIA"/>
    <s v="HOMBRE"/>
    <s v="MESTIZO"/>
    <s v="NO"/>
    <s v="VALLE DEL CAUCA "/>
    <x v="26"/>
    <m/>
    <n v="3116005465"/>
    <s v="AGRICOLA"/>
    <x v="0"/>
  </r>
  <r>
    <n v="3024"/>
    <n v="2022"/>
    <s v="CEDULA DE CIUDADANIA"/>
    <n v="29992336"/>
    <s v="LUZ"/>
    <s v="MERY"/>
    <s v="MORALES"/>
    <s v="RUIZ"/>
    <s v="MUJER"/>
    <s v="MESTIZO"/>
    <s v="NO"/>
    <s v="VALLE DEL CAUCA "/>
    <x v="26"/>
    <m/>
    <n v="3162587961"/>
    <s v="AGRICOLA"/>
    <x v="0"/>
  </r>
  <r>
    <n v="3025"/>
    <n v="2022"/>
    <s v="CEDULA DE CIUDADANIA"/>
    <n v="16540570"/>
    <s v="CARLOS"/>
    <s v="ENTIQUE"/>
    <s v="SANCHEZ"/>
    <s v="MORENO"/>
    <s v="HOMBRE"/>
    <s v="MESTIZO"/>
    <s v="NO"/>
    <s v="VALLE DEL CAUCA "/>
    <x v="26"/>
    <m/>
    <n v="3188172101"/>
    <s v="AGRICOLA"/>
    <x v="0"/>
  </r>
  <r>
    <n v="3026"/>
    <n v="2022"/>
    <s v="CEDULA DE CIUDADANIA"/>
    <n v="6559174"/>
    <s v="FERNANDO"/>
    <s v=""/>
    <s v="OCAMPO"/>
    <s v=""/>
    <s v="HOMBRE"/>
    <s v="MESTIZO"/>
    <s v="NO"/>
    <s v="VALLE DEL CAUCA "/>
    <x v="26"/>
    <m/>
    <n v="3204270054"/>
    <s v="AGRICOLA"/>
    <x v="0"/>
  </r>
  <r>
    <n v="3027"/>
    <n v="2022"/>
    <s v="CEDULA DE CIUDADANIA"/>
    <n v="16549342"/>
    <s v="VICTOR"/>
    <s v="MANUEL"/>
    <s v="SIERRA"/>
    <s v=""/>
    <s v="HOMBRE"/>
    <s v="MESTIZO"/>
    <s v="NO"/>
    <s v="VALLE DEL CAUCA "/>
    <x v="26"/>
    <m/>
    <n v="323480935"/>
    <s v="AGRICOLA"/>
    <x v="0"/>
  </r>
  <r>
    <n v="3028"/>
    <n v="2022"/>
    <s v="CEDULA DE CIUDADANIA"/>
    <n v="6558855"/>
    <s v="OSCAR"/>
    <s v="MARINO"/>
    <s v="REYES"/>
    <s v="BARBOSA"/>
    <s v="HOMBRE"/>
    <s v="MESTIZO"/>
    <s v="NO"/>
    <s v="VALLE DEL CAUCA "/>
    <x v="26"/>
    <m/>
    <n v="3113686763"/>
    <s v="AGRICOLA"/>
    <x v="0"/>
  </r>
  <r>
    <n v="3031"/>
    <n v="2022"/>
    <s v="CEDULA DE CIUDADANIA"/>
    <n v="31298329"/>
    <s v="MARLENE"/>
    <s v=""/>
    <s v="URIBE"/>
    <s v="MONTOYA"/>
    <s v="MUJER"/>
    <s v="MESTIZO"/>
    <s v="NO"/>
    <s v="VALLE DEL CAUCA "/>
    <x v="26"/>
    <m/>
    <n v="3117627625"/>
    <s v="AGRICOLA"/>
    <x v="0"/>
  </r>
  <r>
    <n v="3032"/>
    <n v="2022"/>
    <s v="CEDULA DE CIUDADANIA"/>
    <n v="2699621"/>
    <s v="ALVARO"/>
    <s v=""/>
    <s v="OCAMPO"/>
    <s v="OCAMPO"/>
    <s v="HOMBRE"/>
    <s v="MESTIZO"/>
    <s v="NO"/>
    <s v="VALLE DEL CAUCA "/>
    <x v="26"/>
    <m/>
    <n v="3217583806"/>
    <s v="AGRICOLA"/>
    <x v="0"/>
  </r>
  <r>
    <n v="3033"/>
    <n v="2022"/>
    <s v="CEDULA DE CIUDADANIA"/>
    <n v="2699704"/>
    <s v="PEDRO"/>
    <s v="ELIECER"/>
    <s v="PALACIOS"/>
    <s v="OSORIO"/>
    <s v="HOMBRE"/>
    <s v="MESTIZO"/>
    <s v="NO"/>
    <s v="VALLE DEL CAUCA "/>
    <x v="26"/>
    <m/>
    <n v="3187775870"/>
    <s v="AGRICOLA"/>
    <x v="0"/>
  </r>
  <r>
    <n v="3034"/>
    <n v="2022"/>
    <s v="CEDULA DE CIUDADANIA"/>
    <n v="32275359"/>
    <s v="LUZ"/>
    <s v="MERY"/>
    <s v="POSSO"/>
    <s v="RUA"/>
    <s v="MUJER"/>
    <s v="MESTIZO"/>
    <s v="NO"/>
    <s v="VALLE DEL CAUCA "/>
    <x v="26"/>
    <m/>
    <n v="3168582363"/>
    <s v="AGRICOLA"/>
    <x v="0"/>
  </r>
  <r>
    <n v="3035"/>
    <n v="2022"/>
    <s v="CEDULA DE CIUDADANIA"/>
    <n v="1006073564"/>
    <s v="JUAN"/>
    <s v="DAVID"/>
    <s v="DIAZ"/>
    <s v="ARANA"/>
    <s v="HOMBRE"/>
    <s v="MESTIZO"/>
    <s v="NO"/>
    <s v="VALLE DEL CAUCA "/>
    <x v="26"/>
    <m/>
    <n v="3206459970"/>
    <s v="AGRICOLA"/>
    <x v="0"/>
  </r>
  <r>
    <n v="3036"/>
    <n v="2022"/>
    <s v="CEDULA DE CIUDADANIA"/>
    <n v="29995984"/>
    <s v="ADIELA"/>
    <s v=""/>
    <s v="AGUIRRE"/>
    <s v=""/>
    <s v="MUJER"/>
    <s v="MESTIZO"/>
    <s v="NO"/>
    <s v="VALLE DEL CAUCA "/>
    <x v="26"/>
    <m/>
    <n v="3113318546"/>
    <s v="AGRICOLA"/>
    <x v="0"/>
  </r>
  <r>
    <n v="3037"/>
    <n v="2022"/>
    <s v="CEDULA DE CIUDADANIA"/>
    <n v="94229309"/>
    <s v="JULIAN"/>
    <s v="DARIO"/>
    <s v="PEREA"/>
    <s v="VILLAFAÑE"/>
    <s v="HOMBRE"/>
    <s v="MESTIZO"/>
    <s v="NO"/>
    <s v="VALLE DEL CAUCA "/>
    <x v="26"/>
    <m/>
    <n v="3216639424"/>
    <s v="AGRICOLA"/>
    <x v="3"/>
  </r>
  <r>
    <n v="3038"/>
    <n v="2022"/>
    <s v="CEDULA DE CIUDADANIA"/>
    <n v="1112627461"/>
    <s v="LINA"/>
    <s v="MARCELA"/>
    <s v="GARCES"/>
    <s v="ZAPATA"/>
    <s v="MUJER"/>
    <s v="MESTIZO"/>
    <s v="NO"/>
    <s v="VALLE DEL CAUCA "/>
    <x v="26"/>
    <m/>
    <n v="3218459546"/>
    <s v="AGRICOLA"/>
    <x v="3"/>
  </r>
  <r>
    <n v="3039"/>
    <n v="2022"/>
    <s v="CEDULA DE CIUDADANIA"/>
    <n v="66682893"/>
    <s v="CLAUDIA"/>
    <s v=""/>
    <s v="BETANCOURT"/>
    <s v=""/>
    <s v="MUJER"/>
    <s v="MESTIZO"/>
    <s v="NO"/>
    <s v="VALLE DEL CAUCA "/>
    <x v="26"/>
    <m/>
    <n v="3217866922"/>
    <s v="AGRICOLA"/>
    <x v="3"/>
  </r>
  <r>
    <n v="3040"/>
    <n v="2022"/>
    <s v="CEDULA DE CIUDADANIA"/>
    <n v="41955246"/>
    <s v="VIVIANA"/>
    <s v=""/>
    <s v="PEREA"/>
    <s v="GUTIERREZ"/>
    <s v="MUJER"/>
    <s v="MESTIZO"/>
    <s v="NO"/>
    <s v="VALLE DEL CAUCA "/>
    <x v="26"/>
    <m/>
    <n v="3117093544"/>
    <s v="AGRICOLA"/>
    <x v="3"/>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FF6E8A72-A4E9-274E-8579-5E7E3CAB2FA2}" name="TablaDinámica1" cacheId="11" applyNumberFormats="0" applyBorderFormats="0" applyFontFormats="0" applyPatternFormats="0" applyAlignmentFormats="0" applyWidthHeightFormats="1" dataCaption="Valores" updatedVersion="7" minRefreshableVersion="3" useAutoFormatting="1" itemPrintTitles="1" createdVersion="7" indent="0" outline="1" outlineData="1" multipleFieldFilters="0">
  <location ref="A3:H32" firstHeaderRow="1" firstDataRow="2" firstDataCol="1"/>
  <pivotFields count="17">
    <pivotField showAll="0"/>
    <pivotField showAll="0"/>
    <pivotField showAll="0"/>
    <pivotField showAll="0"/>
    <pivotField showAll="0"/>
    <pivotField showAll="0"/>
    <pivotField showAll="0"/>
    <pivotField showAll="0"/>
    <pivotField showAll="0"/>
    <pivotField showAll="0"/>
    <pivotField showAll="0"/>
    <pivotField showAll="0"/>
    <pivotField axis="axisRow" dataField="1" showAll="0">
      <items count="28">
        <item x="0"/>
        <item x="1"/>
        <item x="2"/>
        <item x="3"/>
        <item x="4"/>
        <item x="5"/>
        <item x="6"/>
        <item x="7"/>
        <item x="8"/>
        <item x="9"/>
        <item x="10"/>
        <item x="11"/>
        <item x="12"/>
        <item x="13"/>
        <item x="14"/>
        <item x="15"/>
        <item x="16"/>
        <item x="17"/>
        <item x="18"/>
        <item x="19"/>
        <item x="20"/>
        <item x="21"/>
        <item x="22"/>
        <item x="23"/>
        <item x="24"/>
        <item x="25"/>
        <item x="26"/>
        <item t="default"/>
      </items>
    </pivotField>
    <pivotField showAll="0"/>
    <pivotField showAll="0"/>
    <pivotField showAll="0"/>
    <pivotField axis="axisCol" showAll="0">
      <items count="9">
        <item x="3"/>
        <item m="1" x="7"/>
        <item x="5"/>
        <item x="2"/>
        <item x="0"/>
        <item x="4"/>
        <item m="1" x="6"/>
        <item x="1"/>
        <item t="default"/>
      </items>
    </pivotField>
  </pivotFields>
  <rowFields count="1">
    <field x="12"/>
  </rowFields>
  <rowItems count="28">
    <i>
      <x/>
    </i>
    <i>
      <x v="1"/>
    </i>
    <i>
      <x v="2"/>
    </i>
    <i>
      <x v="3"/>
    </i>
    <i>
      <x v="4"/>
    </i>
    <i>
      <x v="5"/>
    </i>
    <i>
      <x v="6"/>
    </i>
    <i>
      <x v="7"/>
    </i>
    <i>
      <x v="8"/>
    </i>
    <i>
      <x v="9"/>
    </i>
    <i>
      <x v="10"/>
    </i>
    <i>
      <x v="11"/>
    </i>
    <i>
      <x v="12"/>
    </i>
    <i>
      <x v="13"/>
    </i>
    <i>
      <x v="14"/>
    </i>
    <i>
      <x v="15"/>
    </i>
    <i>
      <x v="16"/>
    </i>
    <i>
      <x v="17"/>
    </i>
    <i>
      <x v="18"/>
    </i>
    <i>
      <x v="19"/>
    </i>
    <i>
      <x v="20"/>
    </i>
    <i>
      <x v="21"/>
    </i>
    <i>
      <x v="22"/>
    </i>
    <i>
      <x v="23"/>
    </i>
    <i>
      <x v="24"/>
    </i>
    <i>
      <x v="25"/>
    </i>
    <i>
      <x v="26"/>
    </i>
    <i t="grand">
      <x/>
    </i>
  </rowItems>
  <colFields count="1">
    <field x="16"/>
  </colFields>
  <colItems count="7">
    <i>
      <x/>
    </i>
    <i>
      <x v="2"/>
    </i>
    <i>
      <x v="3"/>
    </i>
    <i>
      <x v="4"/>
    </i>
    <i>
      <x v="5"/>
    </i>
    <i>
      <x v="7"/>
    </i>
    <i t="grand">
      <x/>
    </i>
  </colItems>
  <dataFields count="1">
    <dataField name="Cuenta de MUNICIPIO" fld="12" subtotal="count" baseField="0" baseItem="0"/>
  </dataFields>
  <formats count="29">
    <format dxfId="29">
      <pivotArea field="12" grandCol="1" collapsedLevelsAreSubtotals="1" axis="axisRow" fieldPosition="0">
        <references count="1">
          <reference field="12" count="4">
            <x v="23"/>
            <x v="24"/>
            <x v="25"/>
            <x v="26"/>
          </reference>
        </references>
      </pivotArea>
    </format>
    <format dxfId="28">
      <pivotArea field="12" grandCol="1" collapsedLevelsAreSubtotals="1" axis="axisRow" fieldPosition="0">
        <references count="1">
          <reference field="12" count="2">
            <x v="22"/>
            <x v="23"/>
          </reference>
        </references>
      </pivotArea>
    </format>
    <format dxfId="27">
      <pivotArea field="12" grandCol="1" collapsedLevelsAreSubtotals="1" axis="axisRow" fieldPosition="0">
        <references count="1">
          <reference field="12" count="1">
            <x v="21"/>
          </reference>
        </references>
      </pivotArea>
    </format>
    <format dxfId="26">
      <pivotArea field="12" grandCol="1" collapsedLevelsAreSubtotals="1" axis="axisRow" fieldPosition="0">
        <references count="1">
          <reference field="12" count="1">
            <x v="20"/>
          </reference>
        </references>
      </pivotArea>
    </format>
    <format dxfId="25">
      <pivotArea field="12" grandCol="1" collapsedLevelsAreSubtotals="1" axis="axisRow" fieldPosition="0">
        <references count="1">
          <reference field="12" count="1">
            <x v="19"/>
          </reference>
        </references>
      </pivotArea>
    </format>
    <format dxfId="24">
      <pivotArea field="12" grandCol="1" collapsedLevelsAreSubtotals="1" axis="axisRow" fieldPosition="0">
        <references count="1">
          <reference field="12" count="1">
            <x v="18"/>
          </reference>
        </references>
      </pivotArea>
    </format>
    <format dxfId="23">
      <pivotArea field="12" grandCol="1" collapsedLevelsAreSubtotals="1" axis="axisRow" fieldPosition="0">
        <references count="1">
          <reference field="12" count="1">
            <x v="17"/>
          </reference>
        </references>
      </pivotArea>
    </format>
    <format dxfId="22">
      <pivotArea field="12" grandCol="1" collapsedLevelsAreSubtotals="1" axis="axisRow" fieldPosition="0">
        <references count="1">
          <reference field="12" count="1">
            <x v="16"/>
          </reference>
        </references>
      </pivotArea>
    </format>
    <format dxfId="21">
      <pivotArea field="12" grandCol="1" collapsedLevelsAreSubtotals="1" axis="axisRow" fieldPosition="0">
        <references count="1">
          <reference field="12" count="1">
            <x v="15"/>
          </reference>
        </references>
      </pivotArea>
    </format>
    <format dxfId="20">
      <pivotArea outline="0" collapsedLevelsAreSubtotals="1" fieldPosition="0">
        <references count="1">
          <reference field="16" count="1" selected="0">
            <x v="0"/>
          </reference>
        </references>
      </pivotArea>
    </format>
    <format dxfId="19">
      <pivotArea outline="0" collapsedLevelsAreSubtotals="1" fieldPosition="0"/>
    </format>
    <format dxfId="18">
      <pivotArea field="16" type="button" dataOnly="0" labelOnly="1" outline="0" axis="axisCol" fieldPosition="0"/>
    </format>
    <format dxfId="17">
      <pivotArea type="topRight" dataOnly="0" labelOnly="1" outline="0" fieldPosition="0"/>
    </format>
    <format dxfId="16">
      <pivotArea dataOnly="0" labelOnly="1" fieldPosition="0">
        <references count="1">
          <reference field="16" count="0"/>
        </references>
      </pivotArea>
    </format>
    <format dxfId="15">
      <pivotArea dataOnly="0" labelOnly="1" grandCol="1" outline="0" fieldPosition="0"/>
    </format>
    <format dxfId="14">
      <pivotArea field="12" grandCol="1" collapsedLevelsAreSubtotals="1" axis="axisRow" fieldPosition="0">
        <references count="1">
          <reference field="12" count="2">
            <x v="13"/>
            <x v="14"/>
          </reference>
        </references>
      </pivotArea>
    </format>
    <format dxfId="13">
      <pivotArea field="12" grandCol="1" collapsedLevelsAreSubtotals="1" axis="axisRow" fieldPosition="0">
        <references count="1">
          <reference field="12" count="1">
            <x v="12"/>
          </reference>
        </references>
      </pivotArea>
    </format>
    <format dxfId="12">
      <pivotArea field="12" grandCol="1" collapsedLevelsAreSubtotals="1" axis="axisRow" fieldPosition="0">
        <references count="1">
          <reference field="12" count="1">
            <x v="11"/>
          </reference>
        </references>
      </pivotArea>
    </format>
    <format dxfId="11">
      <pivotArea field="12" grandCol="1" collapsedLevelsAreSubtotals="1" axis="axisRow" fieldPosition="0">
        <references count="1">
          <reference field="12" count="1">
            <x v="10"/>
          </reference>
        </references>
      </pivotArea>
    </format>
    <format dxfId="10">
      <pivotArea field="12" grandCol="1" collapsedLevelsAreSubtotals="1" axis="axisRow" fieldPosition="0">
        <references count="1">
          <reference field="12" count="1">
            <x v="9"/>
          </reference>
        </references>
      </pivotArea>
    </format>
    <format dxfId="9">
      <pivotArea field="12" grandCol="1" collapsedLevelsAreSubtotals="1" axis="axisRow" fieldPosition="0">
        <references count="1">
          <reference field="12" count="1">
            <x v="8"/>
          </reference>
        </references>
      </pivotArea>
    </format>
    <format dxfId="8">
      <pivotArea field="12" grandCol="1" collapsedLevelsAreSubtotals="1" axis="axisRow" fieldPosition="0">
        <references count="1">
          <reference field="12" count="1">
            <x v="7"/>
          </reference>
        </references>
      </pivotArea>
    </format>
    <format dxfId="7">
      <pivotArea field="12" grandCol="1" collapsedLevelsAreSubtotals="1" axis="axisRow" fieldPosition="0">
        <references count="1">
          <reference field="12" count="1">
            <x v="6"/>
          </reference>
        </references>
      </pivotArea>
    </format>
    <format dxfId="6">
      <pivotArea field="12" grandCol="1" collapsedLevelsAreSubtotals="1" axis="axisRow" fieldPosition="0">
        <references count="1">
          <reference field="12" count="1">
            <x v="5"/>
          </reference>
        </references>
      </pivotArea>
    </format>
    <format dxfId="5">
      <pivotArea field="12" grandCol="1" collapsedLevelsAreSubtotals="1" axis="axisRow" fieldPosition="0">
        <references count="1">
          <reference field="12" count="1">
            <x v="4"/>
          </reference>
        </references>
      </pivotArea>
    </format>
    <format dxfId="4">
      <pivotArea field="12" grandCol="1" collapsedLevelsAreSubtotals="1" axis="axisRow" fieldPosition="0">
        <references count="1">
          <reference field="12" count="1">
            <x v="3"/>
          </reference>
        </references>
      </pivotArea>
    </format>
    <format dxfId="3">
      <pivotArea field="12" grandCol="1" collapsedLevelsAreSubtotals="1" axis="axisRow" fieldPosition="0">
        <references count="1">
          <reference field="12" count="1">
            <x v="2"/>
          </reference>
        </references>
      </pivotArea>
    </format>
    <format dxfId="2">
      <pivotArea field="12" grandCol="1" collapsedLevelsAreSubtotals="1" axis="axisRow" fieldPosition="0">
        <references count="1">
          <reference field="12" count="1">
            <x v="1"/>
          </reference>
        </references>
      </pivotArea>
    </format>
    <format dxfId="1">
      <pivotArea field="12" grandCol="1" collapsedLevelsAreSubtotals="1" axis="axisRow" fieldPosition="0">
        <references count="1">
          <reference field="12" count="1">
            <x v="0"/>
          </reference>
        </references>
      </pivotArea>
    </format>
  </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ivotTable" Target="../pivotTables/pivotTable1.xml"/></Relationships>
</file>

<file path=xl/worksheets/_rels/sheet17.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6.xml"/><Relationship Id="rId1" Type="http://schemas.openxmlformats.org/officeDocument/2006/relationships/printerSettings" Target="../printerSettings/printerSettings16.bin"/><Relationship Id="rId4" Type="http://schemas.openxmlformats.org/officeDocument/2006/relationships/comments" Target="../comments1.xml"/></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1:L31"/>
  <sheetViews>
    <sheetView showGridLines="0" zoomScaleNormal="100" workbookViewId="0">
      <selection activeCell="B2" sqref="B2:I31"/>
    </sheetView>
  </sheetViews>
  <sheetFormatPr baseColWidth="10" defaultColWidth="11.5" defaultRowHeight="15" x14ac:dyDescent="0.2"/>
  <cols>
    <col min="2" max="2" width="23.83203125" customWidth="1"/>
    <col min="3" max="3" width="13.6640625" customWidth="1"/>
    <col min="4" max="4" width="13.6640625" style="101" customWidth="1"/>
    <col min="5" max="9" width="13.6640625" customWidth="1"/>
    <col min="10" max="10" width="10.6640625" customWidth="1"/>
    <col min="12" max="12" width="14.6640625" bestFit="1" customWidth="1"/>
  </cols>
  <sheetData>
    <row r="1" spans="2:9" ht="112" customHeight="1" x14ac:dyDescent="0.2"/>
    <row r="2" spans="2:9" ht="16" x14ac:dyDescent="0.2">
      <c r="B2" s="323" t="s">
        <v>1</v>
      </c>
      <c r="C2" s="323" t="s">
        <v>325</v>
      </c>
      <c r="D2" s="323"/>
      <c r="E2" s="323"/>
      <c r="F2" s="323"/>
      <c r="G2" s="323"/>
      <c r="H2" s="323"/>
      <c r="I2" s="323"/>
    </row>
    <row r="3" spans="2:9" s="18" customFormat="1" ht="34" x14ac:dyDescent="0.2">
      <c r="B3" s="323"/>
      <c r="C3" s="299" t="s">
        <v>691</v>
      </c>
      <c r="D3" s="299" t="s">
        <v>796</v>
      </c>
      <c r="E3" s="299" t="s">
        <v>513</v>
      </c>
      <c r="F3" s="299" t="s">
        <v>336</v>
      </c>
      <c r="G3" s="299" t="s">
        <v>633</v>
      </c>
      <c r="H3" s="299" t="s">
        <v>451</v>
      </c>
      <c r="I3" s="299" t="s">
        <v>2896</v>
      </c>
    </row>
    <row r="4" spans="2:9" x14ac:dyDescent="0.2">
      <c r="B4" s="321" t="s">
        <v>334</v>
      </c>
      <c r="C4" s="298"/>
      <c r="D4" s="298"/>
      <c r="E4" s="298"/>
      <c r="F4" s="298">
        <v>119</v>
      </c>
      <c r="G4" s="298"/>
      <c r="H4" s="298">
        <v>1</v>
      </c>
      <c r="I4" s="322">
        <v>120</v>
      </c>
    </row>
    <row r="5" spans="2:9" x14ac:dyDescent="0.2">
      <c r="B5" s="321" t="s">
        <v>512</v>
      </c>
      <c r="C5" s="298"/>
      <c r="D5" s="298"/>
      <c r="E5" s="298">
        <v>34</v>
      </c>
      <c r="F5" s="298"/>
      <c r="G5" s="298"/>
      <c r="H5" s="298">
        <v>66</v>
      </c>
      <c r="I5" s="322">
        <v>100</v>
      </c>
    </row>
    <row r="6" spans="2:9" x14ac:dyDescent="0.2">
      <c r="B6" s="321" t="s">
        <v>577</v>
      </c>
      <c r="C6" s="298">
        <v>1</v>
      </c>
      <c r="D6" s="298"/>
      <c r="E6" s="298">
        <v>35</v>
      </c>
      <c r="F6" s="298">
        <v>2</v>
      </c>
      <c r="G6" s="298">
        <v>9</v>
      </c>
      <c r="H6" s="298">
        <v>31</v>
      </c>
      <c r="I6" s="322">
        <v>78</v>
      </c>
    </row>
    <row r="7" spans="2:9" x14ac:dyDescent="0.2">
      <c r="B7" s="321" t="s">
        <v>640</v>
      </c>
      <c r="C7" s="298"/>
      <c r="D7" s="298"/>
      <c r="E7" s="298"/>
      <c r="F7" s="298"/>
      <c r="G7" s="298"/>
      <c r="H7" s="298">
        <v>60</v>
      </c>
      <c r="I7" s="322">
        <v>60</v>
      </c>
    </row>
    <row r="8" spans="2:9" x14ac:dyDescent="0.2">
      <c r="B8" s="321" t="s">
        <v>671</v>
      </c>
      <c r="C8" s="298">
        <v>24</v>
      </c>
      <c r="D8" s="298"/>
      <c r="E8" s="298">
        <v>4</v>
      </c>
      <c r="F8" s="298"/>
      <c r="G8" s="298"/>
      <c r="H8" s="298">
        <v>132</v>
      </c>
      <c r="I8" s="322">
        <v>160</v>
      </c>
    </row>
    <row r="9" spans="2:9" x14ac:dyDescent="0.2">
      <c r="B9" s="321" t="s">
        <v>736</v>
      </c>
      <c r="C9" s="298"/>
      <c r="D9" s="298">
        <v>23</v>
      </c>
      <c r="E9" s="298"/>
      <c r="F9" s="298">
        <v>22</v>
      </c>
      <c r="G9" s="298"/>
      <c r="H9" s="298">
        <v>195</v>
      </c>
      <c r="I9" s="322">
        <v>240</v>
      </c>
    </row>
    <row r="10" spans="2:9" x14ac:dyDescent="0.2">
      <c r="B10" s="321" t="s">
        <v>880</v>
      </c>
      <c r="C10" s="298">
        <v>18</v>
      </c>
      <c r="D10" s="298"/>
      <c r="E10" s="298"/>
      <c r="F10" s="298">
        <v>5</v>
      </c>
      <c r="G10" s="298"/>
      <c r="H10" s="298">
        <v>17</v>
      </c>
      <c r="I10" s="322">
        <v>40</v>
      </c>
    </row>
    <row r="11" spans="2:9" x14ac:dyDescent="0.2">
      <c r="B11" s="321" t="s">
        <v>934</v>
      </c>
      <c r="C11" s="298"/>
      <c r="D11" s="298"/>
      <c r="E11" s="298"/>
      <c r="F11" s="298"/>
      <c r="G11" s="298"/>
      <c r="H11" s="298">
        <v>40</v>
      </c>
      <c r="I11" s="322">
        <v>40</v>
      </c>
    </row>
    <row r="12" spans="2:9" x14ac:dyDescent="0.2">
      <c r="B12" s="321" t="s">
        <v>966</v>
      </c>
      <c r="C12" s="298"/>
      <c r="D12" s="298"/>
      <c r="E12" s="298"/>
      <c r="F12" s="298">
        <v>7</v>
      </c>
      <c r="G12" s="298"/>
      <c r="H12" s="298">
        <v>33</v>
      </c>
      <c r="I12" s="322">
        <v>40</v>
      </c>
    </row>
    <row r="13" spans="2:9" x14ac:dyDescent="0.2">
      <c r="B13" s="321" t="s">
        <v>981</v>
      </c>
      <c r="C13" s="298"/>
      <c r="D13" s="298"/>
      <c r="E13" s="298">
        <v>39</v>
      </c>
      <c r="F13" s="298"/>
      <c r="G13" s="298"/>
      <c r="H13" s="298">
        <v>1</v>
      </c>
      <c r="I13" s="322">
        <v>40</v>
      </c>
    </row>
    <row r="14" spans="2:9" x14ac:dyDescent="0.2">
      <c r="B14" s="321" t="s">
        <v>1013</v>
      </c>
      <c r="C14" s="298"/>
      <c r="D14" s="298"/>
      <c r="E14" s="298"/>
      <c r="F14" s="298"/>
      <c r="G14" s="298"/>
      <c r="H14" s="298">
        <v>80</v>
      </c>
      <c r="I14" s="322">
        <v>80</v>
      </c>
    </row>
    <row r="15" spans="2:9" x14ac:dyDescent="0.2">
      <c r="B15" s="321" t="s">
        <v>1024</v>
      </c>
      <c r="C15" s="298"/>
      <c r="D15" s="298"/>
      <c r="E15" s="298">
        <v>26</v>
      </c>
      <c r="F15" s="298"/>
      <c r="G15" s="298"/>
      <c r="H15" s="298">
        <v>14</v>
      </c>
      <c r="I15" s="322">
        <v>40</v>
      </c>
    </row>
    <row r="16" spans="2:9" x14ac:dyDescent="0.2">
      <c r="B16" s="321" t="s">
        <v>1037</v>
      </c>
      <c r="C16" s="298">
        <v>80</v>
      </c>
      <c r="D16" s="298"/>
      <c r="E16" s="298"/>
      <c r="F16" s="298"/>
      <c r="G16" s="298"/>
      <c r="H16" s="298"/>
      <c r="I16" s="322">
        <v>80</v>
      </c>
    </row>
    <row r="17" spans="2:12" x14ac:dyDescent="0.2">
      <c r="B17" s="321" t="s">
        <v>1078</v>
      </c>
      <c r="C17" s="298"/>
      <c r="D17" s="298"/>
      <c r="E17" s="298">
        <v>34</v>
      </c>
      <c r="F17" s="298">
        <v>1</v>
      </c>
      <c r="G17" s="298"/>
      <c r="H17" s="298"/>
      <c r="I17" s="322">
        <v>35</v>
      </c>
    </row>
    <row r="18" spans="2:12" x14ac:dyDescent="0.2">
      <c r="B18" s="321" t="s">
        <v>1093</v>
      </c>
      <c r="C18" s="298">
        <v>86</v>
      </c>
      <c r="D18" s="298"/>
      <c r="E18" s="298"/>
      <c r="F18" s="298">
        <v>34</v>
      </c>
      <c r="G18" s="298"/>
      <c r="H18" s="298">
        <v>40</v>
      </c>
      <c r="I18" s="322">
        <v>160</v>
      </c>
    </row>
    <row r="19" spans="2:12" x14ac:dyDescent="0.2">
      <c r="B19" s="321" t="s">
        <v>1156</v>
      </c>
      <c r="C19" s="298"/>
      <c r="D19" s="298"/>
      <c r="E19" s="298">
        <v>14</v>
      </c>
      <c r="F19" s="298"/>
      <c r="G19" s="298"/>
      <c r="H19" s="298">
        <v>46</v>
      </c>
      <c r="I19" s="322">
        <v>60</v>
      </c>
      <c r="L19" s="307"/>
    </row>
    <row r="20" spans="2:12" x14ac:dyDescent="0.2">
      <c r="B20" s="321" t="s">
        <v>1161</v>
      </c>
      <c r="C20" s="298">
        <v>34</v>
      </c>
      <c r="D20" s="298"/>
      <c r="E20" s="298">
        <v>13</v>
      </c>
      <c r="F20" s="298"/>
      <c r="G20" s="298"/>
      <c r="H20" s="298">
        <v>33</v>
      </c>
      <c r="I20" s="322">
        <v>80</v>
      </c>
    </row>
    <row r="21" spans="2:12" x14ac:dyDescent="0.2">
      <c r="B21" s="321" t="s">
        <v>1188</v>
      </c>
      <c r="C21" s="298">
        <v>17</v>
      </c>
      <c r="D21" s="298"/>
      <c r="E21" s="298"/>
      <c r="F21" s="298">
        <v>63</v>
      </c>
      <c r="G21" s="298"/>
      <c r="H21" s="298">
        <v>40</v>
      </c>
      <c r="I21" s="322">
        <v>120</v>
      </c>
    </row>
    <row r="22" spans="2:12" x14ac:dyDescent="0.2">
      <c r="B22" s="321" t="s">
        <v>1319</v>
      </c>
      <c r="C22" s="298">
        <v>120</v>
      </c>
      <c r="D22" s="298"/>
      <c r="E22" s="298"/>
      <c r="F22" s="298"/>
      <c r="G22" s="298"/>
      <c r="H22" s="298">
        <v>40</v>
      </c>
      <c r="I22" s="322">
        <v>160</v>
      </c>
    </row>
    <row r="23" spans="2:12" x14ac:dyDescent="0.2">
      <c r="B23" s="321" t="s">
        <v>1338</v>
      </c>
      <c r="C23" s="298">
        <v>66</v>
      </c>
      <c r="D23" s="298"/>
      <c r="E23" s="298"/>
      <c r="F23" s="298"/>
      <c r="G23" s="298"/>
      <c r="H23" s="298">
        <v>54</v>
      </c>
      <c r="I23" s="322">
        <v>120</v>
      </c>
    </row>
    <row r="24" spans="2:12" x14ac:dyDescent="0.2">
      <c r="B24" s="321" t="s">
        <v>1344</v>
      </c>
      <c r="C24" s="298">
        <v>60</v>
      </c>
      <c r="D24" s="298"/>
      <c r="E24" s="298"/>
      <c r="F24" s="298"/>
      <c r="G24" s="298"/>
      <c r="H24" s="298">
        <v>60</v>
      </c>
      <c r="I24" s="322">
        <v>120</v>
      </c>
    </row>
    <row r="25" spans="2:12" x14ac:dyDescent="0.2">
      <c r="B25" s="321" t="s">
        <v>1365</v>
      </c>
      <c r="C25" s="298"/>
      <c r="D25" s="298"/>
      <c r="E25" s="298"/>
      <c r="F25" s="298"/>
      <c r="G25" s="298"/>
      <c r="H25" s="298">
        <v>40</v>
      </c>
      <c r="I25" s="322">
        <v>40</v>
      </c>
    </row>
    <row r="26" spans="2:12" x14ac:dyDescent="0.2">
      <c r="B26" s="321" t="s">
        <v>1386</v>
      </c>
      <c r="C26" s="298"/>
      <c r="D26" s="298"/>
      <c r="E26" s="298">
        <v>16</v>
      </c>
      <c r="F26" s="298"/>
      <c r="G26" s="298"/>
      <c r="H26" s="298">
        <v>104</v>
      </c>
      <c r="I26" s="322">
        <v>120</v>
      </c>
    </row>
    <row r="27" spans="2:12" x14ac:dyDescent="0.2">
      <c r="B27" s="321" t="s">
        <v>1073</v>
      </c>
      <c r="C27" s="298"/>
      <c r="D27" s="298"/>
      <c r="E27" s="298"/>
      <c r="F27" s="298"/>
      <c r="G27" s="298"/>
      <c r="H27" s="298">
        <v>60</v>
      </c>
      <c r="I27" s="322">
        <v>60</v>
      </c>
    </row>
    <row r="28" spans="2:12" x14ac:dyDescent="0.2">
      <c r="B28" s="321" t="s">
        <v>1449</v>
      </c>
      <c r="C28" s="298"/>
      <c r="D28" s="298"/>
      <c r="E28" s="298"/>
      <c r="F28" s="298">
        <v>40</v>
      </c>
      <c r="G28" s="298"/>
      <c r="H28" s="298">
        <v>81</v>
      </c>
      <c r="I28" s="322">
        <v>121</v>
      </c>
    </row>
    <row r="29" spans="2:12" x14ac:dyDescent="0.2">
      <c r="B29" s="321" t="s">
        <v>1518</v>
      </c>
      <c r="C29" s="298"/>
      <c r="D29" s="298"/>
      <c r="E29" s="298">
        <v>40</v>
      </c>
      <c r="F29" s="298"/>
      <c r="G29" s="298"/>
      <c r="H29" s="298"/>
      <c r="I29" s="322">
        <v>40</v>
      </c>
    </row>
    <row r="30" spans="2:12" x14ac:dyDescent="0.2">
      <c r="B30" s="321" t="s">
        <v>1530</v>
      </c>
      <c r="C30" s="298">
        <v>4</v>
      </c>
      <c r="D30" s="298"/>
      <c r="E30" s="298"/>
      <c r="F30" s="298">
        <v>34</v>
      </c>
      <c r="G30" s="298"/>
      <c r="H30" s="298">
        <v>2</v>
      </c>
      <c r="I30" s="322">
        <v>40</v>
      </c>
    </row>
    <row r="31" spans="2:12" x14ac:dyDescent="0.2">
      <c r="B31" s="300" t="s">
        <v>2897</v>
      </c>
      <c r="C31" s="301">
        <v>510</v>
      </c>
      <c r="D31" s="301">
        <v>23</v>
      </c>
      <c r="E31" s="301">
        <v>255</v>
      </c>
      <c r="F31" s="301">
        <v>327</v>
      </c>
      <c r="G31" s="301">
        <v>9</v>
      </c>
      <c r="H31" s="301">
        <v>1270</v>
      </c>
      <c r="I31" s="301">
        <v>2394</v>
      </c>
    </row>
  </sheetData>
  <mergeCells count="2">
    <mergeCell ref="B2:B3"/>
    <mergeCell ref="C2:I2"/>
  </mergeCells>
  <pageMargins left="0.70866141732283472" right="0.70866141732283472" top="0.74803149606299213" bottom="0.74803149606299213" header="0.31496062992125984" footer="0.31496062992125984"/>
  <pageSetup orientation="landscape" horizontalDpi="4294967295" verticalDpi="4294967295"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C1:AE42"/>
  <sheetViews>
    <sheetView showGridLines="0" tabSelected="1" topLeftCell="D18" zoomScale="70" zoomScaleNormal="70" zoomScaleSheetLayoutView="50" zoomScalePageLayoutView="70" workbookViewId="0">
      <selection activeCell="N23" sqref="N23:O26"/>
    </sheetView>
  </sheetViews>
  <sheetFormatPr baseColWidth="10" defaultColWidth="11.5" defaultRowHeight="16" x14ac:dyDescent="0.2"/>
  <cols>
    <col min="1" max="1" width="11.5" style="26"/>
    <col min="2" max="2" width="11.5" style="26" customWidth="1"/>
    <col min="3" max="3" width="47.6640625" style="26" customWidth="1"/>
    <col min="4" max="4" width="45" style="26" customWidth="1"/>
    <col min="5" max="5" width="29.1640625" style="26" customWidth="1"/>
    <col min="6" max="6" width="16.1640625" style="26" customWidth="1"/>
    <col min="7" max="7" width="36.6640625" style="27" customWidth="1"/>
    <col min="8" max="8" width="25.83203125" style="26" customWidth="1"/>
    <col min="9" max="9" width="23.83203125" style="28" customWidth="1"/>
    <col min="10" max="10" width="25.83203125" style="26" customWidth="1"/>
    <col min="11" max="11" width="23.83203125" style="26" customWidth="1"/>
    <col min="12" max="12" width="25.83203125" style="26" customWidth="1"/>
    <col min="13" max="15" width="23.83203125" style="26" customWidth="1"/>
    <col min="16" max="16" width="25.83203125" style="26" customWidth="1"/>
    <col min="17" max="17" width="23.83203125" style="28" customWidth="1"/>
    <col min="18" max="18" width="25.83203125" style="26" customWidth="1"/>
    <col min="19" max="19" width="23.83203125" style="28" customWidth="1"/>
    <col min="20" max="16384" width="11.5" style="26"/>
  </cols>
  <sheetData>
    <row r="1" spans="3:31" ht="39" customHeight="1" x14ac:dyDescent="0.2">
      <c r="C1" s="189"/>
      <c r="D1" s="189"/>
      <c r="E1" s="189"/>
      <c r="F1" s="189"/>
      <c r="G1" s="190"/>
    </row>
    <row r="2" spans="3:31" ht="30" customHeight="1" x14ac:dyDescent="0.2">
      <c r="C2" s="189"/>
      <c r="D2" s="189"/>
      <c r="E2" s="189"/>
      <c r="F2" s="189"/>
      <c r="G2" s="189"/>
      <c r="H2" s="347" t="s">
        <v>2</v>
      </c>
      <c r="I2" s="347"/>
      <c r="J2" s="175">
        <f>G17*D17</f>
        <v>2000273184</v>
      </c>
      <c r="K2" s="174" t="str">
        <f>IF(J3&gt;J2,"SUPERA CAPACIDAD DE FINANCIACIÓN","DENTRO DEL VALOR REQUERIDO")</f>
        <v>DENTRO DEL VALOR REQUERIDO</v>
      </c>
      <c r="L2" s="29"/>
      <c r="M2" s="29"/>
      <c r="N2" s="29"/>
      <c r="O2" s="29"/>
      <c r="T2" s="30"/>
      <c r="U2" s="345"/>
      <c r="V2" s="345"/>
      <c r="W2" s="31"/>
      <c r="X2" s="345"/>
      <c r="Y2" s="345"/>
      <c r="Z2" s="30"/>
      <c r="AA2" s="31"/>
      <c r="AB2" s="30"/>
      <c r="AC2" s="30"/>
      <c r="AD2" s="30"/>
      <c r="AE2" s="32"/>
    </row>
    <row r="3" spans="3:31" ht="30" customHeight="1" x14ac:dyDescent="0.2">
      <c r="C3" s="191"/>
      <c r="D3" s="191"/>
      <c r="E3" s="191"/>
      <c r="F3" s="191"/>
      <c r="G3" s="191"/>
      <c r="H3" s="347" t="s">
        <v>3</v>
      </c>
      <c r="I3" s="347"/>
      <c r="J3" s="348">
        <f>E33</f>
        <v>2000273184</v>
      </c>
      <c r="K3" s="348"/>
      <c r="L3" s="102"/>
      <c r="M3" s="102"/>
      <c r="N3" s="308"/>
      <c r="O3" s="102"/>
      <c r="P3" s="103"/>
      <c r="T3" s="30"/>
      <c r="U3" s="30"/>
      <c r="V3" s="30"/>
      <c r="W3" s="33"/>
      <c r="X3" s="30"/>
      <c r="Y3" s="34"/>
      <c r="Z3" s="35"/>
      <c r="AA3" s="31"/>
      <c r="AB3" s="30"/>
      <c r="AC3" s="30"/>
      <c r="AD3" s="30"/>
      <c r="AE3" s="32"/>
    </row>
    <row r="4" spans="3:31" ht="17" x14ac:dyDescent="0.2">
      <c r="C4" s="193" t="s">
        <v>17</v>
      </c>
      <c r="D4" s="326" t="s">
        <v>18</v>
      </c>
      <c r="E4" s="326"/>
      <c r="F4" s="326"/>
      <c r="G4" s="326"/>
      <c r="I4" s="36"/>
      <c r="J4" s="29"/>
      <c r="K4" s="29"/>
      <c r="L4" s="29"/>
      <c r="M4" s="29"/>
      <c r="N4" s="29"/>
      <c r="O4" s="29"/>
      <c r="T4" s="30"/>
      <c r="U4" s="30"/>
      <c r="V4" s="33"/>
      <c r="W4" s="31"/>
      <c r="X4" s="30"/>
      <c r="Y4" s="34"/>
      <c r="Z4" s="30"/>
      <c r="AA4" s="31"/>
      <c r="AB4" s="30"/>
      <c r="AC4" s="30"/>
      <c r="AD4" s="30"/>
      <c r="AE4" s="32"/>
    </row>
    <row r="5" spans="3:31" ht="14" customHeight="1" x14ac:dyDescent="0.2">
      <c r="C5" s="352" t="s">
        <v>24</v>
      </c>
      <c r="D5" s="327" t="s">
        <v>25</v>
      </c>
      <c r="E5" s="327"/>
      <c r="F5" s="327"/>
      <c r="G5" s="327"/>
      <c r="I5" s="36"/>
      <c r="J5" s="29"/>
      <c r="K5" s="29"/>
      <c r="L5" s="29"/>
      <c r="M5" s="29"/>
      <c r="N5" s="29"/>
      <c r="O5" s="29"/>
      <c r="T5" s="30"/>
      <c r="U5" s="30"/>
      <c r="V5" s="30"/>
      <c r="W5" s="31"/>
      <c r="X5" s="30"/>
      <c r="Y5" s="34"/>
      <c r="Z5" s="30"/>
      <c r="AA5" s="31"/>
      <c r="AB5" s="30"/>
      <c r="AC5" s="30"/>
      <c r="AD5" s="30"/>
      <c r="AE5" s="32"/>
    </row>
    <row r="6" spans="3:31" ht="24" customHeight="1" x14ac:dyDescent="0.2">
      <c r="C6" s="352"/>
      <c r="D6" s="327" t="s">
        <v>26</v>
      </c>
      <c r="E6" s="327"/>
      <c r="F6" s="327"/>
      <c r="G6" s="327"/>
      <c r="H6" s="346" t="s">
        <v>4</v>
      </c>
      <c r="I6" s="162" t="s">
        <v>5</v>
      </c>
      <c r="J6" s="324" t="s">
        <v>8</v>
      </c>
      <c r="K6" s="335" t="s">
        <v>9</v>
      </c>
      <c r="L6" s="340" t="s">
        <v>10</v>
      </c>
      <c r="M6" s="341" t="s">
        <v>9</v>
      </c>
      <c r="N6" s="339" t="s">
        <v>267</v>
      </c>
      <c r="O6" s="335" t="s">
        <v>9</v>
      </c>
      <c r="P6" s="338" t="s">
        <v>11</v>
      </c>
      <c r="Q6" s="335" t="s">
        <v>9</v>
      </c>
      <c r="R6" s="337" t="s">
        <v>12</v>
      </c>
      <c r="S6" s="335" t="s">
        <v>9</v>
      </c>
      <c r="T6" s="30"/>
      <c r="U6" s="30"/>
      <c r="V6" s="30"/>
      <c r="W6" s="31"/>
      <c r="X6" s="30"/>
      <c r="Y6" s="37"/>
      <c r="Z6" s="30"/>
      <c r="AA6" s="31"/>
      <c r="AB6" s="30"/>
      <c r="AC6" s="30"/>
      <c r="AD6" s="30"/>
      <c r="AE6" s="32"/>
    </row>
    <row r="7" spans="3:31" x14ac:dyDescent="0.2">
      <c r="C7" s="352"/>
      <c r="D7" s="327" t="s">
        <v>32</v>
      </c>
      <c r="E7" s="327"/>
      <c r="F7" s="327"/>
      <c r="G7" s="327"/>
      <c r="H7" s="346"/>
      <c r="I7" s="163">
        <v>5</v>
      </c>
      <c r="J7" s="324"/>
      <c r="K7" s="335"/>
      <c r="L7" s="340"/>
      <c r="M7" s="341"/>
      <c r="N7" s="339"/>
      <c r="O7" s="335"/>
      <c r="P7" s="338"/>
      <c r="Q7" s="335"/>
      <c r="R7" s="337"/>
      <c r="S7" s="335"/>
      <c r="T7" s="30"/>
      <c r="U7" s="30"/>
      <c r="V7" s="30"/>
      <c r="W7" s="31"/>
      <c r="X7" s="30"/>
      <c r="Y7" s="30"/>
      <c r="Z7" s="30"/>
      <c r="AA7" s="31"/>
      <c r="AB7" s="30"/>
      <c r="AC7" s="30"/>
      <c r="AD7" s="30"/>
      <c r="AE7" s="32"/>
    </row>
    <row r="8" spans="3:31" x14ac:dyDescent="0.2">
      <c r="C8" s="352"/>
      <c r="D8" s="327"/>
      <c r="E8" s="327"/>
      <c r="F8" s="327"/>
      <c r="G8" s="327"/>
      <c r="H8" s="155" t="s">
        <v>6</v>
      </c>
      <c r="I8" s="155" t="s">
        <v>7</v>
      </c>
      <c r="J8" s="155" t="s">
        <v>6</v>
      </c>
      <c r="K8" s="155" t="s">
        <v>7</v>
      </c>
      <c r="L8" s="155" t="s">
        <v>6</v>
      </c>
      <c r="M8" s="155" t="s">
        <v>7</v>
      </c>
      <c r="N8" s="155"/>
      <c r="O8" s="155"/>
      <c r="P8" s="155" t="s">
        <v>6</v>
      </c>
      <c r="Q8" s="155" t="s">
        <v>7</v>
      </c>
      <c r="R8" s="155" t="s">
        <v>6</v>
      </c>
      <c r="S8" s="155" t="s">
        <v>7</v>
      </c>
      <c r="T8" s="30"/>
      <c r="U8" s="30"/>
      <c r="V8" s="30"/>
      <c r="W8" s="31"/>
      <c r="X8" s="30"/>
      <c r="Y8" s="30"/>
      <c r="Z8" s="30"/>
      <c r="AA8" s="31"/>
      <c r="AB8" s="30"/>
      <c r="AC8" s="30"/>
      <c r="AD8" s="30"/>
      <c r="AE8" s="32"/>
    </row>
    <row r="9" spans="3:31" ht="19" customHeight="1" x14ac:dyDescent="0.2">
      <c r="C9" s="352"/>
      <c r="D9" s="327" t="s">
        <v>34</v>
      </c>
      <c r="E9" s="327"/>
      <c r="F9" s="327"/>
      <c r="G9" s="327"/>
      <c r="H9" s="164" t="s">
        <v>13</v>
      </c>
      <c r="I9" s="128">
        <f>D17</f>
        <v>2394</v>
      </c>
      <c r="J9" s="171" t="s">
        <v>16</v>
      </c>
      <c r="K9" s="172">
        <v>30</v>
      </c>
      <c r="L9" s="171" t="s">
        <v>16</v>
      </c>
      <c r="M9" s="157">
        <v>30</v>
      </c>
      <c r="N9" s="156" t="s">
        <v>16</v>
      </c>
      <c r="O9" s="157">
        <f>+D17</f>
        <v>2394</v>
      </c>
      <c r="P9" s="156" t="s">
        <v>16</v>
      </c>
      <c r="Q9" s="157">
        <v>337</v>
      </c>
      <c r="R9" s="156" t="s">
        <v>16</v>
      </c>
      <c r="S9" s="157">
        <v>25</v>
      </c>
      <c r="T9" s="30"/>
      <c r="U9" s="30"/>
      <c r="V9" s="30"/>
      <c r="W9" s="31"/>
      <c r="X9" s="30"/>
      <c r="Y9" s="30"/>
      <c r="Z9" s="30"/>
      <c r="AA9" s="31"/>
      <c r="AB9" s="30"/>
      <c r="AC9" s="30"/>
      <c r="AD9" s="30"/>
      <c r="AE9" s="32"/>
    </row>
    <row r="10" spans="3:31" ht="19" customHeight="1" x14ac:dyDescent="0.2">
      <c r="C10" s="352"/>
      <c r="D10" s="327"/>
      <c r="E10" s="327"/>
      <c r="F10" s="327"/>
      <c r="G10" s="327"/>
      <c r="H10" s="164" t="s">
        <v>14</v>
      </c>
      <c r="I10" s="165">
        <v>40</v>
      </c>
      <c r="J10" s="171" t="s">
        <v>20</v>
      </c>
      <c r="K10" s="207">
        <v>1252000</v>
      </c>
      <c r="L10" s="171" t="s">
        <v>21</v>
      </c>
      <c r="M10" s="207">
        <v>1300000</v>
      </c>
      <c r="N10" s="156" t="s">
        <v>295</v>
      </c>
      <c r="O10" s="158">
        <v>143600000</v>
      </c>
      <c r="P10" s="156" t="s">
        <v>22</v>
      </c>
      <c r="Q10" s="58">
        <f>+Q11/Q9</f>
        <v>231379.74480712166</v>
      </c>
      <c r="R10" s="156" t="s">
        <v>23</v>
      </c>
      <c r="S10" s="158">
        <v>1000000</v>
      </c>
      <c r="T10" s="30"/>
      <c r="U10" s="30"/>
      <c r="V10" s="30"/>
      <c r="W10" s="31"/>
      <c r="X10" s="30"/>
      <c r="Y10" s="30"/>
      <c r="Z10" s="30"/>
      <c r="AA10" s="31"/>
      <c r="AB10" s="30"/>
      <c r="AC10" s="30"/>
      <c r="AD10" s="30"/>
      <c r="AE10" s="32"/>
    </row>
    <row r="11" spans="3:31" ht="19" customHeight="1" x14ac:dyDescent="0.2">
      <c r="C11" s="352"/>
      <c r="D11" s="327"/>
      <c r="E11" s="327"/>
      <c r="F11" s="327"/>
      <c r="G11" s="327"/>
      <c r="H11" s="164" t="s">
        <v>15</v>
      </c>
      <c r="I11" s="166">
        <f>I9/I10</f>
        <v>59.85</v>
      </c>
      <c r="J11" s="171" t="s">
        <v>28</v>
      </c>
      <c r="K11" s="206">
        <f>ROUNDDOWN(K10/K9,0)</f>
        <v>41733</v>
      </c>
      <c r="L11" s="171" t="s">
        <v>29</v>
      </c>
      <c r="M11" s="206">
        <f>ROUNDDOWN(M10/M9,0)</f>
        <v>43333</v>
      </c>
      <c r="N11" s="156" t="s">
        <v>296</v>
      </c>
      <c r="O11" s="159">
        <f>ROUNDDOWN(O10/O9,0)</f>
        <v>59983</v>
      </c>
      <c r="P11" s="156" t="s">
        <v>30</v>
      </c>
      <c r="Q11" s="206">
        <v>77974974</v>
      </c>
      <c r="R11" s="156" t="s">
        <v>31</v>
      </c>
      <c r="S11" s="206">
        <f>S10/S9</f>
        <v>40000</v>
      </c>
      <c r="T11" s="30"/>
      <c r="U11" s="30"/>
      <c r="V11" s="30"/>
      <c r="W11" s="31"/>
      <c r="X11" s="30"/>
      <c r="Y11" s="30"/>
      <c r="Z11" s="30"/>
      <c r="AA11" s="31"/>
      <c r="AB11" s="30"/>
      <c r="AC11" s="30"/>
      <c r="AD11" s="30"/>
      <c r="AE11" s="32"/>
    </row>
    <row r="12" spans="3:31" ht="19.5" customHeight="1" x14ac:dyDescent="0.2">
      <c r="C12" s="352"/>
      <c r="D12" s="327" t="s">
        <v>39</v>
      </c>
      <c r="E12" s="327"/>
      <c r="F12" s="327"/>
      <c r="G12" s="327"/>
      <c r="H12" s="164" t="s">
        <v>19</v>
      </c>
      <c r="I12" s="128">
        <f>I9*I7</f>
        <v>11970</v>
      </c>
      <c r="J12" s="171" t="s">
        <v>35</v>
      </c>
      <c r="K12" s="160">
        <f>ROUNDDOWN(D17/K9,0)</f>
        <v>79</v>
      </c>
      <c r="L12" s="171" t="s">
        <v>36</v>
      </c>
      <c r="M12" s="160">
        <f>ROUNDDOWN(D17/M9,0)</f>
        <v>79</v>
      </c>
      <c r="N12" s="156" t="s">
        <v>297</v>
      </c>
      <c r="O12" s="160">
        <v>36</v>
      </c>
      <c r="P12" s="173" t="s">
        <v>37</v>
      </c>
      <c r="Q12" s="160">
        <v>337</v>
      </c>
      <c r="R12" s="128" t="s">
        <v>38</v>
      </c>
      <c r="S12" s="160">
        <f>ROUNDUP((D17/S9),0)</f>
        <v>96</v>
      </c>
    </row>
    <row r="13" spans="3:31" ht="22" customHeight="1" x14ac:dyDescent="0.2">
      <c r="C13" s="352"/>
      <c r="D13" s="327"/>
      <c r="E13" s="327"/>
      <c r="F13" s="327"/>
      <c r="G13" s="327"/>
      <c r="H13" s="164" t="s">
        <v>27</v>
      </c>
      <c r="I13" s="167">
        <v>3610000</v>
      </c>
    </row>
    <row r="14" spans="3:31" ht="28" customHeight="1" x14ac:dyDescent="0.2">
      <c r="C14" s="353" t="s">
        <v>41</v>
      </c>
      <c r="D14" s="328" t="s">
        <v>42</v>
      </c>
      <c r="E14" s="328"/>
      <c r="F14" s="328"/>
      <c r="G14" s="328"/>
      <c r="H14" s="164" t="s">
        <v>33</v>
      </c>
      <c r="I14" s="168">
        <f>I13*I11</f>
        <v>216058500</v>
      </c>
    </row>
    <row r="15" spans="3:31" ht="28" customHeight="1" x14ac:dyDescent="0.2">
      <c r="C15" s="353"/>
      <c r="D15" s="328"/>
      <c r="E15" s="328"/>
      <c r="F15" s="328"/>
      <c r="G15" s="328"/>
      <c r="H15" s="169" t="s">
        <v>40</v>
      </c>
      <c r="I15" s="170">
        <f>ROUNDDOWN(I13/I10,0)</f>
        <v>90250</v>
      </c>
    </row>
    <row r="16" spans="3:31" ht="63" customHeight="1" x14ac:dyDescent="0.2">
      <c r="C16" s="194" t="s">
        <v>0</v>
      </c>
      <c r="D16" s="329" t="s">
        <v>2889</v>
      </c>
      <c r="E16" s="330"/>
      <c r="F16" s="330"/>
      <c r="G16" s="331"/>
      <c r="R16" s="30"/>
      <c r="S16" s="38"/>
    </row>
    <row r="17" spans="3:19" ht="45" customHeight="1" x14ac:dyDescent="0.2">
      <c r="C17" s="193" t="s">
        <v>43</v>
      </c>
      <c r="D17" s="196">
        <v>2394</v>
      </c>
      <c r="E17" s="332" t="s">
        <v>44</v>
      </c>
      <c r="F17" s="333"/>
      <c r="G17" s="195">
        <v>835536</v>
      </c>
      <c r="O17" s="103"/>
    </row>
    <row r="18" spans="3:19" ht="57" customHeight="1" x14ac:dyDescent="0.2">
      <c r="C18" s="192" t="s">
        <v>45</v>
      </c>
      <c r="D18" s="334" t="s">
        <v>2892</v>
      </c>
      <c r="E18" s="334"/>
      <c r="F18" s="334"/>
      <c r="G18" s="334"/>
      <c r="I18" s="26"/>
      <c r="O18" s="205"/>
      <c r="R18" s="30"/>
      <c r="S18" s="38"/>
    </row>
    <row r="19" spans="3:19" ht="57" customHeight="1" x14ac:dyDescent="0.2">
      <c r="C19" s="354" t="s">
        <v>46</v>
      </c>
      <c r="D19" s="334" t="s">
        <v>2885</v>
      </c>
      <c r="E19" s="334"/>
      <c r="F19" s="334"/>
      <c r="G19" s="334"/>
      <c r="L19" s="39"/>
      <c r="S19" s="40"/>
    </row>
    <row r="20" spans="3:19" ht="32" customHeight="1" x14ac:dyDescent="0.2">
      <c r="C20" s="354"/>
      <c r="D20" s="334"/>
      <c r="E20" s="334"/>
      <c r="F20" s="334"/>
      <c r="G20" s="334"/>
      <c r="H20" s="28"/>
      <c r="S20" s="40"/>
    </row>
    <row r="21" spans="3:19" ht="9" customHeight="1" x14ac:dyDescent="0.2"/>
    <row r="22" spans="3:19" s="41" customFormat="1" ht="25" customHeight="1" x14ac:dyDescent="0.2">
      <c r="C22" s="351" t="s">
        <v>47</v>
      </c>
      <c r="D22" s="351" t="s">
        <v>48</v>
      </c>
      <c r="E22" s="351" t="s">
        <v>49</v>
      </c>
      <c r="F22" s="351" t="s">
        <v>50</v>
      </c>
      <c r="G22" s="351" t="s">
        <v>51</v>
      </c>
      <c r="H22" s="351" t="s">
        <v>52</v>
      </c>
      <c r="I22" s="351"/>
      <c r="J22" s="351" t="s">
        <v>53</v>
      </c>
      <c r="K22" s="351"/>
      <c r="L22" s="351"/>
      <c r="M22" s="351"/>
      <c r="N22" s="351"/>
      <c r="O22" s="351"/>
      <c r="P22" s="351"/>
      <c r="Q22" s="351"/>
      <c r="R22" s="351"/>
      <c r="S22" s="351"/>
    </row>
    <row r="23" spans="3:19" s="41" customFormat="1" ht="51" x14ac:dyDescent="0.2">
      <c r="C23" s="351"/>
      <c r="D23" s="351"/>
      <c r="E23" s="351"/>
      <c r="F23" s="351"/>
      <c r="G23" s="351"/>
      <c r="H23" s="85" t="s">
        <v>4</v>
      </c>
      <c r="I23" s="43" t="s">
        <v>54</v>
      </c>
      <c r="J23" s="84" t="s">
        <v>8</v>
      </c>
      <c r="K23" s="42" t="s">
        <v>54</v>
      </c>
      <c r="L23" s="87" t="s">
        <v>83</v>
      </c>
      <c r="M23" s="42" t="s">
        <v>54</v>
      </c>
      <c r="N23" s="161" t="s">
        <v>267</v>
      </c>
      <c r="O23" s="42" t="s">
        <v>54</v>
      </c>
      <c r="P23" s="129" t="s">
        <v>11</v>
      </c>
      <c r="Q23" s="43" t="s">
        <v>54</v>
      </c>
      <c r="R23" s="83" t="s">
        <v>12</v>
      </c>
      <c r="S23" s="43" t="s">
        <v>54</v>
      </c>
    </row>
    <row r="24" spans="3:19" ht="48" customHeight="1" x14ac:dyDescent="0.2">
      <c r="C24" s="334" t="s">
        <v>55</v>
      </c>
      <c r="D24" s="334" t="s">
        <v>56</v>
      </c>
      <c r="E24" s="336">
        <f>+SUM(I24:I27,K24:K27,M24:M27,S24:S27,O24:O27,Q24:Q27)*F24</f>
        <v>1091182806</v>
      </c>
      <c r="F24" s="350">
        <f>D17</f>
        <v>2394</v>
      </c>
      <c r="G24" s="209" t="s">
        <v>57</v>
      </c>
      <c r="H24" s="44">
        <f>D17</f>
        <v>2394</v>
      </c>
      <c r="I24" s="47">
        <f>IF(H24=$I$9,$I$15,0)</f>
        <v>90250</v>
      </c>
      <c r="J24" s="46"/>
      <c r="K24" s="47">
        <f>IF(J24=$K$12,$K$11,0)</f>
        <v>0</v>
      </c>
      <c r="L24" s="46"/>
      <c r="M24" s="48">
        <f>IF(L24=$M$12,$M$11,0)</f>
        <v>0</v>
      </c>
      <c r="N24" s="48"/>
      <c r="O24" s="48">
        <f>IF(N24=$O$12,$O$11,0)</f>
        <v>0</v>
      </c>
      <c r="P24" s="46"/>
      <c r="Q24" s="48">
        <f>IF(P24=$Q$12,$Q$11,0)</f>
        <v>0</v>
      </c>
      <c r="R24" s="46"/>
      <c r="S24" s="97">
        <f>IF(R24=$S$12,$S$11,0)</f>
        <v>0</v>
      </c>
    </row>
    <row r="25" spans="3:19" ht="48" customHeight="1" x14ac:dyDescent="0.2">
      <c r="C25" s="334"/>
      <c r="D25" s="334"/>
      <c r="E25" s="336"/>
      <c r="F25" s="350"/>
      <c r="G25" s="334" t="s">
        <v>58</v>
      </c>
      <c r="H25" s="44">
        <f>D17</f>
        <v>2394</v>
      </c>
      <c r="I25" s="47">
        <f>IF(H25=$I$9,$I$15,0)</f>
        <v>90250</v>
      </c>
      <c r="J25" s="46"/>
      <c r="K25" s="47">
        <f t="shared" ref="K25:K32" si="0">IF(J25=$K$12,$K$11,0)</f>
        <v>0</v>
      </c>
      <c r="L25" s="48"/>
      <c r="M25" s="48">
        <f t="shared" ref="M25:M32" si="1">IF(L25=$M$12,$M$11,0)</f>
        <v>0</v>
      </c>
      <c r="N25" s="48"/>
      <c r="O25" s="48">
        <f t="shared" ref="O25:O32" si="2">IF(N25=$O$12,$O$11,0)</f>
        <v>0</v>
      </c>
      <c r="P25" s="46"/>
      <c r="Q25" s="48"/>
      <c r="R25" s="46"/>
      <c r="S25" s="97"/>
    </row>
    <row r="26" spans="3:19" ht="48" customHeight="1" x14ac:dyDescent="0.2">
      <c r="C26" s="334"/>
      <c r="D26" s="334"/>
      <c r="E26" s="336"/>
      <c r="F26" s="350"/>
      <c r="G26" s="334"/>
      <c r="H26" s="44">
        <f>D17</f>
        <v>2394</v>
      </c>
      <c r="I26" s="47">
        <f>IF(H26=$I$9,$I$15,0)</f>
        <v>90250</v>
      </c>
      <c r="J26" s="49">
        <v>79</v>
      </c>
      <c r="K26" s="47">
        <f t="shared" si="0"/>
        <v>41733</v>
      </c>
      <c r="L26" s="87">
        <v>79</v>
      </c>
      <c r="M26" s="48">
        <f t="shared" si="1"/>
        <v>43333</v>
      </c>
      <c r="N26" s="48"/>
      <c r="O26" s="48">
        <f t="shared" si="2"/>
        <v>0</v>
      </c>
      <c r="P26" s="46"/>
      <c r="Q26" s="48">
        <f>IF(P26=$Q$12,$Q$11,0)</f>
        <v>0</v>
      </c>
      <c r="R26" s="51">
        <v>96</v>
      </c>
      <c r="S26" s="48">
        <f>IF(R26=$S$12,$S$11,0)</f>
        <v>40000</v>
      </c>
    </row>
    <row r="27" spans="3:19" ht="48" customHeight="1" x14ac:dyDescent="0.2">
      <c r="C27" s="334"/>
      <c r="D27" s="334"/>
      <c r="E27" s="336"/>
      <c r="F27" s="350"/>
      <c r="G27" s="208" t="s">
        <v>266</v>
      </c>
      <c r="H27" s="131"/>
      <c r="I27" s="47"/>
      <c r="J27" s="131"/>
      <c r="K27" s="47">
        <f t="shared" si="0"/>
        <v>0</v>
      </c>
      <c r="L27" s="131"/>
      <c r="M27" s="48">
        <f t="shared" si="1"/>
        <v>0</v>
      </c>
      <c r="N27" s="199">
        <v>36</v>
      </c>
      <c r="O27" s="48">
        <f t="shared" si="2"/>
        <v>59983</v>
      </c>
      <c r="P27" s="46"/>
      <c r="Q27" s="48"/>
      <c r="R27" s="200"/>
      <c r="S27" s="48"/>
    </row>
    <row r="28" spans="3:19" ht="76.5" customHeight="1" x14ac:dyDescent="0.2">
      <c r="C28" s="136" t="s">
        <v>59</v>
      </c>
      <c r="D28" s="136" t="s">
        <v>60</v>
      </c>
      <c r="E28" s="53">
        <f>+SUM(I28,K28,M28,Q28,S28)*F24</f>
        <v>103739202</v>
      </c>
      <c r="F28" s="350"/>
      <c r="G28" s="209" t="s">
        <v>61</v>
      </c>
      <c r="H28" s="46"/>
      <c r="I28" s="47">
        <f>IF(H28=$I$9,$I$15,0)</f>
        <v>0</v>
      </c>
      <c r="J28" s="46"/>
      <c r="K28" s="47">
        <f t="shared" si="0"/>
        <v>0</v>
      </c>
      <c r="L28" s="87">
        <v>79</v>
      </c>
      <c r="M28" s="48">
        <f t="shared" si="1"/>
        <v>43333</v>
      </c>
      <c r="N28" s="48"/>
      <c r="O28" s="48">
        <f t="shared" si="2"/>
        <v>0</v>
      </c>
      <c r="P28" s="46"/>
      <c r="Q28" s="48"/>
      <c r="R28" s="46"/>
      <c r="S28" s="97"/>
    </row>
    <row r="29" spans="3:19" ht="75" customHeight="1" x14ac:dyDescent="0.2">
      <c r="C29" s="136" t="s">
        <v>62</v>
      </c>
      <c r="D29" s="136" t="s">
        <v>63</v>
      </c>
      <c r="E29" s="55">
        <f>+SUM(I29,K29,M29,Q29,S29)*F24</f>
        <v>95760000</v>
      </c>
      <c r="F29" s="350"/>
      <c r="G29" s="209" t="s">
        <v>64</v>
      </c>
      <c r="H29" s="46"/>
      <c r="I29" s="47">
        <f>IF(H29=$I$9,$I$15,0)</f>
        <v>0</v>
      </c>
      <c r="J29" s="46"/>
      <c r="K29" s="47">
        <f t="shared" si="0"/>
        <v>0</v>
      </c>
      <c r="L29" s="48"/>
      <c r="M29" s="48">
        <f t="shared" si="1"/>
        <v>0</v>
      </c>
      <c r="N29" s="48"/>
      <c r="O29" s="48">
        <f t="shared" si="2"/>
        <v>0</v>
      </c>
      <c r="P29" s="46"/>
      <c r="Q29" s="48"/>
      <c r="R29" s="51">
        <v>96</v>
      </c>
      <c r="S29" s="48">
        <f>IF(R29=$S$12,$S$11,0)</f>
        <v>40000</v>
      </c>
    </row>
    <row r="30" spans="3:19" ht="48" customHeight="1" x14ac:dyDescent="0.2">
      <c r="C30" s="334" t="s">
        <v>65</v>
      </c>
      <c r="D30" s="334" t="s">
        <v>66</v>
      </c>
      <c r="E30" s="336">
        <f>(SUM(I30:I31,M30:M31,K30:K31,S30:S31)*F24)+(P30*Q30)</f>
        <v>613831176</v>
      </c>
      <c r="F30" s="350"/>
      <c r="G30" s="209" t="s">
        <v>67</v>
      </c>
      <c r="H30" s="44">
        <f>D17</f>
        <v>2394</v>
      </c>
      <c r="I30" s="47">
        <f>IF(H30=$I$9,$I$15,0)</f>
        <v>90250</v>
      </c>
      <c r="J30" s="46"/>
      <c r="K30" s="47">
        <f t="shared" si="0"/>
        <v>0</v>
      </c>
      <c r="L30" s="87">
        <v>79</v>
      </c>
      <c r="M30" s="48">
        <f t="shared" si="1"/>
        <v>43333</v>
      </c>
      <c r="N30" s="48"/>
      <c r="O30" s="48">
        <f t="shared" si="2"/>
        <v>0</v>
      </c>
      <c r="P30" s="56">
        <v>337</v>
      </c>
      <c r="Q30" s="198">
        <f>Q10</f>
        <v>231379.74480712166</v>
      </c>
      <c r="R30" s="46"/>
      <c r="S30" s="97"/>
    </row>
    <row r="31" spans="3:19" ht="48" customHeight="1" x14ac:dyDescent="0.2">
      <c r="C31" s="334"/>
      <c r="D31" s="334"/>
      <c r="E31" s="336"/>
      <c r="F31" s="350"/>
      <c r="G31" s="209" t="s">
        <v>68</v>
      </c>
      <c r="H31" s="44">
        <f>D17</f>
        <v>2394</v>
      </c>
      <c r="I31" s="47">
        <f>IF(H31=$I$9,$I$15,0)</f>
        <v>90250</v>
      </c>
      <c r="J31" s="46"/>
      <c r="K31" s="47">
        <f t="shared" si="0"/>
        <v>0</v>
      </c>
      <c r="L31" s="46"/>
      <c r="M31" s="48">
        <f t="shared" si="1"/>
        <v>0</v>
      </c>
      <c r="N31" s="48"/>
      <c r="O31" s="48">
        <f t="shared" si="2"/>
        <v>0</v>
      </c>
      <c r="P31" s="46"/>
      <c r="Q31" s="48">
        <f>IF(P31=$Q$12,$Q$11,0)</f>
        <v>0</v>
      </c>
      <c r="R31" s="46"/>
      <c r="S31" s="97">
        <f>IF(R31=$S$12,$S$11,0)</f>
        <v>0</v>
      </c>
    </row>
    <row r="32" spans="3:19" ht="48" customHeight="1" x14ac:dyDescent="0.2">
      <c r="C32" s="136" t="s">
        <v>69</v>
      </c>
      <c r="D32" s="136" t="s">
        <v>70</v>
      </c>
      <c r="E32" s="53">
        <f>+SUM(I32,K32,M32,Q32,S32)*F24</f>
        <v>95760000</v>
      </c>
      <c r="F32" s="350"/>
      <c r="G32" s="209" t="s">
        <v>71</v>
      </c>
      <c r="H32" s="46"/>
      <c r="I32" s="47">
        <f>IF(H32=$I$9,$I$15,0)</f>
        <v>0</v>
      </c>
      <c r="J32" s="46"/>
      <c r="K32" s="47">
        <f t="shared" si="0"/>
        <v>0</v>
      </c>
      <c r="L32" s="46"/>
      <c r="M32" s="48">
        <f t="shared" si="1"/>
        <v>0</v>
      </c>
      <c r="N32" s="48"/>
      <c r="O32" s="48">
        <f t="shared" si="2"/>
        <v>0</v>
      </c>
      <c r="P32" s="46"/>
      <c r="Q32" s="48">
        <f>IF(P32=$Q$12,$Q$11,0)</f>
        <v>0</v>
      </c>
      <c r="R32" s="51">
        <v>96</v>
      </c>
      <c r="S32" s="48">
        <f>IF(R32=$S$12,$S$11,0)</f>
        <v>40000</v>
      </c>
    </row>
    <row r="33" spans="3:19" ht="21.5" customHeight="1" x14ac:dyDescent="0.2">
      <c r="C33" s="349" t="s">
        <v>72</v>
      </c>
      <c r="D33" s="349"/>
      <c r="E33" s="197">
        <f>SUM(E24:E32)</f>
        <v>2000273184</v>
      </c>
      <c r="F33" s="58"/>
      <c r="H33" s="325">
        <f>+SUM(I24:I32)*F24</f>
        <v>1080292500</v>
      </c>
      <c r="I33" s="325"/>
      <c r="J33" s="325">
        <f>SUM(K24:K32)*$D$17</f>
        <v>99908802</v>
      </c>
      <c r="K33" s="325"/>
      <c r="L33" s="325">
        <f>SUM(M24:M32)*$D$17</f>
        <v>311217606</v>
      </c>
      <c r="M33" s="325"/>
      <c r="N33" s="325">
        <f>SUM(O24:O32)*$D$17</f>
        <v>143599302</v>
      </c>
      <c r="O33" s="325"/>
      <c r="P33" s="325">
        <f>+P30*Q30</f>
        <v>77974974</v>
      </c>
      <c r="Q33" s="325"/>
      <c r="R33" s="325">
        <f>SUM(S28:S32,S24:S26)*F24</f>
        <v>287280000</v>
      </c>
      <c r="S33" s="325"/>
    </row>
    <row r="34" spans="3:19" x14ac:dyDescent="0.2">
      <c r="E34" s="58"/>
      <c r="F34" s="58"/>
    </row>
    <row r="35" spans="3:19" x14ac:dyDescent="0.2">
      <c r="E35" s="59"/>
      <c r="G35" s="60"/>
    </row>
    <row r="36" spans="3:19" x14ac:dyDescent="0.2">
      <c r="D36" s="27"/>
      <c r="L36" s="39"/>
      <c r="P36" s="41"/>
      <c r="Q36" s="137"/>
    </row>
    <row r="37" spans="3:19" x14ac:dyDescent="0.2">
      <c r="C37" s="343" t="s">
        <v>73</v>
      </c>
      <c r="D37" s="343"/>
      <c r="E37" s="343"/>
      <c r="L37" s="39"/>
      <c r="P37" s="41"/>
      <c r="Q37" s="137"/>
    </row>
    <row r="38" spans="3:19" x14ac:dyDescent="0.2">
      <c r="C38" s="344" t="s">
        <v>74</v>
      </c>
      <c r="D38" s="344"/>
      <c r="E38" s="344"/>
      <c r="L38" s="88"/>
    </row>
    <row r="39" spans="3:19" x14ac:dyDescent="0.2">
      <c r="C39" s="342" t="s">
        <v>75</v>
      </c>
      <c r="D39" s="342"/>
      <c r="E39" s="342"/>
    </row>
    <row r="40" spans="3:19" x14ac:dyDescent="0.2">
      <c r="C40" s="343"/>
      <c r="D40" s="343"/>
    </row>
    <row r="42" spans="3:19" x14ac:dyDescent="0.2">
      <c r="G42" s="26"/>
    </row>
  </sheetData>
  <mergeCells count="56">
    <mergeCell ref="D5:G5"/>
    <mergeCell ref="D6:G6"/>
    <mergeCell ref="C5:C13"/>
    <mergeCell ref="C14:C15"/>
    <mergeCell ref="C19:C20"/>
    <mergeCell ref="C24:C27"/>
    <mergeCell ref="J22:S22"/>
    <mergeCell ref="C22:C23"/>
    <mergeCell ref="D22:D23"/>
    <mergeCell ref="E22:E23"/>
    <mergeCell ref="G22:G23"/>
    <mergeCell ref="R33:S33"/>
    <mergeCell ref="L33:M33"/>
    <mergeCell ref="H33:I33"/>
    <mergeCell ref="J33:K33"/>
    <mergeCell ref="P33:Q33"/>
    <mergeCell ref="C39:E39"/>
    <mergeCell ref="C40:D40"/>
    <mergeCell ref="C37:E37"/>
    <mergeCell ref="C38:E38"/>
    <mergeCell ref="X2:Y2"/>
    <mergeCell ref="U2:V2"/>
    <mergeCell ref="H6:H7"/>
    <mergeCell ref="H2:I2"/>
    <mergeCell ref="H3:I3"/>
    <mergeCell ref="J3:K3"/>
    <mergeCell ref="C33:D33"/>
    <mergeCell ref="F24:F32"/>
    <mergeCell ref="F22:F23"/>
    <mergeCell ref="C30:C31"/>
    <mergeCell ref="E30:E31"/>
    <mergeCell ref="H22:I22"/>
    <mergeCell ref="S6:S7"/>
    <mergeCell ref="R6:R7"/>
    <mergeCell ref="P6:P7"/>
    <mergeCell ref="N6:N7"/>
    <mergeCell ref="L6:L7"/>
    <mergeCell ref="M6:M7"/>
    <mergeCell ref="O6:O7"/>
    <mergeCell ref="Q6:Q7"/>
    <mergeCell ref="J6:J7"/>
    <mergeCell ref="N33:O33"/>
    <mergeCell ref="D4:G4"/>
    <mergeCell ref="D7:G8"/>
    <mergeCell ref="D9:G11"/>
    <mergeCell ref="D12:G13"/>
    <mergeCell ref="D14:G15"/>
    <mergeCell ref="D16:G16"/>
    <mergeCell ref="E17:F17"/>
    <mergeCell ref="D18:G18"/>
    <mergeCell ref="D19:G20"/>
    <mergeCell ref="K6:K7"/>
    <mergeCell ref="D30:D31"/>
    <mergeCell ref="G25:G26"/>
    <mergeCell ref="E24:E27"/>
    <mergeCell ref="D24:D27"/>
  </mergeCells>
  <phoneticPr fontId="16" type="noConversion"/>
  <conditionalFormatting sqref="K2">
    <cfRule type="cellIs" dxfId="36" priority="3" operator="equal">
      <formula>"SUPERA CAPACIDAD DE FINANCIACIÓN"</formula>
    </cfRule>
    <cfRule type="cellIs" dxfId="35" priority="4" operator="equal">
      <formula>"DENTRO DEL VALOR REQUERIDO"</formula>
    </cfRule>
  </conditionalFormatting>
  <conditionalFormatting sqref="J3:K3">
    <cfRule type="cellIs" dxfId="34" priority="1" operator="greaterThan">
      <formula>$J$2</formula>
    </cfRule>
    <cfRule type="cellIs" dxfId="33" priority="2" operator="lessThanOrEqual">
      <formula>$J$2</formula>
    </cfRule>
  </conditionalFormatting>
  <pageMargins left="0.31496062992125984" right="0.31496062992125984" top="0.11811023622047245" bottom="0.74803149606299213" header="0.31496062992125984" footer="0.31496062992125984"/>
  <pageSetup scale="15" fitToHeight="0" orientation="landscape" horizontalDpi="4294967295" verticalDpi="4294967295" r:id="rId1"/>
  <ignoredErrors>
    <ignoredError sqref="E24:E33 F24 H24:S25 H27:S27 H26:I26 K26 M26:Q26 H29:Q29 H28:K28 M28:S28 H31:S31 H30:K30 M30:O30 S26 S29 H33:S33 H32:Q32 S32 Q30:S30 Q10 O9" unlockedFormula="1"/>
  </ignoredError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2:Z22"/>
  <sheetViews>
    <sheetView showGridLines="0" showWhiteSpace="0" zoomScale="70" zoomScaleNormal="70" zoomScalePageLayoutView="50" workbookViewId="0">
      <selection activeCell="H30" sqref="H30"/>
    </sheetView>
  </sheetViews>
  <sheetFormatPr baseColWidth="10" defaultColWidth="11.5" defaultRowHeight="14" x14ac:dyDescent="0.15"/>
  <cols>
    <col min="1" max="1" width="20.5" style="10" customWidth="1"/>
    <col min="2" max="2" width="38.1640625" style="10" bestFit="1" customWidth="1"/>
    <col min="3" max="3" width="31.5" style="10" customWidth="1"/>
    <col min="4" max="4" width="29.33203125" style="10" customWidth="1"/>
    <col min="5" max="5" width="7.6640625" style="11" bestFit="1" customWidth="1"/>
    <col min="6" max="6" width="34.1640625" style="10" customWidth="1"/>
    <col min="7" max="7" width="23" style="10" customWidth="1"/>
    <col min="8" max="8" width="17.5" style="10" customWidth="1"/>
    <col min="9" max="9" width="21" style="10" customWidth="1"/>
    <col min="10" max="10" width="17.5" style="10" customWidth="1"/>
    <col min="11" max="11" width="21" style="10" customWidth="1"/>
    <col min="12" max="12" width="17.5" style="10" customWidth="1"/>
    <col min="13" max="13" width="21" style="10" customWidth="1"/>
    <col min="14" max="14" width="17.5" style="10" customWidth="1"/>
    <col min="15" max="15" width="21" style="10" customWidth="1"/>
    <col min="16" max="16" width="17.5" style="10" customWidth="1"/>
    <col min="17" max="17" width="13.6640625" style="10" bestFit="1" customWidth="1"/>
    <col min="18" max="18" width="17.1640625" style="10" customWidth="1"/>
    <col min="19" max="21" width="11.5" style="10"/>
    <col min="22" max="22" width="22" style="10" customWidth="1"/>
    <col min="23" max="16384" width="11.5" style="10"/>
  </cols>
  <sheetData>
    <row r="2" spans="1:26" ht="102" customHeight="1" x14ac:dyDescent="0.15">
      <c r="A2" s="104"/>
      <c r="B2" s="358"/>
      <c r="C2" s="358"/>
      <c r="D2" s="358"/>
      <c r="E2" s="358"/>
      <c r="F2" s="358"/>
      <c r="G2" s="358"/>
      <c r="H2" s="358"/>
      <c r="I2" s="358"/>
      <c r="J2" s="358"/>
      <c r="K2" s="358"/>
      <c r="L2" s="358"/>
      <c r="M2" s="358"/>
      <c r="N2" s="358"/>
      <c r="O2" s="358"/>
      <c r="P2" s="358"/>
      <c r="Q2" s="104"/>
      <c r="R2" s="104"/>
      <c r="S2" s="104"/>
      <c r="T2" s="104"/>
      <c r="U2" s="104"/>
      <c r="V2" s="104"/>
      <c r="W2" s="104"/>
      <c r="X2" s="104"/>
      <c r="Y2" s="104"/>
      <c r="Z2" s="104"/>
    </row>
    <row r="3" spans="1:26" ht="44.25" customHeight="1" x14ac:dyDescent="0.15">
      <c r="A3" s="104"/>
      <c r="B3" s="310" t="s">
        <v>2887</v>
      </c>
      <c r="C3" s="357" t="s">
        <v>2894</v>
      </c>
      <c r="D3" s="357"/>
      <c r="E3" s="357"/>
      <c r="F3" s="357"/>
      <c r="G3" s="357"/>
      <c r="H3" s="357"/>
      <c r="I3" s="357"/>
      <c r="J3" s="357"/>
      <c r="K3" s="357"/>
      <c r="L3" s="357"/>
      <c r="M3" s="357"/>
      <c r="N3" s="357"/>
      <c r="O3" s="357"/>
      <c r="P3" s="357"/>
      <c r="Q3" s="104"/>
      <c r="R3" s="104"/>
      <c r="S3" s="104"/>
      <c r="T3" s="104"/>
      <c r="U3" s="104"/>
      <c r="V3" s="104"/>
      <c r="W3" s="104"/>
      <c r="X3" s="104"/>
      <c r="Y3" s="104"/>
      <c r="Z3" s="104"/>
    </row>
    <row r="4" spans="1:26" s="12" customFormat="1" x14ac:dyDescent="0.2">
      <c r="A4" s="105"/>
      <c r="B4" s="25"/>
      <c r="C4" s="24"/>
      <c r="D4" s="25"/>
      <c r="E4" s="24"/>
      <c r="F4" s="24"/>
      <c r="G4" s="24"/>
      <c r="H4" s="24"/>
      <c r="I4" s="24"/>
      <c r="J4" s="24"/>
      <c r="K4" s="24"/>
      <c r="L4" s="24"/>
      <c r="M4" s="24"/>
      <c r="N4" s="24"/>
      <c r="O4" s="24"/>
      <c r="P4" s="24"/>
      <c r="Q4" s="24"/>
      <c r="R4" s="24"/>
      <c r="S4" s="24"/>
      <c r="T4" s="24"/>
      <c r="U4" s="24"/>
      <c r="V4" s="24"/>
      <c r="W4" s="24"/>
      <c r="X4" s="24"/>
      <c r="Y4" s="24"/>
      <c r="Z4" s="24"/>
    </row>
    <row r="5" spans="1:26" s="41" customFormat="1" ht="51.5" customHeight="1" x14ac:dyDescent="0.2">
      <c r="B5" s="351" t="s">
        <v>47</v>
      </c>
      <c r="C5" s="351" t="s">
        <v>48</v>
      </c>
      <c r="D5" s="351" t="s">
        <v>49</v>
      </c>
      <c r="E5" s="351" t="s">
        <v>50</v>
      </c>
      <c r="F5" s="351" t="s">
        <v>51</v>
      </c>
      <c r="G5" s="351" t="s">
        <v>52</v>
      </c>
      <c r="H5" s="351"/>
      <c r="I5" s="351" t="s">
        <v>81</v>
      </c>
      <c r="J5" s="351"/>
      <c r="K5" s="351"/>
      <c r="L5" s="351"/>
      <c r="M5" s="351"/>
      <c r="N5" s="351"/>
      <c r="O5" s="351"/>
      <c r="P5" s="351"/>
    </row>
    <row r="6" spans="1:26" s="41" customFormat="1" ht="39" x14ac:dyDescent="0.2">
      <c r="B6" s="351"/>
      <c r="C6" s="351"/>
      <c r="D6" s="351"/>
      <c r="E6" s="351"/>
      <c r="F6" s="351"/>
      <c r="G6" s="85" t="s">
        <v>4</v>
      </c>
      <c r="H6" s="81" t="s">
        <v>54</v>
      </c>
      <c r="I6" s="84" t="s">
        <v>8</v>
      </c>
      <c r="J6" s="82" t="s">
        <v>54</v>
      </c>
      <c r="K6" s="87" t="s">
        <v>10</v>
      </c>
      <c r="L6" s="82" t="s">
        <v>54</v>
      </c>
      <c r="M6" s="83" t="s">
        <v>12</v>
      </c>
      <c r="N6" s="81" t="s">
        <v>54</v>
      </c>
      <c r="O6" s="161" t="s">
        <v>305</v>
      </c>
      <c r="P6" s="81" t="s">
        <v>54</v>
      </c>
    </row>
    <row r="7" spans="1:26" s="26" customFormat="1" ht="35.25" customHeight="1" x14ac:dyDescent="0.2">
      <c r="B7" s="334" t="s">
        <v>55</v>
      </c>
      <c r="C7" s="334" t="s">
        <v>56</v>
      </c>
      <c r="D7" s="336">
        <f>+SUM(H7:H10,J7:J10,L7:L10,N7:N10,P7:P10)*E7</f>
        <v>1091182806</v>
      </c>
      <c r="E7" s="350">
        <f>+'Anexo 2. Cadena de Valor'!D17</f>
        <v>2394</v>
      </c>
      <c r="F7" s="304" t="s">
        <v>57</v>
      </c>
      <c r="G7" s="44">
        <f>+'Anexo 2. Cadena de Valor'!H24</f>
        <v>2394</v>
      </c>
      <c r="H7" s="305">
        <f>+'Anexo 2. Cadena de Valor'!I24</f>
        <v>90250</v>
      </c>
      <c r="I7" s="46">
        <f>+'Anexo 2. Cadena de Valor'!J24</f>
        <v>0</v>
      </c>
      <c r="J7" s="305">
        <f>+'Anexo 2. Cadena de Valor'!K24</f>
        <v>0</v>
      </c>
      <c r="K7" s="46">
        <f>+'Anexo 2. Cadena de Valor'!L24</f>
        <v>0</v>
      </c>
      <c r="L7" s="305">
        <f>+'Anexo 2. Cadena de Valor'!M24</f>
        <v>0</v>
      </c>
      <c r="M7" s="46">
        <f>+'Anexo 2. Cadena de Valor'!R24</f>
        <v>0</v>
      </c>
      <c r="N7" s="305">
        <f>+'Anexo 2. Cadena de Valor'!S24</f>
        <v>0</v>
      </c>
      <c r="O7" s="46">
        <f>+'Anexo 2. Cadena de Valor'!T24</f>
        <v>0</v>
      </c>
      <c r="P7" s="305">
        <f>+'Anexo 2. Cadena de Valor'!U24</f>
        <v>0</v>
      </c>
    </row>
    <row r="8" spans="1:26" s="26" customFormat="1" ht="35.25" customHeight="1" x14ac:dyDescent="0.2">
      <c r="B8" s="334"/>
      <c r="C8" s="334"/>
      <c r="D8" s="336"/>
      <c r="E8" s="350"/>
      <c r="F8" s="350" t="s">
        <v>58</v>
      </c>
      <c r="G8" s="44">
        <f>+'Anexo 2. Cadena de Valor'!H25</f>
        <v>2394</v>
      </c>
      <c r="H8" s="305">
        <f>+'Anexo 2. Cadena de Valor'!I25</f>
        <v>90250</v>
      </c>
      <c r="I8" s="46">
        <f>+'Anexo 2. Cadena de Valor'!J25</f>
        <v>0</v>
      </c>
      <c r="J8" s="305">
        <f>+'Anexo 2. Cadena de Valor'!K25</f>
        <v>0</v>
      </c>
      <c r="K8" s="46">
        <f>+'Anexo 2. Cadena de Valor'!L25</f>
        <v>0</v>
      </c>
      <c r="L8" s="305">
        <f>+'Anexo 2. Cadena de Valor'!M25</f>
        <v>0</v>
      </c>
      <c r="M8" s="46">
        <f>+'Anexo 2. Cadena de Valor'!R25</f>
        <v>0</v>
      </c>
      <c r="N8" s="305">
        <f>+'Anexo 2. Cadena de Valor'!S25</f>
        <v>0</v>
      </c>
      <c r="O8" s="46">
        <f>+'Anexo 2. Cadena de Valor'!T25</f>
        <v>0</v>
      </c>
      <c r="P8" s="305">
        <f>+'Anexo 2. Cadena de Valor'!U25</f>
        <v>0</v>
      </c>
    </row>
    <row r="9" spans="1:26" s="26" customFormat="1" ht="35.25" customHeight="1" x14ac:dyDescent="0.2">
      <c r="B9" s="334"/>
      <c r="C9" s="334"/>
      <c r="D9" s="336"/>
      <c r="E9" s="350"/>
      <c r="F9" s="350"/>
      <c r="G9" s="44">
        <f>+'Anexo 2. Cadena de Valor'!H26</f>
        <v>2394</v>
      </c>
      <c r="H9" s="305">
        <f>+'Anexo 2. Cadena de Valor'!I26</f>
        <v>90250</v>
      </c>
      <c r="I9" s="86">
        <f>+'Anexo 2. Cadena de Valor'!J26</f>
        <v>79</v>
      </c>
      <c r="J9" s="305">
        <f>+'Anexo 2. Cadena de Valor'!K26</f>
        <v>41733</v>
      </c>
      <c r="K9" s="77">
        <f>+'Anexo 2. Cadena de Valor'!L26</f>
        <v>79</v>
      </c>
      <c r="L9" s="305">
        <f>+'Anexo 2. Cadena de Valor'!M26</f>
        <v>43333</v>
      </c>
      <c r="M9" s="51">
        <f>+'Anexo 2. Cadena de Valor'!R26</f>
        <v>96</v>
      </c>
      <c r="N9" s="305">
        <f>+'Anexo 2. Cadena de Valor'!S26</f>
        <v>40000</v>
      </c>
      <c r="O9" s="51">
        <f>+'Anexo 2. Cadena de Valor'!T26</f>
        <v>0</v>
      </c>
      <c r="P9" s="305">
        <f>+'Anexo 2. Cadena de Valor'!U26</f>
        <v>0</v>
      </c>
    </row>
    <row r="10" spans="1:26" s="26" customFormat="1" ht="35.25" customHeight="1" x14ac:dyDescent="0.2">
      <c r="B10" s="334"/>
      <c r="C10" s="334"/>
      <c r="D10" s="336"/>
      <c r="E10" s="350"/>
      <c r="F10" s="306" t="s">
        <v>2886</v>
      </c>
      <c r="G10" s="44"/>
      <c r="H10" s="305"/>
      <c r="I10" s="86"/>
      <c r="J10" s="305"/>
      <c r="K10" s="77"/>
      <c r="L10" s="305"/>
      <c r="M10" s="51"/>
      <c r="N10" s="100">
        <v>0</v>
      </c>
      <c r="O10" s="302">
        <f>+'Anexo 2. Cadena de Valor'!N27</f>
        <v>36</v>
      </c>
      <c r="P10" s="303">
        <f>+'Anexo 2. Cadena de Valor'!O27</f>
        <v>59983</v>
      </c>
    </row>
    <row r="11" spans="1:26" ht="18" x14ac:dyDescent="0.2">
      <c r="A11" s="106"/>
      <c r="B11" s="361" t="s">
        <v>82</v>
      </c>
      <c r="C11" s="361"/>
      <c r="D11" s="187">
        <f>+D7</f>
        <v>1091182806</v>
      </c>
      <c r="E11" s="80"/>
      <c r="F11" s="106"/>
      <c r="G11" s="106"/>
      <c r="H11" s="106"/>
      <c r="I11" s="106"/>
      <c r="J11" s="106"/>
      <c r="K11" s="106"/>
      <c r="L11" s="106"/>
      <c r="M11" s="106"/>
      <c r="N11" s="106"/>
      <c r="O11" s="106"/>
      <c r="P11" s="106"/>
      <c r="Q11" s="106"/>
      <c r="R11" s="106"/>
      <c r="S11" s="106"/>
      <c r="T11" s="106"/>
      <c r="U11" s="106"/>
      <c r="V11" s="106"/>
      <c r="W11" s="106"/>
      <c r="X11" s="106"/>
      <c r="Y11" s="106"/>
      <c r="Z11" s="106"/>
    </row>
    <row r="14" spans="1:26" ht="16" x14ac:dyDescent="0.2">
      <c r="A14" s="106"/>
      <c r="B14" s="343" t="s">
        <v>73</v>
      </c>
      <c r="C14" s="343"/>
      <c r="D14" s="343"/>
      <c r="E14" s="26"/>
      <c r="F14" s="106"/>
      <c r="G14" s="106"/>
      <c r="H14" s="106"/>
      <c r="I14" s="106"/>
      <c r="J14" s="106"/>
      <c r="K14" s="106"/>
      <c r="L14" s="106"/>
      <c r="M14" s="106"/>
      <c r="N14" s="106"/>
      <c r="O14" s="106"/>
      <c r="P14" s="106"/>
      <c r="Q14" s="106"/>
      <c r="R14" s="106"/>
      <c r="S14" s="106"/>
      <c r="T14" s="106"/>
      <c r="U14" s="106"/>
      <c r="V14" s="106"/>
      <c r="W14" s="106"/>
      <c r="X14" s="106"/>
      <c r="Y14" s="106"/>
      <c r="Z14" s="106"/>
    </row>
    <row r="15" spans="1:26" ht="16" x14ac:dyDescent="0.2">
      <c r="A15" s="106"/>
      <c r="B15" s="344" t="s">
        <v>74</v>
      </c>
      <c r="C15" s="344"/>
      <c r="D15" s="344"/>
      <c r="E15" s="26"/>
      <c r="F15" s="106"/>
      <c r="G15" s="106"/>
      <c r="H15" s="106"/>
      <c r="I15" s="106"/>
      <c r="J15" s="106"/>
      <c r="K15" s="106"/>
      <c r="L15" s="106"/>
      <c r="M15" s="106"/>
      <c r="N15" s="106"/>
      <c r="O15" s="106"/>
      <c r="P15" s="106"/>
      <c r="Q15" s="106"/>
      <c r="R15" s="106"/>
      <c r="S15" s="106"/>
      <c r="T15" s="106"/>
      <c r="U15" s="106"/>
      <c r="V15" s="106"/>
      <c r="W15" s="106"/>
      <c r="X15" s="106"/>
      <c r="Y15" s="106"/>
      <c r="Z15" s="106"/>
    </row>
    <row r="16" spans="1:26" ht="16" x14ac:dyDescent="0.2">
      <c r="B16" s="342" t="s">
        <v>75</v>
      </c>
      <c r="C16" s="342"/>
      <c r="D16" s="342"/>
      <c r="E16" s="26"/>
    </row>
    <row r="17" spans="2:5" ht="16" x14ac:dyDescent="0.2">
      <c r="B17" s="343" t="s">
        <v>76</v>
      </c>
      <c r="C17" s="343"/>
      <c r="D17" s="26"/>
      <c r="E17" s="26"/>
    </row>
    <row r="18" spans="2:5" ht="16" x14ac:dyDescent="0.2">
      <c r="B18" s="360" t="s">
        <v>77</v>
      </c>
      <c r="C18" s="360"/>
      <c r="D18" s="356"/>
      <c r="E18" s="356"/>
    </row>
    <row r="19" spans="2:5" ht="16" x14ac:dyDescent="0.2">
      <c r="B19" s="362" t="s">
        <v>78</v>
      </c>
      <c r="C19" s="362"/>
      <c r="D19" s="356"/>
      <c r="E19" s="356"/>
    </row>
    <row r="20" spans="2:5" ht="16" x14ac:dyDescent="0.2">
      <c r="B20" s="363" t="s">
        <v>79</v>
      </c>
      <c r="C20" s="363"/>
      <c r="D20" s="356"/>
      <c r="E20" s="356"/>
    </row>
    <row r="21" spans="2:5" ht="16" x14ac:dyDescent="0.2">
      <c r="B21" s="355" t="s">
        <v>80</v>
      </c>
      <c r="C21" s="355"/>
      <c r="D21" s="356"/>
      <c r="E21" s="356"/>
    </row>
    <row r="22" spans="2:5" ht="16" x14ac:dyDescent="0.2">
      <c r="B22" s="359" t="s">
        <v>12</v>
      </c>
      <c r="C22" s="359"/>
      <c r="D22" s="26"/>
      <c r="E22" s="26"/>
    </row>
  </sheetData>
  <mergeCells count="28">
    <mergeCell ref="B2:P2"/>
    <mergeCell ref="B22:C22"/>
    <mergeCell ref="B5:B6"/>
    <mergeCell ref="C5:C6"/>
    <mergeCell ref="D5:D6"/>
    <mergeCell ref="E5:E6"/>
    <mergeCell ref="D18:E18"/>
    <mergeCell ref="B18:C18"/>
    <mergeCell ref="B11:C11"/>
    <mergeCell ref="B14:D14"/>
    <mergeCell ref="B15:D15"/>
    <mergeCell ref="B16:D16"/>
    <mergeCell ref="B17:C17"/>
    <mergeCell ref="B19:C19"/>
    <mergeCell ref="D19:E19"/>
    <mergeCell ref="B20:C20"/>
    <mergeCell ref="F5:F6"/>
    <mergeCell ref="G5:H5"/>
    <mergeCell ref="F8:F9"/>
    <mergeCell ref="I5:P5"/>
    <mergeCell ref="C3:P3"/>
    <mergeCell ref="B21:C21"/>
    <mergeCell ref="D21:E21"/>
    <mergeCell ref="B7:B10"/>
    <mergeCell ref="C7:C10"/>
    <mergeCell ref="D7:D10"/>
    <mergeCell ref="E7:E10"/>
    <mergeCell ref="D20:E20"/>
  </mergeCells>
  <conditionalFormatting sqref="G7:N9 G10:M10">
    <cfRule type="cellIs" dxfId="32" priority="2" operator="equal">
      <formula>0</formula>
    </cfRule>
  </conditionalFormatting>
  <conditionalFormatting sqref="O7:P10">
    <cfRule type="cellIs" dxfId="31" priority="1" operator="equal">
      <formula>0</formula>
    </cfRule>
  </conditionalFormatting>
  <pageMargins left="0.7" right="0.7" top="0.203125" bottom="0.75" header="0.3" footer="0.3"/>
  <pageSetup paperSize="9" scale="34" orientation="landscape" horizontalDpi="4294967295" verticalDpi="4294967295" r:id="rId1"/>
  <ignoredErrors>
    <ignoredError sqref="G7:L9 M7:N9 D8:E9 O7:P10 D7:E7" unlockedFormula="1"/>
  </ignoredError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2:L18"/>
  <sheetViews>
    <sheetView showGridLines="0" showWhiteSpace="0" zoomScale="75" zoomScaleNormal="75" zoomScaleSheetLayoutView="70" zoomScalePageLayoutView="40" workbookViewId="0">
      <selection activeCell="F14" sqref="F14"/>
    </sheetView>
  </sheetViews>
  <sheetFormatPr baseColWidth="10" defaultColWidth="11.5" defaultRowHeight="13" x14ac:dyDescent="0.15"/>
  <cols>
    <col min="1" max="1" width="17" style="2" customWidth="1"/>
    <col min="2" max="4" width="31.6640625" style="2" customWidth="1"/>
    <col min="5" max="5" width="10.6640625" style="2" customWidth="1"/>
    <col min="6" max="6" width="38.5" style="3" customWidth="1"/>
    <col min="7" max="7" width="26.6640625" style="2" customWidth="1"/>
    <col min="8" max="8" width="17.5" style="2" customWidth="1"/>
    <col min="9" max="9" width="15.5" style="2" customWidth="1"/>
    <col min="10" max="10" width="24.33203125" style="2" customWidth="1"/>
    <col min="11" max="11" width="18.33203125" style="2" customWidth="1"/>
    <col min="12" max="13" width="40.6640625" style="2" customWidth="1"/>
    <col min="14" max="14" width="15.6640625" style="2" customWidth="1"/>
    <col min="15" max="15" width="21" style="2" customWidth="1"/>
    <col min="16" max="16384" width="11.5" style="2"/>
  </cols>
  <sheetData>
    <row r="2" spans="1:12" ht="110.25" customHeight="1" x14ac:dyDescent="0.15">
      <c r="A2" s="98"/>
      <c r="B2" s="368"/>
      <c r="C2" s="368"/>
      <c r="D2" s="368"/>
      <c r="E2" s="368"/>
      <c r="F2" s="368"/>
      <c r="G2" s="368"/>
      <c r="H2" s="368"/>
      <c r="I2" s="99"/>
      <c r="J2" s="99"/>
      <c r="K2" s="99"/>
      <c r="L2" s="99"/>
    </row>
    <row r="3" spans="1:12" ht="58.5" customHeight="1" x14ac:dyDescent="0.15">
      <c r="A3" s="95"/>
      <c r="B3" s="311" t="s">
        <v>2887</v>
      </c>
      <c r="C3" s="364" t="s">
        <v>2895</v>
      </c>
      <c r="D3" s="365"/>
      <c r="E3" s="365"/>
      <c r="F3" s="365"/>
      <c r="G3" s="365"/>
      <c r="H3" s="366"/>
      <c r="I3" s="95"/>
      <c r="J3" s="95"/>
      <c r="K3" s="95"/>
      <c r="L3" s="95"/>
    </row>
    <row r="4" spans="1:12" x14ac:dyDescent="0.15">
      <c r="A4" s="95"/>
      <c r="B4" s="95"/>
      <c r="C4" s="95"/>
      <c r="D4" s="95"/>
      <c r="E4" s="95"/>
      <c r="F4" s="95"/>
      <c r="G4" s="95"/>
      <c r="H4" s="95"/>
      <c r="I4" s="95"/>
      <c r="J4" s="95"/>
      <c r="K4" s="95"/>
      <c r="L4" s="95"/>
    </row>
    <row r="5" spans="1:12" ht="16" x14ac:dyDescent="0.15">
      <c r="B5" s="351" t="s">
        <v>47</v>
      </c>
      <c r="C5" s="351" t="s">
        <v>48</v>
      </c>
      <c r="D5" s="351" t="s">
        <v>49</v>
      </c>
      <c r="E5" s="351" t="s">
        <v>50</v>
      </c>
      <c r="F5" s="367" t="s">
        <v>51</v>
      </c>
      <c r="G5" s="351" t="s">
        <v>81</v>
      </c>
      <c r="H5" s="351"/>
    </row>
    <row r="6" spans="1:12" ht="39" x14ac:dyDescent="0.15">
      <c r="B6" s="351"/>
      <c r="C6" s="351"/>
      <c r="D6" s="351"/>
      <c r="E6" s="351"/>
      <c r="F6" s="367"/>
      <c r="G6" s="132" t="s">
        <v>83</v>
      </c>
      <c r="H6" s="130" t="s">
        <v>54</v>
      </c>
    </row>
    <row r="7" spans="1:12" ht="75" x14ac:dyDescent="0.15">
      <c r="B7" s="94" t="s">
        <v>59</v>
      </c>
      <c r="C7" s="52" t="s">
        <v>60</v>
      </c>
      <c r="D7" s="53">
        <f>+E7*H7</f>
        <v>103739202</v>
      </c>
      <c r="E7" s="54">
        <f>+'Anexo 2. Cadena de Valor'!D17</f>
        <v>2394</v>
      </c>
      <c r="F7" s="52" t="s">
        <v>61</v>
      </c>
      <c r="G7" s="131">
        <f>+'Anexo 2. Cadena de Valor'!L28</f>
        <v>79</v>
      </c>
      <c r="H7" s="122">
        <f>+'Anexo 2. Cadena de Valor'!M28</f>
        <v>43333</v>
      </c>
    </row>
    <row r="8" spans="1:12" ht="18" x14ac:dyDescent="0.2">
      <c r="B8" s="361" t="s">
        <v>84</v>
      </c>
      <c r="C8" s="361"/>
      <c r="D8" s="187">
        <f>+D7</f>
        <v>103739202</v>
      </c>
      <c r="E8" s="58"/>
      <c r="F8" s="27"/>
    </row>
    <row r="10" spans="1:12" ht="16" x14ac:dyDescent="0.2">
      <c r="B10" s="343" t="s">
        <v>73</v>
      </c>
      <c r="C10" s="343"/>
      <c r="D10" s="343"/>
      <c r="E10" s="26"/>
    </row>
    <row r="11" spans="1:12" ht="16" x14ac:dyDescent="0.2">
      <c r="B11" s="344" t="s">
        <v>74</v>
      </c>
      <c r="C11" s="344"/>
      <c r="D11" s="344"/>
      <c r="E11" s="26"/>
    </row>
    <row r="12" spans="1:12" ht="16" x14ac:dyDescent="0.2">
      <c r="B12" s="342" t="s">
        <v>75</v>
      </c>
      <c r="C12" s="342"/>
      <c r="D12" s="342"/>
      <c r="E12" s="26"/>
    </row>
    <row r="13" spans="1:12" ht="16" x14ac:dyDescent="0.2">
      <c r="B13" s="343" t="s">
        <v>76</v>
      </c>
      <c r="C13" s="343"/>
      <c r="D13" s="26"/>
      <c r="E13" s="26"/>
    </row>
    <row r="14" spans="1:12" ht="16" x14ac:dyDescent="0.2">
      <c r="B14" s="360" t="s">
        <v>77</v>
      </c>
      <c r="C14" s="360"/>
      <c r="D14" s="356"/>
      <c r="E14" s="356"/>
    </row>
    <row r="15" spans="1:12" ht="16" x14ac:dyDescent="0.2">
      <c r="B15" s="362" t="s">
        <v>78</v>
      </c>
      <c r="C15" s="362"/>
      <c r="D15" s="356"/>
      <c r="E15" s="356"/>
    </row>
    <row r="16" spans="1:12" ht="16" x14ac:dyDescent="0.2">
      <c r="B16" s="363" t="s">
        <v>79</v>
      </c>
      <c r="C16" s="363"/>
      <c r="D16" s="356"/>
      <c r="E16" s="356"/>
    </row>
    <row r="17" spans="2:5" ht="16" x14ac:dyDescent="0.2">
      <c r="B17" s="355" t="s">
        <v>80</v>
      </c>
      <c r="C17" s="355"/>
      <c r="D17" s="356"/>
      <c r="E17" s="356"/>
    </row>
    <row r="18" spans="2:5" ht="16" x14ac:dyDescent="0.2">
      <c r="B18" s="359" t="s">
        <v>12</v>
      </c>
      <c r="C18" s="359"/>
      <c r="D18" s="26"/>
      <c r="E18" s="26"/>
    </row>
  </sheetData>
  <mergeCells count="22">
    <mergeCell ref="B18:C18"/>
    <mergeCell ref="B14:C14"/>
    <mergeCell ref="D14:E14"/>
    <mergeCell ref="B15:C15"/>
    <mergeCell ref="D15:E15"/>
    <mergeCell ref="B16:C16"/>
    <mergeCell ref="D16:E16"/>
    <mergeCell ref="B13:C13"/>
    <mergeCell ref="B8:C8"/>
    <mergeCell ref="B2:H2"/>
    <mergeCell ref="B17:C17"/>
    <mergeCell ref="D17:E17"/>
    <mergeCell ref="G5:H5"/>
    <mergeCell ref="B5:B6"/>
    <mergeCell ref="C5:C6"/>
    <mergeCell ref="D5:D6"/>
    <mergeCell ref="E5:E6"/>
    <mergeCell ref="C3:H3"/>
    <mergeCell ref="F5:F6"/>
    <mergeCell ref="B10:D10"/>
    <mergeCell ref="B11:D11"/>
    <mergeCell ref="B12:D12"/>
  </mergeCells>
  <pageMargins left="0.7" right="0.7" top="0.21666666666666667" bottom="0.75" header="0.3" footer="0.3"/>
  <pageSetup paperSize="9" scale="56" orientation="landscape" horizontalDpi="4294967295" verticalDpi="4294967295" r:id="rId1"/>
  <ignoredErrors>
    <ignoredError sqref="G7:H7 D7:E7" unlockedFormula="1"/>
  </ignoredError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B2:H8"/>
  <sheetViews>
    <sheetView showGridLines="0" zoomScale="75" zoomScaleNormal="75" zoomScalePageLayoutView="71" workbookViewId="0">
      <selection activeCell="C4" sqref="C4"/>
    </sheetView>
  </sheetViews>
  <sheetFormatPr baseColWidth="10" defaultColWidth="11.5" defaultRowHeight="13" x14ac:dyDescent="0.15"/>
  <cols>
    <col min="1" max="1" width="16" style="2" customWidth="1"/>
    <col min="2" max="4" width="31.6640625" style="2" customWidth="1"/>
    <col min="5" max="5" width="11.6640625" style="2" customWidth="1"/>
    <col min="6" max="6" width="38.33203125" style="3" customWidth="1"/>
    <col min="7" max="7" width="26.6640625" style="2" customWidth="1"/>
    <col min="8" max="8" width="17.5" style="2" customWidth="1"/>
    <col min="9" max="11" width="11.5" style="2"/>
    <col min="12" max="12" width="13.6640625" style="2" customWidth="1"/>
    <col min="13" max="13" width="14.1640625" style="2" customWidth="1"/>
    <col min="14" max="16384" width="11.5" style="2"/>
  </cols>
  <sheetData>
    <row r="2" spans="2:8" ht="102" customHeight="1" x14ac:dyDescent="0.15">
      <c r="B2" s="369"/>
      <c r="C2" s="370"/>
      <c r="D2" s="370"/>
      <c r="E2" s="370"/>
      <c r="F2" s="370"/>
      <c r="G2" s="370"/>
      <c r="H2" s="371"/>
    </row>
    <row r="3" spans="2:8" ht="57" customHeight="1" x14ac:dyDescent="0.15">
      <c r="B3" s="312" t="s">
        <v>2888</v>
      </c>
      <c r="C3" s="374" t="s">
        <v>2894</v>
      </c>
      <c r="D3" s="375"/>
      <c r="E3" s="375"/>
      <c r="F3" s="375"/>
      <c r="G3" s="375"/>
      <c r="H3" s="376"/>
    </row>
    <row r="5" spans="2:8" ht="16" x14ac:dyDescent="0.15">
      <c r="B5" s="351" t="s">
        <v>47</v>
      </c>
      <c r="C5" s="351" t="s">
        <v>48</v>
      </c>
      <c r="D5" s="351" t="s">
        <v>49</v>
      </c>
      <c r="E5" s="351" t="s">
        <v>50</v>
      </c>
      <c r="F5" s="373" t="s">
        <v>51</v>
      </c>
      <c r="G5" s="351" t="s">
        <v>81</v>
      </c>
      <c r="H5" s="351"/>
    </row>
    <row r="6" spans="2:8" ht="39" x14ac:dyDescent="0.15">
      <c r="B6" s="351"/>
      <c r="C6" s="351"/>
      <c r="D6" s="351"/>
      <c r="E6" s="351"/>
      <c r="F6" s="373"/>
      <c r="G6" s="83" t="s">
        <v>12</v>
      </c>
      <c r="H6" s="81" t="s">
        <v>54</v>
      </c>
    </row>
    <row r="7" spans="2:8" ht="75" x14ac:dyDescent="0.15">
      <c r="B7" s="94" t="s">
        <v>62</v>
      </c>
      <c r="C7" s="52" t="s">
        <v>63</v>
      </c>
      <c r="D7" s="55">
        <f>+H7*E7</f>
        <v>95760000</v>
      </c>
      <c r="E7" s="54">
        <f>+'Anexo 2. Cadena de Valor'!D17</f>
        <v>2394</v>
      </c>
      <c r="F7" s="52" t="s">
        <v>64</v>
      </c>
      <c r="G7" s="96">
        <v>62</v>
      </c>
      <c r="H7" s="97">
        <v>40000</v>
      </c>
    </row>
    <row r="8" spans="2:8" ht="18" x14ac:dyDescent="0.2">
      <c r="B8" s="372" t="s">
        <v>85</v>
      </c>
      <c r="C8" s="372"/>
      <c r="D8" s="188">
        <f>+D7</f>
        <v>95760000</v>
      </c>
    </row>
  </sheetData>
  <mergeCells count="9">
    <mergeCell ref="B2:H2"/>
    <mergeCell ref="B8:C8"/>
    <mergeCell ref="G5:H5"/>
    <mergeCell ref="B5:B6"/>
    <mergeCell ref="C5:C6"/>
    <mergeCell ref="D5:D6"/>
    <mergeCell ref="E5:E6"/>
    <mergeCell ref="F5:F6"/>
    <mergeCell ref="C3:H3"/>
  </mergeCells>
  <pageMargins left="0.375" right="0.7" top="0.16369047619047619" bottom="0.75" header="0.3" footer="0.3"/>
  <pageSetup paperSize="9" scale="37" orientation="landscape" horizontalDpi="4294967295" verticalDpi="4294967295" r:id="rId1"/>
  <ignoredErrors>
    <ignoredError sqref="D7:E7" unlockedFormula="1"/>
  </ignoredError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B2:L9"/>
  <sheetViews>
    <sheetView showGridLines="0" zoomScale="75" zoomScaleNormal="75" zoomScalePageLayoutView="78" workbookViewId="0">
      <selection activeCell="C3" sqref="C3:L3"/>
    </sheetView>
  </sheetViews>
  <sheetFormatPr baseColWidth="10" defaultColWidth="11.5" defaultRowHeight="13" x14ac:dyDescent="0.15"/>
  <cols>
    <col min="1" max="1" width="20.33203125" style="2" customWidth="1"/>
    <col min="2" max="3" width="31.6640625" style="2" customWidth="1"/>
    <col min="4" max="4" width="27.6640625" style="2" customWidth="1"/>
    <col min="5" max="5" width="10" style="2" customWidth="1"/>
    <col min="6" max="6" width="34.5" style="3" customWidth="1"/>
    <col min="7" max="7" width="21.6640625" style="2" customWidth="1"/>
    <col min="8" max="8" width="19.5" style="2" customWidth="1"/>
    <col min="9" max="9" width="21.6640625" style="2" customWidth="1"/>
    <col min="10" max="10" width="17.5" style="2" customWidth="1"/>
    <col min="11" max="11" width="21.6640625" style="2" customWidth="1"/>
    <col min="12" max="12" width="17.5" style="2" customWidth="1"/>
    <col min="13" max="13" width="19.5" style="2" customWidth="1"/>
    <col min="14" max="14" width="7.1640625" style="2" customWidth="1"/>
    <col min="15" max="15" width="12.1640625" style="2" customWidth="1"/>
    <col min="16" max="16" width="13.6640625" style="2" bestFit="1" customWidth="1"/>
    <col min="17" max="17" width="15" style="2" bestFit="1" customWidth="1"/>
    <col min="18" max="16384" width="11.5" style="2"/>
  </cols>
  <sheetData>
    <row r="2" spans="2:12" ht="102" customHeight="1" x14ac:dyDescent="0.15">
      <c r="B2" s="377"/>
      <c r="C2" s="378"/>
      <c r="D2" s="378"/>
      <c r="E2" s="378"/>
      <c r="F2" s="378"/>
      <c r="G2" s="378"/>
      <c r="H2" s="378"/>
      <c r="I2" s="378"/>
      <c r="J2" s="378"/>
      <c r="K2" s="378"/>
      <c r="L2" s="379"/>
    </row>
    <row r="3" spans="2:12" ht="36.75" customHeight="1" x14ac:dyDescent="0.15">
      <c r="B3" s="309" t="s">
        <v>2887</v>
      </c>
      <c r="C3" s="374" t="s">
        <v>2893</v>
      </c>
      <c r="D3" s="375"/>
      <c r="E3" s="375"/>
      <c r="F3" s="375"/>
      <c r="G3" s="375"/>
      <c r="H3" s="375"/>
      <c r="I3" s="375"/>
      <c r="J3" s="375"/>
      <c r="K3" s="375"/>
      <c r="L3" s="376"/>
    </row>
    <row r="5" spans="2:12" ht="16" x14ac:dyDescent="0.15">
      <c r="B5" s="351" t="s">
        <v>47</v>
      </c>
      <c r="C5" s="351" t="s">
        <v>48</v>
      </c>
      <c r="D5" s="351" t="s">
        <v>49</v>
      </c>
      <c r="E5" s="351" t="s">
        <v>50</v>
      </c>
      <c r="F5" s="367" t="s">
        <v>51</v>
      </c>
      <c r="G5" s="351" t="s">
        <v>52</v>
      </c>
      <c r="H5" s="351"/>
      <c r="I5" s="351" t="s">
        <v>81</v>
      </c>
      <c r="J5" s="351"/>
      <c r="K5" s="351"/>
      <c r="L5" s="351"/>
    </row>
    <row r="6" spans="2:12" ht="34" x14ac:dyDescent="0.15">
      <c r="B6" s="351"/>
      <c r="C6" s="351"/>
      <c r="D6" s="351"/>
      <c r="E6" s="351"/>
      <c r="F6" s="367"/>
      <c r="G6" s="85" t="s">
        <v>4</v>
      </c>
      <c r="H6" s="134" t="s">
        <v>54</v>
      </c>
      <c r="I6" s="132" t="s">
        <v>10</v>
      </c>
      <c r="J6" s="133" t="s">
        <v>54</v>
      </c>
      <c r="K6" s="129" t="s">
        <v>11</v>
      </c>
      <c r="L6" s="134" t="s">
        <v>54</v>
      </c>
    </row>
    <row r="7" spans="2:12" ht="36" customHeight="1" x14ac:dyDescent="0.15">
      <c r="B7" s="350" t="s">
        <v>65</v>
      </c>
      <c r="C7" s="334" t="s">
        <v>66</v>
      </c>
      <c r="D7" s="336">
        <f>(SUM(H7:H8,J7:J8)*E7)+(SUM(K7:K8*L7:L8))</f>
        <v>613831176</v>
      </c>
      <c r="E7" s="350">
        <f>+'Anexo 2. Cadena de Valor'!D17</f>
        <v>2394</v>
      </c>
      <c r="F7" s="52" t="s">
        <v>67</v>
      </c>
      <c r="G7" s="44">
        <f>+'Anexo 2. Cadena de Valor'!H30</f>
        <v>2394</v>
      </c>
      <c r="H7" s="123">
        <f>+'Anexo 2. Cadena de Valor'!I30</f>
        <v>90250</v>
      </c>
      <c r="I7" s="50">
        <f>+'Anexo 2. Cadena de Valor'!L30</f>
        <v>79</v>
      </c>
      <c r="J7" s="124">
        <f>+'Anexo 2. Cadena de Valor'!M30</f>
        <v>43333</v>
      </c>
      <c r="K7" s="56">
        <f>+'Anexo 2. Cadena de Valor'!P30</f>
        <v>337</v>
      </c>
      <c r="L7" s="125">
        <f>+'Anexo 2. Cadena de Valor'!Q30</f>
        <v>231379.74480712166</v>
      </c>
    </row>
    <row r="8" spans="2:12" ht="36" customHeight="1" x14ac:dyDescent="0.15">
      <c r="B8" s="350"/>
      <c r="C8" s="334"/>
      <c r="D8" s="336"/>
      <c r="E8" s="350"/>
      <c r="F8" s="52" t="s">
        <v>68</v>
      </c>
      <c r="G8" s="44">
        <f>+'Anexo 2. Cadena de Valor'!H31</f>
        <v>2394</v>
      </c>
      <c r="H8" s="123">
        <f>+'Anexo 2. Cadena de Valor'!I31</f>
        <v>90250</v>
      </c>
      <c r="I8" s="50">
        <f>+'Anexo 2. Cadena de Valor'!L31</f>
        <v>0</v>
      </c>
      <c r="J8" s="50">
        <f>+'Anexo 2. Cadena de Valor'!M31</f>
        <v>0</v>
      </c>
      <c r="K8" s="56">
        <f>+'Anexo 2. Cadena de Valor'!P31</f>
        <v>0</v>
      </c>
      <c r="L8" s="56">
        <f>+'Anexo 2. Cadena de Valor'!Q31</f>
        <v>0</v>
      </c>
    </row>
    <row r="9" spans="2:12" ht="18" x14ac:dyDescent="0.2">
      <c r="B9" s="361" t="s">
        <v>87</v>
      </c>
      <c r="C9" s="361"/>
      <c r="D9" s="187">
        <f>+D7</f>
        <v>613831176</v>
      </c>
    </row>
  </sheetData>
  <mergeCells count="14">
    <mergeCell ref="B9:C9"/>
    <mergeCell ref="B2:L2"/>
    <mergeCell ref="G5:H5"/>
    <mergeCell ref="I5:L5"/>
    <mergeCell ref="E7:E8"/>
    <mergeCell ref="B7:B8"/>
    <mergeCell ref="C7:C8"/>
    <mergeCell ref="D7:D8"/>
    <mergeCell ref="B5:B6"/>
    <mergeCell ref="C5:C6"/>
    <mergeCell ref="D5:D6"/>
    <mergeCell ref="E5:E6"/>
    <mergeCell ref="F5:F6"/>
    <mergeCell ref="C3:L3"/>
  </mergeCells>
  <conditionalFormatting sqref="G7:L8">
    <cfRule type="cellIs" dxfId="30" priority="1" operator="equal">
      <formula>0</formula>
    </cfRule>
  </conditionalFormatting>
  <pageMargins left="0.7" right="0.7" top="0.14583333333333334" bottom="0.75" header="0.3" footer="0.3"/>
  <pageSetup paperSize="9" scale="35" orientation="landscape" horizontalDpi="4294967295" verticalDpi="4294967295" r:id="rId1"/>
  <ignoredErrors>
    <ignoredError sqref="G7:L8 D7:E7" unlockedFormula="1"/>
  </ignoredErrors>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B1:H18"/>
  <sheetViews>
    <sheetView showGridLines="0" zoomScale="80" zoomScaleNormal="80" zoomScalePageLayoutView="30" workbookViewId="0">
      <selection activeCell="B2" sqref="B2:H2"/>
    </sheetView>
  </sheetViews>
  <sheetFormatPr baseColWidth="10" defaultColWidth="11.5" defaultRowHeight="13" x14ac:dyDescent="0.15"/>
  <cols>
    <col min="1" max="1" width="11.5" style="2"/>
    <col min="2" max="3" width="31.6640625" style="2" customWidth="1"/>
    <col min="4" max="4" width="24.6640625" style="2" customWidth="1"/>
    <col min="5" max="5" width="11.33203125" style="2" customWidth="1"/>
    <col min="6" max="6" width="38.33203125" style="3" customWidth="1"/>
    <col min="7" max="7" width="26.5" style="2" customWidth="1"/>
    <col min="8" max="8" width="18" style="2" customWidth="1"/>
    <col min="9" max="16384" width="11.5" style="2"/>
  </cols>
  <sheetData>
    <row r="1" spans="2:8" ht="84" customHeight="1" x14ac:dyDescent="0.15">
      <c r="B1" s="380"/>
      <c r="C1" s="380"/>
      <c r="D1" s="380"/>
      <c r="E1" s="380"/>
      <c r="F1" s="380"/>
      <c r="G1" s="380"/>
      <c r="H1" s="380"/>
    </row>
    <row r="2" spans="2:8" ht="51" customHeight="1" x14ac:dyDescent="0.15">
      <c r="B2" s="381" t="s">
        <v>2892</v>
      </c>
      <c r="C2" s="381"/>
      <c r="D2" s="381"/>
      <c r="E2" s="381"/>
      <c r="F2" s="381"/>
      <c r="G2" s="381"/>
      <c r="H2" s="381"/>
    </row>
    <row r="4" spans="2:8" ht="16" x14ac:dyDescent="0.15">
      <c r="B4" s="382" t="s">
        <v>47</v>
      </c>
      <c r="C4" s="323" t="s">
        <v>48</v>
      </c>
      <c r="D4" s="382" t="s">
        <v>49</v>
      </c>
      <c r="E4" s="323" t="s">
        <v>50</v>
      </c>
      <c r="F4" s="383" t="s">
        <v>51</v>
      </c>
      <c r="G4" s="351" t="s">
        <v>81</v>
      </c>
      <c r="H4" s="351"/>
    </row>
    <row r="5" spans="2:8" ht="42" x14ac:dyDescent="0.15">
      <c r="B5" s="382"/>
      <c r="C5" s="323"/>
      <c r="D5" s="382"/>
      <c r="E5" s="323"/>
      <c r="F5" s="383"/>
      <c r="G5" s="127" t="s">
        <v>12</v>
      </c>
      <c r="H5" s="126" t="s">
        <v>54</v>
      </c>
    </row>
    <row r="6" spans="2:8" ht="55.5" customHeight="1" x14ac:dyDescent="0.15">
      <c r="B6" s="89" t="s">
        <v>86</v>
      </c>
      <c r="C6" s="89" t="s">
        <v>70</v>
      </c>
      <c r="D6" s="90">
        <f>+H6*E6</f>
        <v>95760000</v>
      </c>
      <c r="E6" s="91">
        <f>+'Anexo 2. Cadena de Valor'!D17</f>
        <v>2394</v>
      </c>
      <c r="F6" s="52" t="s">
        <v>71</v>
      </c>
      <c r="G6" s="92">
        <f>+'Anexo 2. Cadena de Valor'!R32</f>
        <v>96</v>
      </c>
      <c r="H6" s="93">
        <f>+'Anexo 2. Cadena de Valor'!S32</f>
        <v>40000</v>
      </c>
    </row>
    <row r="7" spans="2:8" ht="18" x14ac:dyDescent="0.2">
      <c r="B7" s="361" t="s">
        <v>87</v>
      </c>
      <c r="C7" s="361"/>
      <c r="D7" s="187">
        <f>SUM(D6)</f>
        <v>95760000</v>
      </c>
      <c r="E7" s="5"/>
    </row>
    <row r="8" spans="2:8" x14ac:dyDescent="0.15">
      <c r="E8" s="6"/>
    </row>
    <row r="9" spans="2:8" x14ac:dyDescent="0.15">
      <c r="E9" s="5"/>
    </row>
    <row r="10" spans="2:8" ht="16" x14ac:dyDescent="0.2">
      <c r="B10" s="343" t="s">
        <v>73</v>
      </c>
      <c r="C10" s="343"/>
      <c r="D10" s="343"/>
      <c r="E10" s="26"/>
    </row>
    <row r="11" spans="2:8" ht="16" x14ac:dyDescent="0.2">
      <c r="B11" s="344" t="s">
        <v>74</v>
      </c>
      <c r="C11" s="344"/>
      <c r="D11" s="344"/>
      <c r="E11" s="26"/>
    </row>
    <row r="12" spans="2:8" ht="16" x14ac:dyDescent="0.2">
      <c r="B12" s="342" t="s">
        <v>75</v>
      </c>
      <c r="C12" s="342"/>
      <c r="D12" s="342"/>
      <c r="E12" s="26"/>
    </row>
    <row r="13" spans="2:8" ht="16" x14ac:dyDescent="0.2">
      <c r="B13" s="343" t="s">
        <v>76</v>
      </c>
      <c r="C13" s="343"/>
      <c r="D13" s="26"/>
      <c r="E13" s="26"/>
    </row>
    <row r="14" spans="2:8" ht="16" x14ac:dyDescent="0.2">
      <c r="B14" s="360" t="s">
        <v>77</v>
      </c>
      <c r="C14" s="360"/>
      <c r="D14" s="356"/>
      <c r="E14" s="356"/>
    </row>
    <row r="15" spans="2:8" ht="16" x14ac:dyDescent="0.2">
      <c r="B15" s="362" t="s">
        <v>78</v>
      </c>
      <c r="C15" s="362"/>
      <c r="D15" s="356"/>
      <c r="E15" s="356"/>
    </row>
    <row r="16" spans="2:8" ht="16" x14ac:dyDescent="0.2">
      <c r="B16" s="363" t="s">
        <v>79</v>
      </c>
      <c r="C16" s="363"/>
      <c r="D16" s="356"/>
      <c r="E16" s="356"/>
    </row>
    <row r="17" spans="2:5" ht="16" x14ac:dyDescent="0.2">
      <c r="B17" s="355" t="s">
        <v>80</v>
      </c>
      <c r="C17" s="355"/>
      <c r="D17" s="356"/>
      <c r="E17" s="356"/>
    </row>
    <row r="18" spans="2:5" ht="16" x14ac:dyDescent="0.2">
      <c r="B18" s="359" t="s">
        <v>12</v>
      </c>
      <c r="C18" s="359"/>
      <c r="D18" s="26"/>
      <c r="E18" s="26"/>
    </row>
  </sheetData>
  <mergeCells count="22">
    <mergeCell ref="B1:H1"/>
    <mergeCell ref="B2:H2"/>
    <mergeCell ref="B7:C7"/>
    <mergeCell ref="B4:B5"/>
    <mergeCell ref="C4:C5"/>
    <mergeCell ref="D4:D5"/>
    <mergeCell ref="E4:E5"/>
    <mergeCell ref="G4:H4"/>
    <mergeCell ref="F4:F5"/>
    <mergeCell ref="B10:D10"/>
    <mergeCell ref="B11:D11"/>
    <mergeCell ref="B12:D12"/>
    <mergeCell ref="B13:C13"/>
    <mergeCell ref="B14:C14"/>
    <mergeCell ref="D14:E14"/>
    <mergeCell ref="B18:C18"/>
    <mergeCell ref="B15:C15"/>
    <mergeCell ref="D15:E15"/>
    <mergeCell ref="B16:C16"/>
    <mergeCell ref="D16:E16"/>
    <mergeCell ref="B17:C17"/>
    <mergeCell ref="D17:E17"/>
  </mergeCells>
  <pageMargins left="0.7" right="0.7" top="0.16927083333333334" bottom="0.75" header="0.3" footer="0.3"/>
  <pageSetup paperSize="9" scale="65" orientation="landscape" horizontalDpi="4294967295" verticalDpi="4294967295"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B1:AC18"/>
  <sheetViews>
    <sheetView showGridLines="0" zoomScale="50" zoomScaleNormal="50" zoomScalePageLayoutView="40" workbookViewId="0">
      <selection activeCell="B2" sqref="B2:AC18"/>
    </sheetView>
  </sheetViews>
  <sheetFormatPr baseColWidth="10" defaultColWidth="11.5" defaultRowHeight="13" x14ac:dyDescent="0.2"/>
  <cols>
    <col min="1" max="1" width="11.5" style="4"/>
    <col min="2" max="2" width="55.6640625" style="4" customWidth="1"/>
    <col min="3" max="3" width="42.33203125" style="4" customWidth="1"/>
    <col min="4" max="4" width="41" style="4" customWidth="1"/>
    <col min="5" max="5" width="26.6640625" style="4" customWidth="1"/>
    <col min="6" max="29" width="9.5" style="4" customWidth="1"/>
    <col min="30" max="16384" width="11.5" style="4"/>
  </cols>
  <sheetData>
    <row r="1" spans="2:29" ht="144" customHeight="1" x14ac:dyDescent="0.2">
      <c r="B1" s="388"/>
      <c r="C1" s="388"/>
      <c r="D1" s="388"/>
      <c r="E1" s="388"/>
      <c r="F1" s="388"/>
      <c r="G1" s="388"/>
      <c r="H1" s="388"/>
      <c r="I1" s="388"/>
      <c r="J1" s="388"/>
      <c r="K1" s="388"/>
      <c r="L1" s="388"/>
      <c r="M1" s="388"/>
      <c r="N1" s="388"/>
      <c r="O1" s="388"/>
      <c r="P1" s="388"/>
      <c r="Q1" s="388"/>
      <c r="R1" s="388"/>
      <c r="S1" s="388"/>
      <c r="T1" s="388"/>
      <c r="U1" s="388"/>
    </row>
    <row r="2" spans="2:29" ht="21" customHeight="1" x14ac:dyDescent="0.2">
      <c r="B2" s="384" t="s">
        <v>88</v>
      </c>
      <c r="C2" s="384"/>
      <c r="D2" s="384"/>
      <c r="E2" s="384"/>
      <c r="F2" s="384"/>
      <c r="G2" s="384"/>
      <c r="H2" s="384"/>
      <c r="I2" s="384"/>
      <c r="J2" s="384"/>
      <c r="K2" s="384"/>
      <c r="L2" s="384"/>
      <c r="M2" s="384"/>
      <c r="N2" s="384"/>
      <c r="O2" s="384"/>
      <c r="P2" s="384"/>
      <c r="Q2" s="384"/>
      <c r="R2" s="384"/>
      <c r="S2" s="384"/>
      <c r="T2" s="384"/>
      <c r="U2" s="384"/>
      <c r="V2" s="384"/>
      <c r="W2" s="384"/>
      <c r="X2" s="384"/>
      <c r="Y2" s="384"/>
      <c r="Z2" s="384"/>
      <c r="AA2" s="384"/>
      <c r="AB2" s="384"/>
      <c r="AC2" s="384"/>
    </row>
    <row r="3" spans="2:29" ht="15" customHeight="1" x14ac:dyDescent="0.2">
      <c r="B3" s="323" t="s">
        <v>47</v>
      </c>
      <c r="C3" s="323" t="s">
        <v>48</v>
      </c>
      <c r="D3" s="323" t="s">
        <v>89</v>
      </c>
      <c r="E3" s="323" t="s">
        <v>90</v>
      </c>
      <c r="F3" s="323" t="s">
        <v>91</v>
      </c>
      <c r="G3" s="323"/>
      <c r="H3" s="323"/>
      <c r="I3" s="323"/>
      <c r="J3" s="323" t="s">
        <v>92</v>
      </c>
      <c r="K3" s="323"/>
      <c r="L3" s="323"/>
      <c r="M3" s="323"/>
      <c r="N3" s="323" t="s">
        <v>93</v>
      </c>
      <c r="O3" s="323"/>
      <c r="P3" s="323"/>
      <c r="Q3" s="323"/>
      <c r="R3" s="323" t="s">
        <v>94</v>
      </c>
      <c r="S3" s="323"/>
      <c r="T3" s="323"/>
      <c r="U3" s="323"/>
      <c r="V3" s="323" t="s">
        <v>263</v>
      </c>
      <c r="W3" s="323"/>
      <c r="X3" s="323"/>
      <c r="Y3" s="323"/>
      <c r="Z3" s="323" t="s">
        <v>264</v>
      </c>
      <c r="AA3" s="323"/>
      <c r="AB3" s="323"/>
      <c r="AC3" s="323"/>
    </row>
    <row r="4" spans="2:29" ht="16.5" customHeight="1" x14ac:dyDescent="0.2">
      <c r="B4" s="323"/>
      <c r="C4" s="323"/>
      <c r="D4" s="323"/>
      <c r="E4" s="323"/>
      <c r="F4" s="204" t="s">
        <v>95</v>
      </c>
      <c r="G4" s="204" t="s">
        <v>96</v>
      </c>
      <c r="H4" s="204" t="s">
        <v>97</v>
      </c>
      <c r="I4" s="204" t="s">
        <v>98</v>
      </c>
      <c r="J4" s="204" t="s">
        <v>95</v>
      </c>
      <c r="K4" s="204" t="s">
        <v>96</v>
      </c>
      <c r="L4" s="204" t="s">
        <v>97</v>
      </c>
      <c r="M4" s="204" t="s">
        <v>98</v>
      </c>
      <c r="N4" s="204" t="s">
        <v>95</v>
      </c>
      <c r="O4" s="204" t="s">
        <v>96</v>
      </c>
      <c r="P4" s="204" t="s">
        <v>97</v>
      </c>
      <c r="Q4" s="204" t="s">
        <v>98</v>
      </c>
      <c r="R4" s="204" t="s">
        <v>95</v>
      </c>
      <c r="S4" s="204" t="s">
        <v>96</v>
      </c>
      <c r="T4" s="204" t="s">
        <v>97</v>
      </c>
      <c r="U4" s="204" t="s">
        <v>98</v>
      </c>
      <c r="V4" s="204" t="s">
        <v>95</v>
      </c>
      <c r="W4" s="204" t="s">
        <v>96</v>
      </c>
      <c r="X4" s="204" t="s">
        <v>97</v>
      </c>
      <c r="Y4" s="204" t="s">
        <v>98</v>
      </c>
      <c r="Z4" s="204" t="s">
        <v>95</v>
      </c>
      <c r="AA4" s="204" t="s">
        <v>96</v>
      </c>
      <c r="AB4" s="204" t="s">
        <v>97</v>
      </c>
      <c r="AC4" s="204" t="s">
        <v>98</v>
      </c>
    </row>
    <row r="5" spans="2:29" ht="46" customHeight="1" x14ac:dyDescent="0.2">
      <c r="B5" s="334" t="s">
        <v>55</v>
      </c>
      <c r="C5" s="334" t="s">
        <v>56</v>
      </c>
      <c r="D5" s="52" t="s">
        <v>57</v>
      </c>
      <c r="E5" s="63" t="s">
        <v>77</v>
      </c>
      <c r="F5" s="1"/>
      <c r="G5" s="1"/>
      <c r="H5" s="44"/>
      <c r="I5" s="45"/>
      <c r="J5" s="44"/>
      <c r="K5" s="45"/>
      <c r="L5" s="46"/>
      <c r="M5" s="48"/>
      <c r="N5" s="46"/>
      <c r="O5" s="48"/>
      <c r="P5" s="1"/>
      <c r="Q5" s="1"/>
      <c r="R5" s="1"/>
      <c r="S5" s="1"/>
      <c r="T5" s="1"/>
      <c r="U5" s="1"/>
      <c r="V5" s="1"/>
      <c r="W5" s="1"/>
      <c r="X5" s="1"/>
      <c r="Y5" s="1"/>
      <c r="Z5" s="1"/>
      <c r="AA5" s="1"/>
      <c r="AB5" s="1"/>
      <c r="AC5" s="1"/>
    </row>
    <row r="6" spans="2:29" ht="46" customHeight="1" x14ac:dyDescent="0.2">
      <c r="B6" s="334"/>
      <c r="C6" s="334"/>
      <c r="D6" s="385" t="s">
        <v>58</v>
      </c>
      <c r="E6" s="63" t="s">
        <v>77</v>
      </c>
      <c r="F6" s="46"/>
      <c r="G6" s="47"/>
      <c r="H6" s="46"/>
      <c r="I6" s="47"/>
      <c r="J6" s="1"/>
      <c r="K6" s="1"/>
      <c r="L6" s="67"/>
      <c r="M6" s="67"/>
      <c r="N6" s="44"/>
      <c r="O6" s="67"/>
      <c r="P6" s="1"/>
      <c r="Q6" s="1"/>
      <c r="R6" s="1"/>
      <c r="S6" s="1"/>
      <c r="T6" s="1"/>
      <c r="U6" s="1"/>
      <c r="V6" s="1"/>
      <c r="W6" s="1"/>
      <c r="X6" s="1"/>
      <c r="Y6" s="1"/>
      <c r="Z6" s="1"/>
      <c r="AA6" s="1"/>
      <c r="AB6" s="1"/>
      <c r="AC6" s="1"/>
    </row>
    <row r="7" spans="2:29" ht="46" customHeight="1" x14ac:dyDescent="0.2">
      <c r="B7" s="334"/>
      <c r="C7" s="334"/>
      <c r="D7" s="386"/>
      <c r="E7" s="63" t="s">
        <v>77</v>
      </c>
      <c r="F7" s="46"/>
      <c r="G7" s="47"/>
      <c r="H7" s="46"/>
      <c r="I7" s="47"/>
      <c r="J7" s="48"/>
      <c r="K7" s="48"/>
      <c r="L7" s="46"/>
      <c r="M7" s="48"/>
      <c r="N7" s="46"/>
      <c r="O7" s="48"/>
      <c r="P7" s="1"/>
      <c r="Q7" s="1"/>
      <c r="R7" s="1"/>
      <c r="S7" s="1"/>
      <c r="T7" s="73"/>
      <c r="U7" s="73"/>
      <c r="V7" s="73"/>
      <c r="W7" s="73"/>
      <c r="X7" s="1"/>
      <c r="Y7" s="1"/>
      <c r="Z7" s="1"/>
      <c r="AA7" s="1"/>
      <c r="AB7" s="1"/>
      <c r="AC7" s="1"/>
    </row>
    <row r="8" spans="2:29" ht="46" customHeight="1" x14ac:dyDescent="0.2">
      <c r="B8" s="334"/>
      <c r="C8" s="334"/>
      <c r="D8" s="386"/>
      <c r="E8" s="64" t="s">
        <v>78</v>
      </c>
      <c r="F8" s="46"/>
      <c r="G8" s="47"/>
      <c r="H8" s="1"/>
      <c r="I8" s="1"/>
      <c r="J8" s="1"/>
      <c r="K8" s="1"/>
      <c r="L8" s="1"/>
      <c r="M8" s="1"/>
      <c r="N8" s="61"/>
      <c r="O8" s="62"/>
      <c r="P8" s="1"/>
      <c r="Q8" s="1"/>
      <c r="R8" s="1"/>
      <c r="S8" s="1"/>
      <c r="T8" s="49"/>
      <c r="U8" s="68"/>
      <c r="V8" s="49"/>
      <c r="W8" s="68"/>
      <c r="X8" s="1"/>
      <c r="Y8" s="1"/>
      <c r="Z8" s="1"/>
      <c r="AA8" s="1"/>
      <c r="AB8" s="1"/>
      <c r="AC8" s="1"/>
    </row>
    <row r="9" spans="2:29" ht="46" customHeight="1" x14ac:dyDescent="0.2">
      <c r="B9" s="334"/>
      <c r="C9" s="334"/>
      <c r="D9" s="386"/>
      <c r="E9" s="203" t="s">
        <v>99</v>
      </c>
      <c r="F9" s="46"/>
      <c r="G9" s="47"/>
      <c r="H9" s="46"/>
      <c r="I9" s="48"/>
      <c r="J9" s="46"/>
      <c r="K9" s="48"/>
      <c r="L9" s="1"/>
      <c r="M9" s="1"/>
      <c r="N9" s="1"/>
      <c r="O9" s="1"/>
      <c r="P9" s="69"/>
      <c r="Q9" s="69"/>
      <c r="R9" s="70"/>
      <c r="S9" s="71"/>
      <c r="T9" s="1"/>
      <c r="U9" s="1"/>
      <c r="V9" s="1"/>
      <c r="W9" s="1"/>
      <c r="X9" s="1"/>
      <c r="Y9" s="1"/>
      <c r="Z9" s="1"/>
      <c r="AA9" s="1"/>
      <c r="AB9" s="1"/>
      <c r="AC9" s="1"/>
    </row>
    <row r="10" spans="2:29" ht="46" customHeight="1" x14ac:dyDescent="0.2">
      <c r="B10" s="334"/>
      <c r="C10" s="334"/>
      <c r="D10" s="387"/>
      <c r="E10" s="65" t="s">
        <v>12</v>
      </c>
      <c r="F10" s="46"/>
      <c r="G10" s="47"/>
      <c r="H10" s="46"/>
      <c r="I10" s="47"/>
      <c r="J10" s="46"/>
      <c r="K10" s="48"/>
      <c r="L10" s="46"/>
      <c r="M10" s="48"/>
      <c r="N10" s="61"/>
      <c r="O10" s="62"/>
      <c r="P10" s="1"/>
      <c r="Q10" s="1"/>
      <c r="R10" s="1"/>
      <c r="S10" s="1"/>
      <c r="T10" s="1"/>
      <c r="U10" s="1"/>
      <c r="V10" s="1"/>
      <c r="W10" s="1"/>
      <c r="X10" s="1"/>
      <c r="Y10" s="72"/>
      <c r="Z10" s="72"/>
      <c r="AA10" s="72"/>
      <c r="AB10" s="72"/>
      <c r="AC10" s="1"/>
    </row>
    <row r="11" spans="2:29" ht="46" customHeight="1" x14ac:dyDescent="0.2">
      <c r="B11" s="334"/>
      <c r="C11" s="334"/>
      <c r="D11" s="135" t="s">
        <v>266</v>
      </c>
      <c r="E11" s="182" t="s">
        <v>305</v>
      </c>
      <c r="F11" s="46"/>
      <c r="G11" s="47"/>
      <c r="H11" s="1"/>
      <c r="I11" s="1"/>
      <c r="J11" s="1"/>
      <c r="K11" s="1"/>
      <c r="L11" s="1"/>
      <c r="M11" s="1"/>
      <c r="N11" s="186"/>
      <c r="O11" s="186"/>
      <c r="P11" s="183"/>
      <c r="Q11" s="184"/>
      <c r="R11" s="185"/>
      <c r="S11" s="185"/>
      <c r="T11" s="1"/>
      <c r="U11" s="1"/>
      <c r="V11" s="1"/>
      <c r="W11" s="1"/>
      <c r="X11" s="1"/>
      <c r="Y11" s="1"/>
      <c r="Z11" s="1"/>
      <c r="AA11" s="1"/>
      <c r="AB11" s="1"/>
      <c r="AC11" s="1"/>
    </row>
    <row r="12" spans="2:29" ht="58" customHeight="1" x14ac:dyDescent="0.2">
      <c r="B12" s="121" t="s">
        <v>59</v>
      </c>
      <c r="C12" s="121" t="s">
        <v>60</v>
      </c>
      <c r="D12" s="52" t="s">
        <v>61</v>
      </c>
      <c r="E12" s="203" t="s">
        <v>99</v>
      </c>
      <c r="F12" s="46"/>
      <c r="G12" s="47"/>
      <c r="H12" s="1"/>
      <c r="I12" s="77"/>
      <c r="J12" s="78"/>
      <c r="K12" s="77"/>
      <c r="L12" s="79"/>
      <c r="M12" s="48"/>
      <c r="N12" s="46"/>
      <c r="O12" s="48"/>
      <c r="P12" s="1"/>
      <c r="Q12" s="1"/>
      <c r="R12" s="1"/>
      <c r="S12" s="1"/>
      <c r="T12" s="1"/>
      <c r="U12" s="1"/>
      <c r="V12" s="1"/>
      <c r="W12" s="1"/>
      <c r="X12" s="1"/>
      <c r="Y12" s="1"/>
      <c r="Z12" s="1"/>
      <c r="AA12" s="1"/>
      <c r="AB12" s="1"/>
      <c r="AC12" s="1"/>
    </row>
    <row r="13" spans="2:29" ht="60" customHeight="1" x14ac:dyDescent="0.2">
      <c r="B13" s="121" t="s">
        <v>62</v>
      </c>
      <c r="C13" s="121" t="s">
        <v>63</v>
      </c>
      <c r="D13" s="52" t="s">
        <v>64</v>
      </c>
      <c r="E13" s="65" t="s">
        <v>12</v>
      </c>
      <c r="F13" s="46"/>
      <c r="G13" s="47"/>
      <c r="H13" s="46"/>
      <c r="I13" s="47"/>
      <c r="J13" s="48"/>
      <c r="K13" s="48"/>
      <c r="L13" s="46"/>
      <c r="M13" s="48"/>
      <c r="N13" s="61"/>
      <c r="O13" s="62"/>
      <c r="P13" s="1"/>
      <c r="Q13" s="1"/>
      <c r="R13" s="1"/>
      <c r="S13" s="1"/>
      <c r="T13" s="1"/>
      <c r="U13" s="1"/>
      <c r="V13" s="1"/>
      <c r="W13" s="1"/>
      <c r="X13" s="1"/>
      <c r="Y13" s="1"/>
      <c r="Z13" s="1"/>
      <c r="AA13" s="1"/>
      <c r="AB13" s="1"/>
      <c r="AC13" s="1"/>
    </row>
    <row r="14" spans="2:29" ht="46" customHeight="1" x14ac:dyDescent="0.2">
      <c r="B14" s="334" t="s">
        <v>65</v>
      </c>
      <c r="C14" s="334" t="s">
        <v>66</v>
      </c>
      <c r="D14" s="385" t="s">
        <v>67</v>
      </c>
      <c r="E14" s="63" t="s">
        <v>77</v>
      </c>
      <c r="F14" s="46"/>
      <c r="G14" s="47"/>
      <c r="H14" s="46"/>
      <c r="I14" s="47"/>
      <c r="J14" s="46"/>
      <c r="K14" s="48"/>
      <c r="L14" s="46"/>
      <c r="M14" s="48"/>
      <c r="N14" s="46"/>
      <c r="O14" s="48"/>
      <c r="P14" s="1"/>
      <c r="Q14" s="1"/>
      <c r="R14" s="1"/>
      <c r="S14" s="1"/>
      <c r="T14" s="1"/>
      <c r="U14" s="1"/>
      <c r="V14" s="1"/>
      <c r="W14" s="1"/>
      <c r="X14" s="73"/>
      <c r="Y14" s="73"/>
      <c r="Z14" s="73"/>
      <c r="AA14" s="73"/>
      <c r="AB14" s="1"/>
      <c r="AC14" s="1"/>
    </row>
    <row r="15" spans="2:29" ht="46" customHeight="1" x14ac:dyDescent="0.2">
      <c r="B15" s="334"/>
      <c r="C15" s="334"/>
      <c r="D15" s="386"/>
      <c r="E15" s="203" t="s">
        <v>99</v>
      </c>
      <c r="F15" s="46"/>
      <c r="G15" s="47"/>
      <c r="H15" s="46"/>
      <c r="I15" s="47"/>
      <c r="J15" s="46"/>
      <c r="K15" s="48"/>
      <c r="L15" s="46"/>
      <c r="M15" s="48"/>
      <c r="N15" s="46"/>
      <c r="O15" s="48"/>
      <c r="P15" s="69"/>
      <c r="Q15" s="69"/>
      <c r="R15" s="69"/>
      <c r="S15" s="69"/>
      <c r="T15" s="1"/>
      <c r="U15" s="1"/>
      <c r="V15" s="1"/>
      <c r="W15" s="1"/>
      <c r="X15" s="1"/>
      <c r="Y15" s="1"/>
      <c r="Z15" s="1"/>
      <c r="AA15" s="1"/>
      <c r="AB15" s="1"/>
      <c r="AC15" s="1"/>
    </row>
    <row r="16" spans="2:29" ht="46" customHeight="1" x14ac:dyDescent="0.2">
      <c r="B16" s="334"/>
      <c r="C16" s="334"/>
      <c r="D16" s="387"/>
      <c r="E16" s="66" t="s">
        <v>80</v>
      </c>
      <c r="F16" s="46"/>
      <c r="G16" s="47"/>
      <c r="H16" s="46"/>
      <c r="I16" s="47"/>
      <c r="J16" s="46"/>
      <c r="K16" s="48"/>
      <c r="L16" s="1"/>
      <c r="M16" s="1"/>
      <c r="N16" s="1"/>
      <c r="O16" s="1"/>
      <c r="P16" s="1"/>
      <c r="Q16" s="1"/>
      <c r="R16" s="1"/>
      <c r="S16" s="1"/>
      <c r="T16" s="56"/>
      <c r="U16" s="57"/>
      <c r="V16" s="56"/>
      <c r="W16" s="57"/>
      <c r="X16" s="56"/>
      <c r="Y16" s="57"/>
      <c r="Z16" s="1"/>
      <c r="AA16" s="1"/>
      <c r="AB16" s="1"/>
      <c r="AC16" s="1"/>
    </row>
    <row r="17" spans="2:29" ht="46" customHeight="1" x14ac:dyDescent="0.2">
      <c r="B17" s="334"/>
      <c r="C17" s="334"/>
      <c r="D17" s="52" t="s">
        <v>68</v>
      </c>
      <c r="E17" s="63" t="s">
        <v>77</v>
      </c>
      <c r="F17" s="46"/>
      <c r="G17" s="47"/>
      <c r="H17" s="46"/>
      <c r="I17" s="47"/>
      <c r="J17" s="46"/>
      <c r="K17" s="48"/>
      <c r="L17" s="46"/>
      <c r="M17" s="48"/>
      <c r="N17" s="1"/>
      <c r="O17" s="1"/>
      <c r="P17" s="44"/>
      <c r="Q17" s="67"/>
      <c r="R17" s="73"/>
      <c r="S17" s="73"/>
      <c r="T17" s="1"/>
      <c r="U17" s="1"/>
      <c r="V17" s="1"/>
      <c r="W17" s="1"/>
      <c r="X17" s="1"/>
      <c r="Y17" s="1"/>
      <c r="Z17" s="1"/>
      <c r="AA17" s="1"/>
      <c r="AB17" s="1"/>
      <c r="AC17" s="1"/>
    </row>
    <row r="18" spans="2:29" ht="46" customHeight="1" x14ac:dyDescent="0.2">
      <c r="B18" s="121" t="s">
        <v>69</v>
      </c>
      <c r="C18" s="121" t="s">
        <v>70</v>
      </c>
      <c r="D18" s="52" t="s">
        <v>71</v>
      </c>
      <c r="E18" s="65" t="s">
        <v>12</v>
      </c>
      <c r="F18" s="46"/>
      <c r="G18" s="47"/>
      <c r="H18" s="1"/>
      <c r="I18" s="1"/>
      <c r="J18" s="1"/>
      <c r="K18" s="1"/>
      <c r="L18" s="46"/>
      <c r="M18" s="48"/>
      <c r="N18" s="61"/>
      <c r="O18" s="62"/>
      <c r="P18" s="1"/>
      <c r="Q18" s="1"/>
      <c r="R18" s="1"/>
      <c r="S18" s="1"/>
      <c r="T18" s="1"/>
      <c r="U18" s="1"/>
      <c r="V18" s="1"/>
      <c r="W18" s="1"/>
      <c r="X18" s="1"/>
      <c r="Y18" s="74"/>
      <c r="Z18" s="75"/>
      <c r="AA18" s="74"/>
      <c r="AB18" s="76"/>
      <c r="AC18" s="1"/>
    </row>
  </sheetData>
  <mergeCells count="18">
    <mergeCell ref="B1:U1"/>
    <mergeCell ref="R3:U3"/>
    <mergeCell ref="E3:E4"/>
    <mergeCell ref="F3:I3"/>
    <mergeCell ref="J3:M3"/>
    <mergeCell ref="N3:Q3"/>
    <mergeCell ref="B14:B17"/>
    <mergeCell ref="C14:C17"/>
    <mergeCell ref="D6:D10"/>
    <mergeCell ref="D14:D16"/>
    <mergeCell ref="B3:B4"/>
    <mergeCell ref="C3:C4"/>
    <mergeCell ref="D3:D4"/>
    <mergeCell ref="V3:Y3"/>
    <mergeCell ref="Z3:AC3"/>
    <mergeCell ref="B2:AC2"/>
    <mergeCell ref="B5:B11"/>
    <mergeCell ref="C5:C11"/>
  </mergeCells>
  <phoneticPr fontId="16" type="noConversion"/>
  <pageMargins left="0.7" right="0.7" top="0.121875" bottom="0.75" header="0.3" footer="0.3"/>
  <pageSetup scale="27" orientation="landscape" horizontalDpi="4294967295" verticalDpi="4294967295"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pageSetUpPr fitToPage="1"/>
  </sheetPr>
  <dimension ref="B1:E21"/>
  <sheetViews>
    <sheetView showGridLines="0" topLeftCell="A11" zoomScaleNormal="100" zoomScalePageLayoutView="78" workbookViewId="0">
      <selection activeCell="B14" sqref="B14:E17"/>
    </sheetView>
  </sheetViews>
  <sheetFormatPr baseColWidth="10" defaultColWidth="11.5" defaultRowHeight="13" x14ac:dyDescent="0.15"/>
  <cols>
    <col min="1" max="1" width="11.5" style="2"/>
    <col min="2" max="2" width="45.6640625" style="7" bestFit="1" customWidth="1"/>
    <col min="3" max="3" width="53" style="2" customWidth="1"/>
    <col min="4" max="4" width="17.5" style="2" customWidth="1"/>
    <col min="5" max="5" width="21.1640625" style="8" customWidth="1"/>
    <col min="6" max="16384" width="11.5" style="2"/>
  </cols>
  <sheetData>
    <row r="1" spans="2:5" ht="69.75" customHeight="1" x14ac:dyDescent="0.15">
      <c r="B1" s="388"/>
      <c r="C1" s="388"/>
      <c r="D1" s="388"/>
      <c r="E1" s="388"/>
    </row>
    <row r="2" spans="2:5" ht="14" customHeight="1" x14ac:dyDescent="0.15">
      <c r="B2" s="390" t="s">
        <v>100</v>
      </c>
      <c r="C2" s="391"/>
      <c r="D2" s="391"/>
      <c r="E2" s="392"/>
    </row>
    <row r="3" spans="2:5" ht="15" customHeight="1" thickBot="1" x14ac:dyDescent="0.2">
      <c r="B3" s="393"/>
      <c r="C3" s="394"/>
      <c r="D3" s="394"/>
      <c r="E3" s="395"/>
    </row>
    <row r="4" spans="2:5" ht="16" thickBot="1" x14ac:dyDescent="0.2">
      <c r="B4" s="177" t="s">
        <v>101</v>
      </c>
      <c r="C4" s="178" t="s">
        <v>102</v>
      </c>
      <c r="D4" s="178" t="s">
        <v>103</v>
      </c>
      <c r="E4" s="179" t="s">
        <v>104</v>
      </c>
    </row>
    <row r="5" spans="2:5" ht="162" customHeight="1" thickBot="1" x14ac:dyDescent="0.2">
      <c r="B5" s="181" t="s">
        <v>2891</v>
      </c>
      <c r="C5" s="13" t="s">
        <v>105</v>
      </c>
      <c r="D5" s="107" t="s">
        <v>106</v>
      </c>
      <c r="E5" s="13">
        <v>2394</v>
      </c>
    </row>
    <row r="6" spans="2:5" ht="14" x14ac:dyDescent="0.15">
      <c r="B6" s="14"/>
      <c r="C6" s="106"/>
      <c r="D6" s="106"/>
      <c r="E6" s="108"/>
    </row>
    <row r="7" spans="2:5" ht="15" thickBot="1" x14ac:dyDescent="0.2">
      <c r="B7" s="14"/>
      <c r="C7" s="106"/>
      <c r="D7" s="106"/>
      <c r="E7" s="108"/>
    </row>
    <row r="8" spans="2:5" ht="14" customHeight="1" x14ac:dyDescent="0.15">
      <c r="B8" s="396" t="s">
        <v>107</v>
      </c>
      <c r="C8" s="397"/>
      <c r="D8" s="397"/>
      <c r="E8" s="398"/>
    </row>
    <row r="9" spans="2:5" ht="15" customHeight="1" thickBot="1" x14ac:dyDescent="0.2">
      <c r="B9" s="393"/>
      <c r="C9" s="394"/>
      <c r="D9" s="394"/>
      <c r="E9" s="395"/>
    </row>
    <row r="10" spans="2:5" ht="16" thickBot="1" x14ac:dyDescent="0.2">
      <c r="B10" s="177" t="s">
        <v>101</v>
      </c>
      <c r="C10" s="178" t="s">
        <v>102</v>
      </c>
      <c r="D10" s="178" t="s">
        <v>103</v>
      </c>
      <c r="E10" s="179" t="s">
        <v>104</v>
      </c>
    </row>
    <row r="11" spans="2:5" ht="133" customHeight="1" thickBot="1" x14ac:dyDescent="0.2">
      <c r="B11" s="180" t="s">
        <v>2892</v>
      </c>
      <c r="C11" s="13" t="s">
        <v>108</v>
      </c>
      <c r="D11" s="107" t="s">
        <v>109</v>
      </c>
      <c r="E11" s="13" t="s">
        <v>2890</v>
      </c>
    </row>
    <row r="12" spans="2:5" ht="14" x14ac:dyDescent="0.15">
      <c r="B12" s="15"/>
      <c r="C12" s="15"/>
      <c r="D12" s="109"/>
      <c r="E12" s="15"/>
    </row>
    <row r="13" spans="2:5" ht="15" thickBot="1" x14ac:dyDescent="0.2">
      <c r="B13" s="14"/>
      <c r="C13" s="106"/>
      <c r="D13" s="106"/>
      <c r="E13" s="108"/>
    </row>
    <row r="14" spans="2:5" ht="14" customHeight="1" x14ac:dyDescent="0.15">
      <c r="B14" s="399" t="s">
        <v>110</v>
      </c>
      <c r="C14" s="400"/>
      <c r="D14" s="400"/>
      <c r="E14" s="401"/>
    </row>
    <row r="15" spans="2:5" ht="15" customHeight="1" thickBot="1" x14ac:dyDescent="0.2">
      <c r="B15" s="402"/>
      <c r="C15" s="403"/>
      <c r="D15" s="403"/>
      <c r="E15" s="404"/>
    </row>
    <row r="16" spans="2:5" ht="30" customHeight="1" thickBot="1" x14ac:dyDescent="0.2">
      <c r="B16" s="318" t="s">
        <v>101</v>
      </c>
      <c r="C16" s="319" t="s">
        <v>102</v>
      </c>
      <c r="D16" s="319" t="s">
        <v>103</v>
      </c>
      <c r="E16" s="320" t="s">
        <v>104</v>
      </c>
    </row>
    <row r="17" spans="2:5" ht="184" customHeight="1" thickBot="1" x14ac:dyDescent="0.2">
      <c r="B17" s="317" t="s">
        <v>2891</v>
      </c>
      <c r="C17" s="13" t="s">
        <v>111</v>
      </c>
      <c r="D17" s="107" t="s">
        <v>112</v>
      </c>
      <c r="E17" s="16" t="s">
        <v>113</v>
      </c>
    </row>
    <row r="18" spans="2:5" ht="14" x14ac:dyDescent="0.15">
      <c r="B18" s="14"/>
      <c r="C18" s="106"/>
      <c r="D18" s="106"/>
      <c r="E18" s="108"/>
    </row>
    <row r="19" spans="2:5" ht="43.5" customHeight="1" x14ac:dyDescent="0.15">
      <c r="B19" s="389" t="s">
        <v>114</v>
      </c>
      <c r="C19" s="389"/>
      <c r="D19" s="389"/>
      <c r="E19" s="389"/>
    </row>
    <row r="20" spans="2:5" x14ac:dyDescent="0.15">
      <c r="B20" s="9"/>
    </row>
    <row r="21" spans="2:5" x14ac:dyDescent="0.15">
      <c r="B21" s="9"/>
    </row>
  </sheetData>
  <mergeCells count="5">
    <mergeCell ref="B19:E19"/>
    <mergeCell ref="B1:E1"/>
    <mergeCell ref="B2:E3"/>
    <mergeCell ref="B8:E9"/>
    <mergeCell ref="B14:E15"/>
  </mergeCells>
  <pageMargins left="0.7" right="0.7" top="8.020833333333334E-2" bottom="0.75" header="0.3" footer="0.3"/>
  <pageSetup paperSize="9" scale="63" orientation="portrait" horizontalDpi="4294967295" verticalDpi="4294967295"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pageSetUpPr fitToPage="1"/>
  </sheetPr>
  <dimension ref="A1:G37"/>
  <sheetViews>
    <sheetView showGridLines="0" topLeftCell="A17" zoomScale="110" zoomScaleNormal="110" workbookViewId="0">
      <selection activeCell="C21" sqref="C21:E21"/>
    </sheetView>
  </sheetViews>
  <sheetFormatPr baseColWidth="10" defaultColWidth="11.5" defaultRowHeight="15" x14ac:dyDescent="0.2"/>
  <cols>
    <col min="1" max="1" width="1.1640625" style="17" customWidth="1"/>
    <col min="2" max="2" width="36.6640625" style="18" customWidth="1"/>
    <col min="3" max="3" width="43.5" style="17" customWidth="1"/>
    <col min="4" max="4" width="23.1640625" style="17" customWidth="1"/>
    <col min="5" max="5" width="45.33203125" style="17" customWidth="1"/>
    <col min="6" max="6" width="1" style="17" customWidth="1"/>
    <col min="7" max="7" width="0" style="17" hidden="1" customWidth="1"/>
    <col min="8" max="16384" width="11.5" style="17"/>
  </cols>
  <sheetData>
    <row r="1" spans="1:7" ht="70" customHeight="1" thickBot="1" x14ac:dyDescent="0.25">
      <c r="A1" s="23"/>
    </row>
    <row r="2" spans="1:7" ht="48" customHeight="1" x14ac:dyDescent="0.2">
      <c r="B2" s="408" t="s">
        <v>294</v>
      </c>
      <c r="C2" s="409"/>
      <c r="D2" s="409"/>
      <c r="E2" s="410"/>
      <c r="G2" s="22" t="s">
        <v>115</v>
      </c>
    </row>
    <row r="3" spans="1:7" ht="25" thickBot="1" x14ac:dyDescent="0.25">
      <c r="B3" s="411" t="s">
        <v>116</v>
      </c>
      <c r="C3" s="412"/>
      <c r="D3" s="412"/>
      <c r="E3" s="413"/>
    </row>
    <row r="4" spans="1:7" ht="4.5" customHeight="1" thickBot="1" x14ac:dyDescent="0.25"/>
    <row r="5" spans="1:7" ht="19.5" customHeight="1" x14ac:dyDescent="0.2">
      <c r="B5" s="414" t="s">
        <v>117</v>
      </c>
      <c r="C5" s="415"/>
      <c r="D5" s="415"/>
      <c r="E5" s="416"/>
    </row>
    <row r="6" spans="1:7" s="20" customFormat="1" ht="21" x14ac:dyDescent="0.2">
      <c r="A6" s="110"/>
      <c r="B6" s="140" t="s">
        <v>118</v>
      </c>
      <c r="C6" s="417" t="s">
        <v>119</v>
      </c>
      <c r="D6" s="418"/>
      <c r="E6" s="419"/>
      <c r="F6" s="110"/>
      <c r="G6" s="110"/>
    </row>
    <row r="7" spans="1:7" s="20" customFormat="1" ht="16" x14ac:dyDescent="0.2">
      <c r="A7" s="110"/>
      <c r="B7" s="140" t="s">
        <v>120</v>
      </c>
      <c r="C7" s="420" t="s">
        <v>121</v>
      </c>
      <c r="D7" s="421"/>
      <c r="E7" s="422"/>
      <c r="F7" s="110"/>
      <c r="G7" s="110"/>
    </row>
    <row r="8" spans="1:7" s="20" customFormat="1" ht="63.75" customHeight="1" x14ac:dyDescent="0.2">
      <c r="A8" s="110"/>
      <c r="B8" s="140" t="s">
        <v>122</v>
      </c>
      <c r="C8" s="405" t="s">
        <v>123</v>
      </c>
      <c r="D8" s="406"/>
      <c r="E8" s="407"/>
      <c r="F8" s="110"/>
      <c r="G8" s="110"/>
    </row>
    <row r="9" spans="1:7" s="20" customFormat="1" ht="93.75" customHeight="1" x14ac:dyDescent="0.2">
      <c r="A9" s="110"/>
      <c r="B9" s="425" t="s">
        <v>124</v>
      </c>
      <c r="C9" s="111" t="s">
        <v>125</v>
      </c>
      <c r="D9" s="426" t="s">
        <v>126</v>
      </c>
      <c r="E9" s="112" t="s">
        <v>127</v>
      </c>
      <c r="F9" s="110"/>
      <c r="G9" s="110"/>
    </row>
    <row r="10" spans="1:7" s="20" customFormat="1" ht="78" customHeight="1" x14ac:dyDescent="0.2">
      <c r="A10" s="110"/>
      <c r="B10" s="425"/>
      <c r="C10" s="111" t="s">
        <v>128</v>
      </c>
      <c r="D10" s="426"/>
      <c r="E10" s="112" t="s">
        <v>129</v>
      </c>
      <c r="F10" s="110"/>
      <c r="G10" s="110"/>
    </row>
    <row r="11" spans="1:7" s="20" customFormat="1" ht="88.5" customHeight="1" x14ac:dyDescent="0.2">
      <c r="A11" s="110"/>
      <c r="B11" s="425"/>
      <c r="C11" s="111" t="s">
        <v>130</v>
      </c>
      <c r="D11" s="426"/>
      <c r="E11" s="112" t="s">
        <v>131</v>
      </c>
      <c r="F11" s="110"/>
      <c r="G11" s="110"/>
    </row>
    <row r="12" spans="1:7" s="20" customFormat="1" ht="77.25" customHeight="1" x14ac:dyDescent="0.2">
      <c r="A12" s="110"/>
      <c r="B12" s="427" t="s">
        <v>132</v>
      </c>
      <c r="C12" s="111" t="s">
        <v>133</v>
      </c>
      <c r="D12" s="429" t="s">
        <v>134</v>
      </c>
      <c r="E12" s="112" t="s">
        <v>135</v>
      </c>
      <c r="F12" s="110"/>
      <c r="G12" s="110"/>
    </row>
    <row r="13" spans="1:7" s="20" customFormat="1" ht="95.25" customHeight="1" x14ac:dyDescent="0.2">
      <c r="A13" s="110"/>
      <c r="B13" s="427"/>
      <c r="C13" s="111" t="s">
        <v>136</v>
      </c>
      <c r="D13" s="429"/>
      <c r="E13" s="112" t="s">
        <v>137</v>
      </c>
      <c r="F13" s="110"/>
      <c r="G13" s="110"/>
    </row>
    <row r="14" spans="1:7" s="20" customFormat="1" ht="69.75" customHeight="1" thickBot="1" x14ac:dyDescent="0.25">
      <c r="A14" s="110"/>
      <c r="B14" s="428"/>
      <c r="C14" s="113" t="s">
        <v>138</v>
      </c>
      <c r="D14" s="430"/>
      <c r="E14" s="114" t="s">
        <v>139</v>
      </c>
      <c r="F14" s="110"/>
      <c r="G14" s="110"/>
    </row>
    <row r="15" spans="1:7" s="20" customFormat="1" ht="8" customHeight="1" thickBot="1" x14ac:dyDescent="0.25">
      <c r="A15" s="110"/>
      <c r="B15" s="115"/>
      <c r="C15" s="115"/>
      <c r="D15" s="116"/>
      <c r="E15" s="117"/>
      <c r="F15" s="110"/>
      <c r="G15" s="110"/>
    </row>
    <row r="16" spans="1:7" s="20" customFormat="1" ht="19" x14ac:dyDescent="0.2">
      <c r="A16" s="110"/>
      <c r="B16" s="414" t="s">
        <v>140</v>
      </c>
      <c r="C16" s="415"/>
      <c r="D16" s="415"/>
      <c r="E16" s="416"/>
      <c r="F16" s="110"/>
      <c r="G16" s="110"/>
    </row>
    <row r="17" spans="2:5" s="20" customFormat="1" ht="81.75" customHeight="1" x14ac:dyDescent="0.2">
      <c r="B17" s="140" t="s">
        <v>141</v>
      </c>
      <c r="C17" s="405" t="s">
        <v>142</v>
      </c>
      <c r="D17" s="431"/>
      <c r="E17" s="432"/>
    </row>
    <row r="18" spans="2:5" s="20" customFormat="1" ht="99.75" customHeight="1" thickBot="1" x14ac:dyDescent="0.25">
      <c r="B18" s="150" t="s">
        <v>124</v>
      </c>
      <c r="C18" s="433" t="s">
        <v>143</v>
      </c>
      <c r="D18" s="434"/>
      <c r="E18" s="435"/>
    </row>
    <row r="19" spans="2:5" s="20" customFormat="1" ht="4.5" customHeight="1" thickBot="1" x14ac:dyDescent="0.25">
      <c r="B19" s="115"/>
      <c r="C19" s="115"/>
      <c r="D19" s="116"/>
      <c r="E19" s="117"/>
    </row>
    <row r="20" spans="2:5" s="20" customFormat="1" ht="19" x14ac:dyDescent="0.2">
      <c r="B20" s="414" t="s">
        <v>144</v>
      </c>
      <c r="C20" s="415"/>
      <c r="D20" s="415"/>
      <c r="E20" s="416"/>
    </row>
    <row r="21" spans="2:5" s="20" customFormat="1" ht="33.75" customHeight="1" x14ac:dyDescent="0.2">
      <c r="B21" s="140" t="s">
        <v>145</v>
      </c>
      <c r="C21" s="436" t="s">
        <v>309</v>
      </c>
      <c r="D21" s="437"/>
      <c r="E21" s="438"/>
    </row>
    <row r="22" spans="2:5" s="20" customFormat="1" ht="67" customHeight="1" thickBot="1" x14ac:dyDescent="0.25">
      <c r="B22" s="150" t="s">
        <v>124</v>
      </c>
      <c r="C22" s="439" t="s">
        <v>146</v>
      </c>
      <c r="D22" s="440"/>
      <c r="E22" s="441"/>
    </row>
    <row r="23" spans="2:5" s="19" customFormat="1" ht="5.25" customHeight="1" thickBot="1" x14ac:dyDescent="0.25">
      <c r="B23" s="21"/>
      <c r="C23" s="118"/>
      <c r="D23" s="118"/>
      <c r="E23" s="118"/>
    </row>
    <row r="24" spans="2:5" s="20" customFormat="1" ht="19" x14ac:dyDescent="0.2">
      <c r="B24" s="442" t="s">
        <v>147</v>
      </c>
      <c r="C24" s="443"/>
      <c r="D24" s="443"/>
      <c r="E24" s="444"/>
    </row>
    <row r="25" spans="2:5" s="20" customFormat="1" ht="18.75" customHeight="1" x14ac:dyDescent="0.2">
      <c r="B25" s="140" t="s">
        <v>148</v>
      </c>
      <c r="C25" s="423" t="s">
        <v>149</v>
      </c>
      <c r="D25" s="423"/>
      <c r="E25" s="424"/>
    </row>
    <row r="26" spans="2:5" s="20" customFormat="1" ht="18.75" customHeight="1" thickBot="1" x14ac:dyDescent="0.25">
      <c r="B26" s="152" t="s">
        <v>150</v>
      </c>
      <c r="C26" s="445" t="s">
        <v>151</v>
      </c>
      <c r="D26" s="445"/>
      <c r="E26" s="446"/>
    </row>
    <row r="27" spans="2:5" s="19" customFormat="1" ht="5.25" customHeight="1" thickBot="1" x14ac:dyDescent="0.25">
      <c r="B27" s="21"/>
      <c r="C27" s="118"/>
      <c r="D27" s="118"/>
      <c r="E27" s="118"/>
    </row>
    <row r="28" spans="2:5" s="20" customFormat="1" ht="19" x14ac:dyDescent="0.2">
      <c r="B28" s="442" t="s">
        <v>152</v>
      </c>
      <c r="C28" s="443"/>
      <c r="D28" s="443"/>
      <c r="E28" s="444"/>
    </row>
    <row r="29" spans="2:5" s="19" customFormat="1" ht="23" customHeight="1" x14ac:dyDescent="0.2">
      <c r="B29" s="456" t="s">
        <v>153</v>
      </c>
      <c r="C29" s="447" t="s">
        <v>302</v>
      </c>
      <c r="D29" s="448"/>
      <c r="E29" s="449"/>
    </row>
    <row r="30" spans="2:5" s="19" customFormat="1" ht="42.75" customHeight="1" x14ac:dyDescent="0.2">
      <c r="B30" s="457"/>
      <c r="C30" s="450" t="s">
        <v>154</v>
      </c>
      <c r="D30" s="451"/>
      <c r="E30" s="452"/>
    </row>
    <row r="31" spans="2:5" s="19" customFormat="1" ht="31.5" customHeight="1" x14ac:dyDescent="0.2">
      <c r="B31" s="457"/>
      <c r="C31" s="459" t="s">
        <v>155</v>
      </c>
      <c r="D31" s="460"/>
      <c r="E31" s="461"/>
    </row>
    <row r="32" spans="2:5" s="19" customFormat="1" ht="31.5" customHeight="1" thickBot="1" x14ac:dyDescent="0.25">
      <c r="B32" s="458"/>
      <c r="C32" s="453" t="s">
        <v>156</v>
      </c>
      <c r="D32" s="454"/>
      <c r="E32" s="455"/>
    </row>
    <row r="33" spans="2:5" s="19" customFormat="1" ht="66" customHeight="1" thickTop="1" x14ac:dyDescent="0.2">
      <c r="B33" s="462" t="s">
        <v>157</v>
      </c>
      <c r="C33" s="463" t="s">
        <v>303</v>
      </c>
      <c r="D33" s="464"/>
      <c r="E33" s="465"/>
    </row>
    <row r="34" spans="2:5" s="19" customFormat="1" ht="57" customHeight="1" x14ac:dyDescent="0.2">
      <c r="B34" s="457"/>
      <c r="C34" s="466" t="s">
        <v>299</v>
      </c>
      <c r="D34" s="467"/>
      <c r="E34" s="468"/>
    </row>
    <row r="35" spans="2:5" s="19" customFormat="1" ht="87" customHeight="1" x14ac:dyDescent="0.2">
      <c r="B35" s="457"/>
      <c r="C35" s="466" t="s">
        <v>300</v>
      </c>
      <c r="D35" s="467"/>
      <c r="E35" s="468"/>
    </row>
    <row r="36" spans="2:5" s="19" customFormat="1" ht="65.25" customHeight="1" x14ac:dyDescent="0.2">
      <c r="B36" s="457"/>
      <c r="C36" s="459" t="s">
        <v>158</v>
      </c>
      <c r="D36" s="460"/>
      <c r="E36" s="461"/>
    </row>
    <row r="37" spans="2:5" s="19" customFormat="1" ht="113.25" customHeight="1" x14ac:dyDescent="0.2">
      <c r="B37" s="457"/>
      <c r="C37" s="469" t="s">
        <v>159</v>
      </c>
      <c r="D37" s="470"/>
      <c r="E37" s="471"/>
    </row>
  </sheetData>
  <mergeCells count="31">
    <mergeCell ref="B33:B37"/>
    <mergeCell ref="C33:E33"/>
    <mergeCell ref="C34:E34"/>
    <mergeCell ref="C36:E36"/>
    <mergeCell ref="C37:E37"/>
    <mergeCell ref="C35:E35"/>
    <mergeCell ref="C26:E26"/>
    <mergeCell ref="B28:E28"/>
    <mergeCell ref="C29:E29"/>
    <mergeCell ref="C30:E30"/>
    <mergeCell ref="C32:E32"/>
    <mergeCell ref="B29:B32"/>
    <mergeCell ref="C31:E31"/>
    <mergeCell ref="C25:E25"/>
    <mergeCell ref="B9:B11"/>
    <mergeCell ref="D9:D11"/>
    <mergeCell ref="B12:B14"/>
    <mergeCell ref="D12:D14"/>
    <mergeCell ref="B16:E16"/>
    <mergeCell ref="C17:E17"/>
    <mergeCell ref="C18:E18"/>
    <mergeCell ref="B20:E20"/>
    <mergeCell ref="C21:E21"/>
    <mergeCell ref="C22:E22"/>
    <mergeCell ref="B24:E24"/>
    <mergeCell ref="C8:E8"/>
    <mergeCell ref="B2:E2"/>
    <mergeCell ref="B3:E3"/>
    <mergeCell ref="B5:E5"/>
    <mergeCell ref="C6:E6"/>
    <mergeCell ref="C7:E7"/>
  </mergeCells>
  <hyperlinks>
    <hyperlink ref="G2" location="INICIO!A1" display="INICIO" xr:uid="{00000000-0004-0000-0900-000000000000}"/>
  </hyperlinks>
  <printOptions horizontalCentered="1"/>
  <pageMargins left="0.39370078740157483" right="0.39370078740157483" top="0.39370078740157483" bottom="0.39370078740157483" header="0.31496062992125984" footer="0.31496062992125984"/>
  <pageSetup scale="65" fitToHeight="0" orientation="portrait" horizontalDpi="4294967295" verticalDpi="4294967295"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pageSetUpPr fitToPage="1"/>
  </sheetPr>
  <dimension ref="B1:G38"/>
  <sheetViews>
    <sheetView showGridLines="0" topLeftCell="A10" workbookViewId="0">
      <selection activeCell="B1" sqref="B1"/>
    </sheetView>
  </sheetViews>
  <sheetFormatPr baseColWidth="10" defaultColWidth="11.5" defaultRowHeight="15" x14ac:dyDescent="0.2"/>
  <cols>
    <col min="1" max="1" width="1.1640625" style="17" customWidth="1"/>
    <col min="2" max="2" width="35.5" style="18" customWidth="1"/>
    <col min="3" max="3" width="45" style="17" customWidth="1"/>
    <col min="4" max="4" width="23.1640625" style="17" customWidth="1"/>
    <col min="5" max="5" width="45" style="17" customWidth="1"/>
    <col min="6" max="6" width="1" style="17" customWidth="1"/>
    <col min="7" max="7" width="0" style="17" hidden="1" customWidth="1"/>
    <col min="8" max="16384" width="11.5" style="17"/>
  </cols>
  <sheetData>
    <row r="1" spans="2:7" ht="70" customHeight="1" x14ac:dyDescent="0.2"/>
    <row r="2" spans="2:7" ht="48" customHeight="1" x14ac:dyDescent="0.2">
      <c r="B2" s="476" t="s">
        <v>294</v>
      </c>
      <c r="C2" s="476"/>
      <c r="D2" s="476"/>
      <c r="E2" s="476"/>
      <c r="G2" s="22" t="s">
        <v>115</v>
      </c>
    </row>
    <row r="3" spans="2:7" ht="24" x14ac:dyDescent="0.2">
      <c r="B3" s="477" t="s">
        <v>116</v>
      </c>
      <c r="C3" s="477"/>
      <c r="D3" s="477"/>
      <c r="E3" s="477"/>
    </row>
    <row r="4" spans="2:7" ht="4.5" customHeight="1" x14ac:dyDescent="0.2"/>
    <row r="5" spans="2:7" ht="19.5" customHeight="1" x14ac:dyDescent="0.2">
      <c r="B5" s="478" t="s">
        <v>160</v>
      </c>
      <c r="C5" s="478"/>
      <c r="D5" s="478"/>
      <c r="E5" s="478"/>
    </row>
    <row r="6" spans="2:7" s="20" customFormat="1" ht="21" x14ac:dyDescent="0.2">
      <c r="B6" s="142" t="s">
        <v>118</v>
      </c>
      <c r="C6" s="479" t="s">
        <v>161</v>
      </c>
      <c r="D6" s="479"/>
      <c r="E6" s="479"/>
      <c r="F6" s="110"/>
      <c r="G6" s="110"/>
    </row>
    <row r="7" spans="2:7" s="20" customFormat="1" ht="16" x14ac:dyDescent="0.2">
      <c r="B7" s="142" t="s">
        <v>120</v>
      </c>
      <c r="C7" s="480" t="s">
        <v>162</v>
      </c>
      <c r="D7" s="481"/>
      <c r="E7" s="481"/>
      <c r="F7" s="110"/>
      <c r="G7" s="110"/>
    </row>
    <row r="8" spans="2:7" s="20" customFormat="1" ht="87" customHeight="1" x14ac:dyDescent="0.2">
      <c r="B8" s="142" t="s">
        <v>122</v>
      </c>
      <c r="C8" s="475" t="s">
        <v>163</v>
      </c>
      <c r="D8" s="475"/>
      <c r="E8" s="475"/>
      <c r="F8" s="110"/>
      <c r="G8" s="110"/>
    </row>
    <row r="9" spans="2:7" s="20" customFormat="1" ht="65.25" customHeight="1" x14ac:dyDescent="0.2">
      <c r="B9" s="425" t="s">
        <v>124</v>
      </c>
      <c r="C9" s="111" t="s">
        <v>164</v>
      </c>
      <c r="D9" s="426" t="s">
        <v>126</v>
      </c>
      <c r="E9" s="112" t="s">
        <v>165</v>
      </c>
      <c r="F9" s="110"/>
      <c r="G9" s="110"/>
    </row>
    <row r="10" spans="2:7" s="20" customFormat="1" ht="68" x14ac:dyDescent="0.2">
      <c r="B10" s="425"/>
      <c r="C10" s="111" t="s">
        <v>166</v>
      </c>
      <c r="D10" s="426"/>
      <c r="E10" s="112" t="s">
        <v>167</v>
      </c>
      <c r="F10" s="110"/>
      <c r="G10" s="110"/>
    </row>
    <row r="11" spans="2:7" s="20" customFormat="1" ht="68" x14ac:dyDescent="0.2">
      <c r="B11" s="425"/>
      <c r="C11" s="111" t="s">
        <v>168</v>
      </c>
      <c r="D11" s="426"/>
      <c r="E11" s="112" t="s">
        <v>169</v>
      </c>
      <c r="F11" s="110"/>
      <c r="G11" s="110"/>
    </row>
    <row r="12" spans="2:7" s="20" customFormat="1" ht="72" customHeight="1" x14ac:dyDescent="0.2">
      <c r="B12" s="427" t="s">
        <v>132</v>
      </c>
      <c r="C12" s="119" t="s">
        <v>170</v>
      </c>
      <c r="D12" s="429" t="s">
        <v>134</v>
      </c>
      <c r="E12" s="112" t="s">
        <v>171</v>
      </c>
      <c r="F12" s="110"/>
      <c r="G12" s="110"/>
    </row>
    <row r="13" spans="2:7" s="20" customFormat="1" ht="68.25" customHeight="1" x14ac:dyDescent="0.2">
      <c r="B13" s="427"/>
      <c r="C13" s="119" t="s">
        <v>172</v>
      </c>
      <c r="D13" s="429"/>
      <c r="E13" s="112" t="s">
        <v>173</v>
      </c>
      <c r="F13" s="110"/>
      <c r="G13" s="110"/>
    </row>
    <row r="14" spans="2:7" s="20" customFormat="1" ht="69" thickBot="1" x14ac:dyDescent="0.25">
      <c r="B14" s="428"/>
      <c r="C14" s="120" t="s">
        <v>174</v>
      </c>
      <c r="D14" s="430"/>
      <c r="E14" s="114" t="s">
        <v>175</v>
      </c>
      <c r="F14" s="110"/>
      <c r="G14" s="110"/>
    </row>
    <row r="15" spans="2:7" s="20" customFormat="1" ht="4.5" customHeight="1" thickBot="1" x14ac:dyDescent="0.25">
      <c r="B15" s="115"/>
      <c r="C15" s="115"/>
      <c r="D15" s="116"/>
      <c r="E15" s="117"/>
      <c r="F15" s="110"/>
      <c r="G15" s="110"/>
    </row>
    <row r="16" spans="2:7" s="20" customFormat="1" ht="19" x14ac:dyDescent="0.2">
      <c r="B16" s="414" t="s">
        <v>140</v>
      </c>
      <c r="C16" s="415"/>
      <c r="D16" s="415"/>
      <c r="E16" s="416"/>
      <c r="F16" s="110"/>
      <c r="G16" s="110"/>
    </row>
    <row r="17" spans="2:5" s="20" customFormat="1" ht="76.5" customHeight="1" x14ac:dyDescent="0.2">
      <c r="B17" s="140" t="s">
        <v>141</v>
      </c>
      <c r="C17" s="405" t="s">
        <v>176</v>
      </c>
      <c r="D17" s="431"/>
      <c r="E17" s="432"/>
    </row>
    <row r="18" spans="2:5" s="20" customFormat="1" ht="73.5" customHeight="1" thickBot="1" x14ac:dyDescent="0.25">
      <c r="B18" s="150" t="s">
        <v>124</v>
      </c>
      <c r="C18" s="433" t="s">
        <v>177</v>
      </c>
      <c r="D18" s="434"/>
      <c r="E18" s="435"/>
    </row>
    <row r="19" spans="2:5" s="20" customFormat="1" ht="4.5" customHeight="1" thickBot="1" x14ac:dyDescent="0.25">
      <c r="B19" s="115"/>
      <c r="C19" s="115"/>
      <c r="D19" s="116"/>
      <c r="E19" s="117"/>
    </row>
    <row r="20" spans="2:5" s="20" customFormat="1" ht="19" x14ac:dyDescent="0.2">
      <c r="B20" s="414" t="s">
        <v>144</v>
      </c>
      <c r="C20" s="415"/>
      <c r="D20" s="415"/>
      <c r="E20" s="416"/>
    </row>
    <row r="21" spans="2:5" s="20" customFormat="1" ht="104.25" customHeight="1" x14ac:dyDescent="0.2">
      <c r="B21" s="140" t="s">
        <v>145</v>
      </c>
      <c r="C21" s="485" t="s">
        <v>178</v>
      </c>
      <c r="D21" s="486"/>
      <c r="E21" s="487"/>
    </row>
    <row r="22" spans="2:5" s="20" customFormat="1" ht="122.25" customHeight="1" thickBot="1" x14ac:dyDescent="0.25">
      <c r="B22" s="150" t="s">
        <v>124</v>
      </c>
      <c r="C22" s="474" t="s">
        <v>179</v>
      </c>
      <c r="D22" s="434"/>
      <c r="E22" s="435"/>
    </row>
    <row r="23" spans="2:5" s="19" customFormat="1" ht="5.25" customHeight="1" thickBot="1" x14ac:dyDescent="0.25">
      <c r="B23" s="21"/>
      <c r="C23" s="118"/>
      <c r="D23" s="118"/>
      <c r="E23" s="118"/>
    </row>
    <row r="24" spans="2:5" s="20" customFormat="1" ht="19" x14ac:dyDescent="0.2">
      <c r="B24" s="414" t="s">
        <v>147</v>
      </c>
      <c r="C24" s="415"/>
      <c r="D24" s="415"/>
      <c r="E24" s="416"/>
    </row>
    <row r="25" spans="2:5" s="20" customFormat="1" ht="18.75" customHeight="1" x14ac:dyDescent="0.2">
      <c r="B25" s="140" t="s">
        <v>148</v>
      </c>
      <c r="C25" s="482" t="s">
        <v>180</v>
      </c>
      <c r="D25" s="483"/>
      <c r="E25" s="484"/>
    </row>
    <row r="26" spans="2:5" s="20" customFormat="1" ht="18.75" customHeight="1" thickBot="1" x14ac:dyDescent="0.25">
      <c r="B26" s="152" t="s">
        <v>150</v>
      </c>
      <c r="C26" s="488" t="s">
        <v>181</v>
      </c>
      <c r="D26" s="489"/>
      <c r="E26" s="490"/>
    </row>
    <row r="27" spans="2:5" s="19" customFormat="1" ht="5.25" customHeight="1" thickBot="1" x14ac:dyDescent="0.25">
      <c r="B27" s="21"/>
      <c r="C27" s="118"/>
      <c r="D27" s="118"/>
      <c r="E27" s="118"/>
    </row>
    <row r="28" spans="2:5" s="20" customFormat="1" ht="19" x14ac:dyDescent="0.2">
      <c r="B28" s="442" t="s">
        <v>152</v>
      </c>
      <c r="C28" s="443"/>
      <c r="D28" s="443"/>
      <c r="E28" s="444"/>
    </row>
    <row r="29" spans="2:5" s="19" customFormat="1" ht="36.75" customHeight="1" x14ac:dyDescent="0.2">
      <c r="B29" s="456" t="s">
        <v>153</v>
      </c>
      <c r="C29" s="491" t="s">
        <v>301</v>
      </c>
      <c r="D29" s="406"/>
      <c r="E29" s="407"/>
    </row>
    <row r="30" spans="2:5" s="19" customFormat="1" ht="19.5" customHeight="1" x14ac:dyDescent="0.2">
      <c r="B30" s="457"/>
      <c r="C30" s="405" t="s">
        <v>182</v>
      </c>
      <c r="D30" s="406"/>
      <c r="E30" s="407"/>
    </row>
    <row r="31" spans="2:5" s="19" customFormat="1" ht="43.5" customHeight="1" x14ac:dyDescent="0.2">
      <c r="B31" s="457"/>
      <c r="C31" s="405" t="s">
        <v>183</v>
      </c>
      <c r="D31" s="406"/>
      <c r="E31" s="407"/>
    </row>
    <row r="32" spans="2:5" s="19" customFormat="1" ht="32.25" customHeight="1" thickBot="1" x14ac:dyDescent="0.25">
      <c r="B32" s="457"/>
      <c r="C32" s="405" t="s">
        <v>184</v>
      </c>
      <c r="D32" s="406"/>
      <c r="E32" s="407"/>
    </row>
    <row r="33" spans="2:5" s="19" customFormat="1" ht="45" customHeight="1" thickTop="1" x14ac:dyDescent="0.2">
      <c r="B33" s="492" t="s">
        <v>157</v>
      </c>
      <c r="C33" s="493" t="s">
        <v>185</v>
      </c>
      <c r="D33" s="494"/>
      <c r="E33" s="495"/>
    </row>
    <row r="34" spans="2:5" s="19" customFormat="1" ht="48" customHeight="1" x14ac:dyDescent="0.2">
      <c r="B34" s="427"/>
      <c r="C34" s="405" t="s">
        <v>186</v>
      </c>
      <c r="D34" s="406"/>
      <c r="E34" s="407"/>
    </row>
    <row r="35" spans="2:5" s="19" customFormat="1" ht="34.25" customHeight="1" x14ac:dyDescent="0.2">
      <c r="B35" s="427"/>
      <c r="C35" s="405" t="s">
        <v>187</v>
      </c>
      <c r="D35" s="406"/>
      <c r="E35" s="407"/>
    </row>
    <row r="36" spans="2:5" s="19" customFormat="1" ht="41.25" customHeight="1" thickBot="1" x14ac:dyDescent="0.25">
      <c r="B36" s="428"/>
      <c r="C36" s="433" t="s">
        <v>188</v>
      </c>
      <c r="D36" s="434"/>
      <c r="E36" s="435"/>
    </row>
    <row r="37" spans="2:5" ht="2.75" customHeight="1" thickBot="1" x14ac:dyDescent="0.25"/>
    <row r="38" spans="2:5" ht="58.25" customHeight="1" thickBot="1" x14ac:dyDescent="0.25">
      <c r="B38" s="176" t="s">
        <v>189</v>
      </c>
      <c r="C38" s="472" t="s">
        <v>190</v>
      </c>
      <c r="D38" s="472"/>
      <c r="E38" s="473"/>
    </row>
  </sheetData>
  <mergeCells count="31">
    <mergeCell ref="B33:B36"/>
    <mergeCell ref="C33:E33"/>
    <mergeCell ref="C34:E34"/>
    <mergeCell ref="C35:E35"/>
    <mergeCell ref="C36:E36"/>
    <mergeCell ref="B29:B32"/>
    <mergeCell ref="C29:E29"/>
    <mergeCell ref="C30:E30"/>
    <mergeCell ref="C31:E31"/>
    <mergeCell ref="C32:E32"/>
    <mergeCell ref="C18:E18"/>
    <mergeCell ref="B20:E20"/>
    <mergeCell ref="C21:E21"/>
    <mergeCell ref="C26:E26"/>
    <mergeCell ref="B28:E28"/>
    <mergeCell ref="C38:E38"/>
    <mergeCell ref="C22:E22"/>
    <mergeCell ref="B24:E24"/>
    <mergeCell ref="C8:E8"/>
    <mergeCell ref="B2:E2"/>
    <mergeCell ref="B3:E3"/>
    <mergeCell ref="B5:E5"/>
    <mergeCell ref="C6:E6"/>
    <mergeCell ref="C7:E7"/>
    <mergeCell ref="C25:E25"/>
    <mergeCell ref="B9:B11"/>
    <mergeCell ref="D9:D11"/>
    <mergeCell ref="B12:B14"/>
    <mergeCell ref="D12:D14"/>
    <mergeCell ref="B16:E16"/>
    <mergeCell ref="C17:E17"/>
  </mergeCells>
  <hyperlinks>
    <hyperlink ref="G2" location="INICIO!A1" display="INICIO" xr:uid="{00000000-0004-0000-0A00-000000000000}"/>
  </hyperlinks>
  <printOptions horizontalCentered="1" verticalCentered="1"/>
  <pageMargins left="0.39370078740157483" right="0.39370078740157483" top="0.39370078740157483" bottom="0.39370078740157483" header="0.31496062992125984" footer="0.31496062992125984"/>
  <pageSetup scale="65" fitToHeight="0" orientation="portrait" horizontalDpi="4294967295" verticalDpi="4294967295"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pageSetUpPr fitToPage="1"/>
  </sheetPr>
  <dimension ref="B1:G36"/>
  <sheetViews>
    <sheetView showGridLines="0" topLeftCell="A13" workbookViewId="0">
      <selection activeCell="I2" sqref="I2"/>
    </sheetView>
  </sheetViews>
  <sheetFormatPr baseColWidth="10" defaultColWidth="11.5" defaultRowHeight="15" x14ac:dyDescent="0.2"/>
  <cols>
    <col min="1" max="1" width="6.6640625" style="17" customWidth="1"/>
    <col min="2" max="2" width="35.5" style="18" customWidth="1"/>
    <col min="3" max="3" width="45" style="17" customWidth="1"/>
    <col min="4" max="4" width="23.1640625" style="17" customWidth="1"/>
    <col min="5" max="5" width="45" style="17" customWidth="1"/>
    <col min="6" max="6" width="1" style="17" customWidth="1"/>
    <col min="7" max="7" width="0" style="17" hidden="1" customWidth="1"/>
    <col min="8" max="16384" width="11.5" style="17"/>
  </cols>
  <sheetData>
    <row r="1" spans="2:7" ht="70" customHeight="1" x14ac:dyDescent="0.2"/>
    <row r="2" spans="2:7" ht="50" customHeight="1" x14ac:dyDescent="0.2">
      <c r="B2" s="476" t="s">
        <v>298</v>
      </c>
      <c r="C2" s="476"/>
      <c r="D2" s="476"/>
      <c r="E2" s="476"/>
      <c r="G2" s="22" t="s">
        <v>115</v>
      </c>
    </row>
    <row r="3" spans="2:7" ht="25" thickBot="1" x14ac:dyDescent="0.25">
      <c r="B3" s="509" t="s">
        <v>116</v>
      </c>
      <c r="C3" s="510"/>
      <c r="D3" s="510"/>
      <c r="E3" s="511"/>
    </row>
    <row r="4" spans="2:7" ht="4.5" customHeight="1" thickBot="1" x14ac:dyDescent="0.25"/>
    <row r="5" spans="2:7" ht="19.5" customHeight="1" x14ac:dyDescent="0.2">
      <c r="B5" s="414" t="s">
        <v>160</v>
      </c>
      <c r="C5" s="415"/>
      <c r="D5" s="415"/>
      <c r="E5" s="416"/>
    </row>
    <row r="6" spans="2:7" s="20" customFormat="1" ht="21" x14ac:dyDescent="0.2">
      <c r="B6" s="140" t="s">
        <v>118</v>
      </c>
      <c r="C6" s="417" t="s">
        <v>161</v>
      </c>
      <c r="D6" s="418"/>
      <c r="E6" s="419"/>
      <c r="F6" s="110"/>
      <c r="G6" s="110"/>
    </row>
    <row r="7" spans="2:7" s="20" customFormat="1" ht="16" x14ac:dyDescent="0.2">
      <c r="B7" s="140" t="s">
        <v>120</v>
      </c>
      <c r="C7" s="420" t="s">
        <v>191</v>
      </c>
      <c r="D7" s="421"/>
      <c r="E7" s="422"/>
      <c r="F7" s="110"/>
      <c r="G7" s="110"/>
    </row>
    <row r="8" spans="2:7" s="20" customFormat="1" ht="87" customHeight="1" x14ac:dyDescent="0.2">
      <c r="B8" s="140" t="s">
        <v>122</v>
      </c>
      <c r="C8" s="405" t="s">
        <v>192</v>
      </c>
      <c r="D8" s="406"/>
      <c r="E8" s="407"/>
      <c r="F8" s="110"/>
      <c r="G8" s="110"/>
    </row>
    <row r="9" spans="2:7" s="20" customFormat="1" ht="45.75" customHeight="1" x14ac:dyDescent="0.2">
      <c r="B9" s="425" t="s">
        <v>124</v>
      </c>
      <c r="C9" s="111" t="s">
        <v>193</v>
      </c>
      <c r="D9" s="426" t="s">
        <v>126</v>
      </c>
      <c r="E9" s="112" t="s">
        <v>194</v>
      </c>
      <c r="F9" s="110"/>
      <c r="G9" s="110"/>
    </row>
    <row r="10" spans="2:7" s="20" customFormat="1" ht="62.25" customHeight="1" x14ac:dyDescent="0.2">
      <c r="B10" s="425"/>
      <c r="C10" s="111" t="s">
        <v>195</v>
      </c>
      <c r="D10" s="426"/>
      <c r="E10" s="112" t="s">
        <v>196</v>
      </c>
      <c r="F10" s="110"/>
      <c r="G10" s="110"/>
    </row>
    <row r="11" spans="2:7" s="20" customFormat="1" ht="102" x14ac:dyDescent="0.2">
      <c r="B11" s="425"/>
      <c r="C11" s="111" t="s">
        <v>197</v>
      </c>
      <c r="D11" s="426"/>
      <c r="E11" s="112" t="s">
        <v>198</v>
      </c>
      <c r="F11" s="110"/>
      <c r="G11" s="110"/>
    </row>
    <row r="12" spans="2:7" s="20" customFormat="1" ht="119" x14ac:dyDescent="0.2">
      <c r="B12" s="427" t="s">
        <v>132</v>
      </c>
      <c r="C12" s="119" t="s">
        <v>199</v>
      </c>
      <c r="D12" s="429" t="s">
        <v>134</v>
      </c>
      <c r="E12" s="112" t="s">
        <v>200</v>
      </c>
      <c r="F12" s="110"/>
      <c r="G12" s="110"/>
    </row>
    <row r="13" spans="2:7" s="20" customFormat="1" ht="145.5" customHeight="1" x14ac:dyDescent="0.2">
      <c r="B13" s="427"/>
      <c r="C13" s="119" t="s">
        <v>201</v>
      </c>
      <c r="D13" s="429"/>
      <c r="E13" s="112" t="s">
        <v>202</v>
      </c>
      <c r="F13" s="110"/>
      <c r="G13" s="110"/>
    </row>
    <row r="14" spans="2:7" s="20" customFormat="1" ht="86" thickBot="1" x14ac:dyDescent="0.25">
      <c r="B14" s="428"/>
      <c r="C14" s="120" t="s">
        <v>203</v>
      </c>
      <c r="D14" s="430"/>
      <c r="E14" s="114" t="s">
        <v>204</v>
      </c>
      <c r="F14" s="110"/>
      <c r="G14" s="110"/>
    </row>
    <row r="15" spans="2:7" s="20" customFormat="1" ht="4.5" customHeight="1" thickBot="1" x14ac:dyDescent="0.25">
      <c r="B15" s="115"/>
      <c r="C15" s="115"/>
      <c r="D15" s="116"/>
      <c r="E15" s="117"/>
      <c r="F15" s="110"/>
      <c r="G15" s="110"/>
    </row>
    <row r="16" spans="2:7" s="20" customFormat="1" ht="19" x14ac:dyDescent="0.2">
      <c r="B16" s="414" t="s">
        <v>140</v>
      </c>
      <c r="C16" s="415"/>
      <c r="D16" s="415"/>
      <c r="E16" s="416"/>
      <c r="F16" s="110"/>
      <c r="G16" s="110"/>
    </row>
    <row r="17" spans="2:5" s="20" customFormat="1" ht="65.25" customHeight="1" x14ac:dyDescent="0.2">
      <c r="B17" s="140" t="s">
        <v>141</v>
      </c>
      <c r="C17" s="405" t="s">
        <v>205</v>
      </c>
      <c r="D17" s="431"/>
      <c r="E17" s="432"/>
    </row>
    <row r="18" spans="2:5" s="20" customFormat="1" ht="35.25" customHeight="1" thickBot="1" x14ac:dyDescent="0.25">
      <c r="B18" s="150" t="s">
        <v>124</v>
      </c>
      <c r="C18" s="433" t="s">
        <v>206</v>
      </c>
      <c r="D18" s="434"/>
      <c r="E18" s="435"/>
    </row>
    <row r="19" spans="2:5" s="20" customFormat="1" ht="4.5" customHeight="1" thickBot="1" x14ac:dyDescent="0.25">
      <c r="B19" s="115"/>
      <c r="C19" s="115"/>
      <c r="D19" s="116"/>
      <c r="E19" s="117"/>
    </row>
    <row r="20" spans="2:5" s="20" customFormat="1" ht="19" x14ac:dyDescent="0.2">
      <c r="B20" s="414" t="s">
        <v>144</v>
      </c>
      <c r="C20" s="415"/>
      <c r="D20" s="415"/>
      <c r="E20" s="416"/>
    </row>
    <row r="21" spans="2:5" s="20" customFormat="1" ht="78.75" customHeight="1" x14ac:dyDescent="0.2">
      <c r="B21" s="140" t="s">
        <v>145</v>
      </c>
      <c r="C21" s="508" t="s">
        <v>207</v>
      </c>
      <c r="D21" s="486"/>
      <c r="E21" s="487"/>
    </row>
    <row r="22" spans="2:5" s="20" customFormat="1" ht="64.5" customHeight="1" thickBot="1" x14ac:dyDescent="0.25">
      <c r="B22" s="150" t="s">
        <v>124</v>
      </c>
      <c r="C22" s="433" t="s">
        <v>208</v>
      </c>
      <c r="D22" s="434"/>
      <c r="E22" s="435"/>
    </row>
    <row r="23" spans="2:5" s="19" customFormat="1" ht="5.25" customHeight="1" thickBot="1" x14ac:dyDescent="0.25">
      <c r="B23" s="21"/>
      <c r="C23" s="118"/>
      <c r="D23" s="118"/>
      <c r="E23" s="118"/>
    </row>
    <row r="24" spans="2:5" s="20" customFormat="1" ht="19" x14ac:dyDescent="0.2">
      <c r="B24" s="414" t="s">
        <v>147</v>
      </c>
      <c r="C24" s="415"/>
      <c r="D24" s="415"/>
      <c r="E24" s="416"/>
    </row>
    <row r="25" spans="2:5" s="20" customFormat="1" ht="18.75" customHeight="1" x14ac:dyDescent="0.2">
      <c r="B25" s="140" t="s">
        <v>148</v>
      </c>
      <c r="C25" s="482" t="s">
        <v>209</v>
      </c>
      <c r="D25" s="483"/>
      <c r="E25" s="484"/>
    </row>
    <row r="26" spans="2:5" s="20" customFormat="1" ht="18.75" customHeight="1" thickBot="1" x14ac:dyDescent="0.25">
      <c r="B26" s="152" t="s">
        <v>150</v>
      </c>
      <c r="C26" s="488" t="s">
        <v>210</v>
      </c>
      <c r="D26" s="489"/>
      <c r="E26" s="490"/>
    </row>
    <row r="27" spans="2:5" s="19" customFormat="1" ht="5.25" customHeight="1" thickBot="1" x14ac:dyDescent="0.25">
      <c r="B27" s="21"/>
      <c r="C27" s="118"/>
      <c r="D27" s="118"/>
      <c r="E27" s="118"/>
    </row>
    <row r="28" spans="2:5" s="20" customFormat="1" ht="19" x14ac:dyDescent="0.2">
      <c r="B28" s="442" t="s">
        <v>152</v>
      </c>
      <c r="C28" s="443"/>
      <c r="D28" s="443"/>
      <c r="E28" s="444"/>
    </row>
    <row r="29" spans="2:5" s="19" customFormat="1" ht="57.75" customHeight="1" x14ac:dyDescent="0.2">
      <c r="B29" s="456" t="s">
        <v>153</v>
      </c>
      <c r="C29" s="496" t="s">
        <v>211</v>
      </c>
      <c r="D29" s="497"/>
      <c r="E29" s="498"/>
    </row>
    <row r="30" spans="2:5" s="19" customFormat="1" ht="41.25" customHeight="1" x14ac:dyDescent="0.2">
      <c r="B30" s="457"/>
      <c r="C30" s="496" t="s">
        <v>212</v>
      </c>
      <c r="D30" s="497"/>
      <c r="E30" s="498"/>
    </row>
    <row r="31" spans="2:5" s="19" customFormat="1" ht="36" customHeight="1" x14ac:dyDescent="0.2">
      <c r="B31" s="507"/>
      <c r="C31" s="496" t="s">
        <v>213</v>
      </c>
      <c r="D31" s="497"/>
      <c r="E31" s="498"/>
    </row>
    <row r="32" spans="2:5" s="19" customFormat="1" ht="99.75" customHeight="1" x14ac:dyDescent="0.2">
      <c r="B32" s="429" t="s">
        <v>157</v>
      </c>
      <c r="C32" s="485" t="s">
        <v>214</v>
      </c>
      <c r="D32" s="502"/>
      <c r="E32" s="503"/>
    </row>
    <row r="33" spans="2:5" s="19" customFormat="1" ht="58.5" customHeight="1" thickBot="1" x14ac:dyDescent="0.25">
      <c r="B33" s="429"/>
      <c r="C33" s="504" t="s">
        <v>215</v>
      </c>
      <c r="D33" s="505"/>
      <c r="E33" s="506"/>
    </row>
    <row r="34" spans="2:5" s="19" customFormat="1" ht="126.75" customHeight="1" thickTop="1" x14ac:dyDescent="0.2">
      <c r="B34" s="429"/>
      <c r="C34" s="499" t="s">
        <v>265</v>
      </c>
      <c r="D34" s="500"/>
      <c r="E34" s="501"/>
    </row>
    <row r="35" spans="2:5" ht="7.25" customHeight="1" thickBot="1" x14ac:dyDescent="0.25"/>
    <row r="36" spans="2:5" ht="91.5" customHeight="1" thickBot="1" x14ac:dyDescent="0.25">
      <c r="B36" s="176" t="s">
        <v>189</v>
      </c>
      <c r="C36" s="472" t="s">
        <v>216</v>
      </c>
      <c r="D36" s="472"/>
      <c r="E36" s="473"/>
    </row>
  </sheetData>
  <mergeCells count="29">
    <mergeCell ref="C8:E8"/>
    <mergeCell ref="B2:E2"/>
    <mergeCell ref="B3:E3"/>
    <mergeCell ref="B5:E5"/>
    <mergeCell ref="C6:E6"/>
    <mergeCell ref="C7:E7"/>
    <mergeCell ref="C25:E25"/>
    <mergeCell ref="B9:B11"/>
    <mergeCell ref="D9:D11"/>
    <mergeCell ref="B12:B14"/>
    <mergeCell ref="D12:D14"/>
    <mergeCell ref="B16:E16"/>
    <mergeCell ref="C17:E17"/>
    <mergeCell ref="C18:E18"/>
    <mergeCell ref="B20:E20"/>
    <mergeCell ref="C21:E21"/>
    <mergeCell ref="C22:E22"/>
    <mergeCell ref="B24:E24"/>
    <mergeCell ref="C36:E36"/>
    <mergeCell ref="C26:E26"/>
    <mergeCell ref="B28:E28"/>
    <mergeCell ref="C29:E29"/>
    <mergeCell ref="C30:E30"/>
    <mergeCell ref="C31:E31"/>
    <mergeCell ref="C34:E34"/>
    <mergeCell ref="C32:E32"/>
    <mergeCell ref="C33:E33"/>
    <mergeCell ref="B32:B34"/>
    <mergeCell ref="B29:B31"/>
  </mergeCells>
  <hyperlinks>
    <hyperlink ref="G2" location="INICIO!A1" display="INICIO" xr:uid="{00000000-0004-0000-0B00-000000000000}"/>
  </hyperlinks>
  <printOptions horizontalCentered="1" verticalCentered="1"/>
  <pageMargins left="0.39370078740157483" right="0.39370078740157483" top="0.39370078740157483" bottom="0.39370078740157483" header="0.31496062992125984" footer="0.31496062992125984"/>
  <pageSetup scale="65" fitToHeight="0" orientation="portrait" horizontalDpi="4294967295" verticalDpi="4294967295"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C7B873-CE62-1946-AE09-E13B4362A8EC}">
  <sheetPr>
    <pageSetUpPr fitToPage="1"/>
  </sheetPr>
  <dimension ref="B1:E40"/>
  <sheetViews>
    <sheetView showGridLines="0" zoomScaleNormal="100" workbookViewId="0">
      <selection activeCell="H8" sqref="H8"/>
    </sheetView>
  </sheetViews>
  <sheetFormatPr baseColWidth="10" defaultColWidth="11.5" defaultRowHeight="15" x14ac:dyDescent="0.2"/>
  <cols>
    <col min="1" max="1" width="7.1640625" style="17" customWidth="1"/>
    <col min="2" max="2" width="35.5" style="18" customWidth="1"/>
    <col min="3" max="3" width="45" style="17" customWidth="1"/>
    <col min="4" max="4" width="23.1640625" style="17" customWidth="1"/>
    <col min="5" max="5" width="45" style="17" customWidth="1"/>
    <col min="6" max="16384" width="11.5" style="17"/>
  </cols>
  <sheetData>
    <row r="1" spans="2:5" ht="97" customHeight="1" x14ac:dyDescent="0.2"/>
    <row r="2" spans="2:5" ht="48" customHeight="1" x14ac:dyDescent="0.2">
      <c r="B2" s="476" t="s">
        <v>298</v>
      </c>
      <c r="C2" s="476"/>
      <c r="D2" s="476"/>
      <c r="E2" s="476"/>
    </row>
    <row r="3" spans="2:5" ht="25" customHeight="1" x14ac:dyDescent="0.3">
      <c r="B3" s="515" t="s">
        <v>116</v>
      </c>
      <c r="C3" s="515"/>
      <c r="D3" s="515"/>
      <c r="E3" s="515"/>
    </row>
    <row r="4" spans="2:5" ht="4.5" customHeight="1" thickBot="1" x14ac:dyDescent="0.25"/>
    <row r="5" spans="2:5" ht="19.5" customHeight="1" x14ac:dyDescent="0.2">
      <c r="B5" s="414" t="s">
        <v>160</v>
      </c>
      <c r="C5" s="415"/>
      <c r="D5" s="415"/>
      <c r="E5" s="416"/>
    </row>
    <row r="6" spans="2:5" s="139" customFormat="1" ht="21" x14ac:dyDescent="0.2">
      <c r="B6" s="138" t="s">
        <v>118</v>
      </c>
      <c r="C6" s="516" t="s">
        <v>267</v>
      </c>
      <c r="D6" s="517"/>
      <c r="E6" s="518"/>
    </row>
    <row r="7" spans="2:5" s="139" customFormat="1" ht="16" x14ac:dyDescent="0.2">
      <c r="B7" s="138" t="s">
        <v>120</v>
      </c>
      <c r="C7" s="519" t="s">
        <v>268</v>
      </c>
      <c r="D7" s="520"/>
      <c r="E7" s="521"/>
    </row>
    <row r="8" spans="2:5" s="139" customFormat="1" ht="112.5" customHeight="1" x14ac:dyDescent="0.2">
      <c r="B8" s="138" t="s">
        <v>122</v>
      </c>
      <c r="C8" s="512" t="s">
        <v>269</v>
      </c>
      <c r="D8" s="513"/>
      <c r="E8" s="514"/>
    </row>
    <row r="9" spans="2:5" s="139" customFormat="1" ht="131.25" customHeight="1" x14ac:dyDescent="0.2">
      <c r="B9" s="425" t="s">
        <v>124</v>
      </c>
      <c r="C9" s="141" t="s">
        <v>270</v>
      </c>
      <c r="D9" s="426" t="s">
        <v>126</v>
      </c>
      <c r="E9" s="143" t="s">
        <v>271</v>
      </c>
    </row>
    <row r="10" spans="2:5" s="139" customFormat="1" ht="102" x14ac:dyDescent="0.2">
      <c r="B10" s="425"/>
      <c r="C10" s="141" t="s">
        <v>272</v>
      </c>
      <c r="D10" s="426"/>
      <c r="E10" s="143" t="s">
        <v>273</v>
      </c>
    </row>
    <row r="11" spans="2:5" s="139" customFormat="1" ht="85" x14ac:dyDescent="0.2">
      <c r="B11" s="425"/>
      <c r="C11" s="141" t="s">
        <v>274</v>
      </c>
      <c r="D11" s="426"/>
      <c r="E11" s="143" t="s">
        <v>275</v>
      </c>
    </row>
    <row r="12" spans="2:5" s="139" customFormat="1" ht="17" x14ac:dyDescent="0.2">
      <c r="B12" s="427" t="s">
        <v>132</v>
      </c>
      <c r="C12" s="144" t="s">
        <v>276</v>
      </c>
      <c r="D12" s="429" t="s">
        <v>134</v>
      </c>
      <c r="E12" s="143" t="s">
        <v>277</v>
      </c>
    </row>
    <row r="13" spans="2:5" s="139" customFormat="1" ht="15.75" customHeight="1" x14ac:dyDescent="0.2">
      <c r="B13" s="427"/>
      <c r="C13" s="144" t="s">
        <v>278</v>
      </c>
      <c r="D13" s="429"/>
      <c r="E13" s="143" t="s">
        <v>279</v>
      </c>
    </row>
    <row r="14" spans="2:5" s="139" customFormat="1" ht="18" thickBot="1" x14ac:dyDescent="0.25">
      <c r="B14" s="428"/>
      <c r="C14" s="145" t="s">
        <v>280</v>
      </c>
      <c r="D14" s="430"/>
      <c r="E14" s="146" t="s">
        <v>281</v>
      </c>
    </row>
    <row r="15" spans="2:5" s="139" customFormat="1" ht="4.5" customHeight="1" thickBot="1" x14ac:dyDescent="0.25">
      <c r="B15" s="147"/>
      <c r="C15" s="147"/>
      <c r="D15" s="148"/>
      <c r="E15" s="149"/>
    </row>
    <row r="16" spans="2:5" s="139" customFormat="1" ht="19" x14ac:dyDescent="0.2">
      <c r="B16" s="414" t="s">
        <v>140</v>
      </c>
      <c r="C16" s="415"/>
      <c r="D16" s="415"/>
      <c r="E16" s="416"/>
    </row>
    <row r="17" spans="2:5" s="139" customFormat="1" ht="52.5" customHeight="1" x14ac:dyDescent="0.2">
      <c r="B17" s="138" t="s">
        <v>141</v>
      </c>
      <c r="C17" s="512" t="s">
        <v>282</v>
      </c>
      <c r="D17" s="522"/>
      <c r="E17" s="523"/>
    </row>
    <row r="18" spans="2:5" s="139" customFormat="1" ht="57.75" customHeight="1" thickBot="1" x14ac:dyDescent="0.25">
      <c r="B18" s="150" t="s">
        <v>124</v>
      </c>
      <c r="C18" s="524" t="s">
        <v>283</v>
      </c>
      <c r="D18" s="525"/>
      <c r="E18" s="526"/>
    </row>
    <row r="19" spans="2:5" s="139" customFormat="1" ht="4.5" customHeight="1" thickBot="1" x14ac:dyDescent="0.25">
      <c r="B19" s="147"/>
      <c r="C19" s="147"/>
      <c r="D19" s="148"/>
      <c r="E19" s="149"/>
    </row>
    <row r="20" spans="2:5" s="139" customFormat="1" ht="19" x14ac:dyDescent="0.2">
      <c r="B20" s="414" t="s">
        <v>144</v>
      </c>
      <c r="C20" s="415"/>
      <c r="D20" s="415"/>
      <c r="E20" s="416"/>
    </row>
    <row r="21" spans="2:5" s="139" customFormat="1" ht="37" customHeight="1" x14ac:dyDescent="0.2">
      <c r="B21" s="138" t="s">
        <v>145</v>
      </c>
      <c r="C21" s="527" t="s">
        <v>284</v>
      </c>
      <c r="D21" s="486"/>
      <c r="E21" s="487"/>
    </row>
    <row r="22" spans="2:5" s="139" customFormat="1" ht="39.75" customHeight="1" thickBot="1" x14ac:dyDescent="0.25">
      <c r="B22" s="150" t="s">
        <v>124</v>
      </c>
      <c r="C22" s="528" t="s">
        <v>285</v>
      </c>
      <c r="D22" s="529"/>
      <c r="E22" s="530"/>
    </row>
    <row r="23" spans="2:5" s="151" customFormat="1" ht="5.25" customHeight="1" thickBot="1" x14ac:dyDescent="0.25">
      <c r="B23" s="21"/>
    </row>
    <row r="24" spans="2:5" s="139" customFormat="1" ht="19" x14ac:dyDescent="0.2">
      <c r="B24" s="414" t="s">
        <v>147</v>
      </c>
      <c r="C24" s="415"/>
      <c r="D24" s="415"/>
      <c r="E24" s="416"/>
    </row>
    <row r="25" spans="2:5" s="139" customFormat="1" ht="18.75" customHeight="1" x14ac:dyDescent="0.2">
      <c r="B25" s="138" t="s">
        <v>148</v>
      </c>
      <c r="C25" s="482" t="s">
        <v>286</v>
      </c>
      <c r="D25" s="483"/>
      <c r="E25" s="484"/>
    </row>
    <row r="26" spans="2:5" s="139" customFormat="1" ht="18.75" customHeight="1" thickBot="1" x14ac:dyDescent="0.25">
      <c r="B26" s="152" t="s">
        <v>150</v>
      </c>
      <c r="C26" s="540" t="s">
        <v>287</v>
      </c>
      <c r="D26" s="541"/>
      <c r="E26" s="542"/>
    </row>
    <row r="27" spans="2:5" s="151" customFormat="1" ht="5.25" customHeight="1" thickBot="1" x14ac:dyDescent="0.25">
      <c r="B27" s="21"/>
    </row>
    <row r="28" spans="2:5" s="139" customFormat="1" ht="19" x14ac:dyDescent="0.2">
      <c r="B28" s="442" t="s">
        <v>152</v>
      </c>
      <c r="C28" s="443"/>
      <c r="D28" s="443"/>
      <c r="E28" s="444"/>
    </row>
    <row r="29" spans="2:5" s="139" customFormat="1" ht="22" customHeight="1" x14ac:dyDescent="0.2">
      <c r="B29" s="543" t="s">
        <v>153</v>
      </c>
      <c r="C29" s="512" t="s">
        <v>288</v>
      </c>
      <c r="D29" s="513"/>
      <c r="E29" s="514"/>
    </row>
    <row r="30" spans="2:5" s="151" customFormat="1" ht="52.5" customHeight="1" x14ac:dyDescent="0.2">
      <c r="B30" s="544"/>
      <c r="C30" s="512" t="s">
        <v>289</v>
      </c>
      <c r="D30" s="513"/>
      <c r="E30" s="514"/>
    </row>
    <row r="31" spans="2:5" s="151" customFormat="1" ht="89" customHeight="1" x14ac:dyDescent="0.2">
      <c r="B31" s="456" t="s">
        <v>157</v>
      </c>
      <c r="C31" s="513" t="s">
        <v>290</v>
      </c>
      <c r="D31" s="513"/>
      <c r="E31" s="514"/>
    </row>
    <row r="32" spans="2:5" s="151" customFormat="1" ht="170" customHeight="1" thickBot="1" x14ac:dyDescent="0.25">
      <c r="B32" s="545"/>
      <c r="C32" s="513" t="s">
        <v>291</v>
      </c>
      <c r="D32" s="513"/>
      <c r="E32" s="514"/>
    </row>
    <row r="33" spans="2:5" ht="4.5" customHeight="1" thickBot="1" x14ac:dyDescent="0.25"/>
    <row r="34" spans="2:5" ht="20" thickBot="1" x14ac:dyDescent="0.25">
      <c r="B34" s="531" t="s">
        <v>292</v>
      </c>
      <c r="C34" s="532"/>
      <c r="D34" s="532"/>
      <c r="E34" s="533"/>
    </row>
    <row r="35" spans="2:5" ht="16" customHeight="1" x14ac:dyDescent="0.2">
      <c r="B35" s="534" t="s">
        <v>304</v>
      </c>
      <c r="C35" s="535"/>
      <c r="D35" s="535"/>
      <c r="E35" s="536"/>
    </row>
    <row r="36" spans="2:5" ht="71" customHeight="1" thickBot="1" x14ac:dyDescent="0.25">
      <c r="B36" s="537"/>
      <c r="C36" s="538"/>
      <c r="D36" s="538"/>
      <c r="E36" s="539"/>
    </row>
    <row r="40" spans="2:5" ht="16" x14ac:dyDescent="0.2">
      <c r="C40" s="17" t="s">
        <v>293</v>
      </c>
    </row>
  </sheetData>
  <mergeCells count="28">
    <mergeCell ref="B34:E34"/>
    <mergeCell ref="B35:E36"/>
    <mergeCell ref="C26:E26"/>
    <mergeCell ref="B28:E28"/>
    <mergeCell ref="B29:B30"/>
    <mergeCell ref="C29:E29"/>
    <mergeCell ref="C30:E30"/>
    <mergeCell ref="B31:B32"/>
    <mergeCell ref="C31:E31"/>
    <mergeCell ref="C32:E32"/>
    <mergeCell ref="C25:E25"/>
    <mergeCell ref="B9:B11"/>
    <mergeCell ref="D9:D11"/>
    <mergeCell ref="B12:B14"/>
    <mergeCell ref="D12:D14"/>
    <mergeCell ref="B16:E16"/>
    <mergeCell ref="C17:E17"/>
    <mergeCell ref="C18:E18"/>
    <mergeCell ref="B20:E20"/>
    <mergeCell ref="C21:E21"/>
    <mergeCell ref="C22:E22"/>
    <mergeCell ref="B24:E24"/>
    <mergeCell ref="C8:E8"/>
    <mergeCell ref="B2:E2"/>
    <mergeCell ref="B3:E3"/>
    <mergeCell ref="B5:E5"/>
    <mergeCell ref="C6:E6"/>
    <mergeCell ref="C7:E7"/>
  </mergeCells>
  <printOptions horizontalCentered="1" verticalCentered="1"/>
  <pageMargins left="0.39370078740157483" right="0.39370078740157483" top="0.39370078740157483" bottom="0.39370078740157483" header="0.31496062992125984" footer="0.31496062992125984"/>
  <pageSetup scale="61" fitToHeight="0" orientation="portrait" horizontalDpi="4294967295" verticalDpi="4294967295"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pageSetUpPr fitToPage="1"/>
  </sheetPr>
  <dimension ref="B1:G33"/>
  <sheetViews>
    <sheetView showGridLines="0" workbookViewId="0">
      <selection activeCell="I29" sqref="I29"/>
    </sheetView>
  </sheetViews>
  <sheetFormatPr baseColWidth="10" defaultColWidth="11.5" defaultRowHeight="15" x14ac:dyDescent="0.2"/>
  <cols>
    <col min="1" max="1" width="1.1640625" style="17" customWidth="1"/>
    <col min="2" max="2" width="35.5" style="18" customWidth="1"/>
    <col min="3" max="3" width="45" style="17" customWidth="1"/>
    <col min="4" max="4" width="23.1640625" style="17" customWidth="1"/>
    <col min="5" max="5" width="45" style="17" customWidth="1"/>
    <col min="6" max="6" width="1" style="17" customWidth="1"/>
    <col min="7" max="7" width="0" style="17" hidden="1" customWidth="1"/>
    <col min="8" max="16384" width="11.5" style="17"/>
  </cols>
  <sheetData>
    <row r="1" spans="2:7" ht="70" customHeight="1" x14ac:dyDescent="0.2"/>
    <row r="2" spans="2:7" ht="48" customHeight="1" x14ac:dyDescent="0.2">
      <c r="B2" s="476" t="s">
        <v>298</v>
      </c>
      <c r="C2" s="476"/>
      <c r="D2" s="476"/>
      <c r="E2" s="476"/>
      <c r="G2" s="22" t="s">
        <v>115</v>
      </c>
    </row>
    <row r="3" spans="2:7" ht="24" x14ac:dyDescent="0.2">
      <c r="B3" s="477" t="s">
        <v>116</v>
      </c>
      <c r="C3" s="477"/>
      <c r="D3" s="477"/>
      <c r="E3" s="477"/>
    </row>
    <row r="4" spans="2:7" ht="4.5" customHeight="1" x14ac:dyDescent="0.2"/>
    <row r="5" spans="2:7" ht="19.5" customHeight="1" x14ac:dyDescent="0.2">
      <c r="B5" s="478" t="s">
        <v>160</v>
      </c>
      <c r="C5" s="478"/>
      <c r="D5" s="478"/>
      <c r="E5" s="478"/>
    </row>
    <row r="6" spans="2:7" s="20" customFormat="1" ht="21" x14ac:dyDescent="0.2">
      <c r="B6" s="153" t="s">
        <v>118</v>
      </c>
      <c r="C6" s="479" t="s">
        <v>161</v>
      </c>
      <c r="D6" s="479"/>
      <c r="E6" s="479"/>
      <c r="F6" s="110"/>
      <c r="G6" s="110"/>
    </row>
    <row r="7" spans="2:7" s="20" customFormat="1" ht="16" x14ac:dyDescent="0.2">
      <c r="B7" s="153" t="s">
        <v>120</v>
      </c>
      <c r="C7" s="480" t="s">
        <v>80</v>
      </c>
      <c r="D7" s="481"/>
      <c r="E7" s="481"/>
      <c r="F7" s="110"/>
      <c r="G7" s="110"/>
    </row>
    <row r="8" spans="2:7" s="20" customFormat="1" ht="65.25" customHeight="1" x14ac:dyDescent="0.2">
      <c r="B8" s="153" t="s">
        <v>122</v>
      </c>
      <c r="C8" s="548" t="s">
        <v>217</v>
      </c>
      <c r="D8" s="548"/>
      <c r="E8" s="548"/>
      <c r="F8" s="110"/>
      <c r="G8" s="110"/>
    </row>
    <row r="9" spans="2:7" s="20" customFormat="1" ht="67.5" customHeight="1" x14ac:dyDescent="0.2">
      <c r="B9" s="426" t="s">
        <v>124</v>
      </c>
      <c r="C9" s="201" t="s">
        <v>218</v>
      </c>
      <c r="D9" s="426" t="s">
        <v>126</v>
      </c>
      <c r="E9" s="201" t="s">
        <v>219</v>
      </c>
      <c r="F9" s="110"/>
      <c r="G9" s="110"/>
    </row>
    <row r="10" spans="2:7" s="20" customFormat="1" ht="51" x14ac:dyDescent="0.2">
      <c r="B10" s="426"/>
      <c r="C10" s="201" t="s">
        <v>220</v>
      </c>
      <c r="D10" s="426"/>
      <c r="E10" s="201" t="s">
        <v>221</v>
      </c>
      <c r="F10" s="110"/>
      <c r="G10" s="110"/>
    </row>
    <row r="11" spans="2:7" s="20" customFormat="1" ht="34" x14ac:dyDescent="0.2">
      <c r="B11" s="429" t="s">
        <v>132</v>
      </c>
      <c r="C11" s="201" t="s">
        <v>222</v>
      </c>
      <c r="D11" s="429" t="s">
        <v>134</v>
      </c>
      <c r="E11" s="201" t="s">
        <v>223</v>
      </c>
      <c r="F11" s="110"/>
      <c r="G11" s="110"/>
    </row>
    <row r="12" spans="2:7" s="20" customFormat="1" ht="84.75" customHeight="1" x14ac:dyDescent="0.2">
      <c r="B12" s="429"/>
      <c r="C12" s="201" t="s">
        <v>224</v>
      </c>
      <c r="D12" s="429"/>
      <c r="E12" s="201" t="s">
        <v>225</v>
      </c>
      <c r="F12" s="110"/>
      <c r="G12" s="110"/>
    </row>
    <row r="13" spans="2:7" s="20" customFormat="1" ht="102" x14ac:dyDescent="0.2">
      <c r="B13" s="429"/>
      <c r="C13" s="201" t="s">
        <v>226</v>
      </c>
      <c r="D13" s="429"/>
      <c r="E13" s="201" t="s">
        <v>227</v>
      </c>
      <c r="F13" s="110"/>
      <c r="G13" s="110"/>
    </row>
    <row r="14" spans="2:7" s="20" customFormat="1" ht="4.5" customHeight="1" x14ac:dyDescent="0.2">
      <c r="B14" s="115"/>
      <c r="C14" s="115"/>
      <c r="D14" s="116"/>
      <c r="E14" s="117"/>
      <c r="F14" s="110"/>
      <c r="G14" s="110"/>
    </row>
    <row r="15" spans="2:7" s="20" customFormat="1" ht="19" x14ac:dyDescent="0.2">
      <c r="B15" s="478" t="s">
        <v>140</v>
      </c>
      <c r="C15" s="478"/>
      <c r="D15" s="478"/>
      <c r="E15" s="478"/>
      <c r="F15" s="110"/>
      <c r="G15" s="110"/>
    </row>
    <row r="16" spans="2:7" s="20" customFormat="1" ht="175" customHeight="1" x14ac:dyDescent="0.2">
      <c r="B16" s="153" t="s">
        <v>141</v>
      </c>
      <c r="C16" s="551" t="s">
        <v>307</v>
      </c>
      <c r="D16" s="552"/>
      <c r="E16" s="552"/>
      <c r="F16" s="110"/>
      <c r="G16" s="110"/>
    </row>
    <row r="17" spans="2:5" s="20" customFormat="1" ht="131" customHeight="1" x14ac:dyDescent="0.2">
      <c r="B17" s="153" t="s">
        <v>124</v>
      </c>
      <c r="C17" s="553" t="s">
        <v>306</v>
      </c>
      <c r="D17" s="548"/>
      <c r="E17" s="548"/>
    </row>
    <row r="18" spans="2:5" s="20" customFormat="1" ht="4.5" customHeight="1" x14ac:dyDescent="0.2">
      <c r="B18" s="115"/>
      <c r="C18" s="115"/>
      <c r="D18" s="116"/>
      <c r="E18" s="117"/>
    </row>
    <row r="19" spans="2:5" s="20" customFormat="1" ht="19" x14ac:dyDescent="0.2">
      <c r="B19" s="478" t="s">
        <v>144</v>
      </c>
      <c r="C19" s="478"/>
      <c r="D19" s="478"/>
      <c r="E19" s="478"/>
    </row>
    <row r="20" spans="2:5" s="20" customFormat="1" ht="61.5" customHeight="1" x14ac:dyDescent="0.2">
      <c r="B20" s="153" t="s">
        <v>145</v>
      </c>
      <c r="C20" s="548" t="s">
        <v>228</v>
      </c>
      <c r="D20" s="554"/>
      <c r="E20" s="554"/>
    </row>
    <row r="21" spans="2:5" s="20" customFormat="1" ht="78" customHeight="1" x14ac:dyDescent="0.2">
      <c r="B21" s="153" t="s">
        <v>124</v>
      </c>
      <c r="C21" s="548" t="s">
        <v>229</v>
      </c>
      <c r="D21" s="548"/>
      <c r="E21" s="548"/>
    </row>
    <row r="22" spans="2:5" s="19" customFormat="1" ht="5.25" customHeight="1" x14ac:dyDescent="0.2">
      <c r="B22" s="21"/>
      <c r="C22" s="118"/>
      <c r="D22" s="118"/>
      <c r="E22" s="118"/>
    </row>
    <row r="23" spans="2:5" s="20" customFormat="1" ht="19" x14ac:dyDescent="0.2">
      <c r="B23" s="478" t="s">
        <v>147</v>
      </c>
      <c r="C23" s="478"/>
      <c r="D23" s="478"/>
      <c r="E23" s="478"/>
    </row>
    <row r="24" spans="2:5" s="20" customFormat="1" ht="48.75" customHeight="1" x14ac:dyDescent="0.2">
      <c r="B24" s="153" t="s">
        <v>148</v>
      </c>
      <c r="C24" s="549" t="s">
        <v>230</v>
      </c>
      <c r="D24" s="550"/>
      <c r="E24" s="550"/>
    </row>
    <row r="25" spans="2:5" s="20" customFormat="1" ht="18.75" customHeight="1" x14ac:dyDescent="0.2">
      <c r="B25" s="154" t="s">
        <v>150</v>
      </c>
      <c r="C25" s="423" t="s">
        <v>231</v>
      </c>
      <c r="D25" s="423"/>
      <c r="E25" s="423"/>
    </row>
    <row r="26" spans="2:5" s="19" customFormat="1" ht="5.25" customHeight="1" x14ac:dyDescent="0.2">
      <c r="B26" s="21"/>
      <c r="C26" s="118"/>
      <c r="D26" s="118"/>
      <c r="E26" s="118"/>
    </row>
    <row r="27" spans="2:5" s="20" customFormat="1" ht="29" customHeight="1" x14ac:dyDescent="0.2">
      <c r="B27" s="478" t="s">
        <v>152</v>
      </c>
      <c r="C27" s="478"/>
      <c r="D27" s="478"/>
      <c r="E27" s="478"/>
    </row>
    <row r="28" spans="2:5" s="19" customFormat="1" ht="57.75" customHeight="1" x14ac:dyDescent="0.2">
      <c r="B28" s="154" t="s">
        <v>153</v>
      </c>
      <c r="C28" s="548" t="s">
        <v>232</v>
      </c>
      <c r="D28" s="548"/>
      <c r="E28" s="548"/>
    </row>
    <row r="29" spans="2:5" s="19" customFormat="1" ht="32.75" customHeight="1" x14ac:dyDescent="0.2">
      <c r="B29" s="429" t="s">
        <v>157</v>
      </c>
      <c r="C29" s="548" t="s">
        <v>233</v>
      </c>
      <c r="D29" s="548"/>
      <c r="E29" s="548"/>
    </row>
    <row r="30" spans="2:5" s="19" customFormat="1" ht="30.75" customHeight="1" x14ac:dyDescent="0.2">
      <c r="B30" s="429"/>
      <c r="C30" s="548" t="s">
        <v>234</v>
      </c>
      <c r="D30" s="548"/>
      <c r="E30" s="548"/>
    </row>
    <row r="31" spans="2:5" s="19" customFormat="1" ht="47.25" customHeight="1" x14ac:dyDescent="0.2">
      <c r="B31" s="429"/>
      <c r="C31" s="548" t="s">
        <v>235</v>
      </c>
      <c r="D31" s="548"/>
      <c r="E31" s="548"/>
    </row>
    <row r="32" spans="2:5" ht="10" customHeight="1" x14ac:dyDescent="0.2">
      <c r="C32" s="202"/>
      <c r="D32" s="202"/>
      <c r="E32" s="202"/>
    </row>
    <row r="33" spans="2:5" ht="102" customHeight="1" x14ac:dyDescent="0.2">
      <c r="B33" s="154" t="s">
        <v>189</v>
      </c>
      <c r="C33" s="546" t="s">
        <v>308</v>
      </c>
      <c r="D33" s="547"/>
      <c r="E33" s="547"/>
    </row>
  </sheetData>
  <mergeCells count="26">
    <mergeCell ref="C8:E8"/>
    <mergeCell ref="B2:E2"/>
    <mergeCell ref="B3:E3"/>
    <mergeCell ref="B5:E5"/>
    <mergeCell ref="C6:E6"/>
    <mergeCell ref="C7:E7"/>
    <mergeCell ref="C24:E24"/>
    <mergeCell ref="B9:B10"/>
    <mergeCell ref="D9:D10"/>
    <mergeCell ref="B11:B13"/>
    <mergeCell ref="D11:D13"/>
    <mergeCell ref="B15:E15"/>
    <mergeCell ref="C16:E16"/>
    <mergeCell ref="C17:E17"/>
    <mergeCell ref="B19:E19"/>
    <mergeCell ref="C20:E20"/>
    <mergeCell ref="C21:E21"/>
    <mergeCell ref="B23:E23"/>
    <mergeCell ref="C33:E33"/>
    <mergeCell ref="C25:E25"/>
    <mergeCell ref="B27:E27"/>
    <mergeCell ref="C28:E28"/>
    <mergeCell ref="B29:B31"/>
    <mergeCell ref="C29:E29"/>
    <mergeCell ref="C30:E30"/>
    <mergeCell ref="C31:E31"/>
  </mergeCells>
  <hyperlinks>
    <hyperlink ref="G2" location="INICIO!A1" display="INICIO" xr:uid="{00000000-0004-0000-0C00-000000000000}"/>
  </hyperlinks>
  <printOptions horizontalCentered="1" verticalCentered="1"/>
  <pageMargins left="0.39370078740157483" right="0.39370078740157483" top="0.39370078740157483" bottom="0.39370078740157483" header="0.31496062992125984" footer="0.31496062992125984"/>
  <pageSetup scale="65" fitToHeight="0" orientation="portrait" horizontalDpi="4294967295" verticalDpi="4294967295"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pageSetUpPr fitToPage="1"/>
  </sheetPr>
  <dimension ref="B1:G36"/>
  <sheetViews>
    <sheetView showGridLines="0" workbookViewId="0">
      <selection activeCell="B1" sqref="B1"/>
    </sheetView>
  </sheetViews>
  <sheetFormatPr baseColWidth="10" defaultColWidth="11.5" defaultRowHeight="15" x14ac:dyDescent="0.2"/>
  <cols>
    <col min="1" max="1" width="1.1640625" style="17" customWidth="1"/>
    <col min="2" max="2" width="35.5" style="18" customWidth="1"/>
    <col min="3" max="3" width="45" style="17" customWidth="1"/>
    <col min="4" max="4" width="23.1640625" style="17" customWidth="1"/>
    <col min="5" max="5" width="45" style="17" customWidth="1"/>
    <col min="6" max="6" width="1" style="17" customWidth="1"/>
    <col min="7" max="7" width="0" style="17" hidden="1" customWidth="1"/>
    <col min="8" max="16384" width="11.5" style="17"/>
  </cols>
  <sheetData>
    <row r="1" spans="2:7" ht="71" customHeight="1" x14ac:dyDescent="0.2"/>
    <row r="2" spans="2:7" ht="48" customHeight="1" x14ac:dyDescent="0.2">
      <c r="B2" s="476" t="s">
        <v>298</v>
      </c>
      <c r="C2" s="476"/>
      <c r="D2" s="476"/>
      <c r="E2" s="476"/>
      <c r="G2" s="22" t="s">
        <v>115</v>
      </c>
    </row>
    <row r="3" spans="2:7" ht="25" thickBot="1" x14ac:dyDescent="0.25">
      <c r="B3" s="509" t="s">
        <v>116</v>
      </c>
      <c r="C3" s="510"/>
      <c r="D3" s="510"/>
      <c r="E3" s="511"/>
    </row>
    <row r="4" spans="2:7" ht="4.5" customHeight="1" thickBot="1" x14ac:dyDescent="0.25"/>
    <row r="5" spans="2:7" ht="19.5" customHeight="1" x14ac:dyDescent="0.2">
      <c r="B5" s="414" t="s">
        <v>160</v>
      </c>
      <c r="C5" s="415"/>
      <c r="D5" s="415"/>
      <c r="E5" s="416"/>
    </row>
    <row r="6" spans="2:7" s="20" customFormat="1" ht="21" x14ac:dyDescent="0.2">
      <c r="B6" s="140" t="s">
        <v>118</v>
      </c>
      <c r="C6" s="417" t="s">
        <v>161</v>
      </c>
      <c r="D6" s="418"/>
      <c r="E6" s="419"/>
      <c r="F6" s="110"/>
      <c r="G6" s="110"/>
    </row>
    <row r="7" spans="2:7" s="20" customFormat="1" ht="16" x14ac:dyDescent="0.2">
      <c r="B7" s="140" t="s">
        <v>120</v>
      </c>
      <c r="C7" s="557" t="s">
        <v>236</v>
      </c>
      <c r="D7" s="421"/>
      <c r="E7" s="422"/>
      <c r="F7" s="110"/>
      <c r="G7" s="110"/>
    </row>
    <row r="8" spans="2:7" s="20" customFormat="1" ht="63.75" customHeight="1" x14ac:dyDescent="0.2">
      <c r="B8" s="140" t="s">
        <v>122</v>
      </c>
      <c r="C8" s="405" t="s">
        <v>237</v>
      </c>
      <c r="D8" s="406"/>
      <c r="E8" s="407"/>
      <c r="F8" s="110"/>
      <c r="G8" s="110"/>
    </row>
    <row r="9" spans="2:7" s="20" customFormat="1" ht="63" customHeight="1" x14ac:dyDescent="0.2">
      <c r="B9" s="425" t="s">
        <v>124</v>
      </c>
      <c r="C9" s="111" t="s">
        <v>238</v>
      </c>
      <c r="D9" s="426" t="s">
        <v>126</v>
      </c>
      <c r="E9" s="112" t="s">
        <v>239</v>
      </c>
      <c r="F9" s="110"/>
      <c r="G9" s="110"/>
    </row>
    <row r="10" spans="2:7" s="20" customFormat="1" ht="68" x14ac:dyDescent="0.2">
      <c r="B10" s="425"/>
      <c r="C10" s="111" t="s">
        <v>240</v>
      </c>
      <c r="D10" s="426"/>
      <c r="E10" s="112" t="s">
        <v>241</v>
      </c>
      <c r="F10" s="110"/>
      <c r="G10" s="110"/>
    </row>
    <row r="11" spans="2:7" s="20" customFormat="1" ht="51" x14ac:dyDescent="0.2">
      <c r="B11" s="425"/>
      <c r="C11" s="111" t="s">
        <v>242</v>
      </c>
      <c r="D11" s="426"/>
      <c r="E11" s="112" t="s">
        <v>243</v>
      </c>
      <c r="F11" s="110"/>
      <c r="G11" s="110"/>
    </row>
    <row r="12" spans="2:7" s="20" customFormat="1" ht="68" x14ac:dyDescent="0.2">
      <c r="B12" s="427" t="s">
        <v>132</v>
      </c>
      <c r="C12" s="119" t="s">
        <v>244</v>
      </c>
      <c r="D12" s="429" t="s">
        <v>134</v>
      </c>
      <c r="E12" s="112" t="s">
        <v>245</v>
      </c>
      <c r="F12" s="110"/>
      <c r="G12" s="110"/>
    </row>
    <row r="13" spans="2:7" s="20" customFormat="1" ht="123.75" customHeight="1" x14ac:dyDescent="0.2">
      <c r="B13" s="427"/>
      <c r="C13" s="119" t="s">
        <v>246</v>
      </c>
      <c r="D13" s="429"/>
      <c r="E13" s="112" t="s">
        <v>247</v>
      </c>
      <c r="F13" s="110"/>
      <c r="G13" s="110"/>
    </row>
    <row r="14" spans="2:7" s="20" customFormat="1" ht="117" customHeight="1" thickBot="1" x14ac:dyDescent="0.25">
      <c r="B14" s="428"/>
      <c r="C14" s="120" t="s">
        <v>248</v>
      </c>
      <c r="D14" s="430"/>
      <c r="E14" s="114" t="s">
        <v>249</v>
      </c>
      <c r="F14" s="110"/>
      <c r="G14" s="110"/>
    </row>
    <row r="15" spans="2:7" s="20" customFormat="1" ht="4.5" customHeight="1" thickBot="1" x14ac:dyDescent="0.25">
      <c r="B15" s="115"/>
      <c r="C15" s="115"/>
      <c r="D15" s="116"/>
      <c r="E15" s="117"/>
      <c r="F15" s="110"/>
      <c r="G15" s="110"/>
    </row>
    <row r="16" spans="2:7" s="20" customFormat="1" ht="19" x14ac:dyDescent="0.2">
      <c r="B16" s="414" t="s">
        <v>140</v>
      </c>
      <c r="C16" s="415"/>
      <c r="D16" s="415"/>
      <c r="E16" s="416"/>
      <c r="F16" s="110"/>
      <c r="G16" s="110"/>
    </row>
    <row r="17" spans="2:5" s="20" customFormat="1" ht="60.75" customHeight="1" x14ac:dyDescent="0.2">
      <c r="B17" s="140" t="s">
        <v>141</v>
      </c>
      <c r="C17" s="405" t="s">
        <v>250</v>
      </c>
      <c r="D17" s="431"/>
      <c r="E17" s="432"/>
    </row>
    <row r="18" spans="2:5" s="20" customFormat="1" ht="44.25" customHeight="1" thickBot="1" x14ac:dyDescent="0.25">
      <c r="B18" s="150" t="s">
        <v>124</v>
      </c>
      <c r="C18" s="433" t="s">
        <v>251</v>
      </c>
      <c r="D18" s="434"/>
      <c r="E18" s="435"/>
    </row>
    <row r="19" spans="2:5" s="20" customFormat="1" ht="4.5" customHeight="1" thickBot="1" x14ac:dyDescent="0.25">
      <c r="B19" s="115"/>
      <c r="C19" s="115"/>
      <c r="D19" s="116"/>
      <c r="E19" s="117"/>
    </row>
    <row r="20" spans="2:5" s="20" customFormat="1" ht="19" x14ac:dyDescent="0.2">
      <c r="B20" s="414" t="s">
        <v>144</v>
      </c>
      <c r="C20" s="415"/>
      <c r="D20" s="415"/>
      <c r="E20" s="416"/>
    </row>
    <row r="21" spans="2:5" s="20" customFormat="1" ht="86.25" customHeight="1" x14ac:dyDescent="0.2">
      <c r="B21" s="140" t="s">
        <v>145</v>
      </c>
      <c r="C21" s="485" t="s">
        <v>252</v>
      </c>
      <c r="D21" s="486"/>
      <c r="E21" s="487"/>
    </row>
    <row r="22" spans="2:5" s="20" customFormat="1" ht="47" customHeight="1" thickBot="1" x14ac:dyDescent="0.25">
      <c r="B22" s="150" t="s">
        <v>124</v>
      </c>
      <c r="C22" s="433" t="s">
        <v>253</v>
      </c>
      <c r="D22" s="434"/>
      <c r="E22" s="435"/>
    </row>
    <row r="23" spans="2:5" s="19" customFormat="1" ht="5.25" customHeight="1" thickBot="1" x14ac:dyDescent="0.25">
      <c r="B23" s="21"/>
      <c r="C23" s="118"/>
      <c r="D23" s="118"/>
      <c r="E23" s="118"/>
    </row>
    <row r="24" spans="2:5" s="20" customFormat="1" ht="19" x14ac:dyDescent="0.2">
      <c r="B24" s="414" t="s">
        <v>147</v>
      </c>
      <c r="C24" s="415"/>
      <c r="D24" s="415"/>
      <c r="E24" s="416"/>
    </row>
    <row r="25" spans="2:5" s="20" customFormat="1" ht="18.75" customHeight="1" x14ac:dyDescent="0.2">
      <c r="B25" s="140" t="s">
        <v>148</v>
      </c>
      <c r="C25" s="482" t="s">
        <v>254</v>
      </c>
      <c r="D25" s="483"/>
      <c r="E25" s="484"/>
    </row>
    <row r="26" spans="2:5" s="20" customFormat="1" ht="18.75" customHeight="1" thickBot="1" x14ac:dyDescent="0.25">
      <c r="B26" s="152" t="s">
        <v>150</v>
      </c>
      <c r="C26" s="488" t="s">
        <v>255</v>
      </c>
      <c r="D26" s="489"/>
      <c r="E26" s="490"/>
    </row>
    <row r="27" spans="2:5" s="19" customFormat="1" ht="5.25" customHeight="1" thickBot="1" x14ac:dyDescent="0.25">
      <c r="B27" s="21"/>
      <c r="C27" s="118"/>
      <c r="D27" s="118"/>
      <c r="E27" s="118"/>
    </row>
    <row r="28" spans="2:5" s="20" customFormat="1" ht="19" x14ac:dyDescent="0.2">
      <c r="B28" s="442" t="s">
        <v>152</v>
      </c>
      <c r="C28" s="443"/>
      <c r="D28" s="443"/>
      <c r="E28" s="444"/>
    </row>
    <row r="29" spans="2:5" s="19" customFormat="1" ht="44.25" customHeight="1" x14ac:dyDescent="0.2">
      <c r="B29" s="456" t="s">
        <v>153</v>
      </c>
      <c r="C29" s="405" t="s">
        <v>256</v>
      </c>
      <c r="D29" s="406"/>
      <c r="E29" s="407"/>
    </row>
    <row r="30" spans="2:5" s="19" customFormat="1" ht="19.5" customHeight="1" x14ac:dyDescent="0.2">
      <c r="B30" s="457"/>
      <c r="C30" s="405" t="s">
        <v>257</v>
      </c>
      <c r="D30" s="406"/>
      <c r="E30" s="407"/>
    </row>
    <row r="31" spans="2:5" s="19" customFormat="1" ht="19.5" customHeight="1" thickBot="1" x14ac:dyDescent="0.25">
      <c r="B31" s="457"/>
      <c r="C31" s="405" t="s">
        <v>258</v>
      </c>
      <c r="D31" s="406"/>
      <c r="E31" s="407"/>
    </row>
    <row r="32" spans="2:5" s="19" customFormat="1" ht="186" customHeight="1" thickTop="1" x14ac:dyDescent="0.2">
      <c r="B32" s="492" t="s">
        <v>157</v>
      </c>
      <c r="C32" s="493" t="s">
        <v>259</v>
      </c>
      <c r="D32" s="494"/>
      <c r="E32" s="495"/>
    </row>
    <row r="33" spans="2:5" s="19" customFormat="1" ht="187.25" customHeight="1" x14ac:dyDescent="0.2">
      <c r="B33" s="427"/>
      <c r="C33" s="405" t="s">
        <v>260</v>
      </c>
      <c r="D33" s="406"/>
      <c r="E33" s="407"/>
    </row>
    <row r="34" spans="2:5" s="19" customFormat="1" ht="141.75" customHeight="1" x14ac:dyDescent="0.2">
      <c r="B34" s="427"/>
      <c r="C34" s="405" t="s">
        <v>261</v>
      </c>
      <c r="D34" s="406"/>
      <c r="E34" s="407"/>
    </row>
    <row r="35" spans="2:5" ht="2.75" customHeight="1" thickBot="1" x14ac:dyDescent="0.25"/>
    <row r="36" spans="2:5" ht="67.5" customHeight="1" thickBot="1" x14ac:dyDescent="0.25">
      <c r="B36" s="176" t="s">
        <v>189</v>
      </c>
      <c r="C36" s="555" t="s">
        <v>262</v>
      </c>
      <c r="D36" s="555"/>
      <c r="E36" s="556"/>
    </row>
  </sheetData>
  <mergeCells count="29">
    <mergeCell ref="C8:E8"/>
    <mergeCell ref="B2:E2"/>
    <mergeCell ref="B3:E3"/>
    <mergeCell ref="B5:E5"/>
    <mergeCell ref="C6:E6"/>
    <mergeCell ref="C7:E7"/>
    <mergeCell ref="C25:E25"/>
    <mergeCell ref="B9:B11"/>
    <mergeCell ref="D9:D11"/>
    <mergeCell ref="B12:B14"/>
    <mergeCell ref="D12:D14"/>
    <mergeCell ref="B16:E16"/>
    <mergeCell ref="C17:E17"/>
    <mergeCell ref="C18:E18"/>
    <mergeCell ref="B20:E20"/>
    <mergeCell ref="C21:E21"/>
    <mergeCell ref="C22:E22"/>
    <mergeCell ref="B24:E24"/>
    <mergeCell ref="C36:E36"/>
    <mergeCell ref="C26:E26"/>
    <mergeCell ref="B28:E28"/>
    <mergeCell ref="B29:B31"/>
    <mergeCell ref="C29:E29"/>
    <mergeCell ref="C30:E30"/>
    <mergeCell ref="C31:E31"/>
    <mergeCell ref="B32:B34"/>
    <mergeCell ref="C32:E32"/>
    <mergeCell ref="C34:E34"/>
    <mergeCell ref="C33:E33"/>
  </mergeCells>
  <hyperlinks>
    <hyperlink ref="G2" location="INICIO!A1" display="INICIO" xr:uid="{00000000-0004-0000-0D00-000000000000}"/>
  </hyperlinks>
  <printOptions horizontalCentered="1" verticalCentered="1"/>
  <pageMargins left="0.39370078740157483" right="0.39370078740157483" top="0.39370078740157483" bottom="0.39370078740157483" header="0.31496062992125984" footer="0.31496062992125984"/>
  <pageSetup scale="65" fitToHeight="0" orientation="portrait" horizontalDpi="4294967295" verticalDpi="4294967295"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4823E3-199E-5C4A-9EB8-B667DFF4CB43}">
  <dimension ref="A3:I32"/>
  <sheetViews>
    <sheetView zoomScale="120" zoomScaleNormal="120" workbookViewId="0">
      <selection activeCell="A4" sqref="A4:H32"/>
    </sheetView>
  </sheetViews>
  <sheetFormatPr baseColWidth="10" defaultRowHeight="15" x14ac:dyDescent="0.2"/>
  <cols>
    <col min="1" max="1" width="18.1640625" bestFit="1" customWidth="1"/>
    <col min="2" max="2" width="22.83203125" style="314" bestFit="1" customWidth="1"/>
    <col min="3" max="3" width="6.6640625" style="314" bestFit="1" customWidth="1"/>
    <col min="4" max="4" width="14" style="314" bestFit="1" customWidth="1"/>
    <col min="5" max="5" width="8" style="314" bestFit="1" customWidth="1"/>
    <col min="6" max="6" width="5.5" style="314" bestFit="1" customWidth="1"/>
    <col min="7" max="7" width="8.5" style="314" bestFit="1" customWidth="1"/>
    <col min="8" max="9" width="11.1640625" style="314" bestFit="1" customWidth="1"/>
    <col min="10" max="10" width="11.1640625" bestFit="1" customWidth="1"/>
  </cols>
  <sheetData>
    <row r="3" spans="1:9" x14ac:dyDescent="0.2">
      <c r="A3" s="297" t="s">
        <v>2883</v>
      </c>
      <c r="B3" s="313" t="s">
        <v>2884</v>
      </c>
      <c r="I3"/>
    </row>
    <row r="4" spans="1:9" x14ac:dyDescent="0.2">
      <c r="A4" s="297" t="s">
        <v>2881</v>
      </c>
      <c r="B4" s="314" t="s">
        <v>691</v>
      </c>
      <c r="C4" s="314" t="s">
        <v>796</v>
      </c>
      <c r="D4" s="314" t="s">
        <v>513</v>
      </c>
      <c r="E4" s="314" t="s">
        <v>336</v>
      </c>
      <c r="F4" s="314" t="s">
        <v>633</v>
      </c>
      <c r="G4" s="314" t="s">
        <v>451</v>
      </c>
      <c r="H4" s="314" t="s">
        <v>2882</v>
      </c>
      <c r="I4"/>
    </row>
    <row r="5" spans="1:9" x14ac:dyDescent="0.2">
      <c r="A5" s="217" t="s">
        <v>334</v>
      </c>
      <c r="B5" s="315"/>
      <c r="C5" s="315"/>
      <c r="D5" s="315"/>
      <c r="E5" s="315">
        <v>119</v>
      </c>
      <c r="F5" s="315"/>
      <c r="G5" s="315">
        <v>1</v>
      </c>
      <c r="H5" s="316">
        <v>120</v>
      </c>
      <c r="I5"/>
    </row>
    <row r="6" spans="1:9" x14ac:dyDescent="0.2">
      <c r="A6" s="217" t="s">
        <v>512</v>
      </c>
      <c r="B6" s="315"/>
      <c r="C6" s="315"/>
      <c r="D6" s="315">
        <v>34</v>
      </c>
      <c r="E6" s="315"/>
      <c r="F6" s="315"/>
      <c r="G6" s="315">
        <v>66</v>
      </c>
      <c r="H6" s="316">
        <v>100</v>
      </c>
      <c r="I6"/>
    </row>
    <row r="7" spans="1:9" x14ac:dyDescent="0.2">
      <c r="A7" s="217" t="s">
        <v>577</v>
      </c>
      <c r="B7" s="315">
        <v>1</v>
      </c>
      <c r="C7" s="315"/>
      <c r="D7" s="315">
        <v>35</v>
      </c>
      <c r="E7" s="315">
        <v>2</v>
      </c>
      <c r="F7" s="315">
        <v>9</v>
      </c>
      <c r="G7" s="315">
        <v>31</v>
      </c>
      <c r="H7" s="316">
        <v>78</v>
      </c>
      <c r="I7"/>
    </row>
    <row r="8" spans="1:9" x14ac:dyDescent="0.2">
      <c r="A8" s="217" t="s">
        <v>640</v>
      </c>
      <c r="B8" s="315"/>
      <c r="C8" s="315"/>
      <c r="D8" s="315"/>
      <c r="E8" s="315"/>
      <c r="F8" s="315"/>
      <c r="G8" s="315">
        <v>60</v>
      </c>
      <c r="H8" s="316">
        <v>60</v>
      </c>
      <c r="I8"/>
    </row>
    <row r="9" spans="1:9" x14ac:dyDescent="0.2">
      <c r="A9" s="217" t="s">
        <v>671</v>
      </c>
      <c r="B9" s="315">
        <v>24</v>
      </c>
      <c r="C9" s="315"/>
      <c r="D9" s="315">
        <v>4</v>
      </c>
      <c r="E9" s="315"/>
      <c r="F9" s="315"/>
      <c r="G9" s="315">
        <v>132</v>
      </c>
      <c r="H9" s="316">
        <v>160</v>
      </c>
      <c r="I9"/>
    </row>
    <row r="10" spans="1:9" x14ac:dyDescent="0.2">
      <c r="A10" s="217" t="s">
        <v>736</v>
      </c>
      <c r="B10" s="315"/>
      <c r="C10" s="315">
        <v>23</v>
      </c>
      <c r="D10" s="315"/>
      <c r="E10" s="315">
        <v>22</v>
      </c>
      <c r="F10" s="315"/>
      <c r="G10" s="315">
        <v>195</v>
      </c>
      <c r="H10" s="316">
        <v>240</v>
      </c>
      <c r="I10"/>
    </row>
    <row r="11" spans="1:9" x14ac:dyDescent="0.2">
      <c r="A11" s="217" t="s">
        <v>880</v>
      </c>
      <c r="B11" s="315">
        <v>18</v>
      </c>
      <c r="C11" s="315"/>
      <c r="D11" s="315"/>
      <c r="E11" s="315">
        <v>5</v>
      </c>
      <c r="F11" s="315"/>
      <c r="G11" s="315">
        <v>17</v>
      </c>
      <c r="H11" s="316">
        <v>40</v>
      </c>
      <c r="I11"/>
    </row>
    <row r="12" spans="1:9" x14ac:dyDescent="0.2">
      <c r="A12" s="217" t="s">
        <v>934</v>
      </c>
      <c r="B12" s="315"/>
      <c r="C12" s="315"/>
      <c r="D12" s="315"/>
      <c r="E12" s="315"/>
      <c r="F12" s="315"/>
      <c r="G12" s="315">
        <v>40</v>
      </c>
      <c r="H12" s="316">
        <v>40</v>
      </c>
      <c r="I12"/>
    </row>
    <row r="13" spans="1:9" x14ac:dyDescent="0.2">
      <c r="A13" s="217" t="s">
        <v>966</v>
      </c>
      <c r="B13" s="315"/>
      <c r="C13" s="315"/>
      <c r="D13" s="315"/>
      <c r="E13" s="315">
        <v>7</v>
      </c>
      <c r="F13" s="315"/>
      <c r="G13" s="315">
        <v>33</v>
      </c>
      <c r="H13" s="316">
        <v>40</v>
      </c>
      <c r="I13"/>
    </row>
    <row r="14" spans="1:9" x14ac:dyDescent="0.2">
      <c r="A14" s="217" t="s">
        <v>981</v>
      </c>
      <c r="B14" s="315"/>
      <c r="C14" s="315"/>
      <c r="D14" s="315">
        <v>39</v>
      </c>
      <c r="E14" s="315"/>
      <c r="F14" s="315"/>
      <c r="G14" s="315">
        <v>1</v>
      </c>
      <c r="H14" s="316">
        <v>40</v>
      </c>
      <c r="I14"/>
    </row>
    <row r="15" spans="1:9" x14ac:dyDescent="0.2">
      <c r="A15" s="217" t="s">
        <v>1013</v>
      </c>
      <c r="B15" s="315"/>
      <c r="C15" s="315"/>
      <c r="D15" s="315"/>
      <c r="E15" s="315"/>
      <c r="F15" s="315"/>
      <c r="G15" s="315">
        <v>80</v>
      </c>
      <c r="H15" s="316">
        <v>80</v>
      </c>
      <c r="I15"/>
    </row>
    <row r="16" spans="1:9" x14ac:dyDescent="0.2">
      <c r="A16" s="217" t="s">
        <v>1024</v>
      </c>
      <c r="B16" s="315"/>
      <c r="C16" s="315"/>
      <c r="D16" s="315">
        <v>26</v>
      </c>
      <c r="E16" s="315"/>
      <c r="F16" s="315"/>
      <c r="G16" s="315">
        <v>14</v>
      </c>
      <c r="H16" s="316">
        <v>40</v>
      </c>
      <c r="I16"/>
    </row>
    <row r="17" spans="1:9" x14ac:dyDescent="0.2">
      <c r="A17" s="217" t="s">
        <v>1037</v>
      </c>
      <c r="B17" s="315">
        <v>80</v>
      </c>
      <c r="C17" s="315"/>
      <c r="D17" s="315"/>
      <c r="E17" s="315"/>
      <c r="F17" s="315"/>
      <c r="G17" s="315"/>
      <c r="H17" s="316">
        <v>80</v>
      </c>
      <c r="I17"/>
    </row>
    <row r="18" spans="1:9" x14ac:dyDescent="0.2">
      <c r="A18" s="217" t="s">
        <v>1078</v>
      </c>
      <c r="B18" s="315"/>
      <c r="C18" s="315"/>
      <c r="D18" s="315">
        <v>34</v>
      </c>
      <c r="E18" s="315">
        <v>1</v>
      </c>
      <c r="F18" s="315"/>
      <c r="G18" s="315"/>
      <c r="H18" s="316">
        <v>35</v>
      </c>
      <c r="I18"/>
    </row>
    <row r="19" spans="1:9" x14ac:dyDescent="0.2">
      <c r="A19" s="217" t="s">
        <v>1093</v>
      </c>
      <c r="B19" s="315">
        <v>86</v>
      </c>
      <c r="C19" s="315"/>
      <c r="D19" s="315"/>
      <c r="E19" s="315">
        <v>34</v>
      </c>
      <c r="F19" s="315"/>
      <c r="G19" s="315">
        <v>40</v>
      </c>
      <c r="H19" s="316">
        <v>160</v>
      </c>
      <c r="I19"/>
    </row>
    <row r="20" spans="1:9" x14ac:dyDescent="0.2">
      <c r="A20" s="217" t="s">
        <v>1156</v>
      </c>
      <c r="B20" s="315"/>
      <c r="C20" s="315"/>
      <c r="D20" s="315">
        <v>14</v>
      </c>
      <c r="E20" s="315"/>
      <c r="F20" s="315"/>
      <c r="G20" s="315">
        <v>46</v>
      </c>
      <c r="H20" s="316">
        <v>60</v>
      </c>
      <c r="I20"/>
    </row>
    <row r="21" spans="1:9" x14ac:dyDescent="0.2">
      <c r="A21" s="217" t="s">
        <v>1161</v>
      </c>
      <c r="B21" s="315">
        <v>34</v>
      </c>
      <c r="C21" s="315"/>
      <c r="D21" s="315">
        <v>13</v>
      </c>
      <c r="E21" s="315"/>
      <c r="F21" s="315"/>
      <c r="G21" s="315">
        <v>33</v>
      </c>
      <c r="H21" s="316">
        <v>80</v>
      </c>
      <c r="I21"/>
    </row>
    <row r="22" spans="1:9" x14ac:dyDescent="0.2">
      <c r="A22" s="217" t="s">
        <v>1188</v>
      </c>
      <c r="B22" s="315">
        <v>17</v>
      </c>
      <c r="C22" s="315"/>
      <c r="D22" s="315"/>
      <c r="E22" s="315">
        <v>63</v>
      </c>
      <c r="F22" s="315"/>
      <c r="G22" s="315">
        <v>40</v>
      </c>
      <c r="H22" s="316">
        <v>120</v>
      </c>
      <c r="I22"/>
    </row>
    <row r="23" spans="1:9" x14ac:dyDescent="0.2">
      <c r="A23" s="217" t="s">
        <v>1319</v>
      </c>
      <c r="B23" s="315">
        <v>120</v>
      </c>
      <c r="C23" s="315"/>
      <c r="D23" s="315"/>
      <c r="E23" s="315"/>
      <c r="F23" s="315"/>
      <c r="G23" s="315">
        <v>40</v>
      </c>
      <c r="H23" s="316">
        <v>160</v>
      </c>
      <c r="I23"/>
    </row>
    <row r="24" spans="1:9" x14ac:dyDescent="0.2">
      <c r="A24" s="217" t="s">
        <v>1338</v>
      </c>
      <c r="B24" s="315">
        <v>66</v>
      </c>
      <c r="C24" s="315"/>
      <c r="D24" s="315"/>
      <c r="E24" s="315"/>
      <c r="F24" s="315"/>
      <c r="G24" s="315">
        <v>54</v>
      </c>
      <c r="H24" s="316">
        <v>120</v>
      </c>
      <c r="I24"/>
    </row>
    <row r="25" spans="1:9" x14ac:dyDescent="0.2">
      <c r="A25" s="217" t="s">
        <v>1344</v>
      </c>
      <c r="B25" s="315">
        <v>60</v>
      </c>
      <c r="C25" s="315"/>
      <c r="D25" s="315"/>
      <c r="E25" s="315"/>
      <c r="F25" s="315"/>
      <c r="G25" s="315">
        <v>60</v>
      </c>
      <c r="H25" s="316">
        <v>120</v>
      </c>
      <c r="I25"/>
    </row>
    <row r="26" spans="1:9" x14ac:dyDescent="0.2">
      <c r="A26" s="217" t="s">
        <v>1365</v>
      </c>
      <c r="B26" s="315"/>
      <c r="C26" s="315"/>
      <c r="D26" s="315"/>
      <c r="E26" s="315"/>
      <c r="F26" s="315"/>
      <c r="G26" s="315">
        <v>40</v>
      </c>
      <c r="H26" s="316">
        <v>40</v>
      </c>
      <c r="I26"/>
    </row>
    <row r="27" spans="1:9" x14ac:dyDescent="0.2">
      <c r="A27" s="217" t="s">
        <v>1386</v>
      </c>
      <c r="B27" s="315"/>
      <c r="C27" s="315"/>
      <c r="D27" s="315">
        <v>16</v>
      </c>
      <c r="E27" s="315"/>
      <c r="F27" s="315"/>
      <c r="G27" s="315">
        <v>104</v>
      </c>
      <c r="H27" s="316">
        <v>120</v>
      </c>
      <c r="I27"/>
    </row>
    <row r="28" spans="1:9" x14ac:dyDescent="0.2">
      <c r="A28" s="217" t="s">
        <v>1073</v>
      </c>
      <c r="B28" s="315"/>
      <c r="C28" s="315"/>
      <c r="D28" s="315"/>
      <c r="E28" s="315"/>
      <c r="F28" s="315"/>
      <c r="G28" s="315">
        <v>60</v>
      </c>
      <c r="H28" s="316">
        <v>60</v>
      </c>
      <c r="I28"/>
    </row>
    <row r="29" spans="1:9" x14ac:dyDescent="0.2">
      <c r="A29" s="217" t="s">
        <v>1449</v>
      </c>
      <c r="B29" s="315"/>
      <c r="C29" s="315"/>
      <c r="D29" s="315"/>
      <c r="E29" s="315">
        <v>40</v>
      </c>
      <c r="F29" s="315"/>
      <c r="G29" s="315">
        <v>81</v>
      </c>
      <c r="H29" s="316">
        <v>121</v>
      </c>
      <c r="I29"/>
    </row>
    <row r="30" spans="1:9" x14ac:dyDescent="0.2">
      <c r="A30" s="217" t="s">
        <v>1518</v>
      </c>
      <c r="B30" s="315"/>
      <c r="C30" s="315"/>
      <c r="D30" s="315">
        <v>40</v>
      </c>
      <c r="E30" s="315"/>
      <c r="F30" s="315"/>
      <c r="G30" s="315"/>
      <c r="H30" s="316">
        <v>40</v>
      </c>
      <c r="I30"/>
    </row>
    <row r="31" spans="1:9" x14ac:dyDescent="0.2">
      <c r="A31" s="217" t="s">
        <v>1530</v>
      </c>
      <c r="B31" s="315">
        <v>4</v>
      </c>
      <c r="C31" s="315"/>
      <c r="D31" s="315"/>
      <c r="E31" s="315">
        <v>34</v>
      </c>
      <c r="F31" s="315"/>
      <c r="G31" s="315">
        <v>2</v>
      </c>
      <c r="H31" s="316">
        <v>40</v>
      </c>
      <c r="I31"/>
    </row>
    <row r="32" spans="1:9" x14ac:dyDescent="0.2">
      <c r="A32" s="217" t="s">
        <v>2882</v>
      </c>
      <c r="B32" s="315">
        <v>510</v>
      </c>
      <c r="C32" s="315">
        <v>23</v>
      </c>
      <c r="D32" s="315">
        <v>255</v>
      </c>
      <c r="E32" s="315">
        <v>327</v>
      </c>
      <c r="F32" s="315">
        <v>9</v>
      </c>
      <c r="G32" s="315">
        <v>1270</v>
      </c>
      <c r="H32" s="315">
        <v>2394</v>
      </c>
      <c r="I32"/>
    </row>
  </sheetData>
  <pageMargins left="0.7" right="0.7" top="0.75" bottom="0.75" header="0.3" footer="0.3"/>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1C2F6EE-5E0F-634F-85E0-DF01A4D653A7}">
  <sheetPr filterMode="1">
    <pageSetUpPr fitToPage="1"/>
  </sheetPr>
  <dimension ref="A1:AS2399"/>
  <sheetViews>
    <sheetView showGridLines="0" topLeftCell="E1" zoomScale="80" zoomScaleNormal="80" zoomScaleSheetLayoutView="80" zoomScalePageLayoutView="70" workbookViewId="0">
      <pane ySplit="5" topLeftCell="A116" activePane="bottomLeft" state="frozen"/>
      <selection activeCell="J16" sqref="J16"/>
      <selection pane="bottomLeft" activeCell="N2420" sqref="N2420"/>
    </sheetView>
  </sheetViews>
  <sheetFormatPr baseColWidth="10" defaultColWidth="9.1640625" defaultRowHeight="15" x14ac:dyDescent="0.2"/>
  <cols>
    <col min="1" max="1" width="8.83203125" style="101" customWidth="1"/>
    <col min="2" max="2" width="20.83203125" style="101" customWidth="1"/>
    <col min="3" max="3" width="29.5" style="101" bestFit="1" customWidth="1"/>
    <col min="4" max="4" width="19.83203125" style="296" customWidth="1"/>
    <col min="5" max="5" width="26.33203125" style="101" customWidth="1"/>
    <col min="6" max="6" width="22" style="101" customWidth="1"/>
    <col min="7" max="7" width="19.5" style="101" customWidth="1"/>
    <col min="8" max="8" width="35" style="101" customWidth="1"/>
    <col min="9" max="9" width="11.6640625" style="101" bestFit="1" customWidth="1"/>
    <col min="10" max="10" width="15.83203125" style="101" customWidth="1"/>
    <col min="11" max="11" width="16.33203125" style="101" customWidth="1"/>
    <col min="12" max="12" width="24.5" style="101" bestFit="1" customWidth="1"/>
    <col min="13" max="13" width="23.5" style="101" bestFit="1" customWidth="1"/>
    <col min="14" max="14" width="23.5" style="101" customWidth="1"/>
    <col min="15" max="15" width="24" style="101" bestFit="1" customWidth="1"/>
    <col min="16" max="16" width="22.1640625" style="101" bestFit="1" customWidth="1"/>
    <col min="17" max="17" width="33.5" style="101" bestFit="1" customWidth="1"/>
    <col min="18" max="18" width="15.5" style="210" customWidth="1"/>
    <col min="19" max="25" width="13.5" style="210" customWidth="1"/>
    <col min="26" max="26" width="15.5" style="210" customWidth="1"/>
    <col min="27" max="31" width="13.1640625" style="210" customWidth="1"/>
    <col min="32" max="32" width="15.5" style="210" customWidth="1"/>
    <col min="33" max="36" width="13" style="210" customWidth="1"/>
    <col min="37" max="37" width="15.5" style="210" customWidth="1"/>
    <col min="38" max="42" width="13" style="210" customWidth="1"/>
    <col min="43" max="43" width="20" style="210" customWidth="1"/>
    <col min="44" max="44" width="9.1640625" style="101"/>
    <col min="45" max="16384" width="9.1640625" style="210"/>
  </cols>
  <sheetData>
    <row r="1" spans="1:45" ht="21.75" customHeight="1" x14ac:dyDescent="0.2">
      <c r="A1" s="558"/>
      <c r="B1" s="558"/>
      <c r="C1" s="558"/>
      <c r="D1" s="558"/>
      <c r="E1" s="558"/>
      <c r="F1" s="558"/>
      <c r="G1" s="558"/>
      <c r="H1" s="558"/>
      <c r="I1" s="558"/>
      <c r="J1" s="558"/>
      <c r="K1" s="558"/>
      <c r="L1" s="558"/>
      <c r="M1" s="558"/>
      <c r="N1" s="558"/>
      <c r="O1" s="558"/>
      <c r="P1" s="558"/>
      <c r="Q1" s="558"/>
      <c r="R1" s="559"/>
      <c r="S1" s="559"/>
      <c r="T1" s="559"/>
      <c r="U1" s="559"/>
      <c r="V1" s="559"/>
      <c r="W1" s="559"/>
      <c r="X1" s="559"/>
      <c r="Y1" s="559"/>
      <c r="Z1" s="559"/>
      <c r="AA1" s="559"/>
      <c r="AB1" s="559"/>
      <c r="AC1" s="559"/>
      <c r="AD1" s="559"/>
      <c r="AE1" s="559"/>
      <c r="AF1" s="559"/>
      <c r="AG1" s="559"/>
      <c r="AH1" s="559"/>
      <c r="AI1" s="559"/>
      <c r="AJ1" s="559"/>
      <c r="AK1" s="559"/>
      <c r="AL1" s="559"/>
      <c r="AM1" s="559"/>
      <c r="AN1" s="559"/>
      <c r="AO1" s="559"/>
      <c r="AP1" s="559"/>
      <c r="AQ1" s="559"/>
    </row>
    <row r="2" spans="1:45" ht="23.25" customHeight="1" x14ac:dyDescent="0.2">
      <c r="A2" s="558"/>
      <c r="B2" s="558"/>
      <c r="C2" s="558"/>
      <c r="D2" s="558"/>
      <c r="E2" s="558"/>
      <c r="F2" s="558"/>
      <c r="G2" s="558"/>
      <c r="H2" s="558"/>
      <c r="I2" s="558"/>
      <c r="J2" s="558"/>
      <c r="K2" s="558"/>
      <c r="L2" s="558"/>
      <c r="M2" s="558"/>
      <c r="N2" s="558"/>
      <c r="O2" s="558"/>
      <c r="P2" s="558"/>
      <c r="Q2" s="558"/>
      <c r="R2" s="559"/>
      <c r="S2" s="559"/>
      <c r="T2" s="559"/>
      <c r="U2" s="559"/>
      <c r="V2" s="559"/>
      <c r="W2" s="559"/>
      <c r="X2" s="559"/>
      <c r="Y2" s="559"/>
      <c r="Z2" s="559"/>
      <c r="AA2" s="559"/>
      <c r="AB2" s="559"/>
      <c r="AC2" s="559"/>
      <c r="AD2" s="559"/>
      <c r="AE2" s="559"/>
      <c r="AF2" s="559"/>
      <c r="AG2" s="559"/>
      <c r="AH2" s="559"/>
      <c r="AI2" s="559"/>
      <c r="AJ2" s="559"/>
      <c r="AK2" s="559"/>
      <c r="AL2" s="559"/>
      <c r="AM2" s="559"/>
      <c r="AN2" s="559"/>
      <c r="AO2" s="559"/>
      <c r="AP2" s="559"/>
      <c r="AQ2" s="559"/>
    </row>
    <row r="3" spans="1:45" ht="18" customHeight="1" x14ac:dyDescent="0.2">
      <c r="A3" s="558"/>
      <c r="B3" s="558"/>
      <c r="C3" s="558"/>
      <c r="D3" s="558"/>
      <c r="E3" s="558"/>
      <c r="F3" s="558"/>
      <c r="G3" s="558"/>
      <c r="H3" s="558"/>
      <c r="I3" s="558"/>
      <c r="J3" s="558"/>
      <c r="K3" s="558"/>
      <c r="L3" s="558"/>
      <c r="M3" s="558"/>
      <c r="N3" s="558"/>
      <c r="O3" s="558"/>
      <c r="P3" s="558"/>
      <c r="Q3" s="558"/>
      <c r="R3" s="559"/>
      <c r="S3" s="559"/>
      <c r="T3" s="559"/>
      <c r="U3" s="559"/>
      <c r="V3" s="559"/>
      <c r="W3" s="559"/>
      <c r="X3" s="559"/>
      <c r="Y3" s="559"/>
      <c r="Z3" s="559"/>
      <c r="AA3" s="559"/>
      <c r="AB3" s="559"/>
      <c r="AC3" s="559"/>
      <c r="AD3" s="559"/>
      <c r="AE3" s="559"/>
      <c r="AF3" s="559"/>
      <c r="AG3" s="559"/>
      <c r="AH3" s="559"/>
      <c r="AI3" s="559"/>
      <c r="AJ3" s="559"/>
      <c r="AK3" s="559"/>
      <c r="AL3" s="559"/>
      <c r="AM3" s="559"/>
      <c r="AN3" s="559"/>
      <c r="AO3" s="559"/>
      <c r="AP3" s="559"/>
      <c r="AQ3" s="559"/>
    </row>
    <row r="5" spans="1:45" s="212" customFormat="1" ht="47" customHeight="1" x14ac:dyDescent="0.2">
      <c r="A5" s="211" t="s">
        <v>310</v>
      </c>
      <c r="B5" s="211" t="s">
        <v>311</v>
      </c>
      <c r="C5" s="211" t="s">
        <v>312</v>
      </c>
      <c r="D5" s="279" t="s">
        <v>313</v>
      </c>
      <c r="E5" s="211" t="s">
        <v>314</v>
      </c>
      <c r="F5" s="211" t="s">
        <v>315</v>
      </c>
      <c r="G5" s="211" t="s">
        <v>316</v>
      </c>
      <c r="H5" s="211" t="s">
        <v>317</v>
      </c>
      <c r="I5" s="211" t="s">
        <v>318</v>
      </c>
      <c r="J5" s="211" t="s">
        <v>319</v>
      </c>
      <c r="K5" s="211" t="s">
        <v>320</v>
      </c>
      <c r="L5" s="211" t="s">
        <v>321</v>
      </c>
      <c r="M5" s="211" t="s">
        <v>1</v>
      </c>
      <c r="N5" s="211" t="s">
        <v>322</v>
      </c>
      <c r="O5" s="211" t="s">
        <v>323</v>
      </c>
      <c r="P5" s="211" t="s">
        <v>324</v>
      </c>
      <c r="Q5" s="211" t="s">
        <v>325</v>
      </c>
      <c r="AR5" s="101"/>
    </row>
    <row r="6" spans="1:45" s="213" customFormat="1" x14ac:dyDescent="0.2">
      <c r="A6" s="248">
        <v>1</v>
      </c>
      <c r="B6" s="248">
        <v>2022</v>
      </c>
      <c r="C6" s="248" t="s">
        <v>326</v>
      </c>
      <c r="D6" s="280">
        <v>6116328</v>
      </c>
      <c r="E6" s="248" t="s">
        <v>494</v>
      </c>
      <c r="F6" s="264"/>
      <c r="G6" s="248" t="s">
        <v>446</v>
      </c>
      <c r="H6" s="248" t="s">
        <v>1750</v>
      </c>
      <c r="I6" s="248" t="s">
        <v>339</v>
      </c>
      <c r="J6" s="248" t="s">
        <v>331</v>
      </c>
      <c r="K6" s="248" t="s">
        <v>332</v>
      </c>
      <c r="L6" s="248" t="s">
        <v>333</v>
      </c>
      <c r="M6" s="248" t="s">
        <v>334</v>
      </c>
      <c r="N6" s="248"/>
      <c r="O6" s="250">
        <v>3162486589</v>
      </c>
      <c r="P6" s="248" t="s">
        <v>335</v>
      </c>
      <c r="Q6" s="248" t="s">
        <v>336</v>
      </c>
    </row>
    <row r="7" spans="1:45" s="213" customFormat="1" x14ac:dyDescent="0.2">
      <c r="A7" s="248">
        <v>2</v>
      </c>
      <c r="B7" s="248">
        <v>2022</v>
      </c>
      <c r="C7" s="248" t="s">
        <v>326</v>
      </c>
      <c r="D7" s="280">
        <v>6114504</v>
      </c>
      <c r="E7" s="248" t="s">
        <v>455</v>
      </c>
      <c r="F7" s="248" t="s">
        <v>1802</v>
      </c>
      <c r="G7" s="248" t="s">
        <v>654</v>
      </c>
      <c r="H7" s="248" t="s">
        <v>1350</v>
      </c>
      <c r="I7" s="248" t="s">
        <v>339</v>
      </c>
      <c r="J7" s="248" t="s">
        <v>331</v>
      </c>
      <c r="K7" s="248" t="s">
        <v>332</v>
      </c>
      <c r="L7" s="248" t="s">
        <v>333</v>
      </c>
      <c r="M7" s="248" t="s">
        <v>334</v>
      </c>
      <c r="N7" s="248"/>
      <c r="O7" s="250">
        <v>3165249480</v>
      </c>
      <c r="P7" s="248" t="s">
        <v>335</v>
      </c>
      <c r="Q7" s="248" t="s">
        <v>336</v>
      </c>
    </row>
    <row r="8" spans="1:45" s="213" customFormat="1" x14ac:dyDescent="0.2">
      <c r="A8" s="248">
        <v>3</v>
      </c>
      <c r="B8" s="248">
        <v>2022</v>
      </c>
      <c r="C8" s="248" t="s">
        <v>326</v>
      </c>
      <c r="D8" s="280">
        <v>6117058</v>
      </c>
      <c r="E8" s="248" t="s">
        <v>455</v>
      </c>
      <c r="F8" s="248" t="s">
        <v>341</v>
      </c>
      <c r="G8" s="248" t="s">
        <v>454</v>
      </c>
      <c r="H8" s="248" t="s">
        <v>2125</v>
      </c>
      <c r="I8" s="248" t="s">
        <v>339</v>
      </c>
      <c r="J8" s="248" t="s">
        <v>331</v>
      </c>
      <c r="K8" s="248" t="s">
        <v>332</v>
      </c>
      <c r="L8" s="248" t="s">
        <v>333</v>
      </c>
      <c r="M8" s="248" t="s">
        <v>334</v>
      </c>
      <c r="N8" s="248"/>
      <c r="O8" s="250">
        <v>3136415055</v>
      </c>
      <c r="P8" s="248" t="s">
        <v>335</v>
      </c>
      <c r="Q8" s="248" t="s">
        <v>336</v>
      </c>
    </row>
    <row r="9" spans="1:45" s="213" customFormat="1" x14ac:dyDescent="0.2">
      <c r="A9" s="248">
        <v>4</v>
      </c>
      <c r="B9" s="248">
        <v>2022</v>
      </c>
      <c r="C9" s="248" t="s">
        <v>326</v>
      </c>
      <c r="D9" s="280">
        <v>6117153</v>
      </c>
      <c r="E9" s="248" t="s">
        <v>455</v>
      </c>
      <c r="F9" s="248" t="s">
        <v>341</v>
      </c>
      <c r="G9" s="248" t="s">
        <v>373</v>
      </c>
      <c r="H9" s="248" t="s">
        <v>425</v>
      </c>
      <c r="I9" s="248" t="s">
        <v>339</v>
      </c>
      <c r="J9" s="248" t="s">
        <v>331</v>
      </c>
      <c r="K9" s="248" t="s">
        <v>332</v>
      </c>
      <c r="L9" s="248" t="s">
        <v>333</v>
      </c>
      <c r="M9" s="248" t="s">
        <v>334</v>
      </c>
      <c r="N9" s="248"/>
      <c r="O9" s="250">
        <v>3148026021</v>
      </c>
      <c r="P9" s="248" t="s">
        <v>335</v>
      </c>
      <c r="Q9" s="248" t="s">
        <v>336</v>
      </c>
    </row>
    <row r="10" spans="1:45" s="213" customFormat="1" x14ac:dyDescent="0.2">
      <c r="A10" s="248">
        <v>5</v>
      </c>
      <c r="B10" s="248">
        <v>2022</v>
      </c>
      <c r="C10" s="248" t="s">
        <v>326</v>
      </c>
      <c r="D10" s="280">
        <v>29143707</v>
      </c>
      <c r="E10" s="252" t="s">
        <v>1662</v>
      </c>
      <c r="F10" s="264"/>
      <c r="G10" s="252" t="s">
        <v>559</v>
      </c>
      <c r="H10" s="252" t="s">
        <v>495</v>
      </c>
      <c r="I10" s="248" t="s">
        <v>330</v>
      </c>
      <c r="J10" s="248" t="s">
        <v>331</v>
      </c>
      <c r="K10" s="248" t="s">
        <v>332</v>
      </c>
      <c r="L10" s="248" t="s">
        <v>333</v>
      </c>
      <c r="M10" s="248" t="s">
        <v>334</v>
      </c>
      <c r="N10" s="248"/>
      <c r="O10" s="250">
        <v>3113040899</v>
      </c>
      <c r="P10" s="248" t="s">
        <v>335</v>
      </c>
      <c r="Q10" s="248" t="s">
        <v>336</v>
      </c>
      <c r="AS10" s="213" t="s">
        <v>347</v>
      </c>
    </row>
    <row r="11" spans="1:45" s="213" customFormat="1" x14ac:dyDescent="0.2">
      <c r="A11" s="248">
        <v>6</v>
      </c>
      <c r="B11" s="248">
        <v>2022</v>
      </c>
      <c r="C11" s="248" t="s">
        <v>326</v>
      </c>
      <c r="D11" s="280">
        <v>1112104453</v>
      </c>
      <c r="E11" s="248" t="s">
        <v>1921</v>
      </c>
      <c r="F11" s="264"/>
      <c r="G11" s="248" t="s">
        <v>425</v>
      </c>
      <c r="H11" s="248" t="s">
        <v>430</v>
      </c>
      <c r="I11" s="248" t="s">
        <v>330</v>
      </c>
      <c r="J11" s="248" t="s">
        <v>331</v>
      </c>
      <c r="K11" s="248" t="s">
        <v>332</v>
      </c>
      <c r="L11" s="248" t="s">
        <v>333</v>
      </c>
      <c r="M11" s="248" t="s">
        <v>334</v>
      </c>
      <c r="N11" s="248"/>
      <c r="O11" s="250">
        <v>3154894735</v>
      </c>
      <c r="P11" s="248" t="s">
        <v>335</v>
      </c>
      <c r="Q11" s="248" t="s">
        <v>336</v>
      </c>
    </row>
    <row r="12" spans="1:45" s="213" customFormat="1" x14ac:dyDescent="0.2">
      <c r="A12" s="248">
        <v>7</v>
      </c>
      <c r="B12" s="248">
        <v>2022</v>
      </c>
      <c r="C12" s="248" t="s">
        <v>326</v>
      </c>
      <c r="D12" s="280">
        <v>16359741</v>
      </c>
      <c r="E12" s="248" t="s">
        <v>713</v>
      </c>
      <c r="F12" s="264"/>
      <c r="G12" s="248" t="s">
        <v>2326</v>
      </c>
      <c r="H12" s="248" t="s">
        <v>734</v>
      </c>
      <c r="I12" s="248" t="s">
        <v>339</v>
      </c>
      <c r="J12" s="248" t="s">
        <v>331</v>
      </c>
      <c r="K12" s="248" t="s">
        <v>332</v>
      </c>
      <c r="L12" s="248" t="s">
        <v>333</v>
      </c>
      <c r="M12" s="248" t="s">
        <v>334</v>
      </c>
      <c r="N12" s="248"/>
      <c r="O12" s="250">
        <v>3187312758</v>
      </c>
      <c r="P12" s="248" t="s">
        <v>335</v>
      </c>
      <c r="Q12" s="248" t="s">
        <v>336</v>
      </c>
    </row>
    <row r="13" spans="1:45" s="213" customFormat="1" x14ac:dyDescent="0.2">
      <c r="A13" s="248">
        <v>8</v>
      </c>
      <c r="B13" s="248">
        <v>2022</v>
      </c>
      <c r="C13" s="248" t="s">
        <v>326</v>
      </c>
      <c r="D13" s="280">
        <v>6116137</v>
      </c>
      <c r="E13" s="248" t="s">
        <v>1068</v>
      </c>
      <c r="F13" s="248" t="s">
        <v>494</v>
      </c>
      <c r="G13" s="248" t="s">
        <v>401</v>
      </c>
      <c r="H13" s="248" t="s">
        <v>1549</v>
      </c>
      <c r="I13" s="248" t="s">
        <v>339</v>
      </c>
      <c r="J13" s="248" t="s">
        <v>331</v>
      </c>
      <c r="K13" s="248" t="s">
        <v>332</v>
      </c>
      <c r="L13" s="248" t="s">
        <v>333</v>
      </c>
      <c r="M13" s="248" t="s">
        <v>334</v>
      </c>
      <c r="N13" s="248"/>
      <c r="O13" s="250">
        <v>3146291487</v>
      </c>
      <c r="P13" s="248" t="s">
        <v>335</v>
      </c>
      <c r="Q13" s="248" t="s">
        <v>336</v>
      </c>
    </row>
    <row r="14" spans="1:45" s="213" customFormat="1" x14ac:dyDescent="0.2">
      <c r="A14" s="248">
        <v>9</v>
      </c>
      <c r="B14" s="248">
        <v>2022</v>
      </c>
      <c r="C14" s="248" t="s">
        <v>326</v>
      </c>
      <c r="D14" s="280">
        <v>6113784</v>
      </c>
      <c r="E14" s="248" t="s">
        <v>1331</v>
      </c>
      <c r="F14" s="248" t="s">
        <v>396</v>
      </c>
      <c r="G14" s="248" t="s">
        <v>657</v>
      </c>
      <c r="H14" s="248" t="s">
        <v>557</v>
      </c>
      <c r="I14" s="248" t="s">
        <v>339</v>
      </c>
      <c r="J14" s="248" t="s">
        <v>331</v>
      </c>
      <c r="K14" s="248" t="s">
        <v>332</v>
      </c>
      <c r="L14" s="248" t="s">
        <v>333</v>
      </c>
      <c r="M14" s="248" t="s">
        <v>334</v>
      </c>
      <c r="N14" s="248"/>
      <c r="O14" s="250">
        <v>3122501497</v>
      </c>
      <c r="P14" s="248" t="s">
        <v>335</v>
      </c>
      <c r="Q14" s="248" t="s">
        <v>336</v>
      </c>
    </row>
    <row r="15" spans="1:45" s="213" customFormat="1" x14ac:dyDescent="0.2">
      <c r="A15" s="248">
        <v>10</v>
      </c>
      <c r="B15" s="248">
        <v>2022</v>
      </c>
      <c r="C15" s="248" t="s">
        <v>326</v>
      </c>
      <c r="D15" s="280">
        <v>1112099535</v>
      </c>
      <c r="E15" s="248" t="s">
        <v>1698</v>
      </c>
      <c r="F15" s="248" t="s">
        <v>469</v>
      </c>
      <c r="G15" s="248" t="s">
        <v>1552</v>
      </c>
      <c r="H15" s="248" t="s">
        <v>1618</v>
      </c>
      <c r="I15" s="248" t="s">
        <v>339</v>
      </c>
      <c r="J15" s="248" t="s">
        <v>331</v>
      </c>
      <c r="K15" s="248" t="s">
        <v>332</v>
      </c>
      <c r="L15" s="248" t="s">
        <v>333</v>
      </c>
      <c r="M15" s="248" t="s">
        <v>334</v>
      </c>
      <c r="N15" s="248"/>
      <c r="O15" s="250">
        <v>3136182319</v>
      </c>
      <c r="P15" s="248" t="s">
        <v>335</v>
      </c>
      <c r="Q15" s="248" t="s">
        <v>336</v>
      </c>
    </row>
    <row r="16" spans="1:45" s="213" customFormat="1" x14ac:dyDescent="0.2">
      <c r="A16" s="248">
        <v>11</v>
      </c>
      <c r="B16" s="248">
        <v>2022</v>
      </c>
      <c r="C16" s="248" t="s">
        <v>326</v>
      </c>
      <c r="D16" s="280">
        <v>1112106225</v>
      </c>
      <c r="E16" s="248" t="s">
        <v>670</v>
      </c>
      <c r="F16" s="248" t="s">
        <v>343</v>
      </c>
      <c r="G16" s="248" t="s">
        <v>557</v>
      </c>
      <c r="H16" s="248" t="s">
        <v>2326</v>
      </c>
      <c r="I16" s="248" t="s">
        <v>339</v>
      </c>
      <c r="J16" s="248" t="s">
        <v>331</v>
      </c>
      <c r="K16" s="248" t="s">
        <v>332</v>
      </c>
      <c r="L16" s="248" t="s">
        <v>333</v>
      </c>
      <c r="M16" s="248" t="s">
        <v>334</v>
      </c>
      <c r="N16" s="248"/>
      <c r="O16" s="250">
        <v>3128199646</v>
      </c>
      <c r="P16" s="248" t="s">
        <v>335</v>
      </c>
      <c r="Q16" s="248" t="s">
        <v>336</v>
      </c>
    </row>
    <row r="17" spans="1:17" s="213" customFormat="1" x14ac:dyDescent="0.2">
      <c r="A17" s="248">
        <v>12</v>
      </c>
      <c r="B17" s="248">
        <v>2022</v>
      </c>
      <c r="C17" s="248" t="s">
        <v>326</v>
      </c>
      <c r="D17" s="280">
        <v>6114368</v>
      </c>
      <c r="E17" s="248" t="s">
        <v>670</v>
      </c>
      <c r="F17" s="248" t="s">
        <v>557</v>
      </c>
      <c r="G17" s="248" t="s">
        <v>821</v>
      </c>
      <c r="H17" s="248" t="s">
        <v>328</v>
      </c>
      <c r="I17" s="248" t="s">
        <v>339</v>
      </c>
      <c r="J17" s="248" t="s">
        <v>346</v>
      </c>
      <c r="K17" s="248" t="s">
        <v>332</v>
      </c>
      <c r="L17" s="248" t="s">
        <v>333</v>
      </c>
      <c r="M17" s="248" t="s">
        <v>334</v>
      </c>
      <c r="N17" s="248"/>
      <c r="O17" s="250">
        <v>3122515980</v>
      </c>
      <c r="P17" s="248" t="s">
        <v>335</v>
      </c>
      <c r="Q17" s="248" t="s">
        <v>336</v>
      </c>
    </row>
    <row r="18" spans="1:17" s="213" customFormat="1" x14ac:dyDescent="0.2">
      <c r="A18" s="248">
        <v>13</v>
      </c>
      <c r="B18" s="248">
        <v>2022</v>
      </c>
      <c r="C18" s="248" t="s">
        <v>326</v>
      </c>
      <c r="D18" s="280">
        <v>14883641</v>
      </c>
      <c r="E18" s="252" t="s">
        <v>813</v>
      </c>
      <c r="F18" s="264"/>
      <c r="G18" s="252" t="s">
        <v>350</v>
      </c>
      <c r="H18" s="252" t="s">
        <v>454</v>
      </c>
      <c r="I18" s="248" t="s">
        <v>339</v>
      </c>
      <c r="J18" s="248" t="s">
        <v>346</v>
      </c>
      <c r="K18" s="248" t="s">
        <v>332</v>
      </c>
      <c r="L18" s="248" t="s">
        <v>333</v>
      </c>
      <c r="M18" s="248" t="s">
        <v>334</v>
      </c>
      <c r="N18" s="248"/>
      <c r="O18" s="250">
        <v>3122009617</v>
      </c>
      <c r="P18" s="248" t="s">
        <v>335</v>
      </c>
      <c r="Q18" s="248" t="s">
        <v>336</v>
      </c>
    </row>
    <row r="19" spans="1:17" s="213" customFormat="1" x14ac:dyDescent="0.2">
      <c r="A19" s="248">
        <v>14</v>
      </c>
      <c r="B19" s="248">
        <v>2022</v>
      </c>
      <c r="C19" s="248" t="s">
        <v>326</v>
      </c>
      <c r="D19" s="280">
        <v>9805429</v>
      </c>
      <c r="E19" s="248" t="s">
        <v>349</v>
      </c>
      <c r="F19" s="248" t="s">
        <v>1961</v>
      </c>
      <c r="G19" s="248" t="s">
        <v>435</v>
      </c>
      <c r="H19" s="248" t="s">
        <v>1962</v>
      </c>
      <c r="I19" s="248" t="s">
        <v>339</v>
      </c>
      <c r="J19" s="248" t="s">
        <v>331</v>
      </c>
      <c r="K19" s="248" t="s">
        <v>332</v>
      </c>
      <c r="L19" s="248" t="s">
        <v>333</v>
      </c>
      <c r="M19" s="248" t="s">
        <v>334</v>
      </c>
      <c r="N19" s="248"/>
      <c r="O19" s="250">
        <v>3128308448</v>
      </c>
      <c r="P19" s="248" t="s">
        <v>335</v>
      </c>
      <c r="Q19" s="248" t="s">
        <v>336</v>
      </c>
    </row>
    <row r="20" spans="1:17" s="213" customFormat="1" x14ac:dyDescent="0.2">
      <c r="A20" s="248">
        <v>15</v>
      </c>
      <c r="B20" s="248">
        <v>2022</v>
      </c>
      <c r="C20" s="248" t="s">
        <v>326</v>
      </c>
      <c r="D20" s="280">
        <v>16351704</v>
      </c>
      <c r="E20" s="252" t="s">
        <v>349</v>
      </c>
      <c r="F20" s="252" t="s">
        <v>758</v>
      </c>
      <c r="G20" s="252" t="s">
        <v>491</v>
      </c>
      <c r="H20" s="252" t="s">
        <v>556</v>
      </c>
      <c r="I20" s="248" t="s">
        <v>339</v>
      </c>
      <c r="J20" s="248" t="s">
        <v>331</v>
      </c>
      <c r="K20" s="248" t="s">
        <v>332</v>
      </c>
      <c r="L20" s="248" t="s">
        <v>333</v>
      </c>
      <c r="M20" s="248" t="s">
        <v>334</v>
      </c>
      <c r="N20" s="248"/>
      <c r="O20" s="250">
        <v>3158336101</v>
      </c>
      <c r="P20" s="248" t="s">
        <v>335</v>
      </c>
      <c r="Q20" s="248" t="s">
        <v>336</v>
      </c>
    </row>
    <row r="21" spans="1:17" s="213" customFormat="1" x14ac:dyDescent="0.2">
      <c r="A21" s="248">
        <v>16</v>
      </c>
      <c r="B21" s="248">
        <v>2022</v>
      </c>
      <c r="C21" s="248" t="s">
        <v>326</v>
      </c>
      <c r="D21" s="280">
        <v>76316042</v>
      </c>
      <c r="E21" s="252" t="s">
        <v>468</v>
      </c>
      <c r="F21" s="252" t="s">
        <v>469</v>
      </c>
      <c r="G21" s="252" t="s">
        <v>795</v>
      </c>
      <c r="H21" s="252" t="s">
        <v>435</v>
      </c>
      <c r="I21" s="248" t="s">
        <v>339</v>
      </c>
      <c r="J21" s="248" t="s">
        <v>331</v>
      </c>
      <c r="K21" s="248" t="s">
        <v>332</v>
      </c>
      <c r="L21" s="248" t="s">
        <v>333</v>
      </c>
      <c r="M21" s="248" t="s">
        <v>334</v>
      </c>
      <c r="N21" s="248"/>
      <c r="O21" s="250">
        <v>3212752656</v>
      </c>
      <c r="P21" s="248" t="s">
        <v>335</v>
      </c>
      <c r="Q21" s="248" t="s">
        <v>336</v>
      </c>
    </row>
    <row r="22" spans="1:17" s="213" customFormat="1" x14ac:dyDescent="0.2">
      <c r="A22" s="248">
        <v>17</v>
      </c>
      <c r="B22" s="248">
        <v>2022</v>
      </c>
      <c r="C22" s="248" t="s">
        <v>326</v>
      </c>
      <c r="D22" s="280">
        <v>6116337</v>
      </c>
      <c r="E22" s="248" t="s">
        <v>1378</v>
      </c>
      <c r="F22" s="248" t="s">
        <v>2711</v>
      </c>
      <c r="G22" s="248" t="s">
        <v>352</v>
      </c>
      <c r="H22" s="248" t="s">
        <v>401</v>
      </c>
      <c r="I22" s="248" t="s">
        <v>339</v>
      </c>
      <c r="J22" s="248" t="s">
        <v>331</v>
      </c>
      <c r="K22" s="248" t="s">
        <v>332</v>
      </c>
      <c r="L22" s="248" t="s">
        <v>333</v>
      </c>
      <c r="M22" s="248" t="s">
        <v>334</v>
      </c>
      <c r="N22" s="248"/>
      <c r="O22" s="250">
        <v>3178731600</v>
      </c>
      <c r="P22" s="248" t="s">
        <v>335</v>
      </c>
      <c r="Q22" s="248" t="s">
        <v>336</v>
      </c>
    </row>
    <row r="23" spans="1:17" s="213" customFormat="1" x14ac:dyDescent="0.2">
      <c r="A23" s="248">
        <v>18</v>
      </c>
      <c r="B23" s="248">
        <v>2022</v>
      </c>
      <c r="C23" s="248" t="s">
        <v>326</v>
      </c>
      <c r="D23" s="280">
        <v>29142626</v>
      </c>
      <c r="E23" s="252" t="s">
        <v>2290</v>
      </c>
      <c r="F23" s="264"/>
      <c r="G23" s="252" t="s">
        <v>421</v>
      </c>
      <c r="H23" s="252" t="s">
        <v>433</v>
      </c>
      <c r="I23" s="248" t="s">
        <v>330</v>
      </c>
      <c r="J23" s="248" t="s">
        <v>331</v>
      </c>
      <c r="K23" s="248" t="s">
        <v>332</v>
      </c>
      <c r="L23" s="248" t="s">
        <v>333</v>
      </c>
      <c r="M23" s="248" t="s">
        <v>334</v>
      </c>
      <c r="N23" s="248"/>
      <c r="O23" s="250">
        <v>3207259499</v>
      </c>
      <c r="P23" s="248" t="s">
        <v>335</v>
      </c>
      <c r="Q23" s="248" t="s">
        <v>336</v>
      </c>
    </row>
    <row r="24" spans="1:17" s="213" customFormat="1" x14ac:dyDescent="0.2">
      <c r="A24" s="248">
        <v>19</v>
      </c>
      <c r="B24" s="248">
        <v>2022</v>
      </c>
      <c r="C24" s="248" t="s">
        <v>326</v>
      </c>
      <c r="D24" s="280">
        <v>12566161</v>
      </c>
      <c r="E24" s="248" t="s">
        <v>461</v>
      </c>
      <c r="F24" s="248" t="s">
        <v>926</v>
      </c>
      <c r="G24" s="248" t="s">
        <v>421</v>
      </c>
      <c r="H24" s="248" t="s">
        <v>433</v>
      </c>
      <c r="I24" s="248" t="s">
        <v>339</v>
      </c>
      <c r="J24" s="248" t="s">
        <v>331</v>
      </c>
      <c r="K24" s="248" t="s">
        <v>332</v>
      </c>
      <c r="L24" s="248" t="s">
        <v>333</v>
      </c>
      <c r="M24" s="248" t="s">
        <v>334</v>
      </c>
      <c r="N24" s="248"/>
      <c r="O24" s="250">
        <v>3155537321</v>
      </c>
      <c r="P24" s="248" t="s">
        <v>335</v>
      </c>
      <c r="Q24" s="248" t="s">
        <v>336</v>
      </c>
    </row>
    <row r="25" spans="1:17" s="213" customFormat="1" x14ac:dyDescent="0.2">
      <c r="A25" s="248">
        <v>20</v>
      </c>
      <c r="B25" s="248">
        <v>2022</v>
      </c>
      <c r="C25" s="248" t="s">
        <v>326</v>
      </c>
      <c r="D25" s="280">
        <v>31155545</v>
      </c>
      <c r="E25" s="252" t="s">
        <v>938</v>
      </c>
      <c r="F25" s="252" t="s">
        <v>1021</v>
      </c>
      <c r="G25" s="252" t="s">
        <v>2541</v>
      </c>
      <c r="H25" s="252" t="s">
        <v>654</v>
      </c>
      <c r="I25" s="248" t="s">
        <v>330</v>
      </c>
      <c r="J25" s="248" t="s">
        <v>331</v>
      </c>
      <c r="K25" s="248" t="s">
        <v>332</v>
      </c>
      <c r="L25" s="248" t="s">
        <v>333</v>
      </c>
      <c r="M25" s="248" t="s">
        <v>334</v>
      </c>
      <c r="N25" s="248"/>
      <c r="O25" s="250">
        <v>3186039129</v>
      </c>
      <c r="P25" s="248" t="s">
        <v>335</v>
      </c>
      <c r="Q25" s="248" t="s">
        <v>336</v>
      </c>
    </row>
    <row r="26" spans="1:17" s="213" customFormat="1" x14ac:dyDescent="0.2">
      <c r="A26" s="248">
        <v>21</v>
      </c>
      <c r="B26" s="248">
        <v>2022</v>
      </c>
      <c r="C26" s="248" t="s">
        <v>326</v>
      </c>
      <c r="D26" s="280">
        <v>2461671</v>
      </c>
      <c r="E26" s="248" t="s">
        <v>399</v>
      </c>
      <c r="F26" s="248" t="s">
        <v>754</v>
      </c>
      <c r="G26" s="248" t="s">
        <v>1858</v>
      </c>
      <c r="H26" s="248" t="s">
        <v>328</v>
      </c>
      <c r="I26" s="248" t="s">
        <v>339</v>
      </c>
      <c r="J26" s="248" t="s">
        <v>703</v>
      </c>
      <c r="K26" s="248" t="s">
        <v>332</v>
      </c>
      <c r="L26" s="248" t="s">
        <v>333</v>
      </c>
      <c r="M26" s="248" t="s">
        <v>334</v>
      </c>
      <c r="N26" s="248"/>
      <c r="O26" s="250">
        <v>3178422555</v>
      </c>
      <c r="P26" s="248" t="s">
        <v>335</v>
      </c>
      <c r="Q26" s="248" t="s">
        <v>336</v>
      </c>
    </row>
    <row r="27" spans="1:17" s="213" customFormat="1" ht="15" customHeight="1" x14ac:dyDescent="0.15">
      <c r="A27" s="248">
        <v>22</v>
      </c>
      <c r="B27" s="248">
        <v>2022</v>
      </c>
      <c r="C27" s="248" t="s">
        <v>326</v>
      </c>
      <c r="D27" s="280">
        <v>29145303</v>
      </c>
      <c r="E27" s="248" t="s">
        <v>1340</v>
      </c>
      <c r="F27" s="267"/>
      <c r="G27" s="248" t="s">
        <v>401</v>
      </c>
      <c r="H27" s="248" t="s">
        <v>1549</v>
      </c>
      <c r="I27" s="248" t="s">
        <v>330</v>
      </c>
      <c r="J27" s="248" t="s">
        <v>331</v>
      </c>
      <c r="K27" s="248" t="s">
        <v>332</v>
      </c>
      <c r="L27" s="248" t="s">
        <v>333</v>
      </c>
      <c r="M27" s="248" t="s">
        <v>334</v>
      </c>
      <c r="N27" s="248"/>
      <c r="O27" s="250">
        <v>3206561120</v>
      </c>
      <c r="P27" s="248" t="s">
        <v>335</v>
      </c>
      <c r="Q27" s="248" t="s">
        <v>336</v>
      </c>
    </row>
    <row r="28" spans="1:17" s="213" customFormat="1" x14ac:dyDescent="0.2">
      <c r="A28" s="248">
        <v>23</v>
      </c>
      <c r="B28" s="248">
        <v>2022</v>
      </c>
      <c r="C28" s="248" t="s">
        <v>326</v>
      </c>
      <c r="D28" s="280">
        <v>29147207</v>
      </c>
      <c r="E28" s="248" t="s">
        <v>402</v>
      </c>
      <c r="F28" s="248" t="s">
        <v>1870</v>
      </c>
      <c r="G28" s="248" t="s">
        <v>559</v>
      </c>
      <c r="H28" s="248" t="s">
        <v>495</v>
      </c>
      <c r="I28" s="248" t="s">
        <v>330</v>
      </c>
      <c r="J28" s="248" t="s">
        <v>331</v>
      </c>
      <c r="K28" s="248" t="s">
        <v>332</v>
      </c>
      <c r="L28" s="248" t="s">
        <v>333</v>
      </c>
      <c r="M28" s="248" t="s">
        <v>334</v>
      </c>
      <c r="N28" s="248"/>
      <c r="O28" s="250">
        <v>3226642932</v>
      </c>
      <c r="P28" s="248" t="s">
        <v>335</v>
      </c>
      <c r="Q28" s="248" t="s">
        <v>336</v>
      </c>
    </row>
    <row r="29" spans="1:17" s="213" customFormat="1" x14ac:dyDescent="0.2">
      <c r="A29" s="248">
        <v>24</v>
      </c>
      <c r="B29" s="248">
        <v>2022</v>
      </c>
      <c r="C29" s="248" t="s">
        <v>326</v>
      </c>
      <c r="D29" s="280">
        <v>31938467</v>
      </c>
      <c r="E29" s="248" t="s">
        <v>402</v>
      </c>
      <c r="F29" s="251" t="s">
        <v>958</v>
      </c>
      <c r="G29" s="251" t="s">
        <v>1223</v>
      </c>
      <c r="H29" s="251" t="s">
        <v>1963</v>
      </c>
      <c r="I29" s="248" t="s">
        <v>330</v>
      </c>
      <c r="J29" s="248" t="s">
        <v>703</v>
      </c>
      <c r="K29" s="248" t="s">
        <v>332</v>
      </c>
      <c r="L29" s="248" t="s">
        <v>333</v>
      </c>
      <c r="M29" s="248" t="s">
        <v>334</v>
      </c>
      <c r="N29" s="248"/>
      <c r="O29" s="250">
        <v>3217559304</v>
      </c>
      <c r="P29" s="248" t="s">
        <v>335</v>
      </c>
      <c r="Q29" s="248" t="s">
        <v>336</v>
      </c>
    </row>
    <row r="30" spans="1:17" s="213" customFormat="1" x14ac:dyDescent="0.2">
      <c r="A30" s="248">
        <v>25</v>
      </c>
      <c r="B30" s="248">
        <v>2022</v>
      </c>
      <c r="C30" s="248" t="s">
        <v>326</v>
      </c>
      <c r="D30" s="280">
        <v>29145272</v>
      </c>
      <c r="E30" s="251" t="s">
        <v>402</v>
      </c>
      <c r="F30" s="251"/>
      <c r="G30" s="251" t="s">
        <v>502</v>
      </c>
      <c r="H30" s="264"/>
      <c r="I30" s="248" t="s">
        <v>330</v>
      </c>
      <c r="J30" s="248" t="s">
        <v>331</v>
      </c>
      <c r="K30" s="248" t="s">
        <v>332</v>
      </c>
      <c r="L30" s="248" t="s">
        <v>333</v>
      </c>
      <c r="M30" s="248" t="s">
        <v>334</v>
      </c>
      <c r="N30" s="248"/>
      <c r="O30" s="250">
        <v>3105188385</v>
      </c>
      <c r="P30" s="248" t="s">
        <v>335</v>
      </c>
      <c r="Q30" s="248" t="s">
        <v>336</v>
      </c>
    </row>
    <row r="31" spans="1:17" s="213" customFormat="1" ht="14.25" customHeight="1" x14ac:dyDescent="0.2">
      <c r="A31" s="248">
        <v>26</v>
      </c>
      <c r="B31" s="248">
        <v>2022</v>
      </c>
      <c r="C31" s="248" t="s">
        <v>326</v>
      </c>
      <c r="D31" s="280">
        <v>29145529</v>
      </c>
      <c r="E31" s="248" t="s">
        <v>402</v>
      </c>
      <c r="F31" s="251" t="s">
        <v>1977</v>
      </c>
      <c r="G31" s="251" t="s">
        <v>377</v>
      </c>
      <c r="H31" s="251" t="s">
        <v>559</v>
      </c>
      <c r="I31" s="248" t="s">
        <v>330</v>
      </c>
      <c r="J31" s="248" t="s">
        <v>331</v>
      </c>
      <c r="K31" s="248" t="s">
        <v>332</v>
      </c>
      <c r="L31" s="248" t="s">
        <v>333</v>
      </c>
      <c r="M31" s="248" t="s">
        <v>334</v>
      </c>
      <c r="N31" s="248"/>
      <c r="O31" s="250">
        <v>3187817524</v>
      </c>
      <c r="P31" s="248" t="s">
        <v>335</v>
      </c>
      <c r="Q31" s="248" t="s">
        <v>336</v>
      </c>
    </row>
    <row r="32" spans="1:17" s="213" customFormat="1" x14ac:dyDescent="0.2">
      <c r="A32" s="248">
        <v>27</v>
      </c>
      <c r="B32" s="248">
        <v>2022</v>
      </c>
      <c r="C32" s="248" t="s">
        <v>326</v>
      </c>
      <c r="D32" s="280">
        <v>29147213</v>
      </c>
      <c r="E32" s="248" t="s">
        <v>402</v>
      </c>
      <c r="F32" s="248" t="s">
        <v>2303</v>
      </c>
      <c r="G32" s="248" t="s">
        <v>373</v>
      </c>
      <c r="H32" s="248" t="s">
        <v>425</v>
      </c>
      <c r="I32" s="248" t="s">
        <v>330</v>
      </c>
      <c r="J32" s="248" t="s">
        <v>331</v>
      </c>
      <c r="K32" s="248" t="s">
        <v>332</v>
      </c>
      <c r="L32" s="248" t="s">
        <v>333</v>
      </c>
      <c r="M32" s="248" t="s">
        <v>334</v>
      </c>
      <c r="N32" s="248"/>
      <c r="O32" s="250">
        <v>3146287344</v>
      </c>
      <c r="P32" s="248" t="s">
        <v>335</v>
      </c>
      <c r="Q32" s="248" t="s">
        <v>336</v>
      </c>
    </row>
    <row r="33" spans="1:17" s="213" customFormat="1" x14ac:dyDescent="0.2">
      <c r="A33" s="248">
        <v>28</v>
      </c>
      <c r="B33" s="248">
        <v>2022</v>
      </c>
      <c r="C33" s="248" t="s">
        <v>326</v>
      </c>
      <c r="D33" s="280">
        <v>31194776</v>
      </c>
      <c r="E33" s="248" t="s">
        <v>402</v>
      </c>
      <c r="F33" s="248" t="s">
        <v>2710</v>
      </c>
      <c r="G33" s="248" t="s">
        <v>401</v>
      </c>
      <c r="H33" s="248" t="s">
        <v>1549</v>
      </c>
      <c r="I33" s="248" t="s">
        <v>330</v>
      </c>
      <c r="J33" s="248" t="s">
        <v>331</v>
      </c>
      <c r="K33" s="248" t="s">
        <v>332</v>
      </c>
      <c r="L33" s="248" t="s">
        <v>333</v>
      </c>
      <c r="M33" s="248" t="s">
        <v>334</v>
      </c>
      <c r="N33" s="248"/>
      <c r="O33" s="250">
        <v>3216108557</v>
      </c>
      <c r="P33" s="248" t="s">
        <v>335</v>
      </c>
      <c r="Q33" s="248" t="s">
        <v>336</v>
      </c>
    </row>
    <row r="34" spans="1:17" s="213" customFormat="1" ht="15" customHeight="1" x14ac:dyDescent="0.15">
      <c r="A34" s="248">
        <v>29</v>
      </c>
      <c r="B34" s="248">
        <v>2022</v>
      </c>
      <c r="C34" s="248" t="s">
        <v>326</v>
      </c>
      <c r="D34" s="280">
        <v>6116136</v>
      </c>
      <c r="E34" s="251" t="s">
        <v>2511</v>
      </c>
      <c r="F34" s="267"/>
      <c r="G34" s="251" t="s">
        <v>454</v>
      </c>
      <c r="H34" s="251" t="s">
        <v>1035</v>
      </c>
      <c r="I34" s="248" t="s">
        <v>339</v>
      </c>
      <c r="J34" s="248" t="s">
        <v>331</v>
      </c>
      <c r="K34" s="248" t="s">
        <v>332</v>
      </c>
      <c r="L34" s="248" t="s">
        <v>333</v>
      </c>
      <c r="M34" s="248" t="s">
        <v>334</v>
      </c>
      <c r="N34" s="248"/>
      <c r="O34" s="250">
        <v>3184920317</v>
      </c>
      <c r="P34" s="248" t="s">
        <v>335</v>
      </c>
      <c r="Q34" s="248" t="s">
        <v>336</v>
      </c>
    </row>
    <row r="35" spans="1:17" s="213" customFormat="1" x14ac:dyDescent="0.2">
      <c r="A35" s="248">
        <v>30</v>
      </c>
      <c r="B35" s="248">
        <v>2022</v>
      </c>
      <c r="C35" s="248" t="s">
        <v>326</v>
      </c>
      <c r="D35" s="280">
        <v>31195382</v>
      </c>
      <c r="E35" s="248" t="s">
        <v>327</v>
      </c>
      <c r="F35" s="249" t="s">
        <v>328</v>
      </c>
      <c r="G35" s="248" t="s">
        <v>329</v>
      </c>
      <c r="H35" s="248" t="s">
        <v>328</v>
      </c>
      <c r="I35" s="248" t="s">
        <v>330</v>
      </c>
      <c r="J35" s="248" t="s">
        <v>331</v>
      </c>
      <c r="K35" s="248" t="s">
        <v>332</v>
      </c>
      <c r="L35" s="248" t="s">
        <v>333</v>
      </c>
      <c r="M35" s="248" t="s">
        <v>334</v>
      </c>
      <c r="N35" s="248"/>
      <c r="O35" s="250">
        <v>3128977458</v>
      </c>
      <c r="P35" s="248" t="s">
        <v>335</v>
      </c>
      <c r="Q35" s="248" t="s">
        <v>336</v>
      </c>
    </row>
    <row r="36" spans="1:17" s="213" customFormat="1" x14ac:dyDescent="0.2">
      <c r="A36" s="248">
        <v>31</v>
      </c>
      <c r="B36" s="248">
        <v>2022</v>
      </c>
      <c r="C36" s="248" t="s">
        <v>326</v>
      </c>
      <c r="D36" s="280">
        <v>16355372</v>
      </c>
      <c r="E36" s="251" t="s">
        <v>337</v>
      </c>
      <c r="F36" s="249" t="s">
        <v>328</v>
      </c>
      <c r="G36" s="251" t="s">
        <v>338</v>
      </c>
      <c r="H36" s="251" t="s">
        <v>328</v>
      </c>
      <c r="I36" s="248" t="s">
        <v>339</v>
      </c>
      <c r="J36" s="248" t="s">
        <v>331</v>
      </c>
      <c r="K36" s="248" t="s">
        <v>332</v>
      </c>
      <c r="L36" s="248" t="s">
        <v>333</v>
      </c>
      <c r="M36" s="248" t="s">
        <v>334</v>
      </c>
      <c r="N36" s="248"/>
      <c r="O36" s="250">
        <v>3147276329</v>
      </c>
      <c r="P36" s="248" t="s">
        <v>335</v>
      </c>
      <c r="Q36" s="248" t="s">
        <v>336</v>
      </c>
    </row>
    <row r="37" spans="1:17" s="213" customFormat="1" x14ac:dyDescent="0.2">
      <c r="A37" s="248">
        <v>32</v>
      </c>
      <c r="B37" s="248">
        <v>2022</v>
      </c>
      <c r="C37" s="248" t="s">
        <v>326</v>
      </c>
      <c r="D37" s="280">
        <v>6116243</v>
      </c>
      <c r="E37" s="248" t="s">
        <v>340</v>
      </c>
      <c r="F37" s="249" t="s">
        <v>328</v>
      </c>
      <c r="G37" s="248" t="s">
        <v>341</v>
      </c>
      <c r="H37" s="248" t="s">
        <v>342</v>
      </c>
      <c r="I37" s="248" t="s">
        <v>339</v>
      </c>
      <c r="J37" s="248" t="s">
        <v>331</v>
      </c>
      <c r="K37" s="248" t="s">
        <v>332</v>
      </c>
      <c r="L37" s="248" t="s">
        <v>333</v>
      </c>
      <c r="M37" s="248" t="s">
        <v>334</v>
      </c>
      <c r="N37" s="248"/>
      <c r="O37" s="250">
        <v>3105188566</v>
      </c>
      <c r="P37" s="248" t="s">
        <v>335</v>
      </c>
      <c r="Q37" s="248" t="s">
        <v>336</v>
      </c>
    </row>
    <row r="38" spans="1:17" s="213" customFormat="1" x14ac:dyDescent="0.2">
      <c r="A38" s="248">
        <v>33</v>
      </c>
      <c r="B38" s="248">
        <v>2022</v>
      </c>
      <c r="C38" s="248" t="s">
        <v>326</v>
      </c>
      <c r="D38" s="280">
        <v>94356507</v>
      </c>
      <c r="E38" s="251" t="s">
        <v>340</v>
      </c>
      <c r="F38" s="249" t="s">
        <v>328</v>
      </c>
      <c r="G38" s="251" t="s">
        <v>343</v>
      </c>
      <c r="H38" s="251" t="s">
        <v>344</v>
      </c>
      <c r="I38" s="248" t="s">
        <v>339</v>
      </c>
      <c r="J38" s="248" t="s">
        <v>331</v>
      </c>
      <c r="K38" s="248" t="s">
        <v>332</v>
      </c>
      <c r="L38" s="248" t="s">
        <v>333</v>
      </c>
      <c r="M38" s="248" t="s">
        <v>334</v>
      </c>
      <c r="N38" s="248"/>
      <c r="O38" s="250">
        <v>3138366686</v>
      </c>
      <c r="P38" s="248" t="s">
        <v>335</v>
      </c>
      <c r="Q38" s="248" t="s">
        <v>336</v>
      </c>
    </row>
    <row r="39" spans="1:17" s="213" customFormat="1" x14ac:dyDescent="0.2">
      <c r="A39" s="248">
        <v>34</v>
      </c>
      <c r="B39" s="248">
        <v>2022</v>
      </c>
      <c r="C39" s="248" t="s">
        <v>326</v>
      </c>
      <c r="D39" s="280">
        <v>6116251</v>
      </c>
      <c r="E39" s="248" t="s">
        <v>340</v>
      </c>
      <c r="F39" s="249" t="s">
        <v>328</v>
      </c>
      <c r="G39" s="248" t="s">
        <v>345</v>
      </c>
      <c r="H39" s="248" t="s">
        <v>328</v>
      </c>
      <c r="I39" s="248" t="s">
        <v>339</v>
      </c>
      <c r="J39" s="248" t="s">
        <v>346</v>
      </c>
      <c r="K39" s="248" t="s">
        <v>332</v>
      </c>
      <c r="L39" s="248" t="s">
        <v>333</v>
      </c>
      <c r="M39" s="248" t="s">
        <v>334</v>
      </c>
      <c r="N39" s="248"/>
      <c r="O39" s="250">
        <v>3177984497</v>
      </c>
      <c r="P39" s="248" t="s">
        <v>335</v>
      </c>
      <c r="Q39" s="248" t="s">
        <v>336</v>
      </c>
    </row>
    <row r="40" spans="1:17" s="213" customFormat="1" x14ac:dyDescent="0.2">
      <c r="A40" s="248">
        <v>35</v>
      </c>
      <c r="B40" s="248">
        <v>2022</v>
      </c>
      <c r="C40" s="248" t="s">
        <v>326</v>
      </c>
      <c r="D40" s="280">
        <v>6116074</v>
      </c>
      <c r="E40" s="251" t="s">
        <v>348</v>
      </c>
      <c r="F40" s="249" t="s">
        <v>328</v>
      </c>
      <c r="G40" s="251" t="s">
        <v>349</v>
      </c>
      <c r="H40" s="251" t="s">
        <v>350</v>
      </c>
      <c r="I40" s="248" t="s">
        <v>339</v>
      </c>
      <c r="J40" s="248" t="s">
        <v>346</v>
      </c>
      <c r="K40" s="248" t="s">
        <v>332</v>
      </c>
      <c r="L40" s="248" t="s">
        <v>333</v>
      </c>
      <c r="M40" s="248" t="s">
        <v>334</v>
      </c>
      <c r="N40" s="248"/>
      <c r="O40" s="250">
        <v>3117316090</v>
      </c>
      <c r="P40" s="248" t="s">
        <v>335</v>
      </c>
      <c r="Q40" s="248" t="s">
        <v>336</v>
      </c>
    </row>
    <row r="41" spans="1:17" s="213" customFormat="1" x14ac:dyDescent="0.2">
      <c r="A41" s="248">
        <v>36</v>
      </c>
      <c r="B41" s="248">
        <v>2022</v>
      </c>
      <c r="C41" s="248" t="s">
        <v>326</v>
      </c>
      <c r="D41" s="280">
        <v>66801798</v>
      </c>
      <c r="E41" s="252" t="s">
        <v>351</v>
      </c>
      <c r="F41" s="249" t="s">
        <v>328</v>
      </c>
      <c r="G41" s="252" t="s">
        <v>352</v>
      </c>
      <c r="H41" s="252" t="s">
        <v>328</v>
      </c>
      <c r="I41" s="248" t="s">
        <v>330</v>
      </c>
      <c r="J41" s="248" t="s">
        <v>331</v>
      </c>
      <c r="K41" s="248" t="s">
        <v>332</v>
      </c>
      <c r="L41" s="248" t="s">
        <v>333</v>
      </c>
      <c r="M41" s="248" t="s">
        <v>334</v>
      </c>
      <c r="N41" s="248"/>
      <c r="O41" s="250">
        <v>315643736</v>
      </c>
      <c r="P41" s="248" t="s">
        <v>335</v>
      </c>
      <c r="Q41" s="248" t="s">
        <v>336</v>
      </c>
    </row>
    <row r="42" spans="1:17" s="213" customFormat="1" x14ac:dyDescent="0.2">
      <c r="A42" s="248">
        <v>37</v>
      </c>
      <c r="B42" s="248">
        <v>2022</v>
      </c>
      <c r="C42" s="248" t="s">
        <v>326</v>
      </c>
      <c r="D42" s="280">
        <v>94369290</v>
      </c>
      <c r="E42" s="251" t="s">
        <v>353</v>
      </c>
      <c r="F42" s="249" t="s">
        <v>328</v>
      </c>
      <c r="G42" s="251" t="s">
        <v>354</v>
      </c>
      <c r="H42" s="251" t="s">
        <v>355</v>
      </c>
      <c r="I42" s="248" t="s">
        <v>339</v>
      </c>
      <c r="J42" s="248" t="s">
        <v>331</v>
      </c>
      <c r="K42" s="248" t="s">
        <v>332</v>
      </c>
      <c r="L42" s="248" t="s">
        <v>333</v>
      </c>
      <c r="M42" s="248" t="s">
        <v>334</v>
      </c>
      <c r="N42" s="248"/>
      <c r="O42" s="250">
        <v>3188307469</v>
      </c>
      <c r="P42" s="248" t="s">
        <v>335</v>
      </c>
      <c r="Q42" s="248" t="s">
        <v>336</v>
      </c>
    </row>
    <row r="43" spans="1:17" s="213" customFormat="1" x14ac:dyDescent="0.2">
      <c r="A43" s="248">
        <v>38</v>
      </c>
      <c r="B43" s="248">
        <v>2022</v>
      </c>
      <c r="C43" s="248" t="s">
        <v>326</v>
      </c>
      <c r="D43" s="280">
        <v>31267185</v>
      </c>
      <c r="E43" s="251" t="s">
        <v>356</v>
      </c>
      <c r="F43" s="249" t="s">
        <v>328</v>
      </c>
      <c r="G43" s="251" t="s">
        <v>357</v>
      </c>
      <c r="H43" s="251" t="s">
        <v>328</v>
      </c>
      <c r="I43" s="248" t="s">
        <v>330</v>
      </c>
      <c r="J43" s="248" t="s">
        <v>331</v>
      </c>
      <c r="K43" s="248" t="s">
        <v>332</v>
      </c>
      <c r="L43" s="248" t="s">
        <v>333</v>
      </c>
      <c r="M43" s="248" t="s">
        <v>334</v>
      </c>
      <c r="N43" s="248"/>
      <c r="O43" s="250">
        <v>3147818043</v>
      </c>
      <c r="P43" s="248" t="s">
        <v>335</v>
      </c>
      <c r="Q43" s="248" t="s">
        <v>336</v>
      </c>
    </row>
    <row r="44" spans="1:17" s="213" customFormat="1" x14ac:dyDescent="0.2">
      <c r="A44" s="248">
        <v>39</v>
      </c>
      <c r="B44" s="248">
        <v>2022</v>
      </c>
      <c r="C44" s="248" t="s">
        <v>326</v>
      </c>
      <c r="D44" s="280">
        <v>6500197</v>
      </c>
      <c r="E44" s="251" t="s">
        <v>358</v>
      </c>
      <c r="F44" s="249" t="s">
        <v>328</v>
      </c>
      <c r="G44" s="251" t="s">
        <v>359</v>
      </c>
      <c r="H44" s="251" t="s">
        <v>328</v>
      </c>
      <c r="I44" s="248" t="s">
        <v>339</v>
      </c>
      <c r="J44" s="248" t="s">
        <v>331</v>
      </c>
      <c r="K44" s="248" t="s">
        <v>332</v>
      </c>
      <c r="L44" s="248" t="s">
        <v>333</v>
      </c>
      <c r="M44" s="248" t="s">
        <v>334</v>
      </c>
      <c r="N44" s="248"/>
      <c r="O44" s="250">
        <v>3184909621</v>
      </c>
      <c r="P44" s="248" t="s">
        <v>335</v>
      </c>
      <c r="Q44" s="248" t="s">
        <v>336</v>
      </c>
    </row>
    <row r="45" spans="1:17" s="213" customFormat="1" x14ac:dyDescent="0.2">
      <c r="A45" s="248">
        <v>40</v>
      </c>
      <c r="B45" s="248">
        <v>2022</v>
      </c>
      <c r="C45" s="248" t="s">
        <v>326</v>
      </c>
      <c r="D45" s="281">
        <v>29871490</v>
      </c>
      <c r="E45" s="253" t="s">
        <v>360</v>
      </c>
      <c r="F45" s="249" t="s">
        <v>328</v>
      </c>
      <c r="G45" s="250" t="s">
        <v>361</v>
      </c>
      <c r="H45" s="250" t="s">
        <v>362</v>
      </c>
      <c r="I45" s="248" t="s">
        <v>330</v>
      </c>
      <c r="J45" s="248" t="s">
        <v>331</v>
      </c>
      <c r="K45" s="248" t="s">
        <v>332</v>
      </c>
      <c r="L45" s="248" t="s">
        <v>333</v>
      </c>
      <c r="M45" s="248" t="s">
        <v>334</v>
      </c>
      <c r="N45" s="248"/>
      <c r="O45" s="250">
        <v>3117504235</v>
      </c>
      <c r="P45" s="248" t="s">
        <v>335</v>
      </c>
      <c r="Q45" s="248" t="s">
        <v>336</v>
      </c>
    </row>
    <row r="46" spans="1:17" s="213" customFormat="1" x14ac:dyDescent="0.2">
      <c r="A46" s="248">
        <v>41</v>
      </c>
      <c r="B46" s="248">
        <v>2022</v>
      </c>
      <c r="C46" s="248" t="s">
        <v>326</v>
      </c>
      <c r="D46" s="281">
        <v>66718220</v>
      </c>
      <c r="E46" s="253" t="s">
        <v>363</v>
      </c>
      <c r="F46" s="249" t="s">
        <v>328</v>
      </c>
      <c r="G46" s="250" t="s">
        <v>364</v>
      </c>
      <c r="H46" s="250" t="s">
        <v>328</v>
      </c>
      <c r="I46" s="248" t="s">
        <v>330</v>
      </c>
      <c r="J46" s="248" t="s">
        <v>331</v>
      </c>
      <c r="K46" s="248" t="s">
        <v>332</v>
      </c>
      <c r="L46" s="248" t="s">
        <v>333</v>
      </c>
      <c r="M46" s="248" t="s">
        <v>334</v>
      </c>
      <c r="N46" s="248"/>
      <c r="O46" s="250">
        <v>3186286058</v>
      </c>
      <c r="P46" s="248" t="s">
        <v>335</v>
      </c>
      <c r="Q46" s="248" t="s">
        <v>336</v>
      </c>
    </row>
    <row r="47" spans="1:17" s="213" customFormat="1" x14ac:dyDescent="0.2">
      <c r="A47" s="248">
        <v>42</v>
      </c>
      <c r="B47" s="248">
        <v>2022</v>
      </c>
      <c r="C47" s="248" t="s">
        <v>326</v>
      </c>
      <c r="D47" s="280">
        <v>29147196</v>
      </c>
      <c r="E47" s="248" t="s">
        <v>363</v>
      </c>
      <c r="F47" s="249" t="s">
        <v>328</v>
      </c>
      <c r="G47" s="248" t="s">
        <v>365</v>
      </c>
      <c r="H47" s="248" t="s">
        <v>366</v>
      </c>
      <c r="I47" s="248" t="s">
        <v>330</v>
      </c>
      <c r="J47" s="248" t="s">
        <v>331</v>
      </c>
      <c r="K47" s="248" t="s">
        <v>332</v>
      </c>
      <c r="L47" s="248" t="s">
        <v>333</v>
      </c>
      <c r="M47" s="248" t="s">
        <v>334</v>
      </c>
      <c r="N47" s="248"/>
      <c r="O47" s="250">
        <v>3045248297</v>
      </c>
      <c r="P47" s="248" t="s">
        <v>335</v>
      </c>
      <c r="Q47" s="248" t="s">
        <v>336</v>
      </c>
    </row>
    <row r="48" spans="1:17" s="213" customFormat="1" x14ac:dyDescent="0.2">
      <c r="A48" s="248">
        <v>43</v>
      </c>
      <c r="B48" s="248">
        <v>2022</v>
      </c>
      <c r="C48" s="248" t="s">
        <v>326</v>
      </c>
      <c r="D48" s="281">
        <v>6219022</v>
      </c>
      <c r="E48" s="253" t="s">
        <v>367</v>
      </c>
      <c r="F48" s="249" t="s">
        <v>328</v>
      </c>
      <c r="G48" s="250" t="s">
        <v>368</v>
      </c>
      <c r="H48" s="250" t="s">
        <v>328</v>
      </c>
      <c r="I48" s="248" t="s">
        <v>339</v>
      </c>
      <c r="J48" s="248" t="s">
        <v>331</v>
      </c>
      <c r="K48" s="248" t="s">
        <v>332</v>
      </c>
      <c r="L48" s="248" t="s">
        <v>333</v>
      </c>
      <c r="M48" s="248" t="s">
        <v>334</v>
      </c>
      <c r="N48" s="248"/>
      <c r="O48" s="250">
        <v>3205901318</v>
      </c>
      <c r="P48" s="248" t="s">
        <v>335</v>
      </c>
      <c r="Q48" s="248" t="s">
        <v>336</v>
      </c>
    </row>
    <row r="49" spans="1:17" s="213" customFormat="1" x14ac:dyDescent="0.2">
      <c r="A49" s="248">
        <v>44</v>
      </c>
      <c r="B49" s="248">
        <v>2022</v>
      </c>
      <c r="C49" s="248" t="s">
        <v>326</v>
      </c>
      <c r="D49" s="281">
        <v>66802010</v>
      </c>
      <c r="E49" s="253" t="s">
        <v>369</v>
      </c>
      <c r="F49" s="249" t="s">
        <v>328</v>
      </c>
      <c r="G49" s="250" t="s">
        <v>370</v>
      </c>
      <c r="H49" s="250" t="s">
        <v>328</v>
      </c>
      <c r="I49" s="248" t="s">
        <v>330</v>
      </c>
      <c r="J49" s="248" t="s">
        <v>346</v>
      </c>
      <c r="K49" s="248" t="s">
        <v>332</v>
      </c>
      <c r="L49" s="248" t="s">
        <v>333</v>
      </c>
      <c r="M49" s="248" t="s">
        <v>334</v>
      </c>
      <c r="N49" s="248"/>
      <c r="O49" s="250">
        <v>3206831045</v>
      </c>
      <c r="P49" s="248" t="s">
        <v>335</v>
      </c>
      <c r="Q49" s="248" t="s">
        <v>336</v>
      </c>
    </row>
    <row r="50" spans="1:17" s="213" customFormat="1" x14ac:dyDescent="0.2">
      <c r="A50" s="248">
        <v>45</v>
      </c>
      <c r="B50" s="248">
        <v>2022</v>
      </c>
      <c r="C50" s="248" t="s">
        <v>326</v>
      </c>
      <c r="D50" s="280">
        <v>16358816</v>
      </c>
      <c r="E50" s="252" t="s">
        <v>371</v>
      </c>
      <c r="F50" s="249" t="s">
        <v>328</v>
      </c>
      <c r="G50" s="252" t="s">
        <v>364</v>
      </c>
      <c r="H50" s="252" t="s">
        <v>328</v>
      </c>
      <c r="I50" s="248" t="s">
        <v>339</v>
      </c>
      <c r="J50" s="248" t="s">
        <v>346</v>
      </c>
      <c r="K50" s="248" t="s">
        <v>332</v>
      </c>
      <c r="L50" s="248" t="s">
        <v>333</v>
      </c>
      <c r="M50" s="248" t="s">
        <v>334</v>
      </c>
      <c r="N50" s="248"/>
      <c r="O50" s="250">
        <v>3116510264</v>
      </c>
      <c r="P50" s="248" t="s">
        <v>335</v>
      </c>
      <c r="Q50" s="248" t="s">
        <v>336</v>
      </c>
    </row>
    <row r="51" spans="1:17" s="213" customFormat="1" x14ac:dyDescent="0.2">
      <c r="A51" s="248">
        <v>46</v>
      </c>
      <c r="B51" s="248">
        <v>2022</v>
      </c>
      <c r="C51" s="248" t="s">
        <v>326</v>
      </c>
      <c r="D51" s="280">
        <v>6499644</v>
      </c>
      <c r="E51" s="248" t="s">
        <v>372</v>
      </c>
      <c r="F51" s="249" t="s">
        <v>328</v>
      </c>
      <c r="G51" s="248" t="s">
        <v>373</v>
      </c>
      <c r="H51" s="248" t="s">
        <v>328</v>
      </c>
      <c r="I51" s="248" t="s">
        <v>339</v>
      </c>
      <c r="J51" s="248" t="s">
        <v>331</v>
      </c>
      <c r="K51" s="248" t="s">
        <v>332</v>
      </c>
      <c r="L51" s="248" t="s">
        <v>333</v>
      </c>
      <c r="M51" s="248" t="s">
        <v>334</v>
      </c>
      <c r="N51" s="248"/>
      <c r="O51" s="250">
        <v>3204390019</v>
      </c>
      <c r="P51" s="248" t="s">
        <v>335</v>
      </c>
      <c r="Q51" s="248" t="s">
        <v>336</v>
      </c>
    </row>
    <row r="52" spans="1:17" s="213" customFormat="1" x14ac:dyDescent="0.2">
      <c r="A52" s="248">
        <v>47</v>
      </c>
      <c r="B52" s="248">
        <v>2022</v>
      </c>
      <c r="C52" s="248" t="s">
        <v>326</v>
      </c>
      <c r="D52" s="280">
        <v>2673264</v>
      </c>
      <c r="E52" s="248" t="s">
        <v>374</v>
      </c>
      <c r="F52" s="249" t="s">
        <v>328</v>
      </c>
      <c r="G52" s="248" t="s">
        <v>375</v>
      </c>
      <c r="H52" s="248" t="s">
        <v>328</v>
      </c>
      <c r="I52" s="248" t="s">
        <v>339</v>
      </c>
      <c r="J52" s="248" t="s">
        <v>331</v>
      </c>
      <c r="K52" s="248" t="s">
        <v>332</v>
      </c>
      <c r="L52" s="248" t="s">
        <v>333</v>
      </c>
      <c r="M52" s="248" t="s">
        <v>334</v>
      </c>
      <c r="N52" s="248"/>
      <c r="O52" s="250">
        <v>3202936403</v>
      </c>
      <c r="P52" s="248" t="s">
        <v>335</v>
      </c>
      <c r="Q52" s="248" t="s">
        <v>336</v>
      </c>
    </row>
    <row r="53" spans="1:17" s="213" customFormat="1" x14ac:dyDescent="0.2">
      <c r="A53" s="248">
        <v>48</v>
      </c>
      <c r="B53" s="248">
        <v>2022</v>
      </c>
      <c r="C53" s="248" t="s">
        <v>326</v>
      </c>
      <c r="D53" s="280">
        <v>6429041</v>
      </c>
      <c r="E53" s="252" t="s">
        <v>376</v>
      </c>
      <c r="F53" s="249" t="s">
        <v>328</v>
      </c>
      <c r="G53" s="252" t="s">
        <v>377</v>
      </c>
      <c r="H53" s="252" t="s">
        <v>328</v>
      </c>
      <c r="I53" s="248" t="s">
        <v>339</v>
      </c>
      <c r="J53" s="248" t="s">
        <v>331</v>
      </c>
      <c r="K53" s="248" t="s">
        <v>332</v>
      </c>
      <c r="L53" s="248" t="s">
        <v>333</v>
      </c>
      <c r="M53" s="248" t="s">
        <v>334</v>
      </c>
      <c r="N53" s="248"/>
      <c r="O53" s="250">
        <v>3113598602</v>
      </c>
      <c r="P53" s="248" t="s">
        <v>335</v>
      </c>
      <c r="Q53" s="248" t="s">
        <v>336</v>
      </c>
    </row>
    <row r="54" spans="1:17" s="213" customFormat="1" x14ac:dyDescent="0.2">
      <c r="A54" s="248">
        <v>49</v>
      </c>
      <c r="B54" s="248">
        <v>2022</v>
      </c>
      <c r="C54" s="248" t="s">
        <v>326</v>
      </c>
      <c r="D54" s="280">
        <v>6117137</v>
      </c>
      <c r="E54" s="252" t="s">
        <v>378</v>
      </c>
      <c r="F54" s="249" t="s">
        <v>328</v>
      </c>
      <c r="G54" s="252" t="s">
        <v>379</v>
      </c>
      <c r="H54" s="252" t="s">
        <v>328</v>
      </c>
      <c r="I54" s="248" t="s">
        <v>339</v>
      </c>
      <c r="J54" s="248" t="s">
        <v>331</v>
      </c>
      <c r="K54" s="248" t="s">
        <v>332</v>
      </c>
      <c r="L54" s="248" t="s">
        <v>333</v>
      </c>
      <c r="M54" s="248" t="s">
        <v>334</v>
      </c>
      <c r="N54" s="248"/>
      <c r="O54" s="250">
        <v>3137285822</v>
      </c>
      <c r="P54" s="248" t="s">
        <v>335</v>
      </c>
      <c r="Q54" s="248" t="s">
        <v>336</v>
      </c>
    </row>
    <row r="55" spans="1:17" s="213" customFormat="1" x14ac:dyDescent="0.2">
      <c r="A55" s="248">
        <v>50</v>
      </c>
      <c r="B55" s="248">
        <v>2022</v>
      </c>
      <c r="C55" s="248" t="s">
        <v>326</v>
      </c>
      <c r="D55" s="281">
        <v>6495646</v>
      </c>
      <c r="E55" s="253" t="s">
        <v>341</v>
      </c>
      <c r="F55" s="249" t="s">
        <v>328</v>
      </c>
      <c r="G55" s="250" t="s">
        <v>344</v>
      </c>
      <c r="H55" s="250" t="s">
        <v>328</v>
      </c>
      <c r="I55" s="248" t="s">
        <v>339</v>
      </c>
      <c r="J55" s="248" t="s">
        <v>331</v>
      </c>
      <c r="K55" s="248" t="s">
        <v>332</v>
      </c>
      <c r="L55" s="248" t="s">
        <v>333</v>
      </c>
      <c r="M55" s="248" t="s">
        <v>334</v>
      </c>
      <c r="N55" s="248"/>
      <c r="O55" s="250">
        <v>3212525585</v>
      </c>
      <c r="P55" s="248" t="s">
        <v>335</v>
      </c>
      <c r="Q55" s="248" t="s">
        <v>336</v>
      </c>
    </row>
    <row r="56" spans="1:17" s="213" customFormat="1" x14ac:dyDescent="0.2">
      <c r="A56" s="248">
        <v>51</v>
      </c>
      <c r="B56" s="248">
        <v>2022</v>
      </c>
      <c r="C56" s="248" t="s">
        <v>326</v>
      </c>
      <c r="D56" s="281">
        <v>66802539</v>
      </c>
      <c r="E56" s="253" t="s">
        <v>380</v>
      </c>
      <c r="F56" s="249" t="s">
        <v>328</v>
      </c>
      <c r="G56" s="250" t="s">
        <v>381</v>
      </c>
      <c r="H56" s="250" t="s">
        <v>328</v>
      </c>
      <c r="I56" s="248" t="s">
        <v>330</v>
      </c>
      <c r="J56" s="248" t="s">
        <v>331</v>
      </c>
      <c r="K56" s="248" t="s">
        <v>332</v>
      </c>
      <c r="L56" s="248" t="s">
        <v>333</v>
      </c>
      <c r="M56" s="248" t="s">
        <v>334</v>
      </c>
      <c r="N56" s="248"/>
      <c r="O56" s="250">
        <v>3198463810</v>
      </c>
      <c r="P56" s="248" t="s">
        <v>335</v>
      </c>
      <c r="Q56" s="248" t="s">
        <v>336</v>
      </c>
    </row>
    <row r="57" spans="1:17" s="213" customFormat="1" x14ac:dyDescent="0.2">
      <c r="A57" s="248">
        <v>52</v>
      </c>
      <c r="B57" s="248">
        <v>2022</v>
      </c>
      <c r="C57" s="248" t="s">
        <v>326</v>
      </c>
      <c r="D57" s="281">
        <v>6115004</v>
      </c>
      <c r="E57" s="253" t="s">
        <v>382</v>
      </c>
      <c r="F57" s="249" t="s">
        <v>328</v>
      </c>
      <c r="G57" s="250" t="s">
        <v>383</v>
      </c>
      <c r="H57" s="250" t="s">
        <v>384</v>
      </c>
      <c r="I57" s="248" t="s">
        <v>339</v>
      </c>
      <c r="J57" s="248" t="s">
        <v>331</v>
      </c>
      <c r="K57" s="248" t="s">
        <v>332</v>
      </c>
      <c r="L57" s="248" t="s">
        <v>333</v>
      </c>
      <c r="M57" s="248" t="s">
        <v>334</v>
      </c>
      <c r="N57" s="248"/>
      <c r="O57" s="250">
        <v>3216234325</v>
      </c>
      <c r="P57" s="248" t="s">
        <v>335</v>
      </c>
      <c r="Q57" s="248" t="s">
        <v>336</v>
      </c>
    </row>
    <row r="58" spans="1:17" s="213" customFormat="1" x14ac:dyDescent="0.2">
      <c r="A58" s="248">
        <v>53</v>
      </c>
      <c r="B58" s="248">
        <v>2022</v>
      </c>
      <c r="C58" s="248" t="s">
        <v>326</v>
      </c>
      <c r="D58" s="281">
        <v>31999596</v>
      </c>
      <c r="E58" s="253" t="s">
        <v>385</v>
      </c>
      <c r="F58" s="249" t="s">
        <v>328</v>
      </c>
      <c r="G58" s="250" t="s">
        <v>386</v>
      </c>
      <c r="H58" s="250" t="s">
        <v>387</v>
      </c>
      <c r="I58" s="248" t="s">
        <v>330</v>
      </c>
      <c r="J58" s="248" t="s">
        <v>331</v>
      </c>
      <c r="K58" s="248" t="s">
        <v>332</v>
      </c>
      <c r="L58" s="248" t="s">
        <v>333</v>
      </c>
      <c r="M58" s="248" t="s">
        <v>334</v>
      </c>
      <c r="N58" s="248"/>
      <c r="O58" s="250">
        <v>3207283396</v>
      </c>
      <c r="P58" s="248" t="s">
        <v>335</v>
      </c>
      <c r="Q58" s="248" t="s">
        <v>336</v>
      </c>
    </row>
    <row r="59" spans="1:17" s="213" customFormat="1" x14ac:dyDescent="0.2">
      <c r="A59" s="248">
        <v>54</v>
      </c>
      <c r="B59" s="248">
        <v>2022</v>
      </c>
      <c r="C59" s="248" t="s">
        <v>326</v>
      </c>
      <c r="D59" s="281">
        <v>1144126874</v>
      </c>
      <c r="E59" s="253" t="s">
        <v>388</v>
      </c>
      <c r="F59" s="249" t="s">
        <v>328</v>
      </c>
      <c r="G59" s="250" t="s">
        <v>389</v>
      </c>
      <c r="H59" s="250" t="s">
        <v>328</v>
      </c>
      <c r="I59" s="248" t="s">
        <v>339</v>
      </c>
      <c r="J59" s="248" t="s">
        <v>331</v>
      </c>
      <c r="K59" s="248" t="s">
        <v>332</v>
      </c>
      <c r="L59" s="248" t="s">
        <v>333</v>
      </c>
      <c r="M59" s="248" t="s">
        <v>334</v>
      </c>
      <c r="N59" s="248"/>
      <c r="O59" s="250">
        <v>3113406177</v>
      </c>
      <c r="P59" s="248" t="s">
        <v>335</v>
      </c>
      <c r="Q59" s="248" t="s">
        <v>336</v>
      </c>
    </row>
    <row r="60" spans="1:17" s="213" customFormat="1" x14ac:dyDescent="0.2">
      <c r="A60" s="248">
        <v>55</v>
      </c>
      <c r="B60" s="248">
        <v>2022</v>
      </c>
      <c r="C60" s="248" t="s">
        <v>326</v>
      </c>
      <c r="D60" s="280">
        <v>94356006</v>
      </c>
      <c r="E60" s="248" t="s">
        <v>390</v>
      </c>
      <c r="F60" s="249" t="s">
        <v>328</v>
      </c>
      <c r="G60" s="248" t="s">
        <v>391</v>
      </c>
      <c r="H60" s="248" t="s">
        <v>392</v>
      </c>
      <c r="I60" s="248" t="s">
        <v>339</v>
      </c>
      <c r="J60" s="248" t="s">
        <v>331</v>
      </c>
      <c r="K60" s="248" t="s">
        <v>332</v>
      </c>
      <c r="L60" s="248" t="s">
        <v>333</v>
      </c>
      <c r="M60" s="248" t="s">
        <v>334</v>
      </c>
      <c r="N60" s="248"/>
      <c r="O60" s="250">
        <v>3216322647</v>
      </c>
      <c r="P60" s="248" t="s">
        <v>335</v>
      </c>
      <c r="Q60" s="248" t="s">
        <v>336</v>
      </c>
    </row>
    <row r="61" spans="1:17" s="213" customFormat="1" x14ac:dyDescent="0.2">
      <c r="A61" s="248">
        <v>56</v>
      </c>
      <c r="B61" s="248">
        <v>2022</v>
      </c>
      <c r="C61" s="248" t="s">
        <v>326</v>
      </c>
      <c r="D61" s="280">
        <v>6487400</v>
      </c>
      <c r="E61" s="252" t="s">
        <v>393</v>
      </c>
      <c r="F61" s="249" t="s">
        <v>328</v>
      </c>
      <c r="G61" s="252" t="s">
        <v>394</v>
      </c>
      <c r="H61" s="252" t="s">
        <v>328</v>
      </c>
      <c r="I61" s="248" t="s">
        <v>339</v>
      </c>
      <c r="J61" s="248" t="s">
        <v>331</v>
      </c>
      <c r="K61" s="248" t="s">
        <v>332</v>
      </c>
      <c r="L61" s="248" t="s">
        <v>333</v>
      </c>
      <c r="M61" s="248" t="s">
        <v>334</v>
      </c>
      <c r="N61" s="248"/>
      <c r="O61" s="250">
        <v>3113225777</v>
      </c>
      <c r="P61" s="248" t="s">
        <v>335</v>
      </c>
      <c r="Q61" s="248" t="s">
        <v>336</v>
      </c>
    </row>
    <row r="62" spans="1:17" s="213" customFormat="1" x14ac:dyDescent="0.2">
      <c r="A62" s="248">
        <v>57</v>
      </c>
      <c r="B62" s="248">
        <v>2022</v>
      </c>
      <c r="C62" s="248" t="s">
        <v>326</v>
      </c>
      <c r="D62" s="281">
        <v>94366713</v>
      </c>
      <c r="E62" s="253" t="s">
        <v>395</v>
      </c>
      <c r="F62" s="249" t="s">
        <v>328</v>
      </c>
      <c r="G62" s="250" t="s">
        <v>396</v>
      </c>
      <c r="H62" s="250" t="s">
        <v>389</v>
      </c>
      <c r="I62" s="248" t="s">
        <v>339</v>
      </c>
      <c r="J62" s="248" t="s">
        <v>331</v>
      </c>
      <c r="K62" s="248" t="s">
        <v>332</v>
      </c>
      <c r="L62" s="248" t="s">
        <v>333</v>
      </c>
      <c r="M62" s="248" t="s">
        <v>334</v>
      </c>
      <c r="N62" s="248"/>
      <c r="O62" s="250">
        <v>3235293203</v>
      </c>
      <c r="P62" s="248" t="s">
        <v>335</v>
      </c>
      <c r="Q62" s="248" t="s">
        <v>336</v>
      </c>
    </row>
    <row r="63" spans="1:17" s="213" customFormat="1" x14ac:dyDescent="0.2">
      <c r="A63" s="248">
        <v>58</v>
      </c>
      <c r="B63" s="248">
        <v>2022</v>
      </c>
      <c r="C63" s="248" t="s">
        <v>326</v>
      </c>
      <c r="D63" s="280">
        <v>31197194</v>
      </c>
      <c r="E63" s="252" t="s">
        <v>397</v>
      </c>
      <c r="F63" s="249" t="s">
        <v>328</v>
      </c>
      <c r="G63" s="252" t="s">
        <v>398</v>
      </c>
      <c r="H63" s="252" t="s">
        <v>328</v>
      </c>
      <c r="I63" s="248" t="s">
        <v>330</v>
      </c>
      <c r="J63" s="248" t="s">
        <v>331</v>
      </c>
      <c r="K63" s="248" t="s">
        <v>332</v>
      </c>
      <c r="L63" s="248" t="s">
        <v>333</v>
      </c>
      <c r="M63" s="248" t="s">
        <v>334</v>
      </c>
      <c r="N63" s="248"/>
      <c r="O63" s="250">
        <v>3176688280</v>
      </c>
      <c r="P63" s="248" t="s">
        <v>335</v>
      </c>
      <c r="Q63" s="248" t="s">
        <v>336</v>
      </c>
    </row>
    <row r="64" spans="1:17" s="213" customFormat="1" x14ac:dyDescent="0.2">
      <c r="A64" s="248">
        <v>59</v>
      </c>
      <c r="B64" s="248">
        <v>2022</v>
      </c>
      <c r="C64" s="248" t="s">
        <v>326</v>
      </c>
      <c r="D64" s="281">
        <v>6485302</v>
      </c>
      <c r="E64" s="253" t="s">
        <v>399</v>
      </c>
      <c r="F64" s="249" t="s">
        <v>328</v>
      </c>
      <c r="G64" s="250" t="s">
        <v>400</v>
      </c>
      <c r="H64" s="250" t="s">
        <v>401</v>
      </c>
      <c r="I64" s="248" t="s">
        <v>339</v>
      </c>
      <c r="J64" s="248" t="s">
        <v>331</v>
      </c>
      <c r="K64" s="248" t="s">
        <v>332</v>
      </c>
      <c r="L64" s="248" t="s">
        <v>333</v>
      </c>
      <c r="M64" s="248" t="s">
        <v>334</v>
      </c>
      <c r="N64" s="248"/>
      <c r="O64" s="250">
        <v>3154134009</v>
      </c>
      <c r="P64" s="248" t="s">
        <v>335</v>
      </c>
      <c r="Q64" s="248" t="s">
        <v>336</v>
      </c>
    </row>
    <row r="65" spans="1:17" s="213" customFormat="1" x14ac:dyDescent="0.2">
      <c r="A65" s="248">
        <v>60</v>
      </c>
      <c r="B65" s="248">
        <v>2022</v>
      </c>
      <c r="C65" s="248" t="s">
        <v>326</v>
      </c>
      <c r="D65" s="280">
        <v>29147117</v>
      </c>
      <c r="E65" s="248" t="s">
        <v>402</v>
      </c>
      <c r="F65" s="249" t="s">
        <v>328</v>
      </c>
      <c r="G65" s="248" t="s">
        <v>403</v>
      </c>
      <c r="H65" s="248" t="s">
        <v>328</v>
      </c>
      <c r="I65" s="248" t="s">
        <v>330</v>
      </c>
      <c r="J65" s="248" t="s">
        <v>346</v>
      </c>
      <c r="K65" s="248" t="s">
        <v>332</v>
      </c>
      <c r="L65" s="248" t="s">
        <v>333</v>
      </c>
      <c r="M65" s="248" t="s">
        <v>334</v>
      </c>
      <c r="N65" s="248"/>
      <c r="O65" s="250">
        <v>3135431563</v>
      </c>
      <c r="P65" s="248" t="s">
        <v>335</v>
      </c>
      <c r="Q65" s="248" t="s">
        <v>336</v>
      </c>
    </row>
    <row r="66" spans="1:17" s="213" customFormat="1" x14ac:dyDescent="0.2">
      <c r="A66" s="248">
        <v>61</v>
      </c>
      <c r="B66" s="248">
        <v>2022</v>
      </c>
      <c r="C66" s="248" t="s">
        <v>326</v>
      </c>
      <c r="D66" s="280">
        <v>29871532</v>
      </c>
      <c r="E66" s="248" t="s">
        <v>402</v>
      </c>
      <c r="F66" s="249" t="s">
        <v>328</v>
      </c>
      <c r="G66" s="248" t="s">
        <v>404</v>
      </c>
      <c r="H66" s="248" t="s">
        <v>405</v>
      </c>
      <c r="I66" s="248" t="s">
        <v>330</v>
      </c>
      <c r="J66" s="248" t="s">
        <v>331</v>
      </c>
      <c r="K66" s="248" t="s">
        <v>332</v>
      </c>
      <c r="L66" s="248" t="s">
        <v>333</v>
      </c>
      <c r="M66" s="248" t="s">
        <v>334</v>
      </c>
      <c r="N66" s="248"/>
      <c r="O66" s="250">
        <v>3122791607</v>
      </c>
      <c r="P66" s="248" t="s">
        <v>335</v>
      </c>
      <c r="Q66" s="248" t="s">
        <v>336</v>
      </c>
    </row>
    <row r="67" spans="1:17" s="213" customFormat="1" x14ac:dyDescent="0.2">
      <c r="A67" s="248">
        <v>62</v>
      </c>
      <c r="B67" s="248">
        <v>2022</v>
      </c>
      <c r="C67" s="248" t="s">
        <v>326</v>
      </c>
      <c r="D67" s="281">
        <v>94393554</v>
      </c>
      <c r="E67" s="253" t="s">
        <v>406</v>
      </c>
      <c r="F67" s="249" t="s">
        <v>328</v>
      </c>
      <c r="G67" s="250" t="s">
        <v>359</v>
      </c>
      <c r="H67" s="250" t="s">
        <v>328</v>
      </c>
      <c r="I67" s="248" t="s">
        <v>339</v>
      </c>
      <c r="J67" s="248" t="s">
        <v>331</v>
      </c>
      <c r="K67" s="248" t="s">
        <v>332</v>
      </c>
      <c r="L67" s="248" t="s">
        <v>333</v>
      </c>
      <c r="M67" s="248" t="s">
        <v>334</v>
      </c>
      <c r="N67" s="248"/>
      <c r="O67" s="250">
        <v>3153014902</v>
      </c>
      <c r="P67" s="248" t="s">
        <v>335</v>
      </c>
      <c r="Q67" s="248" t="s">
        <v>336</v>
      </c>
    </row>
    <row r="68" spans="1:17" s="213" customFormat="1" x14ac:dyDescent="0.2">
      <c r="A68" s="248">
        <v>63</v>
      </c>
      <c r="B68" s="248">
        <v>2022</v>
      </c>
      <c r="C68" s="248" t="s">
        <v>326</v>
      </c>
      <c r="D68" s="281">
        <v>79960311</v>
      </c>
      <c r="E68" s="253" t="s">
        <v>407</v>
      </c>
      <c r="F68" s="249" t="s">
        <v>328</v>
      </c>
      <c r="G68" s="250" t="s">
        <v>408</v>
      </c>
      <c r="H68" s="250" t="s">
        <v>387</v>
      </c>
      <c r="I68" s="248" t="s">
        <v>339</v>
      </c>
      <c r="J68" s="248" t="s">
        <v>331</v>
      </c>
      <c r="K68" s="248" t="s">
        <v>332</v>
      </c>
      <c r="L68" s="248" t="s">
        <v>333</v>
      </c>
      <c r="M68" s="248" t="s">
        <v>334</v>
      </c>
      <c r="N68" s="248"/>
      <c r="O68" s="250">
        <v>3172994529</v>
      </c>
      <c r="P68" s="248" t="s">
        <v>335</v>
      </c>
      <c r="Q68" s="248" t="s">
        <v>336</v>
      </c>
    </row>
    <row r="69" spans="1:17" s="213" customFormat="1" x14ac:dyDescent="0.2">
      <c r="A69" s="248">
        <v>64</v>
      </c>
      <c r="B69" s="248">
        <v>2022</v>
      </c>
      <c r="C69" s="248" t="s">
        <v>326</v>
      </c>
      <c r="D69" s="280">
        <v>94154882</v>
      </c>
      <c r="E69" s="252" t="s">
        <v>407</v>
      </c>
      <c r="F69" s="249" t="s">
        <v>328</v>
      </c>
      <c r="G69" s="252" t="s">
        <v>409</v>
      </c>
      <c r="H69" s="252" t="s">
        <v>410</v>
      </c>
      <c r="I69" s="248" t="s">
        <v>339</v>
      </c>
      <c r="J69" s="248" t="s">
        <v>331</v>
      </c>
      <c r="K69" s="248" t="s">
        <v>332</v>
      </c>
      <c r="L69" s="248" t="s">
        <v>333</v>
      </c>
      <c r="M69" s="248" t="s">
        <v>334</v>
      </c>
      <c r="N69" s="248"/>
      <c r="O69" s="250">
        <v>3116298969</v>
      </c>
      <c r="P69" s="248" t="s">
        <v>335</v>
      </c>
      <c r="Q69" s="248" t="s">
        <v>336</v>
      </c>
    </row>
    <row r="70" spans="1:17" s="213" customFormat="1" x14ac:dyDescent="0.2">
      <c r="A70" s="248">
        <v>65</v>
      </c>
      <c r="B70" s="248">
        <v>2022</v>
      </c>
      <c r="C70" s="248" t="s">
        <v>326</v>
      </c>
      <c r="D70" s="281">
        <v>29145315</v>
      </c>
      <c r="E70" s="253" t="s">
        <v>411</v>
      </c>
      <c r="F70" s="249" t="s">
        <v>328</v>
      </c>
      <c r="G70" s="250" t="s">
        <v>402</v>
      </c>
      <c r="H70" s="250" t="s">
        <v>412</v>
      </c>
      <c r="I70" s="248" t="s">
        <v>330</v>
      </c>
      <c r="J70" s="248" t="s">
        <v>331</v>
      </c>
      <c r="K70" s="248" t="s">
        <v>332</v>
      </c>
      <c r="L70" s="248" t="s">
        <v>333</v>
      </c>
      <c r="M70" s="248" t="s">
        <v>334</v>
      </c>
      <c r="N70" s="248"/>
      <c r="O70" s="250">
        <v>3115936838</v>
      </c>
      <c r="P70" s="248" t="s">
        <v>335</v>
      </c>
      <c r="Q70" s="248" t="s">
        <v>336</v>
      </c>
    </row>
    <row r="71" spans="1:17" s="213" customFormat="1" x14ac:dyDescent="0.2">
      <c r="A71" s="248">
        <v>66</v>
      </c>
      <c r="B71" s="248">
        <v>2022</v>
      </c>
      <c r="C71" s="248" t="s">
        <v>326</v>
      </c>
      <c r="D71" s="281">
        <v>6115011</v>
      </c>
      <c r="E71" s="253" t="s">
        <v>413</v>
      </c>
      <c r="F71" s="249" t="s">
        <v>328</v>
      </c>
      <c r="G71" s="250" t="s">
        <v>414</v>
      </c>
      <c r="H71" s="250" t="s">
        <v>328</v>
      </c>
      <c r="I71" s="248" t="s">
        <v>339</v>
      </c>
      <c r="J71" s="248" t="s">
        <v>331</v>
      </c>
      <c r="K71" s="248" t="s">
        <v>332</v>
      </c>
      <c r="L71" s="248" t="s">
        <v>333</v>
      </c>
      <c r="M71" s="248" t="s">
        <v>334</v>
      </c>
      <c r="N71" s="248"/>
      <c r="O71" s="250">
        <v>3216633259</v>
      </c>
      <c r="P71" s="248" t="s">
        <v>335</v>
      </c>
      <c r="Q71" s="248" t="s">
        <v>336</v>
      </c>
    </row>
    <row r="72" spans="1:17" s="213" customFormat="1" x14ac:dyDescent="0.2">
      <c r="A72" s="248">
        <v>67</v>
      </c>
      <c r="B72" s="248">
        <v>2022</v>
      </c>
      <c r="C72" s="248" t="s">
        <v>326</v>
      </c>
      <c r="D72" s="281">
        <v>16350219</v>
      </c>
      <c r="E72" s="253" t="s">
        <v>415</v>
      </c>
      <c r="F72" s="249" t="s">
        <v>328</v>
      </c>
      <c r="G72" s="250" t="s">
        <v>376</v>
      </c>
      <c r="H72" s="250" t="s">
        <v>345</v>
      </c>
      <c r="I72" s="248" t="s">
        <v>339</v>
      </c>
      <c r="J72" s="248" t="s">
        <v>331</v>
      </c>
      <c r="K72" s="248" t="s">
        <v>332</v>
      </c>
      <c r="L72" s="248" t="s">
        <v>333</v>
      </c>
      <c r="M72" s="248" t="s">
        <v>334</v>
      </c>
      <c r="N72" s="248"/>
      <c r="O72" s="250">
        <v>3113361199</v>
      </c>
      <c r="P72" s="248" t="s">
        <v>335</v>
      </c>
      <c r="Q72" s="248" t="s">
        <v>336</v>
      </c>
    </row>
    <row r="73" spans="1:17" s="213" customFormat="1" x14ac:dyDescent="0.2">
      <c r="A73" s="248">
        <v>68</v>
      </c>
      <c r="B73" s="248">
        <v>2022</v>
      </c>
      <c r="C73" s="248" t="s">
        <v>326</v>
      </c>
      <c r="D73" s="281">
        <v>1130642094</v>
      </c>
      <c r="E73" s="253" t="s">
        <v>416</v>
      </c>
      <c r="F73" s="249" t="s">
        <v>328</v>
      </c>
      <c r="G73" s="250" t="s">
        <v>417</v>
      </c>
      <c r="H73" s="250" t="s">
        <v>418</v>
      </c>
      <c r="I73" s="248" t="s">
        <v>330</v>
      </c>
      <c r="J73" s="248" t="s">
        <v>331</v>
      </c>
      <c r="K73" s="248" t="s">
        <v>332</v>
      </c>
      <c r="L73" s="248" t="s">
        <v>333</v>
      </c>
      <c r="M73" s="248" t="s">
        <v>334</v>
      </c>
      <c r="N73" s="248"/>
      <c r="O73" s="250">
        <v>3113730158</v>
      </c>
      <c r="P73" s="248" t="s">
        <v>335</v>
      </c>
      <c r="Q73" s="248" t="s">
        <v>336</v>
      </c>
    </row>
    <row r="74" spans="1:17" s="213" customFormat="1" x14ac:dyDescent="0.2">
      <c r="A74" s="248">
        <v>69</v>
      </c>
      <c r="B74" s="248">
        <v>2022</v>
      </c>
      <c r="C74" s="248" t="s">
        <v>326</v>
      </c>
      <c r="D74" s="281">
        <v>31198174</v>
      </c>
      <c r="E74" s="253" t="s">
        <v>363</v>
      </c>
      <c r="F74" s="249" t="s">
        <v>328</v>
      </c>
      <c r="G74" s="250" t="s">
        <v>419</v>
      </c>
      <c r="H74" s="250" t="s">
        <v>328</v>
      </c>
      <c r="I74" s="248" t="s">
        <v>330</v>
      </c>
      <c r="J74" s="248" t="s">
        <v>331</v>
      </c>
      <c r="K74" s="248" t="s">
        <v>332</v>
      </c>
      <c r="L74" s="248" t="s">
        <v>333</v>
      </c>
      <c r="M74" s="248" t="s">
        <v>334</v>
      </c>
      <c r="N74" s="248"/>
      <c r="O74" s="250">
        <v>3126808426</v>
      </c>
      <c r="P74" s="248" t="s">
        <v>335</v>
      </c>
      <c r="Q74" s="248" t="s">
        <v>336</v>
      </c>
    </row>
    <row r="75" spans="1:17" s="213" customFormat="1" ht="15.75" customHeight="1" x14ac:dyDescent="0.2">
      <c r="A75" s="248">
        <v>70</v>
      </c>
      <c r="B75" s="248">
        <v>2022</v>
      </c>
      <c r="C75" s="248" t="s">
        <v>326</v>
      </c>
      <c r="D75" s="280">
        <v>31199490</v>
      </c>
      <c r="E75" s="251" t="s">
        <v>363</v>
      </c>
      <c r="F75" s="249" t="s">
        <v>328</v>
      </c>
      <c r="G75" s="251" t="s">
        <v>420</v>
      </c>
      <c r="H75" s="251" t="s">
        <v>421</v>
      </c>
      <c r="I75" s="248" t="s">
        <v>330</v>
      </c>
      <c r="J75" s="248" t="s">
        <v>331</v>
      </c>
      <c r="K75" s="248" t="s">
        <v>332</v>
      </c>
      <c r="L75" s="248" t="s">
        <v>333</v>
      </c>
      <c r="M75" s="248" t="s">
        <v>334</v>
      </c>
      <c r="N75" s="248"/>
      <c r="O75" s="250">
        <v>3128449612</v>
      </c>
      <c r="P75" s="248" t="s">
        <v>335</v>
      </c>
      <c r="Q75" s="248" t="s">
        <v>336</v>
      </c>
    </row>
    <row r="76" spans="1:17" s="213" customFormat="1" x14ac:dyDescent="0.2">
      <c r="A76" s="248">
        <v>71</v>
      </c>
      <c r="B76" s="248">
        <v>2022</v>
      </c>
      <c r="C76" s="248" t="s">
        <v>326</v>
      </c>
      <c r="D76" s="280">
        <v>29145473</v>
      </c>
      <c r="E76" s="252" t="s">
        <v>422</v>
      </c>
      <c r="F76" s="249" t="s">
        <v>328</v>
      </c>
      <c r="G76" s="252" t="s">
        <v>423</v>
      </c>
      <c r="H76" s="252" t="s">
        <v>328</v>
      </c>
      <c r="I76" s="248" t="s">
        <v>330</v>
      </c>
      <c r="J76" s="248" t="s">
        <v>331</v>
      </c>
      <c r="K76" s="248" t="s">
        <v>332</v>
      </c>
      <c r="L76" s="248" t="s">
        <v>333</v>
      </c>
      <c r="M76" s="248" t="s">
        <v>334</v>
      </c>
      <c r="N76" s="248"/>
      <c r="O76" s="250">
        <v>3204226543</v>
      </c>
      <c r="P76" s="248" t="s">
        <v>335</v>
      </c>
      <c r="Q76" s="248" t="s">
        <v>336</v>
      </c>
    </row>
    <row r="77" spans="1:17" s="213" customFormat="1" x14ac:dyDescent="0.2">
      <c r="A77" s="248">
        <v>72</v>
      </c>
      <c r="B77" s="248">
        <v>2022</v>
      </c>
      <c r="C77" s="248" t="s">
        <v>326</v>
      </c>
      <c r="D77" s="282">
        <v>66801743</v>
      </c>
      <c r="E77" s="254" t="s">
        <v>424</v>
      </c>
      <c r="F77" s="249" t="s">
        <v>328</v>
      </c>
      <c r="G77" s="254" t="s">
        <v>425</v>
      </c>
      <c r="H77" s="254" t="s">
        <v>328</v>
      </c>
      <c r="I77" s="248" t="s">
        <v>330</v>
      </c>
      <c r="J77" s="248" t="s">
        <v>331</v>
      </c>
      <c r="K77" s="248" t="s">
        <v>332</v>
      </c>
      <c r="L77" s="248" t="s">
        <v>333</v>
      </c>
      <c r="M77" s="248" t="s">
        <v>334</v>
      </c>
      <c r="N77" s="248"/>
      <c r="O77" s="250">
        <v>3216055794</v>
      </c>
      <c r="P77" s="248" t="s">
        <v>335</v>
      </c>
      <c r="Q77" s="248" t="s">
        <v>336</v>
      </c>
    </row>
    <row r="78" spans="1:17" s="213" customFormat="1" x14ac:dyDescent="0.2">
      <c r="A78" s="248">
        <v>73</v>
      </c>
      <c r="B78" s="248">
        <v>2022</v>
      </c>
      <c r="C78" s="248" t="s">
        <v>326</v>
      </c>
      <c r="D78" s="280">
        <v>29145426</v>
      </c>
      <c r="E78" s="248" t="s">
        <v>426</v>
      </c>
      <c r="F78" s="249" t="s">
        <v>328</v>
      </c>
      <c r="G78" s="248" t="s">
        <v>427</v>
      </c>
      <c r="H78" s="248" t="s">
        <v>328</v>
      </c>
      <c r="I78" s="248" t="s">
        <v>330</v>
      </c>
      <c r="J78" s="248" t="s">
        <v>331</v>
      </c>
      <c r="K78" s="248" t="s">
        <v>332</v>
      </c>
      <c r="L78" s="248" t="s">
        <v>333</v>
      </c>
      <c r="M78" s="248" t="s">
        <v>334</v>
      </c>
      <c r="N78" s="248"/>
      <c r="O78" s="250">
        <v>3147842622</v>
      </c>
      <c r="P78" s="248" t="s">
        <v>335</v>
      </c>
      <c r="Q78" s="248" t="s">
        <v>336</v>
      </c>
    </row>
    <row r="79" spans="1:17" s="213" customFormat="1" x14ac:dyDescent="0.2">
      <c r="A79" s="248">
        <v>74</v>
      </c>
      <c r="B79" s="248">
        <v>2022</v>
      </c>
      <c r="C79" s="248" t="s">
        <v>326</v>
      </c>
      <c r="D79" s="280">
        <v>1112103448</v>
      </c>
      <c r="E79" s="248" t="s">
        <v>428</v>
      </c>
      <c r="F79" s="249" t="s">
        <v>328</v>
      </c>
      <c r="G79" s="248" t="s">
        <v>429</v>
      </c>
      <c r="H79" s="248" t="s">
        <v>430</v>
      </c>
      <c r="I79" s="248" t="s">
        <v>339</v>
      </c>
      <c r="J79" s="248" t="s">
        <v>331</v>
      </c>
      <c r="K79" s="248" t="s">
        <v>332</v>
      </c>
      <c r="L79" s="248" t="s">
        <v>333</v>
      </c>
      <c r="M79" s="248" t="s">
        <v>334</v>
      </c>
      <c r="N79" s="248"/>
      <c r="O79" s="250">
        <v>3224994860</v>
      </c>
      <c r="P79" s="248" t="s">
        <v>335</v>
      </c>
      <c r="Q79" s="248" t="s">
        <v>336</v>
      </c>
    </row>
    <row r="80" spans="1:17" s="213" customFormat="1" x14ac:dyDescent="0.2">
      <c r="A80" s="248">
        <v>75</v>
      </c>
      <c r="B80" s="248">
        <v>2022</v>
      </c>
      <c r="C80" s="248" t="s">
        <v>326</v>
      </c>
      <c r="D80" s="280">
        <v>6116215</v>
      </c>
      <c r="E80" s="252" t="s">
        <v>371</v>
      </c>
      <c r="F80" s="249" t="s">
        <v>328</v>
      </c>
      <c r="G80" s="252" t="s">
        <v>345</v>
      </c>
      <c r="H80" s="252" t="s">
        <v>328</v>
      </c>
      <c r="I80" s="248" t="s">
        <v>339</v>
      </c>
      <c r="J80" s="248" t="s">
        <v>331</v>
      </c>
      <c r="K80" s="248" t="s">
        <v>332</v>
      </c>
      <c r="L80" s="248" t="s">
        <v>333</v>
      </c>
      <c r="M80" s="248" t="s">
        <v>334</v>
      </c>
      <c r="N80" s="248"/>
      <c r="O80" s="250">
        <v>3113010278</v>
      </c>
      <c r="P80" s="248" t="s">
        <v>335</v>
      </c>
      <c r="Q80" s="248" t="s">
        <v>336</v>
      </c>
    </row>
    <row r="81" spans="1:17" s="213" customFormat="1" x14ac:dyDescent="0.2">
      <c r="A81" s="248">
        <v>76</v>
      </c>
      <c r="B81" s="248">
        <v>2022</v>
      </c>
      <c r="C81" s="248" t="s">
        <v>326</v>
      </c>
      <c r="D81" s="281">
        <v>1112101678</v>
      </c>
      <c r="E81" s="253" t="s">
        <v>431</v>
      </c>
      <c r="F81" s="249" t="s">
        <v>328</v>
      </c>
      <c r="G81" s="250" t="s">
        <v>432</v>
      </c>
      <c r="H81" s="250" t="s">
        <v>433</v>
      </c>
      <c r="I81" s="248" t="s">
        <v>339</v>
      </c>
      <c r="J81" s="248" t="s">
        <v>331</v>
      </c>
      <c r="K81" s="248" t="s">
        <v>332</v>
      </c>
      <c r="L81" s="248" t="s">
        <v>333</v>
      </c>
      <c r="M81" s="248" t="s">
        <v>334</v>
      </c>
      <c r="N81" s="248"/>
      <c r="O81" s="250">
        <v>3185247276</v>
      </c>
      <c r="P81" s="248" t="s">
        <v>335</v>
      </c>
      <c r="Q81" s="248" t="s">
        <v>336</v>
      </c>
    </row>
    <row r="82" spans="1:17" s="213" customFormat="1" x14ac:dyDescent="0.2">
      <c r="A82" s="248">
        <v>77</v>
      </c>
      <c r="B82" s="248">
        <v>2022</v>
      </c>
      <c r="C82" s="248" t="s">
        <v>326</v>
      </c>
      <c r="D82" s="281">
        <v>29145470</v>
      </c>
      <c r="E82" s="253" t="s">
        <v>434</v>
      </c>
      <c r="F82" s="249" t="s">
        <v>328</v>
      </c>
      <c r="G82" s="250" t="s">
        <v>375</v>
      </c>
      <c r="H82" s="250" t="s">
        <v>328</v>
      </c>
      <c r="I82" s="248" t="s">
        <v>330</v>
      </c>
      <c r="J82" s="248" t="s">
        <v>331</v>
      </c>
      <c r="K82" s="248" t="s">
        <v>332</v>
      </c>
      <c r="L82" s="248" t="s">
        <v>333</v>
      </c>
      <c r="M82" s="248" t="s">
        <v>334</v>
      </c>
      <c r="N82" s="248"/>
      <c r="O82" s="250">
        <v>3102531971</v>
      </c>
      <c r="P82" s="248" t="s">
        <v>335</v>
      </c>
      <c r="Q82" s="248" t="s">
        <v>336</v>
      </c>
    </row>
    <row r="83" spans="1:17" s="213" customFormat="1" x14ac:dyDescent="0.2">
      <c r="A83" s="248">
        <v>78</v>
      </c>
      <c r="B83" s="248">
        <v>2022</v>
      </c>
      <c r="C83" s="248" t="s">
        <v>326</v>
      </c>
      <c r="D83" s="281">
        <v>65587343</v>
      </c>
      <c r="E83" s="253" t="s">
        <v>435</v>
      </c>
      <c r="F83" s="249" t="s">
        <v>328</v>
      </c>
      <c r="G83" s="250" t="s">
        <v>436</v>
      </c>
      <c r="H83" s="250" t="s">
        <v>437</v>
      </c>
      <c r="I83" s="248" t="s">
        <v>330</v>
      </c>
      <c r="J83" s="248" t="s">
        <v>331</v>
      </c>
      <c r="K83" s="248" t="s">
        <v>332</v>
      </c>
      <c r="L83" s="248" t="s">
        <v>333</v>
      </c>
      <c r="M83" s="248" t="s">
        <v>334</v>
      </c>
      <c r="N83" s="248"/>
      <c r="O83" s="250">
        <v>3136237410</v>
      </c>
      <c r="P83" s="248" t="s">
        <v>335</v>
      </c>
      <c r="Q83" s="248" t="s">
        <v>336</v>
      </c>
    </row>
    <row r="84" spans="1:17" s="213" customFormat="1" ht="15" customHeight="1" x14ac:dyDescent="0.2">
      <c r="A84" s="248">
        <v>79</v>
      </c>
      <c r="B84" s="248">
        <v>2022</v>
      </c>
      <c r="C84" s="248" t="s">
        <v>326</v>
      </c>
      <c r="D84" s="280">
        <v>66802695</v>
      </c>
      <c r="E84" s="252" t="s">
        <v>438</v>
      </c>
      <c r="F84" s="249" t="s">
        <v>328</v>
      </c>
      <c r="G84" s="252" t="s">
        <v>439</v>
      </c>
      <c r="H84" s="252" t="s">
        <v>427</v>
      </c>
      <c r="I84" s="248" t="s">
        <v>330</v>
      </c>
      <c r="J84" s="248" t="s">
        <v>331</v>
      </c>
      <c r="K84" s="248" t="s">
        <v>332</v>
      </c>
      <c r="L84" s="248" t="s">
        <v>333</v>
      </c>
      <c r="M84" s="248" t="s">
        <v>334</v>
      </c>
      <c r="N84" s="248"/>
      <c r="O84" s="250">
        <v>3127769400</v>
      </c>
      <c r="P84" s="248" t="s">
        <v>335</v>
      </c>
      <c r="Q84" s="248" t="s">
        <v>336</v>
      </c>
    </row>
    <row r="85" spans="1:17" s="213" customFormat="1" ht="15" customHeight="1" x14ac:dyDescent="0.2">
      <c r="A85" s="248">
        <v>80</v>
      </c>
      <c r="B85" s="248">
        <v>2022</v>
      </c>
      <c r="C85" s="248" t="s">
        <v>326</v>
      </c>
      <c r="D85" s="280">
        <v>6071168</v>
      </c>
      <c r="E85" s="252" t="s">
        <v>341</v>
      </c>
      <c r="F85" s="249" t="s">
        <v>328</v>
      </c>
      <c r="G85" s="252" t="s">
        <v>440</v>
      </c>
      <c r="H85" s="252" t="s">
        <v>328</v>
      </c>
      <c r="I85" s="248" t="s">
        <v>339</v>
      </c>
      <c r="J85" s="248" t="s">
        <v>331</v>
      </c>
      <c r="K85" s="248" t="s">
        <v>332</v>
      </c>
      <c r="L85" s="248" t="s">
        <v>333</v>
      </c>
      <c r="M85" s="248" t="s">
        <v>334</v>
      </c>
      <c r="N85" s="248"/>
      <c r="O85" s="250">
        <v>3127543743</v>
      </c>
      <c r="P85" s="248" t="s">
        <v>335</v>
      </c>
      <c r="Q85" s="248" t="s">
        <v>336</v>
      </c>
    </row>
    <row r="86" spans="1:17" s="213" customFormat="1" x14ac:dyDescent="0.2">
      <c r="A86" s="248">
        <v>81</v>
      </c>
      <c r="B86" s="248">
        <v>2022</v>
      </c>
      <c r="C86" s="248" t="s">
        <v>326</v>
      </c>
      <c r="D86" s="280">
        <v>66803782</v>
      </c>
      <c r="E86" s="252" t="s">
        <v>441</v>
      </c>
      <c r="F86" s="249" t="s">
        <v>328</v>
      </c>
      <c r="G86" s="252" t="s">
        <v>442</v>
      </c>
      <c r="H86" s="252" t="s">
        <v>328</v>
      </c>
      <c r="I86" s="248" t="s">
        <v>330</v>
      </c>
      <c r="J86" s="248" t="s">
        <v>331</v>
      </c>
      <c r="K86" s="248" t="s">
        <v>332</v>
      </c>
      <c r="L86" s="248" t="s">
        <v>333</v>
      </c>
      <c r="M86" s="248" t="s">
        <v>334</v>
      </c>
      <c r="N86" s="248"/>
      <c r="O86" s="250">
        <v>3166289162</v>
      </c>
      <c r="P86" s="248" t="s">
        <v>335</v>
      </c>
      <c r="Q86" s="248" t="s">
        <v>336</v>
      </c>
    </row>
    <row r="87" spans="1:17" s="213" customFormat="1" x14ac:dyDescent="0.2">
      <c r="A87" s="248">
        <v>82</v>
      </c>
      <c r="B87" s="248">
        <v>2022</v>
      </c>
      <c r="C87" s="248" t="s">
        <v>326</v>
      </c>
      <c r="D87" s="280">
        <v>66802373</v>
      </c>
      <c r="E87" s="252" t="s">
        <v>443</v>
      </c>
      <c r="F87" s="249" t="s">
        <v>328</v>
      </c>
      <c r="G87" s="252" t="s">
        <v>430</v>
      </c>
      <c r="H87" s="252" t="s">
        <v>328</v>
      </c>
      <c r="I87" s="248" t="s">
        <v>330</v>
      </c>
      <c r="J87" s="248" t="s">
        <v>331</v>
      </c>
      <c r="K87" s="248" t="s">
        <v>332</v>
      </c>
      <c r="L87" s="248" t="s">
        <v>333</v>
      </c>
      <c r="M87" s="248" t="s">
        <v>334</v>
      </c>
      <c r="N87" s="248"/>
      <c r="O87" s="250">
        <v>3113010278</v>
      </c>
      <c r="P87" s="248" t="s">
        <v>335</v>
      </c>
      <c r="Q87" s="248" t="s">
        <v>336</v>
      </c>
    </row>
    <row r="88" spans="1:17" s="213" customFormat="1" x14ac:dyDescent="0.2">
      <c r="A88" s="248">
        <v>83</v>
      </c>
      <c r="B88" s="248">
        <v>2022</v>
      </c>
      <c r="C88" s="248" t="s">
        <v>326</v>
      </c>
      <c r="D88" s="280">
        <v>66802509</v>
      </c>
      <c r="E88" s="252" t="s">
        <v>444</v>
      </c>
      <c r="F88" s="249" t="s">
        <v>328</v>
      </c>
      <c r="G88" s="252" t="s">
        <v>421</v>
      </c>
      <c r="H88" s="252" t="s">
        <v>328</v>
      </c>
      <c r="I88" s="248" t="s">
        <v>330</v>
      </c>
      <c r="J88" s="248" t="s">
        <v>331</v>
      </c>
      <c r="K88" s="248" t="s">
        <v>332</v>
      </c>
      <c r="L88" s="248" t="s">
        <v>333</v>
      </c>
      <c r="M88" s="248" t="s">
        <v>334</v>
      </c>
      <c r="N88" s="248"/>
      <c r="O88" s="250">
        <v>3127717329</v>
      </c>
      <c r="P88" s="248" t="s">
        <v>335</v>
      </c>
      <c r="Q88" s="248" t="s">
        <v>336</v>
      </c>
    </row>
    <row r="89" spans="1:17" s="213" customFormat="1" x14ac:dyDescent="0.2">
      <c r="A89" s="248">
        <v>84</v>
      </c>
      <c r="B89" s="248">
        <v>2022</v>
      </c>
      <c r="C89" s="248" t="s">
        <v>326</v>
      </c>
      <c r="D89" s="280">
        <v>29145375</v>
      </c>
      <c r="E89" s="252" t="s">
        <v>445</v>
      </c>
      <c r="F89" s="249" t="s">
        <v>328</v>
      </c>
      <c r="G89" s="252" t="s">
        <v>446</v>
      </c>
      <c r="H89" s="252" t="s">
        <v>328</v>
      </c>
      <c r="I89" s="248" t="s">
        <v>330</v>
      </c>
      <c r="J89" s="248" t="s">
        <v>331</v>
      </c>
      <c r="K89" s="248" t="s">
        <v>332</v>
      </c>
      <c r="L89" s="248" t="s">
        <v>333</v>
      </c>
      <c r="M89" s="248" t="s">
        <v>334</v>
      </c>
      <c r="N89" s="248"/>
      <c r="O89" s="250">
        <v>3107079055</v>
      </c>
      <c r="P89" s="248" t="s">
        <v>335</v>
      </c>
      <c r="Q89" s="248" t="s">
        <v>336</v>
      </c>
    </row>
    <row r="90" spans="1:17" s="213" customFormat="1" x14ac:dyDescent="0.2">
      <c r="A90" s="248">
        <v>85</v>
      </c>
      <c r="B90" s="248">
        <v>2022</v>
      </c>
      <c r="C90" s="248" t="s">
        <v>326</v>
      </c>
      <c r="D90" s="280">
        <v>66803738</v>
      </c>
      <c r="E90" s="252" t="s">
        <v>447</v>
      </c>
      <c r="F90" s="249" t="s">
        <v>328</v>
      </c>
      <c r="G90" s="252" t="s">
        <v>448</v>
      </c>
      <c r="H90" s="252" t="s">
        <v>328</v>
      </c>
      <c r="I90" s="248" t="s">
        <v>330</v>
      </c>
      <c r="J90" s="248" t="s">
        <v>331</v>
      </c>
      <c r="K90" s="248" t="s">
        <v>332</v>
      </c>
      <c r="L90" s="248" t="s">
        <v>333</v>
      </c>
      <c r="M90" s="248" t="s">
        <v>334</v>
      </c>
      <c r="N90" s="248"/>
      <c r="O90" s="250">
        <v>3148144922</v>
      </c>
      <c r="P90" s="248" t="s">
        <v>335</v>
      </c>
      <c r="Q90" s="248" t="s">
        <v>336</v>
      </c>
    </row>
    <row r="91" spans="1:17" s="213" customFormat="1" x14ac:dyDescent="0.2">
      <c r="A91" s="248">
        <v>107</v>
      </c>
      <c r="B91" s="248">
        <v>2022</v>
      </c>
      <c r="C91" s="248" t="s">
        <v>326</v>
      </c>
      <c r="D91" s="280">
        <v>19122917</v>
      </c>
      <c r="E91" s="252" t="s">
        <v>485</v>
      </c>
      <c r="F91" s="249" t="s">
        <v>328</v>
      </c>
      <c r="G91" s="252" t="s">
        <v>488</v>
      </c>
      <c r="H91" s="252" t="s">
        <v>489</v>
      </c>
      <c r="I91" s="248" t="s">
        <v>339</v>
      </c>
      <c r="J91" s="248" t="s">
        <v>331</v>
      </c>
      <c r="K91" s="248" t="s">
        <v>332</v>
      </c>
      <c r="L91" s="248" t="s">
        <v>333</v>
      </c>
      <c r="M91" s="248" t="s">
        <v>334</v>
      </c>
      <c r="N91" s="248"/>
      <c r="O91" s="250">
        <v>3146096749</v>
      </c>
      <c r="P91" s="248" t="s">
        <v>335</v>
      </c>
      <c r="Q91" s="248" t="s">
        <v>336</v>
      </c>
    </row>
    <row r="92" spans="1:17" s="213" customFormat="1" x14ac:dyDescent="0.2">
      <c r="A92" s="248">
        <v>108</v>
      </c>
      <c r="B92" s="248">
        <v>2022</v>
      </c>
      <c r="C92" s="248" t="s">
        <v>326</v>
      </c>
      <c r="D92" s="280">
        <v>16345104</v>
      </c>
      <c r="E92" s="252" t="s">
        <v>490</v>
      </c>
      <c r="F92" s="249" t="s">
        <v>328</v>
      </c>
      <c r="G92" s="252" t="s">
        <v>491</v>
      </c>
      <c r="H92" s="252" t="s">
        <v>328</v>
      </c>
      <c r="I92" s="248" t="s">
        <v>339</v>
      </c>
      <c r="J92" s="248" t="s">
        <v>331</v>
      </c>
      <c r="K92" s="248" t="s">
        <v>332</v>
      </c>
      <c r="L92" s="248" t="s">
        <v>333</v>
      </c>
      <c r="M92" s="248" t="s">
        <v>334</v>
      </c>
      <c r="N92" s="248"/>
      <c r="O92" s="250">
        <v>3004377279</v>
      </c>
      <c r="P92" s="248" t="s">
        <v>335</v>
      </c>
      <c r="Q92" s="248" t="s">
        <v>336</v>
      </c>
    </row>
    <row r="93" spans="1:17" s="213" customFormat="1" x14ac:dyDescent="0.2">
      <c r="A93" s="248">
        <v>109</v>
      </c>
      <c r="B93" s="248">
        <v>2022</v>
      </c>
      <c r="C93" s="248" t="s">
        <v>326</v>
      </c>
      <c r="D93" s="280">
        <v>29143342</v>
      </c>
      <c r="E93" s="252" t="s">
        <v>492</v>
      </c>
      <c r="F93" s="249" t="s">
        <v>328</v>
      </c>
      <c r="G93" s="252" t="s">
        <v>493</v>
      </c>
      <c r="H93" s="252" t="s">
        <v>328</v>
      </c>
      <c r="I93" s="248" t="s">
        <v>330</v>
      </c>
      <c r="J93" s="248" t="s">
        <v>331</v>
      </c>
      <c r="K93" s="248" t="s">
        <v>332</v>
      </c>
      <c r="L93" s="248" t="s">
        <v>333</v>
      </c>
      <c r="M93" s="248" t="s">
        <v>334</v>
      </c>
      <c r="N93" s="248"/>
      <c r="O93" s="250">
        <v>3158648478</v>
      </c>
      <c r="P93" s="248" t="s">
        <v>335</v>
      </c>
      <c r="Q93" s="248" t="s">
        <v>336</v>
      </c>
    </row>
    <row r="94" spans="1:17" s="213" customFormat="1" x14ac:dyDescent="0.2">
      <c r="A94" s="248">
        <v>110</v>
      </c>
      <c r="B94" s="248">
        <v>2022</v>
      </c>
      <c r="C94" s="248" t="s">
        <v>326</v>
      </c>
      <c r="D94" s="280">
        <v>6265573</v>
      </c>
      <c r="E94" s="252" t="s">
        <v>455</v>
      </c>
      <c r="F94" s="249" t="s">
        <v>328</v>
      </c>
      <c r="G94" s="252" t="s">
        <v>494</v>
      </c>
      <c r="H94" s="252" t="s">
        <v>495</v>
      </c>
      <c r="I94" s="248" t="s">
        <v>339</v>
      </c>
      <c r="J94" s="248" t="s">
        <v>331</v>
      </c>
      <c r="K94" s="248" t="s">
        <v>332</v>
      </c>
      <c r="L94" s="248" t="s">
        <v>333</v>
      </c>
      <c r="M94" s="248" t="s">
        <v>334</v>
      </c>
      <c r="N94" s="248"/>
      <c r="O94" s="250" t="s">
        <v>496</v>
      </c>
      <c r="P94" s="248" t="s">
        <v>335</v>
      </c>
      <c r="Q94" s="248" t="s">
        <v>336</v>
      </c>
    </row>
    <row r="95" spans="1:17" s="213" customFormat="1" x14ac:dyDescent="0.2">
      <c r="A95" s="248">
        <v>111</v>
      </c>
      <c r="B95" s="248">
        <v>2022</v>
      </c>
      <c r="C95" s="248" t="s">
        <v>326</v>
      </c>
      <c r="D95" s="280">
        <v>6116056</v>
      </c>
      <c r="E95" s="252" t="s">
        <v>455</v>
      </c>
      <c r="F95" s="249" t="s">
        <v>328</v>
      </c>
      <c r="G95" s="252" t="s">
        <v>497</v>
      </c>
      <c r="H95" s="252" t="s">
        <v>328</v>
      </c>
      <c r="I95" s="248" t="s">
        <v>339</v>
      </c>
      <c r="J95" s="248" t="s">
        <v>346</v>
      </c>
      <c r="K95" s="248" t="s">
        <v>332</v>
      </c>
      <c r="L95" s="248" t="s">
        <v>333</v>
      </c>
      <c r="M95" s="248" t="s">
        <v>334</v>
      </c>
      <c r="N95" s="248"/>
      <c r="O95" s="250">
        <v>3164598090</v>
      </c>
      <c r="P95" s="248" t="s">
        <v>335</v>
      </c>
      <c r="Q95" s="248" t="s">
        <v>336</v>
      </c>
    </row>
    <row r="96" spans="1:17" s="213" customFormat="1" x14ac:dyDescent="0.2">
      <c r="A96" s="248">
        <v>112</v>
      </c>
      <c r="B96" s="248">
        <v>2022</v>
      </c>
      <c r="C96" s="248" t="s">
        <v>326</v>
      </c>
      <c r="D96" s="280">
        <v>94365176</v>
      </c>
      <c r="E96" s="252" t="s">
        <v>498</v>
      </c>
      <c r="F96" s="249" t="s">
        <v>328</v>
      </c>
      <c r="G96" s="252" t="s">
        <v>485</v>
      </c>
      <c r="H96" s="252" t="s">
        <v>499</v>
      </c>
      <c r="I96" s="248" t="s">
        <v>339</v>
      </c>
      <c r="J96" s="248" t="s">
        <v>331</v>
      </c>
      <c r="K96" s="248" t="s">
        <v>332</v>
      </c>
      <c r="L96" s="248" t="s">
        <v>333</v>
      </c>
      <c r="M96" s="248" t="s">
        <v>334</v>
      </c>
      <c r="N96" s="248"/>
      <c r="O96" s="250">
        <v>3187921396</v>
      </c>
      <c r="P96" s="248" t="s">
        <v>335</v>
      </c>
      <c r="Q96" s="248" t="s">
        <v>336</v>
      </c>
    </row>
    <row r="97" spans="1:17" s="213" customFormat="1" x14ac:dyDescent="0.2">
      <c r="A97" s="248">
        <v>113</v>
      </c>
      <c r="B97" s="248">
        <v>2022</v>
      </c>
      <c r="C97" s="248" t="s">
        <v>326</v>
      </c>
      <c r="D97" s="280">
        <v>29140364</v>
      </c>
      <c r="E97" s="252" t="s">
        <v>404</v>
      </c>
      <c r="F97" s="249" t="s">
        <v>328</v>
      </c>
      <c r="G97" s="252" t="s">
        <v>500</v>
      </c>
      <c r="H97" s="252" t="s">
        <v>328</v>
      </c>
      <c r="I97" s="248" t="s">
        <v>339</v>
      </c>
      <c r="J97" s="248" t="s">
        <v>331</v>
      </c>
      <c r="K97" s="248" t="s">
        <v>332</v>
      </c>
      <c r="L97" s="248" t="s">
        <v>333</v>
      </c>
      <c r="M97" s="248" t="s">
        <v>334</v>
      </c>
      <c r="N97" s="248"/>
      <c r="O97" s="250">
        <v>3187787549</v>
      </c>
      <c r="P97" s="248" t="s">
        <v>335</v>
      </c>
      <c r="Q97" s="248" t="s">
        <v>336</v>
      </c>
    </row>
    <row r="98" spans="1:17" s="213" customFormat="1" x14ac:dyDescent="0.2">
      <c r="A98" s="248">
        <v>114</v>
      </c>
      <c r="B98" s="248">
        <v>2022</v>
      </c>
      <c r="C98" s="248" t="s">
        <v>326</v>
      </c>
      <c r="D98" s="280">
        <v>4543026</v>
      </c>
      <c r="E98" s="252" t="s">
        <v>501</v>
      </c>
      <c r="F98" s="249" t="s">
        <v>328</v>
      </c>
      <c r="G98" s="252" t="s">
        <v>502</v>
      </c>
      <c r="H98" s="252" t="s">
        <v>328</v>
      </c>
      <c r="I98" s="248" t="s">
        <v>339</v>
      </c>
      <c r="J98" s="248" t="s">
        <v>331</v>
      </c>
      <c r="K98" s="248" t="s">
        <v>332</v>
      </c>
      <c r="L98" s="248" t="s">
        <v>333</v>
      </c>
      <c r="M98" s="248" t="s">
        <v>334</v>
      </c>
      <c r="N98" s="248"/>
      <c r="O98" s="250">
        <v>3168206679</v>
      </c>
      <c r="P98" s="248" t="s">
        <v>335</v>
      </c>
      <c r="Q98" s="248" t="s">
        <v>336</v>
      </c>
    </row>
    <row r="99" spans="1:17" s="213" customFormat="1" x14ac:dyDescent="0.2">
      <c r="A99" s="248">
        <v>115</v>
      </c>
      <c r="B99" s="248">
        <v>2022</v>
      </c>
      <c r="C99" s="248" t="s">
        <v>326</v>
      </c>
      <c r="D99" s="280">
        <v>6113866</v>
      </c>
      <c r="E99" s="252" t="s">
        <v>503</v>
      </c>
      <c r="F99" s="249" t="s">
        <v>328</v>
      </c>
      <c r="G99" s="252" t="s">
        <v>425</v>
      </c>
      <c r="H99" s="252" t="s">
        <v>328</v>
      </c>
      <c r="I99" s="248" t="s">
        <v>339</v>
      </c>
      <c r="J99" s="248" t="s">
        <v>331</v>
      </c>
      <c r="K99" s="248" t="s">
        <v>332</v>
      </c>
      <c r="L99" s="248" t="s">
        <v>333</v>
      </c>
      <c r="M99" s="248" t="s">
        <v>334</v>
      </c>
      <c r="N99" s="248"/>
      <c r="O99" s="250">
        <v>3173259383</v>
      </c>
      <c r="P99" s="248" t="s">
        <v>335</v>
      </c>
      <c r="Q99" s="248" t="s">
        <v>336</v>
      </c>
    </row>
    <row r="100" spans="1:17" s="213" customFormat="1" x14ac:dyDescent="0.2">
      <c r="A100" s="248">
        <v>116</v>
      </c>
      <c r="B100" s="248">
        <v>2022</v>
      </c>
      <c r="C100" s="248" t="s">
        <v>326</v>
      </c>
      <c r="D100" s="280">
        <v>16361954</v>
      </c>
      <c r="E100" s="252" t="s">
        <v>504</v>
      </c>
      <c r="F100" s="249" t="s">
        <v>328</v>
      </c>
      <c r="G100" s="252" t="s">
        <v>362</v>
      </c>
      <c r="H100" s="252" t="s">
        <v>502</v>
      </c>
      <c r="I100" s="248" t="s">
        <v>339</v>
      </c>
      <c r="J100" s="248" t="s">
        <v>331</v>
      </c>
      <c r="K100" s="248" t="s">
        <v>332</v>
      </c>
      <c r="L100" s="248" t="s">
        <v>333</v>
      </c>
      <c r="M100" s="248" t="s">
        <v>334</v>
      </c>
      <c r="N100" s="248"/>
      <c r="O100" s="250">
        <v>3136903170</v>
      </c>
      <c r="P100" s="248" t="s">
        <v>335</v>
      </c>
      <c r="Q100" s="248" t="s">
        <v>336</v>
      </c>
    </row>
    <row r="101" spans="1:17" s="213" customFormat="1" x14ac:dyDescent="0.2">
      <c r="A101" s="248">
        <v>117</v>
      </c>
      <c r="B101" s="248">
        <v>2022</v>
      </c>
      <c r="C101" s="248" t="s">
        <v>326</v>
      </c>
      <c r="D101" s="280">
        <v>2461757</v>
      </c>
      <c r="E101" s="252" t="s">
        <v>505</v>
      </c>
      <c r="F101" s="249" t="s">
        <v>328</v>
      </c>
      <c r="G101" s="252" t="s">
        <v>344</v>
      </c>
      <c r="H101" s="252" t="s">
        <v>328</v>
      </c>
      <c r="I101" s="248" t="s">
        <v>339</v>
      </c>
      <c r="J101" s="248" t="s">
        <v>331</v>
      </c>
      <c r="K101" s="248" t="s">
        <v>332</v>
      </c>
      <c r="L101" s="248" t="s">
        <v>333</v>
      </c>
      <c r="M101" s="248" t="s">
        <v>334</v>
      </c>
      <c r="N101" s="248"/>
      <c r="O101" s="250">
        <v>3185012388</v>
      </c>
      <c r="P101" s="248" t="s">
        <v>335</v>
      </c>
      <c r="Q101" s="248" t="s">
        <v>336</v>
      </c>
    </row>
    <row r="102" spans="1:17" s="213" customFormat="1" x14ac:dyDescent="0.2">
      <c r="A102" s="248">
        <v>118</v>
      </c>
      <c r="B102" s="248">
        <v>2022</v>
      </c>
      <c r="C102" s="248" t="s">
        <v>326</v>
      </c>
      <c r="D102" s="280">
        <v>4389933</v>
      </c>
      <c r="E102" s="252" t="s">
        <v>506</v>
      </c>
      <c r="F102" s="249" t="s">
        <v>328</v>
      </c>
      <c r="G102" s="252" t="s">
        <v>362</v>
      </c>
      <c r="H102" s="252" t="s">
        <v>475</v>
      </c>
      <c r="I102" s="248" t="s">
        <v>339</v>
      </c>
      <c r="J102" s="248" t="s">
        <v>331</v>
      </c>
      <c r="K102" s="248" t="s">
        <v>332</v>
      </c>
      <c r="L102" s="248" t="s">
        <v>333</v>
      </c>
      <c r="M102" s="248" t="s">
        <v>334</v>
      </c>
      <c r="N102" s="248"/>
      <c r="O102" s="250">
        <v>3165536070</v>
      </c>
      <c r="P102" s="248" t="s">
        <v>335</v>
      </c>
      <c r="Q102" s="248" t="s">
        <v>336</v>
      </c>
    </row>
    <row r="103" spans="1:17" s="213" customFormat="1" x14ac:dyDescent="0.2">
      <c r="A103" s="248">
        <v>119</v>
      </c>
      <c r="B103" s="248">
        <v>2022</v>
      </c>
      <c r="C103" s="248" t="s">
        <v>326</v>
      </c>
      <c r="D103" s="280">
        <v>6114037</v>
      </c>
      <c r="E103" s="252" t="s">
        <v>507</v>
      </c>
      <c r="F103" s="249" t="s">
        <v>328</v>
      </c>
      <c r="G103" s="252" t="s">
        <v>423</v>
      </c>
      <c r="H103" s="252" t="s">
        <v>328</v>
      </c>
      <c r="I103" s="248" t="s">
        <v>339</v>
      </c>
      <c r="J103" s="248" t="s">
        <v>331</v>
      </c>
      <c r="K103" s="248" t="s">
        <v>332</v>
      </c>
      <c r="L103" s="248" t="s">
        <v>333</v>
      </c>
      <c r="M103" s="248" t="s">
        <v>334</v>
      </c>
      <c r="N103" s="248"/>
      <c r="O103" s="250">
        <v>3185398588</v>
      </c>
      <c r="P103" s="248" t="s">
        <v>335</v>
      </c>
      <c r="Q103" s="248" t="s">
        <v>336</v>
      </c>
    </row>
    <row r="104" spans="1:17" s="213" customFormat="1" x14ac:dyDescent="0.2">
      <c r="A104" s="248">
        <v>120</v>
      </c>
      <c r="B104" s="248">
        <v>2022</v>
      </c>
      <c r="C104" s="248" t="s">
        <v>326</v>
      </c>
      <c r="D104" s="280">
        <v>4477644</v>
      </c>
      <c r="E104" s="252" t="s">
        <v>508</v>
      </c>
      <c r="F104" s="249" t="s">
        <v>328</v>
      </c>
      <c r="G104" s="252" t="s">
        <v>509</v>
      </c>
      <c r="H104" s="252" t="s">
        <v>328</v>
      </c>
      <c r="I104" s="248" t="s">
        <v>339</v>
      </c>
      <c r="J104" s="248" t="s">
        <v>331</v>
      </c>
      <c r="K104" s="248" t="s">
        <v>332</v>
      </c>
      <c r="L104" s="248" t="s">
        <v>333</v>
      </c>
      <c r="M104" s="248" t="s">
        <v>334</v>
      </c>
      <c r="N104" s="248"/>
      <c r="O104" s="250">
        <v>3166246865</v>
      </c>
      <c r="P104" s="248" t="s">
        <v>335</v>
      </c>
      <c r="Q104" s="248" t="s">
        <v>336</v>
      </c>
    </row>
    <row r="105" spans="1:17" s="213" customFormat="1" x14ac:dyDescent="0.2">
      <c r="A105" s="248">
        <v>121</v>
      </c>
      <c r="B105" s="248">
        <v>2022</v>
      </c>
      <c r="C105" s="248" t="s">
        <v>326</v>
      </c>
      <c r="D105" s="280">
        <v>29143308</v>
      </c>
      <c r="E105" s="252" t="s">
        <v>436</v>
      </c>
      <c r="F105" s="249" t="s">
        <v>328</v>
      </c>
      <c r="G105" s="252" t="s">
        <v>375</v>
      </c>
      <c r="H105" s="252" t="s">
        <v>328</v>
      </c>
      <c r="I105" s="248" t="s">
        <v>339</v>
      </c>
      <c r="J105" s="248" t="s">
        <v>331</v>
      </c>
      <c r="K105" s="248" t="s">
        <v>332</v>
      </c>
      <c r="L105" s="248" t="s">
        <v>333</v>
      </c>
      <c r="M105" s="248" t="s">
        <v>334</v>
      </c>
      <c r="N105" s="248"/>
      <c r="O105" s="250">
        <v>3184327311</v>
      </c>
      <c r="P105" s="248" t="s">
        <v>335</v>
      </c>
      <c r="Q105" s="248" t="s">
        <v>336</v>
      </c>
    </row>
    <row r="106" spans="1:17" s="213" customFormat="1" x14ac:dyDescent="0.2">
      <c r="A106" s="248">
        <v>122</v>
      </c>
      <c r="B106" s="248">
        <v>2022</v>
      </c>
      <c r="C106" s="248" t="s">
        <v>326</v>
      </c>
      <c r="D106" s="280">
        <v>16369241</v>
      </c>
      <c r="E106" s="248" t="s">
        <v>2604</v>
      </c>
      <c r="F106" s="264"/>
      <c r="G106" s="248" t="s">
        <v>2605</v>
      </c>
      <c r="H106" s="248" t="s">
        <v>2606</v>
      </c>
      <c r="I106" s="248" t="s">
        <v>339</v>
      </c>
      <c r="J106" s="248" t="s">
        <v>331</v>
      </c>
      <c r="K106" s="248" t="s">
        <v>332</v>
      </c>
      <c r="L106" s="248" t="s">
        <v>333</v>
      </c>
      <c r="M106" s="248" t="s">
        <v>334</v>
      </c>
      <c r="N106" s="248"/>
      <c r="O106" s="250">
        <v>3198243694</v>
      </c>
      <c r="P106" s="248" t="s">
        <v>335</v>
      </c>
      <c r="Q106" s="248" t="s">
        <v>336</v>
      </c>
    </row>
    <row r="107" spans="1:17" s="213" customFormat="1" x14ac:dyDescent="0.2">
      <c r="A107" s="248">
        <v>123</v>
      </c>
      <c r="B107" s="248">
        <v>2022</v>
      </c>
      <c r="C107" s="248" t="s">
        <v>326</v>
      </c>
      <c r="D107" s="280">
        <v>94357519</v>
      </c>
      <c r="E107" s="248" t="s">
        <v>390</v>
      </c>
      <c r="F107" s="248" t="s">
        <v>596</v>
      </c>
      <c r="G107" s="248" t="s">
        <v>1864</v>
      </c>
      <c r="H107" s="248" t="s">
        <v>783</v>
      </c>
      <c r="I107" s="248" t="s">
        <v>339</v>
      </c>
      <c r="J107" s="248" t="s">
        <v>331</v>
      </c>
      <c r="K107" s="248" t="s">
        <v>332</v>
      </c>
      <c r="L107" s="248" t="s">
        <v>333</v>
      </c>
      <c r="M107" s="248" t="s">
        <v>334</v>
      </c>
      <c r="N107" s="248"/>
      <c r="O107" s="250">
        <v>3188807083</v>
      </c>
      <c r="P107" s="248" t="s">
        <v>335</v>
      </c>
      <c r="Q107" s="248" t="s">
        <v>336</v>
      </c>
    </row>
    <row r="108" spans="1:17" s="213" customFormat="1" x14ac:dyDescent="0.2">
      <c r="A108" s="248">
        <v>124</v>
      </c>
      <c r="B108" s="248">
        <v>2022</v>
      </c>
      <c r="C108" s="248" t="s">
        <v>326</v>
      </c>
      <c r="D108" s="280">
        <v>6114605</v>
      </c>
      <c r="E108" s="248" t="s">
        <v>653</v>
      </c>
      <c r="F108" s="248" t="s">
        <v>472</v>
      </c>
      <c r="G108" s="248" t="s">
        <v>342</v>
      </c>
      <c r="H108" s="248" t="s">
        <v>1400</v>
      </c>
      <c r="I108" s="248" t="s">
        <v>339</v>
      </c>
      <c r="J108" s="248" t="s">
        <v>331</v>
      </c>
      <c r="K108" s="248" t="s">
        <v>332</v>
      </c>
      <c r="L108" s="248" t="s">
        <v>333</v>
      </c>
      <c r="M108" s="248" t="s">
        <v>334</v>
      </c>
      <c r="N108" s="248"/>
      <c r="O108" s="250">
        <v>3175228995</v>
      </c>
      <c r="P108" s="248" t="s">
        <v>335</v>
      </c>
      <c r="Q108" s="248" t="s">
        <v>336</v>
      </c>
    </row>
    <row r="109" spans="1:17" s="213" customFormat="1" x14ac:dyDescent="0.2">
      <c r="A109" s="248">
        <v>125</v>
      </c>
      <c r="B109" s="248">
        <v>2022</v>
      </c>
      <c r="C109" s="248" t="s">
        <v>326</v>
      </c>
      <c r="D109" s="283">
        <v>4643867</v>
      </c>
      <c r="E109" s="255" t="s">
        <v>653</v>
      </c>
      <c r="F109" s="265" t="s">
        <v>2712</v>
      </c>
      <c r="G109" s="265" t="s">
        <v>1026</v>
      </c>
      <c r="H109" s="265" t="s">
        <v>2713</v>
      </c>
      <c r="I109" s="248" t="s">
        <v>339</v>
      </c>
      <c r="J109" s="248" t="s">
        <v>331</v>
      </c>
      <c r="K109" s="248" t="s">
        <v>332</v>
      </c>
      <c r="L109" s="248" t="s">
        <v>333</v>
      </c>
      <c r="M109" s="248" t="s">
        <v>334</v>
      </c>
      <c r="N109" s="248"/>
      <c r="O109" s="250">
        <v>3164267196</v>
      </c>
      <c r="P109" s="248" t="s">
        <v>335</v>
      </c>
      <c r="Q109" s="248" t="s">
        <v>336</v>
      </c>
    </row>
    <row r="110" spans="1:17" s="213" customFormat="1" x14ac:dyDescent="0.2">
      <c r="A110" s="248">
        <v>126</v>
      </c>
      <c r="B110" s="248">
        <v>2022</v>
      </c>
      <c r="C110" s="248" t="s">
        <v>326</v>
      </c>
      <c r="D110" s="283">
        <v>94366775</v>
      </c>
      <c r="E110" s="255" t="s">
        <v>1378</v>
      </c>
      <c r="F110" s="265" t="s">
        <v>1544</v>
      </c>
      <c r="G110" s="265" t="s">
        <v>483</v>
      </c>
      <c r="H110" s="265" t="s">
        <v>328</v>
      </c>
      <c r="I110" s="248" t="s">
        <v>339</v>
      </c>
      <c r="J110" s="248" t="s">
        <v>331</v>
      </c>
      <c r="K110" s="248" t="s">
        <v>332</v>
      </c>
      <c r="L110" s="248" t="s">
        <v>333</v>
      </c>
      <c r="M110" s="248" t="s">
        <v>334</v>
      </c>
      <c r="N110" s="248"/>
      <c r="O110" s="250">
        <v>3134711132</v>
      </c>
      <c r="P110" s="248" t="s">
        <v>335</v>
      </c>
      <c r="Q110" s="248" t="s">
        <v>336</v>
      </c>
    </row>
    <row r="111" spans="1:17" s="213" customFormat="1" x14ac:dyDescent="0.2">
      <c r="A111" s="248">
        <v>127</v>
      </c>
      <c r="B111" s="248">
        <v>2022</v>
      </c>
      <c r="C111" s="248" t="s">
        <v>326</v>
      </c>
      <c r="D111" s="280">
        <v>1112105452</v>
      </c>
      <c r="E111" s="248" t="s">
        <v>2609</v>
      </c>
      <c r="F111" s="264"/>
      <c r="G111" s="248" t="s">
        <v>2240</v>
      </c>
      <c r="H111" s="248" t="s">
        <v>2610</v>
      </c>
      <c r="I111" s="248" t="s">
        <v>330</v>
      </c>
      <c r="J111" s="248" t="s">
        <v>331</v>
      </c>
      <c r="K111" s="248" t="s">
        <v>332</v>
      </c>
      <c r="L111" s="248" t="s">
        <v>333</v>
      </c>
      <c r="M111" s="248" t="s">
        <v>334</v>
      </c>
      <c r="N111" s="248"/>
      <c r="O111" s="250">
        <v>3177921831</v>
      </c>
      <c r="P111" s="248" t="s">
        <v>335</v>
      </c>
      <c r="Q111" s="248" t="s">
        <v>336</v>
      </c>
    </row>
    <row r="112" spans="1:17" s="213" customFormat="1" x14ac:dyDescent="0.2">
      <c r="A112" s="248">
        <v>128</v>
      </c>
      <c r="B112" s="248">
        <v>2022</v>
      </c>
      <c r="C112" s="248" t="s">
        <v>326</v>
      </c>
      <c r="D112" s="280">
        <v>1144142793</v>
      </c>
      <c r="E112" s="248" t="s">
        <v>2383</v>
      </c>
      <c r="F112" s="248" t="s">
        <v>2384</v>
      </c>
      <c r="G112" s="248" t="s">
        <v>799</v>
      </c>
      <c r="H112" s="248" t="s">
        <v>860</v>
      </c>
      <c r="I112" s="248" t="s">
        <v>330</v>
      </c>
      <c r="J112" s="248" t="s">
        <v>331</v>
      </c>
      <c r="K112" s="248" t="s">
        <v>332</v>
      </c>
      <c r="L112" s="248" t="s">
        <v>333</v>
      </c>
      <c r="M112" s="248" t="s">
        <v>334</v>
      </c>
      <c r="N112" s="248"/>
      <c r="O112" s="250">
        <v>3145873215</v>
      </c>
      <c r="P112" s="248" t="s">
        <v>335</v>
      </c>
      <c r="Q112" s="248" t="s">
        <v>336</v>
      </c>
    </row>
    <row r="113" spans="1:17" s="213" customFormat="1" x14ac:dyDescent="0.2">
      <c r="A113" s="248">
        <v>129</v>
      </c>
      <c r="B113" s="248">
        <v>2022</v>
      </c>
      <c r="C113" s="248" t="s">
        <v>326</v>
      </c>
      <c r="D113" s="280">
        <v>16341375</v>
      </c>
      <c r="E113" s="248" t="s">
        <v>461</v>
      </c>
      <c r="F113" s="248" t="s">
        <v>554</v>
      </c>
      <c r="G113" s="248" t="s">
        <v>678</v>
      </c>
      <c r="H113" s="248" t="s">
        <v>683</v>
      </c>
      <c r="I113" s="248" t="s">
        <v>339</v>
      </c>
      <c r="J113" s="248" t="s">
        <v>331</v>
      </c>
      <c r="K113" s="248" t="s">
        <v>332</v>
      </c>
      <c r="L113" s="248" t="s">
        <v>333</v>
      </c>
      <c r="M113" s="248" t="s">
        <v>334</v>
      </c>
      <c r="N113" s="248"/>
      <c r="O113" s="250">
        <v>3187026030</v>
      </c>
      <c r="P113" s="248" t="s">
        <v>335</v>
      </c>
      <c r="Q113" s="248" t="s">
        <v>336</v>
      </c>
    </row>
    <row r="114" spans="1:17" s="213" customFormat="1" x14ac:dyDescent="0.2">
      <c r="A114" s="248">
        <v>130</v>
      </c>
      <c r="B114" s="248">
        <v>2022</v>
      </c>
      <c r="C114" s="248" t="s">
        <v>326</v>
      </c>
      <c r="D114" s="283">
        <v>2461783</v>
      </c>
      <c r="E114" s="255" t="s">
        <v>461</v>
      </c>
      <c r="F114" s="265" t="s">
        <v>478</v>
      </c>
      <c r="G114" s="265" t="s">
        <v>425</v>
      </c>
      <c r="H114" s="265" t="s">
        <v>1963</v>
      </c>
      <c r="I114" s="248" t="s">
        <v>339</v>
      </c>
      <c r="J114" s="248" t="s">
        <v>331</v>
      </c>
      <c r="K114" s="248" t="s">
        <v>332</v>
      </c>
      <c r="L114" s="248" t="s">
        <v>333</v>
      </c>
      <c r="M114" s="248" t="s">
        <v>334</v>
      </c>
      <c r="N114" s="248"/>
      <c r="O114" s="250">
        <v>3158331116</v>
      </c>
      <c r="P114" s="248" t="s">
        <v>335</v>
      </c>
      <c r="Q114" s="248" t="s">
        <v>336</v>
      </c>
    </row>
    <row r="115" spans="1:17" s="213" customFormat="1" x14ac:dyDescent="0.2">
      <c r="A115" s="248">
        <v>131</v>
      </c>
      <c r="B115" s="248">
        <v>2022</v>
      </c>
      <c r="C115" s="248" t="s">
        <v>326</v>
      </c>
      <c r="D115" s="280">
        <v>6196860</v>
      </c>
      <c r="E115" s="252" t="s">
        <v>461</v>
      </c>
      <c r="F115" s="252" t="s">
        <v>1014</v>
      </c>
      <c r="G115" s="252" t="s">
        <v>509</v>
      </c>
      <c r="H115" s="252" t="s">
        <v>1442</v>
      </c>
      <c r="I115" s="248" t="s">
        <v>339</v>
      </c>
      <c r="J115" s="248" t="s">
        <v>331</v>
      </c>
      <c r="K115" s="248" t="s">
        <v>332</v>
      </c>
      <c r="L115" s="248" t="s">
        <v>333</v>
      </c>
      <c r="M115" s="248" t="s">
        <v>334</v>
      </c>
      <c r="N115" s="248"/>
      <c r="O115" s="250">
        <v>3172557152</v>
      </c>
      <c r="P115" s="248" t="s">
        <v>335</v>
      </c>
      <c r="Q115" s="248" t="s">
        <v>336</v>
      </c>
    </row>
    <row r="116" spans="1:17" s="213" customFormat="1" x14ac:dyDescent="0.2">
      <c r="A116" s="248">
        <v>132</v>
      </c>
      <c r="B116" s="248">
        <v>2022</v>
      </c>
      <c r="C116" s="248" t="s">
        <v>326</v>
      </c>
      <c r="D116" s="280">
        <v>31522894</v>
      </c>
      <c r="E116" s="252" t="s">
        <v>938</v>
      </c>
      <c r="F116" s="252" t="s">
        <v>2187</v>
      </c>
      <c r="G116" s="252" t="s">
        <v>1438</v>
      </c>
      <c r="H116" s="252" t="s">
        <v>1073</v>
      </c>
      <c r="I116" s="248" t="s">
        <v>330</v>
      </c>
      <c r="J116" s="248" t="s">
        <v>331</v>
      </c>
      <c r="K116" s="248" t="s">
        <v>332</v>
      </c>
      <c r="L116" s="248" t="s">
        <v>333</v>
      </c>
      <c r="M116" s="248" t="s">
        <v>334</v>
      </c>
      <c r="N116" s="248"/>
      <c r="O116" s="250">
        <v>3163475720</v>
      </c>
      <c r="P116" s="248" t="s">
        <v>335</v>
      </c>
      <c r="Q116" s="248" t="s">
        <v>336</v>
      </c>
    </row>
    <row r="117" spans="1:17" s="213" customFormat="1" x14ac:dyDescent="0.2">
      <c r="A117" s="248">
        <v>133</v>
      </c>
      <c r="B117" s="248">
        <v>2022</v>
      </c>
      <c r="C117" s="248" t="s">
        <v>326</v>
      </c>
      <c r="D117" s="280">
        <v>31191353</v>
      </c>
      <c r="E117" s="248" t="s">
        <v>402</v>
      </c>
      <c r="F117" s="248" t="s">
        <v>2087</v>
      </c>
      <c r="G117" s="248" t="s">
        <v>630</v>
      </c>
      <c r="H117" s="248" t="s">
        <v>1073</v>
      </c>
      <c r="I117" s="248" t="s">
        <v>330</v>
      </c>
      <c r="J117" s="248" t="s">
        <v>331</v>
      </c>
      <c r="K117" s="248" t="s">
        <v>332</v>
      </c>
      <c r="L117" s="248" t="s">
        <v>333</v>
      </c>
      <c r="M117" s="248" t="s">
        <v>334</v>
      </c>
      <c r="N117" s="248"/>
      <c r="O117" s="250">
        <v>3184023021</v>
      </c>
      <c r="P117" s="248" t="s">
        <v>335</v>
      </c>
      <c r="Q117" s="248" t="s">
        <v>336</v>
      </c>
    </row>
    <row r="118" spans="1:17" s="213" customFormat="1" x14ac:dyDescent="0.2">
      <c r="A118" s="248">
        <v>134</v>
      </c>
      <c r="B118" s="248">
        <v>2022</v>
      </c>
      <c r="C118" s="248" t="s">
        <v>326</v>
      </c>
      <c r="D118" s="283">
        <v>29145457</v>
      </c>
      <c r="E118" s="255" t="s">
        <v>402</v>
      </c>
      <c r="F118" s="265" t="s">
        <v>365</v>
      </c>
      <c r="G118" s="265" t="s">
        <v>2326</v>
      </c>
      <c r="H118" s="265" t="s">
        <v>734</v>
      </c>
      <c r="I118" s="248" t="s">
        <v>330</v>
      </c>
      <c r="J118" s="248" t="s">
        <v>331</v>
      </c>
      <c r="K118" s="248" t="s">
        <v>332</v>
      </c>
      <c r="L118" s="248" t="s">
        <v>333</v>
      </c>
      <c r="M118" s="248" t="s">
        <v>334</v>
      </c>
      <c r="N118" s="248"/>
      <c r="O118" s="250">
        <v>3128114679</v>
      </c>
      <c r="P118" s="248" t="s">
        <v>335</v>
      </c>
      <c r="Q118" s="248" t="s">
        <v>336</v>
      </c>
    </row>
    <row r="119" spans="1:17" s="213" customFormat="1" x14ac:dyDescent="0.2">
      <c r="A119" s="248">
        <v>135</v>
      </c>
      <c r="B119" s="248">
        <v>2022</v>
      </c>
      <c r="C119" s="248" t="s">
        <v>326</v>
      </c>
      <c r="D119" s="280">
        <v>1112099037</v>
      </c>
      <c r="E119" s="248" t="s">
        <v>877</v>
      </c>
      <c r="F119" s="248" t="s">
        <v>2452</v>
      </c>
      <c r="G119" s="248" t="s">
        <v>572</v>
      </c>
      <c r="H119" s="248" t="s">
        <v>425</v>
      </c>
      <c r="I119" s="248" t="s">
        <v>330</v>
      </c>
      <c r="J119" s="248" t="s">
        <v>331</v>
      </c>
      <c r="K119" s="248" t="s">
        <v>332</v>
      </c>
      <c r="L119" s="248" t="s">
        <v>333</v>
      </c>
      <c r="M119" s="248" t="s">
        <v>334</v>
      </c>
      <c r="N119" s="248"/>
      <c r="O119" s="250">
        <v>3104319376</v>
      </c>
      <c r="P119" s="248" t="s">
        <v>335</v>
      </c>
      <c r="Q119" s="248" t="s">
        <v>336</v>
      </c>
    </row>
    <row r="120" spans="1:17" s="213" customFormat="1" x14ac:dyDescent="0.2">
      <c r="A120" s="248">
        <v>136</v>
      </c>
      <c r="B120" s="248">
        <v>2022</v>
      </c>
      <c r="C120" s="248" t="s">
        <v>326</v>
      </c>
      <c r="D120" s="283">
        <v>14798834</v>
      </c>
      <c r="E120" s="252" t="s">
        <v>340</v>
      </c>
      <c r="F120" s="252" t="s">
        <v>456</v>
      </c>
      <c r="G120" s="252" t="s">
        <v>502</v>
      </c>
      <c r="H120" s="252" t="s">
        <v>1077</v>
      </c>
      <c r="I120" s="248" t="s">
        <v>339</v>
      </c>
      <c r="J120" s="248" t="s">
        <v>331</v>
      </c>
      <c r="K120" s="248" t="s">
        <v>332</v>
      </c>
      <c r="L120" s="248" t="s">
        <v>333</v>
      </c>
      <c r="M120" s="248" t="s">
        <v>334</v>
      </c>
      <c r="N120" s="248"/>
      <c r="O120" s="250">
        <v>3127644442</v>
      </c>
      <c r="P120" s="248" t="s">
        <v>335</v>
      </c>
      <c r="Q120" s="248" t="s">
        <v>336</v>
      </c>
    </row>
    <row r="121" spans="1:17" s="213" customFormat="1" x14ac:dyDescent="0.2">
      <c r="A121" s="248">
        <v>137</v>
      </c>
      <c r="B121" s="248">
        <v>2022</v>
      </c>
      <c r="C121" s="248" t="s">
        <v>326</v>
      </c>
      <c r="D121" s="280">
        <v>1112105812</v>
      </c>
      <c r="E121" s="248" t="s">
        <v>856</v>
      </c>
      <c r="F121" s="248" t="s">
        <v>2363</v>
      </c>
      <c r="G121" s="248" t="s">
        <v>1922</v>
      </c>
      <c r="H121" s="248" t="s">
        <v>1864</v>
      </c>
      <c r="I121" s="248" t="s">
        <v>339</v>
      </c>
      <c r="J121" s="248" t="s">
        <v>331</v>
      </c>
      <c r="K121" s="248" t="s">
        <v>332</v>
      </c>
      <c r="L121" s="248" t="s">
        <v>333</v>
      </c>
      <c r="M121" s="248" t="s">
        <v>334</v>
      </c>
      <c r="N121" s="248"/>
      <c r="O121" s="250">
        <v>3135177410</v>
      </c>
      <c r="P121" s="248" t="s">
        <v>335</v>
      </c>
      <c r="Q121" s="248" t="s">
        <v>336</v>
      </c>
    </row>
    <row r="122" spans="1:17" s="213" customFormat="1" x14ac:dyDescent="0.2">
      <c r="A122" s="248">
        <v>138</v>
      </c>
      <c r="B122" s="248">
        <v>2022</v>
      </c>
      <c r="C122" s="248" t="s">
        <v>326</v>
      </c>
      <c r="D122" s="280">
        <v>31189451</v>
      </c>
      <c r="E122" s="248" t="s">
        <v>2007</v>
      </c>
      <c r="F122" s="248"/>
      <c r="G122" s="248" t="s">
        <v>556</v>
      </c>
      <c r="H122" s="264"/>
      <c r="I122" s="248" t="s">
        <v>330</v>
      </c>
      <c r="J122" s="248" t="s">
        <v>331</v>
      </c>
      <c r="K122" s="248" t="s">
        <v>332</v>
      </c>
      <c r="L122" s="248" t="s">
        <v>333</v>
      </c>
      <c r="M122" s="248" t="s">
        <v>334</v>
      </c>
      <c r="N122" s="248"/>
      <c r="O122" s="250">
        <v>3232966535</v>
      </c>
      <c r="P122" s="248" t="s">
        <v>335</v>
      </c>
      <c r="Q122" s="248" t="s">
        <v>336</v>
      </c>
    </row>
    <row r="123" spans="1:17" s="213" customFormat="1" x14ac:dyDescent="0.2">
      <c r="A123" s="248">
        <v>139</v>
      </c>
      <c r="B123" s="248">
        <v>2022</v>
      </c>
      <c r="C123" s="248" t="s">
        <v>326</v>
      </c>
      <c r="D123" s="280">
        <v>29143185</v>
      </c>
      <c r="E123" s="248" t="s">
        <v>1369</v>
      </c>
      <c r="F123" s="248" t="s">
        <v>495</v>
      </c>
      <c r="G123" s="248" t="s">
        <v>394</v>
      </c>
      <c r="H123" s="248" t="s">
        <v>328</v>
      </c>
      <c r="I123" s="248" t="s">
        <v>330</v>
      </c>
      <c r="J123" s="248" t="s">
        <v>331</v>
      </c>
      <c r="K123" s="248" t="s">
        <v>332</v>
      </c>
      <c r="L123" s="248" t="s">
        <v>333</v>
      </c>
      <c r="M123" s="248" t="s">
        <v>334</v>
      </c>
      <c r="N123" s="248"/>
      <c r="O123" s="250">
        <v>3163781790</v>
      </c>
      <c r="P123" s="248" t="s">
        <v>335</v>
      </c>
      <c r="Q123" s="248" t="s">
        <v>336</v>
      </c>
    </row>
    <row r="124" spans="1:17" s="213" customFormat="1" x14ac:dyDescent="0.2">
      <c r="A124" s="248">
        <v>140</v>
      </c>
      <c r="B124" s="248">
        <v>2022</v>
      </c>
      <c r="C124" s="248" t="s">
        <v>326</v>
      </c>
      <c r="D124" s="280">
        <v>6114041</v>
      </c>
      <c r="E124" s="248" t="s">
        <v>2393</v>
      </c>
      <c r="F124" s="248" t="s">
        <v>557</v>
      </c>
      <c r="G124" s="248" t="s">
        <v>822</v>
      </c>
      <c r="H124" s="248" t="s">
        <v>328</v>
      </c>
      <c r="I124" s="248" t="s">
        <v>339</v>
      </c>
      <c r="J124" s="248" t="s">
        <v>331</v>
      </c>
      <c r="K124" s="248" t="s">
        <v>332</v>
      </c>
      <c r="L124" s="248" t="s">
        <v>333</v>
      </c>
      <c r="M124" s="248" t="s">
        <v>334</v>
      </c>
      <c r="N124" s="248"/>
      <c r="O124" s="250">
        <v>3127708120</v>
      </c>
      <c r="P124" s="248" t="s">
        <v>335</v>
      </c>
      <c r="Q124" s="248" t="s">
        <v>336</v>
      </c>
    </row>
    <row r="125" spans="1:17" s="213" customFormat="1" x14ac:dyDescent="0.2">
      <c r="A125" s="248">
        <v>86</v>
      </c>
      <c r="B125" s="248">
        <v>2022</v>
      </c>
      <c r="C125" s="248" t="s">
        <v>326</v>
      </c>
      <c r="D125" s="280">
        <v>16351520</v>
      </c>
      <c r="E125" s="252" t="s">
        <v>449</v>
      </c>
      <c r="F125" s="249" t="s">
        <v>328</v>
      </c>
      <c r="G125" s="252" t="s">
        <v>450</v>
      </c>
      <c r="H125" s="252" t="s">
        <v>328</v>
      </c>
      <c r="I125" s="248" t="s">
        <v>339</v>
      </c>
      <c r="J125" s="248" t="s">
        <v>331</v>
      </c>
      <c r="K125" s="248" t="s">
        <v>332</v>
      </c>
      <c r="L125" s="248" t="s">
        <v>333</v>
      </c>
      <c r="M125" s="248" t="s">
        <v>334</v>
      </c>
      <c r="N125" s="248"/>
      <c r="O125" s="250">
        <v>3172292948</v>
      </c>
      <c r="P125" s="248" t="s">
        <v>335</v>
      </c>
      <c r="Q125" s="248" t="s">
        <v>451</v>
      </c>
    </row>
    <row r="126" spans="1:17" s="213" customFormat="1" hidden="1" x14ac:dyDescent="0.2">
      <c r="A126" s="248">
        <v>141</v>
      </c>
      <c r="B126" s="248">
        <v>2022</v>
      </c>
      <c r="C126" s="248" t="s">
        <v>326</v>
      </c>
      <c r="D126" s="280">
        <v>1003851821</v>
      </c>
      <c r="E126" s="255" t="s">
        <v>1712</v>
      </c>
      <c r="F126" s="248" t="s">
        <v>581</v>
      </c>
      <c r="G126" s="248" t="s">
        <v>544</v>
      </c>
      <c r="H126" s="248" t="s">
        <v>1867</v>
      </c>
      <c r="I126" s="248" t="s">
        <v>339</v>
      </c>
      <c r="J126" s="248" t="s">
        <v>346</v>
      </c>
      <c r="K126" s="256" t="s">
        <v>332</v>
      </c>
      <c r="L126" s="248" t="s">
        <v>333</v>
      </c>
      <c r="M126" s="248" t="s">
        <v>512</v>
      </c>
      <c r="N126" s="248"/>
      <c r="O126" s="248">
        <v>3234427472</v>
      </c>
      <c r="P126" s="248" t="s">
        <v>335</v>
      </c>
      <c r="Q126" s="248" t="s">
        <v>513</v>
      </c>
    </row>
    <row r="127" spans="1:17" s="213" customFormat="1" hidden="1" x14ac:dyDescent="0.2">
      <c r="A127" s="248">
        <v>142</v>
      </c>
      <c r="B127" s="248">
        <v>2022</v>
      </c>
      <c r="C127" s="248" t="s">
        <v>326</v>
      </c>
      <c r="D127" s="280">
        <v>2471995</v>
      </c>
      <c r="E127" s="255" t="s">
        <v>1751</v>
      </c>
      <c r="F127" s="248" t="s">
        <v>485</v>
      </c>
      <c r="G127" s="248" t="s">
        <v>350</v>
      </c>
      <c r="H127" s="248" t="s">
        <v>459</v>
      </c>
      <c r="I127" s="248" t="s">
        <v>339</v>
      </c>
      <c r="J127" s="248" t="s">
        <v>331</v>
      </c>
      <c r="K127" s="256" t="s">
        <v>332</v>
      </c>
      <c r="L127" s="248" t="s">
        <v>333</v>
      </c>
      <c r="M127" s="248" t="s">
        <v>512</v>
      </c>
      <c r="N127" s="248"/>
      <c r="O127" s="248">
        <v>3117780537</v>
      </c>
      <c r="P127" s="248" t="s">
        <v>335</v>
      </c>
      <c r="Q127" s="248" t="s">
        <v>513</v>
      </c>
    </row>
    <row r="128" spans="1:17" s="213" customFormat="1" hidden="1" x14ac:dyDescent="0.2">
      <c r="A128" s="248">
        <v>143</v>
      </c>
      <c r="B128" s="248">
        <v>2022</v>
      </c>
      <c r="C128" s="248" t="s">
        <v>326</v>
      </c>
      <c r="D128" s="280">
        <v>16233125</v>
      </c>
      <c r="E128" s="255" t="s">
        <v>591</v>
      </c>
      <c r="F128" s="248" t="s">
        <v>396</v>
      </c>
      <c r="G128" s="248" t="s">
        <v>544</v>
      </c>
      <c r="H128" s="248" t="s">
        <v>1139</v>
      </c>
      <c r="I128" s="248" t="s">
        <v>339</v>
      </c>
      <c r="J128" s="248" t="s">
        <v>346</v>
      </c>
      <c r="K128" s="256" t="s">
        <v>332</v>
      </c>
      <c r="L128" s="248" t="s">
        <v>333</v>
      </c>
      <c r="M128" s="248" t="s">
        <v>512</v>
      </c>
      <c r="N128" s="248"/>
      <c r="O128" s="248">
        <v>3137853384</v>
      </c>
      <c r="P128" s="248" t="s">
        <v>335</v>
      </c>
      <c r="Q128" s="248" t="s">
        <v>513</v>
      </c>
    </row>
    <row r="129" spans="1:17" s="213" customFormat="1" hidden="1" x14ac:dyDescent="0.2">
      <c r="A129" s="248">
        <v>144</v>
      </c>
      <c r="B129" s="248">
        <v>2022</v>
      </c>
      <c r="C129" s="248" t="s">
        <v>326</v>
      </c>
      <c r="D129" s="280">
        <v>16231096</v>
      </c>
      <c r="E129" s="255" t="s">
        <v>1575</v>
      </c>
      <c r="F129" s="248" t="s">
        <v>1103</v>
      </c>
      <c r="G129" s="248" t="s">
        <v>544</v>
      </c>
      <c r="H129" s="248" t="s">
        <v>328</v>
      </c>
      <c r="I129" s="248" t="s">
        <v>339</v>
      </c>
      <c r="J129" s="248" t="s">
        <v>346</v>
      </c>
      <c r="K129" s="256" t="s">
        <v>332</v>
      </c>
      <c r="L129" s="248" t="s">
        <v>333</v>
      </c>
      <c r="M129" s="248" t="s">
        <v>512</v>
      </c>
      <c r="N129" s="248"/>
      <c r="O129" s="248">
        <v>3113806632</v>
      </c>
      <c r="P129" s="248" t="s">
        <v>335</v>
      </c>
      <c r="Q129" s="248" t="s">
        <v>513</v>
      </c>
    </row>
    <row r="130" spans="1:17" s="213" customFormat="1" hidden="1" x14ac:dyDescent="0.2">
      <c r="A130" s="248">
        <v>145</v>
      </c>
      <c r="B130" s="248">
        <v>2022</v>
      </c>
      <c r="C130" s="248" t="s">
        <v>326</v>
      </c>
      <c r="D130" s="280">
        <v>26349829</v>
      </c>
      <c r="E130" s="255" t="s">
        <v>1865</v>
      </c>
      <c r="F130" s="248" t="s">
        <v>1866</v>
      </c>
      <c r="G130" s="248" t="s">
        <v>1867</v>
      </c>
      <c r="H130" s="248" t="s">
        <v>936</v>
      </c>
      <c r="I130" s="248" t="s">
        <v>330</v>
      </c>
      <c r="J130" s="248" t="s">
        <v>346</v>
      </c>
      <c r="K130" s="256" t="s">
        <v>332</v>
      </c>
      <c r="L130" s="248" t="s">
        <v>333</v>
      </c>
      <c r="M130" s="248" t="s">
        <v>512</v>
      </c>
      <c r="N130" s="248"/>
      <c r="O130" s="248">
        <v>3206335846</v>
      </c>
      <c r="P130" s="248" t="s">
        <v>335</v>
      </c>
      <c r="Q130" s="248" t="s">
        <v>513</v>
      </c>
    </row>
    <row r="131" spans="1:17" s="213" customFormat="1" hidden="1" x14ac:dyDescent="0.2">
      <c r="A131" s="248">
        <v>146</v>
      </c>
      <c r="B131" s="248">
        <v>2022</v>
      </c>
      <c r="C131" s="248" t="s">
        <v>326</v>
      </c>
      <c r="D131" s="280">
        <v>31471461</v>
      </c>
      <c r="E131" s="255" t="s">
        <v>609</v>
      </c>
      <c r="F131" s="248" t="s">
        <v>1958</v>
      </c>
      <c r="G131" s="248" t="s">
        <v>1867</v>
      </c>
      <c r="H131" s="248" t="s">
        <v>2147</v>
      </c>
      <c r="I131" s="248" t="s">
        <v>330</v>
      </c>
      <c r="J131" s="248" t="s">
        <v>346</v>
      </c>
      <c r="K131" s="256" t="s">
        <v>332</v>
      </c>
      <c r="L131" s="248" t="s">
        <v>333</v>
      </c>
      <c r="M131" s="248" t="s">
        <v>512</v>
      </c>
      <c r="N131" s="248"/>
      <c r="O131" s="248">
        <v>3216074327</v>
      </c>
      <c r="P131" s="248" t="s">
        <v>335</v>
      </c>
      <c r="Q131" s="248" t="s">
        <v>513</v>
      </c>
    </row>
    <row r="132" spans="1:17" s="213" customFormat="1" hidden="1" x14ac:dyDescent="0.2">
      <c r="A132" s="248">
        <v>147</v>
      </c>
      <c r="B132" s="248">
        <v>2022</v>
      </c>
      <c r="C132" s="248" t="s">
        <v>326</v>
      </c>
      <c r="D132" s="280">
        <v>35730095</v>
      </c>
      <c r="E132" s="255" t="s">
        <v>1005</v>
      </c>
      <c r="F132" s="252" t="s">
        <v>365</v>
      </c>
      <c r="G132" s="252" t="s">
        <v>1867</v>
      </c>
      <c r="H132" s="252" t="s">
        <v>2147</v>
      </c>
      <c r="I132" s="248" t="s">
        <v>339</v>
      </c>
      <c r="J132" s="248" t="s">
        <v>346</v>
      </c>
      <c r="K132" s="256" t="s">
        <v>332</v>
      </c>
      <c r="L132" s="248" t="s">
        <v>333</v>
      </c>
      <c r="M132" s="248" t="s">
        <v>512</v>
      </c>
      <c r="N132" s="248"/>
      <c r="O132" s="248">
        <v>3128698667</v>
      </c>
      <c r="P132" s="248" t="s">
        <v>335</v>
      </c>
      <c r="Q132" s="248" t="s">
        <v>513</v>
      </c>
    </row>
    <row r="133" spans="1:17" s="213" customFormat="1" hidden="1" x14ac:dyDescent="0.2">
      <c r="A133" s="248">
        <v>148</v>
      </c>
      <c r="B133" s="248">
        <v>2022</v>
      </c>
      <c r="C133" s="248" t="s">
        <v>326</v>
      </c>
      <c r="D133" s="280">
        <v>2470654</v>
      </c>
      <c r="E133" s="255" t="s">
        <v>510</v>
      </c>
      <c r="F133" s="248" t="s">
        <v>328</v>
      </c>
      <c r="G133" s="248" t="s">
        <v>511</v>
      </c>
      <c r="H133" s="248" t="s">
        <v>459</v>
      </c>
      <c r="I133" s="248" t="s">
        <v>339</v>
      </c>
      <c r="J133" s="248" t="s">
        <v>331</v>
      </c>
      <c r="K133" s="256" t="s">
        <v>332</v>
      </c>
      <c r="L133" s="248" t="s">
        <v>333</v>
      </c>
      <c r="M133" s="248" t="s">
        <v>512</v>
      </c>
      <c r="N133" s="248"/>
      <c r="O133" s="248">
        <v>3127161016</v>
      </c>
      <c r="P133" s="248" t="s">
        <v>335</v>
      </c>
      <c r="Q133" s="248" t="s">
        <v>513</v>
      </c>
    </row>
    <row r="134" spans="1:17" s="213" customFormat="1" hidden="1" x14ac:dyDescent="0.2">
      <c r="A134" s="248">
        <v>149</v>
      </c>
      <c r="B134" s="248">
        <v>2022</v>
      </c>
      <c r="C134" s="248" t="s">
        <v>326</v>
      </c>
      <c r="D134" s="280">
        <v>4860834</v>
      </c>
      <c r="E134" s="255" t="s">
        <v>1430</v>
      </c>
      <c r="F134" s="248" t="s">
        <v>484</v>
      </c>
      <c r="G134" s="248" t="s">
        <v>936</v>
      </c>
      <c r="H134" s="248" t="s">
        <v>564</v>
      </c>
      <c r="I134" s="248" t="s">
        <v>339</v>
      </c>
      <c r="J134" s="248" t="s">
        <v>331</v>
      </c>
      <c r="K134" s="256" t="s">
        <v>332</v>
      </c>
      <c r="L134" s="248" t="s">
        <v>333</v>
      </c>
      <c r="M134" s="248" t="s">
        <v>512</v>
      </c>
      <c r="N134" s="248"/>
      <c r="O134" s="248">
        <v>3216127213</v>
      </c>
      <c r="P134" s="248" t="s">
        <v>335</v>
      </c>
      <c r="Q134" s="248" t="s">
        <v>513</v>
      </c>
    </row>
    <row r="135" spans="1:17" s="213" customFormat="1" hidden="1" x14ac:dyDescent="0.2">
      <c r="A135" s="248">
        <v>150</v>
      </c>
      <c r="B135" s="248">
        <v>2022</v>
      </c>
      <c r="C135" s="248" t="s">
        <v>326</v>
      </c>
      <c r="D135" s="280">
        <v>29158452</v>
      </c>
      <c r="E135" s="255" t="s">
        <v>1664</v>
      </c>
      <c r="F135" s="248" t="s">
        <v>2801</v>
      </c>
      <c r="G135" s="248" t="s">
        <v>1500</v>
      </c>
      <c r="H135" s="248" t="s">
        <v>328</v>
      </c>
      <c r="I135" s="248" t="s">
        <v>330</v>
      </c>
      <c r="J135" s="248" t="s">
        <v>331</v>
      </c>
      <c r="K135" s="256" t="s">
        <v>332</v>
      </c>
      <c r="L135" s="248" t="s">
        <v>333</v>
      </c>
      <c r="M135" s="248" t="s">
        <v>512</v>
      </c>
      <c r="N135" s="248"/>
      <c r="O135" s="248">
        <v>3146340747</v>
      </c>
      <c r="P135" s="248" t="s">
        <v>335</v>
      </c>
      <c r="Q135" s="248" t="s">
        <v>513</v>
      </c>
    </row>
    <row r="136" spans="1:17" s="213" customFormat="1" hidden="1" x14ac:dyDescent="0.2">
      <c r="A136" s="248">
        <v>151</v>
      </c>
      <c r="B136" s="248">
        <v>2022</v>
      </c>
      <c r="C136" s="248" t="s">
        <v>326</v>
      </c>
      <c r="D136" s="280">
        <v>1114148835</v>
      </c>
      <c r="E136" s="255" t="s">
        <v>1752</v>
      </c>
      <c r="F136" s="248" t="s">
        <v>485</v>
      </c>
      <c r="G136" s="248" t="s">
        <v>1098</v>
      </c>
      <c r="H136" s="248" t="s">
        <v>328</v>
      </c>
      <c r="I136" s="248" t="s">
        <v>339</v>
      </c>
      <c r="J136" s="248" t="s">
        <v>331</v>
      </c>
      <c r="K136" s="256" t="s">
        <v>332</v>
      </c>
      <c r="L136" s="248" t="s">
        <v>333</v>
      </c>
      <c r="M136" s="248" t="s">
        <v>512</v>
      </c>
      <c r="N136" s="248"/>
      <c r="O136" s="248">
        <v>3234423724</v>
      </c>
      <c r="P136" s="248" t="s">
        <v>335</v>
      </c>
      <c r="Q136" s="248" t="s">
        <v>513</v>
      </c>
    </row>
    <row r="137" spans="1:17" s="213" customFormat="1" hidden="1" x14ac:dyDescent="0.2">
      <c r="A137" s="248">
        <v>152</v>
      </c>
      <c r="B137" s="248">
        <v>2022</v>
      </c>
      <c r="C137" s="248" t="s">
        <v>326</v>
      </c>
      <c r="D137" s="280">
        <v>42124534</v>
      </c>
      <c r="E137" s="255" t="s">
        <v>402</v>
      </c>
      <c r="F137" s="248" t="s">
        <v>2138</v>
      </c>
      <c r="G137" s="248" t="s">
        <v>572</v>
      </c>
      <c r="H137" s="248" t="s">
        <v>328</v>
      </c>
      <c r="I137" s="248" t="s">
        <v>330</v>
      </c>
      <c r="J137" s="248" t="s">
        <v>331</v>
      </c>
      <c r="K137" s="256" t="s">
        <v>332</v>
      </c>
      <c r="L137" s="248" t="s">
        <v>333</v>
      </c>
      <c r="M137" s="248" t="s">
        <v>512</v>
      </c>
      <c r="N137" s="248"/>
      <c r="O137" s="248">
        <v>3104217351</v>
      </c>
      <c r="P137" s="248" t="s">
        <v>335</v>
      </c>
      <c r="Q137" s="248" t="s">
        <v>513</v>
      </c>
    </row>
    <row r="138" spans="1:17" s="213" customFormat="1" hidden="1" x14ac:dyDescent="0.2">
      <c r="A138" s="248">
        <v>153</v>
      </c>
      <c r="B138" s="248">
        <v>2022</v>
      </c>
      <c r="C138" s="248" t="s">
        <v>326</v>
      </c>
      <c r="D138" s="280">
        <v>4860780</v>
      </c>
      <c r="E138" s="255" t="s">
        <v>1586</v>
      </c>
      <c r="F138" s="248" t="s">
        <v>456</v>
      </c>
      <c r="G138" s="248" t="s">
        <v>544</v>
      </c>
      <c r="H138" s="248" t="s">
        <v>328</v>
      </c>
      <c r="I138" s="248" t="s">
        <v>339</v>
      </c>
      <c r="J138" s="248" t="s">
        <v>346</v>
      </c>
      <c r="K138" s="256" t="s">
        <v>332</v>
      </c>
      <c r="L138" s="248" t="s">
        <v>333</v>
      </c>
      <c r="M138" s="248" t="s">
        <v>512</v>
      </c>
      <c r="N138" s="248"/>
      <c r="O138" s="248">
        <v>3165555838</v>
      </c>
      <c r="P138" s="248" t="s">
        <v>335</v>
      </c>
      <c r="Q138" s="248" t="s">
        <v>513</v>
      </c>
    </row>
    <row r="139" spans="1:17" s="213" customFormat="1" hidden="1" x14ac:dyDescent="0.2">
      <c r="A139" s="248">
        <v>154</v>
      </c>
      <c r="B139" s="248">
        <v>2022</v>
      </c>
      <c r="C139" s="248" t="s">
        <v>326</v>
      </c>
      <c r="D139" s="280">
        <v>10092894</v>
      </c>
      <c r="E139" s="255" t="s">
        <v>514</v>
      </c>
      <c r="F139" s="248" t="s">
        <v>328</v>
      </c>
      <c r="G139" s="248" t="s">
        <v>515</v>
      </c>
      <c r="H139" s="248" t="s">
        <v>516</v>
      </c>
      <c r="I139" s="248" t="s">
        <v>339</v>
      </c>
      <c r="J139" s="248" t="s">
        <v>331</v>
      </c>
      <c r="K139" s="256" t="s">
        <v>332</v>
      </c>
      <c r="L139" s="248" t="s">
        <v>333</v>
      </c>
      <c r="M139" s="248" t="s">
        <v>512</v>
      </c>
      <c r="N139" s="248"/>
      <c r="O139" s="248">
        <v>3125450761</v>
      </c>
      <c r="P139" s="248" t="s">
        <v>335</v>
      </c>
      <c r="Q139" s="248" t="s">
        <v>513</v>
      </c>
    </row>
    <row r="140" spans="1:17" s="213" customFormat="1" hidden="1" x14ac:dyDescent="0.2">
      <c r="A140" s="248">
        <v>155</v>
      </c>
      <c r="B140" s="248">
        <v>2022</v>
      </c>
      <c r="C140" s="248" t="s">
        <v>326</v>
      </c>
      <c r="D140" s="280">
        <v>1006072764</v>
      </c>
      <c r="E140" s="252" t="s">
        <v>517</v>
      </c>
      <c r="F140" s="252" t="s">
        <v>328</v>
      </c>
      <c r="G140" s="252" t="s">
        <v>518</v>
      </c>
      <c r="H140" s="252" t="s">
        <v>519</v>
      </c>
      <c r="I140" s="248" t="s">
        <v>330</v>
      </c>
      <c r="J140" s="248" t="s">
        <v>331</v>
      </c>
      <c r="K140" s="256" t="s">
        <v>332</v>
      </c>
      <c r="L140" s="248" t="s">
        <v>333</v>
      </c>
      <c r="M140" s="248" t="s">
        <v>512</v>
      </c>
      <c r="N140" s="248"/>
      <c r="O140" s="248">
        <v>3173889591</v>
      </c>
      <c r="P140" s="248" t="s">
        <v>335</v>
      </c>
      <c r="Q140" s="248" t="s">
        <v>513</v>
      </c>
    </row>
    <row r="141" spans="1:17" s="213" customFormat="1" hidden="1" x14ac:dyDescent="0.2">
      <c r="A141" s="248">
        <v>156</v>
      </c>
      <c r="B141" s="248">
        <v>2022</v>
      </c>
      <c r="C141" s="248" t="s">
        <v>326</v>
      </c>
      <c r="D141" s="280">
        <v>79661434</v>
      </c>
      <c r="E141" s="248" t="s">
        <v>1995</v>
      </c>
      <c r="F141" s="248" t="s">
        <v>2035</v>
      </c>
      <c r="G141" s="248" t="s">
        <v>518</v>
      </c>
      <c r="H141" s="248" t="s">
        <v>328</v>
      </c>
      <c r="I141" s="248" t="s">
        <v>339</v>
      </c>
      <c r="J141" s="248" t="s">
        <v>331</v>
      </c>
      <c r="K141" s="256" t="s">
        <v>332</v>
      </c>
      <c r="L141" s="248" t="s">
        <v>333</v>
      </c>
      <c r="M141" s="248" t="s">
        <v>512</v>
      </c>
      <c r="N141" s="248"/>
      <c r="O141" s="248">
        <v>3186986745</v>
      </c>
      <c r="P141" s="248" t="s">
        <v>335</v>
      </c>
      <c r="Q141" s="248" t="s">
        <v>513</v>
      </c>
    </row>
    <row r="142" spans="1:17" s="213" customFormat="1" hidden="1" x14ac:dyDescent="0.2">
      <c r="A142" s="248">
        <v>157</v>
      </c>
      <c r="B142" s="248">
        <v>2022</v>
      </c>
      <c r="C142" s="248" t="s">
        <v>326</v>
      </c>
      <c r="D142" s="280">
        <v>4794817</v>
      </c>
      <c r="E142" s="252" t="s">
        <v>2374</v>
      </c>
      <c r="F142" s="252" t="s">
        <v>954</v>
      </c>
      <c r="G142" s="252" t="s">
        <v>1626</v>
      </c>
      <c r="H142" s="252" t="s">
        <v>1700</v>
      </c>
      <c r="I142" s="248" t="s">
        <v>339</v>
      </c>
      <c r="J142" s="248" t="s">
        <v>331</v>
      </c>
      <c r="K142" s="256" t="s">
        <v>332</v>
      </c>
      <c r="L142" s="248" t="s">
        <v>333</v>
      </c>
      <c r="M142" s="248" t="s">
        <v>512</v>
      </c>
      <c r="N142" s="248"/>
      <c r="O142" s="248">
        <v>3132847474</v>
      </c>
      <c r="P142" s="248" t="s">
        <v>335</v>
      </c>
      <c r="Q142" s="248" t="s">
        <v>513</v>
      </c>
    </row>
    <row r="143" spans="1:17" s="213" customFormat="1" hidden="1" x14ac:dyDescent="0.2">
      <c r="A143" s="248">
        <v>158</v>
      </c>
      <c r="B143" s="248">
        <v>2022</v>
      </c>
      <c r="C143" s="248" t="s">
        <v>326</v>
      </c>
      <c r="D143" s="280">
        <v>1006320200</v>
      </c>
      <c r="E143" s="252" t="s">
        <v>520</v>
      </c>
      <c r="F143" s="252" t="s">
        <v>328</v>
      </c>
      <c r="G143" s="252" t="s">
        <v>518</v>
      </c>
      <c r="H143" s="252" t="s">
        <v>521</v>
      </c>
      <c r="I143" s="248" t="s">
        <v>339</v>
      </c>
      <c r="J143" s="248" t="s">
        <v>331</v>
      </c>
      <c r="K143" s="256" t="s">
        <v>332</v>
      </c>
      <c r="L143" s="248" t="s">
        <v>333</v>
      </c>
      <c r="M143" s="248" t="s">
        <v>512</v>
      </c>
      <c r="N143" s="248"/>
      <c r="O143" s="248">
        <v>3152588939</v>
      </c>
      <c r="P143" s="248" t="s">
        <v>335</v>
      </c>
      <c r="Q143" s="248" t="s">
        <v>513</v>
      </c>
    </row>
    <row r="144" spans="1:17" s="213" customFormat="1" hidden="1" x14ac:dyDescent="0.2">
      <c r="A144" s="248">
        <v>159</v>
      </c>
      <c r="B144" s="248">
        <v>2022</v>
      </c>
      <c r="C144" s="248" t="s">
        <v>326</v>
      </c>
      <c r="D144" s="280">
        <v>16229708</v>
      </c>
      <c r="E144" s="248" t="s">
        <v>522</v>
      </c>
      <c r="F144" s="248" t="s">
        <v>328</v>
      </c>
      <c r="G144" s="248" t="s">
        <v>523</v>
      </c>
      <c r="H144" s="248" t="s">
        <v>524</v>
      </c>
      <c r="I144" s="248" t="s">
        <v>339</v>
      </c>
      <c r="J144" s="248" t="s">
        <v>331</v>
      </c>
      <c r="K144" s="256" t="s">
        <v>332</v>
      </c>
      <c r="L144" s="248" t="s">
        <v>333</v>
      </c>
      <c r="M144" s="248" t="s">
        <v>512</v>
      </c>
      <c r="N144" s="248"/>
      <c r="O144" s="248">
        <v>3164970948</v>
      </c>
      <c r="P144" s="248" t="s">
        <v>335</v>
      </c>
      <c r="Q144" s="248" t="s">
        <v>513</v>
      </c>
    </row>
    <row r="145" spans="1:17" s="213" customFormat="1" hidden="1" x14ac:dyDescent="0.2">
      <c r="A145" s="248">
        <v>160</v>
      </c>
      <c r="B145" s="248">
        <v>2022</v>
      </c>
      <c r="C145" s="248" t="s">
        <v>326</v>
      </c>
      <c r="D145" s="280">
        <v>16630060</v>
      </c>
      <c r="E145" s="252" t="s">
        <v>525</v>
      </c>
      <c r="F145" s="252" t="s">
        <v>328</v>
      </c>
      <c r="G145" s="252" t="s">
        <v>394</v>
      </c>
      <c r="H145" s="252" t="s">
        <v>526</v>
      </c>
      <c r="I145" s="248" t="s">
        <v>339</v>
      </c>
      <c r="J145" s="248" t="s">
        <v>331</v>
      </c>
      <c r="K145" s="256" t="s">
        <v>332</v>
      </c>
      <c r="L145" s="248" t="s">
        <v>333</v>
      </c>
      <c r="M145" s="248" t="s">
        <v>512</v>
      </c>
      <c r="N145" s="248"/>
      <c r="O145" s="248">
        <v>3166234299</v>
      </c>
      <c r="P145" s="248" t="s">
        <v>335</v>
      </c>
      <c r="Q145" s="248" t="s">
        <v>513</v>
      </c>
    </row>
    <row r="146" spans="1:17" s="213" customFormat="1" hidden="1" x14ac:dyDescent="0.2">
      <c r="A146" s="248">
        <v>161</v>
      </c>
      <c r="B146" s="248">
        <v>2022</v>
      </c>
      <c r="C146" s="248" t="s">
        <v>326</v>
      </c>
      <c r="D146" s="280">
        <v>29383842</v>
      </c>
      <c r="E146" s="248" t="s">
        <v>527</v>
      </c>
      <c r="F146" s="248" t="s">
        <v>328</v>
      </c>
      <c r="G146" s="248" t="s">
        <v>524</v>
      </c>
      <c r="H146" s="248" t="s">
        <v>518</v>
      </c>
      <c r="I146" s="248" t="s">
        <v>330</v>
      </c>
      <c r="J146" s="248" t="s">
        <v>331</v>
      </c>
      <c r="K146" s="256" t="s">
        <v>332</v>
      </c>
      <c r="L146" s="248" t="s">
        <v>333</v>
      </c>
      <c r="M146" s="248" t="s">
        <v>512</v>
      </c>
      <c r="N146" s="248"/>
      <c r="O146" s="248">
        <v>3186970192</v>
      </c>
      <c r="P146" s="248" t="s">
        <v>335</v>
      </c>
      <c r="Q146" s="248" t="s">
        <v>513</v>
      </c>
    </row>
    <row r="147" spans="1:17" s="213" customFormat="1" hidden="1" x14ac:dyDescent="0.2">
      <c r="A147" s="248">
        <v>162</v>
      </c>
      <c r="B147" s="248">
        <v>2022</v>
      </c>
      <c r="C147" s="248" t="s">
        <v>326</v>
      </c>
      <c r="D147" s="280">
        <v>2473525</v>
      </c>
      <c r="E147" s="252" t="s">
        <v>528</v>
      </c>
      <c r="F147" s="252" t="s">
        <v>328</v>
      </c>
      <c r="G147" s="252" t="s">
        <v>518</v>
      </c>
      <c r="H147" s="252" t="s">
        <v>524</v>
      </c>
      <c r="I147" s="248" t="s">
        <v>339</v>
      </c>
      <c r="J147" s="248" t="s">
        <v>331</v>
      </c>
      <c r="K147" s="256" t="s">
        <v>332</v>
      </c>
      <c r="L147" s="248" t="s">
        <v>333</v>
      </c>
      <c r="M147" s="248" t="s">
        <v>512</v>
      </c>
      <c r="N147" s="248"/>
      <c r="O147" s="248">
        <v>3154562635</v>
      </c>
      <c r="P147" s="248" t="s">
        <v>335</v>
      </c>
      <c r="Q147" s="248" t="s">
        <v>513</v>
      </c>
    </row>
    <row r="148" spans="1:17" s="213" customFormat="1" hidden="1" x14ac:dyDescent="0.2">
      <c r="A148" s="248">
        <v>163</v>
      </c>
      <c r="B148" s="248">
        <v>2022</v>
      </c>
      <c r="C148" s="248" t="s">
        <v>326</v>
      </c>
      <c r="D148" s="280">
        <v>16215906</v>
      </c>
      <c r="E148" s="248" t="s">
        <v>1652</v>
      </c>
      <c r="F148" s="248" t="s">
        <v>1407</v>
      </c>
      <c r="G148" s="248" t="s">
        <v>890</v>
      </c>
      <c r="H148" s="248" t="s">
        <v>714</v>
      </c>
      <c r="I148" s="248" t="s">
        <v>339</v>
      </c>
      <c r="J148" s="248" t="s">
        <v>331</v>
      </c>
      <c r="K148" s="256" t="s">
        <v>332</v>
      </c>
      <c r="L148" s="248" t="s">
        <v>333</v>
      </c>
      <c r="M148" s="248" t="s">
        <v>512</v>
      </c>
      <c r="N148" s="248"/>
      <c r="O148" s="248">
        <v>3173889591</v>
      </c>
      <c r="P148" s="248" t="s">
        <v>335</v>
      </c>
      <c r="Q148" s="248" t="s">
        <v>513</v>
      </c>
    </row>
    <row r="149" spans="1:17" s="213" customFormat="1" hidden="1" x14ac:dyDescent="0.2">
      <c r="A149" s="248">
        <v>164</v>
      </c>
      <c r="B149" s="248">
        <v>2022</v>
      </c>
      <c r="C149" s="248" t="s">
        <v>326</v>
      </c>
      <c r="D149" s="280">
        <v>75145674</v>
      </c>
      <c r="E149" s="248" t="s">
        <v>1986</v>
      </c>
      <c r="F149" s="248" t="s">
        <v>823</v>
      </c>
      <c r="G149" s="248" t="s">
        <v>890</v>
      </c>
      <c r="H149" s="248" t="s">
        <v>1719</v>
      </c>
      <c r="I149" s="248" t="s">
        <v>339</v>
      </c>
      <c r="J149" s="248" t="s">
        <v>331</v>
      </c>
      <c r="K149" s="256" t="s">
        <v>332</v>
      </c>
      <c r="L149" s="248" t="s">
        <v>333</v>
      </c>
      <c r="M149" s="248" t="s">
        <v>512</v>
      </c>
      <c r="N149" s="248"/>
      <c r="O149" s="248">
        <v>3154680073</v>
      </c>
      <c r="P149" s="248" t="s">
        <v>335</v>
      </c>
      <c r="Q149" s="248" t="s">
        <v>513</v>
      </c>
    </row>
    <row r="150" spans="1:17" s="213" customFormat="1" hidden="1" x14ac:dyDescent="0.2">
      <c r="A150" s="248">
        <v>165</v>
      </c>
      <c r="B150" s="248">
        <v>2022</v>
      </c>
      <c r="C150" s="248" t="s">
        <v>326</v>
      </c>
      <c r="D150" s="280">
        <v>29392448</v>
      </c>
      <c r="E150" s="248" t="s">
        <v>609</v>
      </c>
      <c r="F150" s="248" t="s">
        <v>1340</v>
      </c>
      <c r="G150" s="248" t="s">
        <v>524</v>
      </c>
      <c r="H150" s="248" t="s">
        <v>2497</v>
      </c>
      <c r="I150" s="248" t="s">
        <v>330</v>
      </c>
      <c r="J150" s="248" t="s">
        <v>331</v>
      </c>
      <c r="K150" s="256" t="s">
        <v>332</v>
      </c>
      <c r="L150" s="248" t="s">
        <v>333</v>
      </c>
      <c r="M150" s="248" t="s">
        <v>512</v>
      </c>
      <c r="N150" s="248"/>
      <c r="O150" s="248">
        <v>3128677073</v>
      </c>
      <c r="P150" s="248" t="s">
        <v>335</v>
      </c>
      <c r="Q150" s="248" t="s">
        <v>513</v>
      </c>
    </row>
    <row r="151" spans="1:17" s="213" customFormat="1" hidden="1" x14ac:dyDescent="0.2">
      <c r="A151" s="248">
        <v>166</v>
      </c>
      <c r="B151" s="248">
        <v>2022</v>
      </c>
      <c r="C151" s="248" t="s">
        <v>326</v>
      </c>
      <c r="D151" s="280">
        <v>31415210</v>
      </c>
      <c r="E151" s="248" t="s">
        <v>529</v>
      </c>
      <c r="F151" s="251" t="s">
        <v>328</v>
      </c>
      <c r="G151" s="251" t="s">
        <v>518</v>
      </c>
      <c r="H151" s="251" t="s">
        <v>524</v>
      </c>
      <c r="I151" s="248" t="s">
        <v>330</v>
      </c>
      <c r="J151" s="248" t="s">
        <v>331</v>
      </c>
      <c r="K151" s="256" t="s">
        <v>332</v>
      </c>
      <c r="L151" s="248" t="s">
        <v>333</v>
      </c>
      <c r="M151" s="248" t="s">
        <v>512</v>
      </c>
      <c r="N151" s="248"/>
      <c r="O151" s="248">
        <v>3154680073</v>
      </c>
      <c r="P151" s="248" t="s">
        <v>335</v>
      </c>
      <c r="Q151" s="248" t="s">
        <v>513</v>
      </c>
    </row>
    <row r="152" spans="1:17" s="213" customFormat="1" hidden="1" x14ac:dyDescent="0.2">
      <c r="A152" s="248">
        <v>167</v>
      </c>
      <c r="B152" s="248">
        <v>2022</v>
      </c>
      <c r="C152" s="248" t="s">
        <v>326</v>
      </c>
      <c r="D152" s="280">
        <v>1112781558</v>
      </c>
      <c r="E152" s="251" t="s">
        <v>530</v>
      </c>
      <c r="F152" s="251" t="s">
        <v>328</v>
      </c>
      <c r="G152" s="251" t="s">
        <v>531</v>
      </c>
      <c r="H152" s="251" t="s">
        <v>518</v>
      </c>
      <c r="I152" s="248" t="s">
        <v>339</v>
      </c>
      <c r="J152" s="248" t="s">
        <v>331</v>
      </c>
      <c r="K152" s="256" t="s">
        <v>332</v>
      </c>
      <c r="L152" s="248" t="s">
        <v>333</v>
      </c>
      <c r="M152" s="248" t="s">
        <v>512</v>
      </c>
      <c r="N152" s="248"/>
      <c r="O152" s="248">
        <v>3186970192</v>
      </c>
      <c r="P152" s="248" t="s">
        <v>335</v>
      </c>
      <c r="Q152" s="248" t="s">
        <v>513</v>
      </c>
    </row>
    <row r="153" spans="1:17" s="213" customFormat="1" hidden="1" x14ac:dyDescent="0.2">
      <c r="A153" s="248">
        <v>168</v>
      </c>
      <c r="B153" s="248">
        <v>2022</v>
      </c>
      <c r="C153" s="248" t="s">
        <v>326</v>
      </c>
      <c r="D153" s="280">
        <v>98641652</v>
      </c>
      <c r="E153" s="248" t="s">
        <v>587</v>
      </c>
      <c r="F153" s="251" t="s">
        <v>617</v>
      </c>
      <c r="G153" s="251" t="s">
        <v>1342</v>
      </c>
      <c r="H153" s="251" t="s">
        <v>705</v>
      </c>
      <c r="I153" s="248" t="s">
        <v>339</v>
      </c>
      <c r="J153" s="248" t="s">
        <v>331</v>
      </c>
      <c r="K153" s="256" t="s">
        <v>332</v>
      </c>
      <c r="L153" s="248" t="s">
        <v>333</v>
      </c>
      <c r="M153" s="248" t="s">
        <v>512</v>
      </c>
      <c r="N153" s="248"/>
      <c r="O153" s="248">
        <v>3202415697</v>
      </c>
      <c r="P153" s="248" t="s">
        <v>335</v>
      </c>
      <c r="Q153" s="248" t="s">
        <v>513</v>
      </c>
    </row>
    <row r="154" spans="1:17" s="213" customFormat="1" hidden="1" x14ac:dyDescent="0.2">
      <c r="A154" s="248">
        <v>169</v>
      </c>
      <c r="B154" s="248">
        <v>2022</v>
      </c>
      <c r="C154" s="248" t="s">
        <v>326</v>
      </c>
      <c r="D154" s="280">
        <v>16210589</v>
      </c>
      <c r="E154" s="248" t="s">
        <v>793</v>
      </c>
      <c r="F154" s="248" t="s">
        <v>2030</v>
      </c>
      <c r="G154" s="248" t="s">
        <v>561</v>
      </c>
      <c r="H154" s="248" t="s">
        <v>345</v>
      </c>
      <c r="I154" s="248" t="s">
        <v>339</v>
      </c>
      <c r="J154" s="248" t="s">
        <v>331</v>
      </c>
      <c r="K154" s="256" t="s">
        <v>332</v>
      </c>
      <c r="L154" s="248" t="s">
        <v>333</v>
      </c>
      <c r="M154" s="248" t="s">
        <v>512</v>
      </c>
      <c r="N154" s="248"/>
      <c r="O154" s="248">
        <v>3154680073</v>
      </c>
      <c r="P154" s="248" t="s">
        <v>335</v>
      </c>
      <c r="Q154" s="248" t="s">
        <v>513</v>
      </c>
    </row>
    <row r="155" spans="1:17" s="213" customFormat="1" hidden="1" x14ac:dyDescent="0.2">
      <c r="A155" s="248">
        <v>170</v>
      </c>
      <c r="B155" s="248">
        <v>2022</v>
      </c>
      <c r="C155" s="248" t="s">
        <v>326</v>
      </c>
      <c r="D155" s="280">
        <v>28845328</v>
      </c>
      <c r="E155" s="248" t="s">
        <v>532</v>
      </c>
      <c r="F155" s="248" t="s">
        <v>328</v>
      </c>
      <c r="G155" s="248" t="s">
        <v>533</v>
      </c>
      <c r="H155" s="248" t="s">
        <v>534</v>
      </c>
      <c r="I155" s="248" t="s">
        <v>330</v>
      </c>
      <c r="J155" s="248" t="s">
        <v>331</v>
      </c>
      <c r="K155" s="256" t="s">
        <v>332</v>
      </c>
      <c r="L155" s="248" t="s">
        <v>333</v>
      </c>
      <c r="M155" s="248" t="s">
        <v>512</v>
      </c>
      <c r="N155" s="248"/>
      <c r="O155" s="248">
        <v>3154680073</v>
      </c>
      <c r="P155" s="248" t="s">
        <v>335</v>
      </c>
      <c r="Q155" s="248" t="s">
        <v>513</v>
      </c>
    </row>
    <row r="156" spans="1:17" s="213" customFormat="1" hidden="1" x14ac:dyDescent="0.2">
      <c r="A156" s="248">
        <v>171</v>
      </c>
      <c r="B156" s="248">
        <v>2022</v>
      </c>
      <c r="C156" s="248" t="s">
        <v>326</v>
      </c>
      <c r="D156" s="280">
        <v>29392556</v>
      </c>
      <c r="E156" s="248" t="s">
        <v>2659</v>
      </c>
      <c r="F156" s="248" t="s">
        <v>1689</v>
      </c>
      <c r="G156" s="248" t="s">
        <v>375</v>
      </c>
      <c r="H156" s="248" t="s">
        <v>328</v>
      </c>
      <c r="I156" s="248" t="s">
        <v>330</v>
      </c>
      <c r="J156" s="248" t="s">
        <v>331</v>
      </c>
      <c r="K156" s="256" t="s">
        <v>332</v>
      </c>
      <c r="L156" s="248" t="s">
        <v>333</v>
      </c>
      <c r="M156" s="248" t="s">
        <v>512</v>
      </c>
      <c r="N156" s="248"/>
      <c r="O156" s="248">
        <v>3183636064</v>
      </c>
      <c r="P156" s="248" t="s">
        <v>335</v>
      </c>
      <c r="Q156" s="248" t="s">
        <v>513</v>
      </c>
    </row>
    <row r="157" spans="1:17" s="213" customFormat="1" ht="15" hidden="1" customHeight="1" x14ac:dyDescent="0.2">
      <c r="A157" s="248">
        <v>172</v>
      </c>
      <c r="B157" s="248">
        <v>2022</v>
      </c>
      <c r="C157" s="248" t="s">
        <v>326</v>
      </c>
      <c r="D157" s="280">
        <v>29157094</v>
      </c>
      <c r="E157" s="251" t="s">
        <v>1574</v>
      </c>
      <c r="F157" s="251" t="s">
        <v>420</v>
      </c>
      <c r="G157" s="251" t="s">
        <v>521</v>
      </c>
      <c r="H157" s="251" t="s">
        <v>328</v>
      </c>
      <c r="I157" s="248" t="s">
        <v>330</v>
      </c>
      <c r="J157" s="248" t="s">
        <v>331</v>
      </c>
      <c r="K157" s="256" t="s">
        <v>332</v>
      </c>
      <c r="L157" s="248" t="s">
        <v>333</v>
      </c>
      <c r="M157" s="248" t="s">
        <v>512</v>
      </c>
      <c r="N157" s="248"/>
      <c r="O157" s="248">
        <v>3174517010</v>
      </c>
      <c r="P157" s="248" t="s">
        <v>335</v>
      </c>
      <c r="Q157" s="248" t="s">
        <v>513</v>
      </c>
    </row>
    <row r="158" spans="1:17" s="213" customFormat="1" hidden="1" x14ac:dyDescent="0.2">
      <c r="A158" s="248">
        <v>173</v>
      </c>
      <c r="B158" s="248">
        <v>2022</v>
      </c>
      <c r="C158" s="248" t="s">
        <v>326</v>
      </c>
      <c r="D158" s="280">
        <v>29881291</v>
      </c>
      <c r="E158" s="248" t="s">
        <v>1664</v>
      </c>
      <c r="F158" s="248" t="s">
        <v>709</v>
      </c>
      <c r="G158" s="248" t="s">
        <v>1665</v>
      </c>
      <c r="H158" s="248" t="s">
        <v>328</v>
      </c>
      <c r="I158" s="248" t="s">
        <v>330</v>
      </c>
      <c r="J158" s="248" t="s">
        <v>331</v>
      </c>
      <c r="K158" s="256" t="s">
        <v>332</v>
      </c>
      <c r="L158" s="248" t="s">
        <v>333</v>
      </c>
      <c r="M158" s="248" t="s">
        <v>512</v>
      </c>
      <c r="N158" s="248"/>
      <c r="O158" s="248">
        <v>3202415697</v>
      </c>
      <c r="P158" s="248" t="s">
        <v>335</v>
      </c>
      <c r="Q158" s="248" t="s">
        <v>513</v>
      </c>
    </row>
    <row r="159" spans="1:17" s="213" customFormat="1" ht="12.75" hidden="1" customHeight="1" x14ac:dyDescent="0.2">
      <c r="A159" s="248">
        <v>174</v>
      </c>
      <c r="B159" s="248">
        <v>2022</v>
      </c>
      <c r="C159" s="248" t="s">
        <v>326</v>
      </c>
      <c r="D159" s="280">
        <v>75428299</v>
      </c>
      <c r="E159" s="251" t="s">
        <v>535</v>
      </c>
      <c r="F159" s="251" t="s">
        <v>328</v>
      </c>
      <c r="G159" s="251" t="s">
        <v>394</v>
      </c>
      <c r="H159" s="251" t="s">
        <v>328</v>
      </c>
      <c r="I159" s="248" t="s">
        <v>339</v>
      </c>
      <c r="J159" s="248" t="s">
        <v>331</v>
      </c>
      <c r="K159" s="256" t="s">
        <v>332</v>
      </c>
      <c r="L159" s="248" t="s">
        <v>333</v>
      </c>
      <c r="M159" s="248" t="s">
        <v>512</v>
      </c>
      <c r="N159" s="248"/>
      <c r="O159" s="248">
        <v>3183377528</v>
      </c>
      <c r="P159" s="248" t="s">
        <v>335</v>
      </c>
      <c r="Q159" s="248" t="s">
        <v>513</v>
      </c>
    </row>
    <row r="160" spans="1:17" s="213" customFormat="1" hidden="1" x14ac:dyDescent="0.2">
      <c r="A160" s="248">
        <v>175</v>
      </c>
      <c r="B160" s="248">
        <v>2022</v>
      </c>
      <c r="C160" s="248" t="s">
        <v>326</v>
      </c>
      <c r="D160" s="280">
        <v>134239</v>
      </c>
      <c r="E160" s="248" t="s">
        <v>461</v>
      </c>
      <c r="F160" s="248" t="s">
        <v>456</v>
      </c>
      <c r="G160" s="248" t="s">
        <v>546</v>
      </c>
      <c r="H160" s="248" t="s">
        <v>678</v>
      </c>
      <c r="I160" s="248" t="s">
        <v>339</v>
      </c>
      <c r="J160" s="248" t="s">
        <v>331</v>
      </c>
      <c r="K160" s="248" t="s">
        <v>332</v>
      </c>
      <c r="L160" s="248" t="s">
        <v>333</v>
      </c>
      <c r="M160" s="248" t="s">
        <v>512</v>
      </c>
      <c r="N160" s="248"/>
      <c r="O160" s="248">
        <v>3168656777</v>
      </c>
      <c r="P160" s="248" t="s">
        <v>335</v>
      </c>
      <c r="Q160" s="248" t="s">
        <v>451</v>
      </c>
    </row>
    <row r="161" spans="1:17" s="213" customFormat="1" hidden="1" x14ac:dyDescent="0.2">
      <c r="A161" s="248">
        <v>176</v>
      </c>
      <c r="B161" s="248">
        <v>2022</v>
      </c>
      <c r="C161" s="248" t="s">
        <v>326</v>
      </c>
      <c r="D161" s="280">
        <v>2471700</v>
      </c>
      <c r="E161" s="248" t="s">
        <v>1575</v>
      </c>
      <c r="F161" s="248" t="s">
        <v>692</v>
      </c>
      <c r="G161" s="248" t="s">
        <v>586</v>
      </c>
      <c r="H161" s="248" t="s">
        <v>375</v>
      </c>
      <c r="I161" s="248" t="s">
        <v>339</v>
      </c>
      <c r="J161" s="248" t="s">
        <v>331</v>
      </c>
      <c r="K161" s="248" t="s">
        <v>332</v>
      </c>
      <c r="L161" s="248" t="s">
        <v>333</v>
      </c>
      <c r="M161" s="248" t="s">
        <v>512</v>
      </c>
      <c r="N161" s="248"/>
      <c r="O161" s="248">
        <v>3182381442</v>
      </c>
      <c r="P161" s="248" t="s">
        <v>335</v>
      </c>
      <c r="Q161" s="248" t="s">
        <v>451</v>
      </c>
    </row>
    <row r="162" spans="1:17" s="213" customFormat="1" hidden="1" x14ac:dyDescent="0.2">
      <c r="A162" s="248">
        <v>177</v>
      </c>
      <c r="B162" s="248">
        <v>2022</v>
      </c>
      <c r="C162" s="248" t="s">
        <v>326</v>
      </c>
      <c r="D162" s="280">
        <v>2473354</v>
      </c>
      <c r="E162" s="248" t="s">
        <v>390</v>
      </c>
      <c r="F162" s="248" t="s">
        <v>1326</v>
      </c>
      <c r="G162" s="248" t="s">
        <v>1244</v>
      </c>
      <c r="H162" s="248" t="s">
        <v>328</v>
      </c>
      <c r="I162" s="248" t="s">
        <v>339</v>
      </c>
      <c r="J162" s="248" t="s">
        <v>331</v>
      </c>
      <c r="K162" s="248" t="s">
        <v>332</v>
      </c>
      <c r="L162" s="248" t="s">
        <v>333</v>
      </c>
      <c r="M162" s="248" t="s">
        <v>512</v>
      </c>
      <c r="N162" s="248"/>
      <c r="O162" s="248">
        <v>3163602494</v>
      </c>
      <c r="P162" s="248" t="s">
        <v>335</v>
      </c>
      <c r="Q162" s="248" t="s">
        <v>451</v>
      </c>
    </row>
    <row r="163" spans="1:17" s="213" customFormat="1" hidden="1" x14ac:dyDescent="0.2">
      <c r="A163" s="248">
        <v>178</v>
      </c>
      <c r="B163" s="248">
        <v>2022</v>
      </c>
      <c r="C163" s="248" t="s">
        <v>326</v>
      </c>
      <c r="D163" s="280">
        <v>2473645</v>
      </c>
      <c r="E163" s="248" t="s">
        <v>1575</v>
      </c>
      <c r="F163" s="248" t="s">
        <v>1576</v>
      </c>
      <c r="G163" s="248" t="s">
        <v>1577</v>
      </c>
      <c r="H163" s="248" t="s">
        <v>615</v>
      </c>
      <c r="I163" s="248" t="s">
        <v>339</v>
      </c>
      <c r="J163" s="248" t="s">
        <v>331</v>
      </c>
      <c r="K163" s="248" t="s">
        <v>332</v>
      </c>
      <c r="L163" s="248" t="s">
        <v>333</v>
      </c>
      <c r="M163" s="248" t="s">
        <v>512</v>
      </c>
      <c r="N163" s="248"/>
      <c r="O163" s="248">
        <v>3147054536</v>
      </c>
      <c r="P163" s="248" t="s">
        <v>335</v>
      </c>
      <c r="Q163" s="248" t="s">
        <v>451</v>
      </c>
    </row>
    <row r="164" spans="1:17" s="213" customFormat="1" hidden="1" x14ac:dyDescent="0.2">
      <c r="A164" s="248">
        <v>179</v>
      </c>
      <c r="B164" s="248">
        <v>2022</v>
      </c>
      <c r="C164" s="248" t="s">
        <v>326</v>
      </c>
      <c r="D164" s="280">
        <v>2474125</v>
      </c>
      <c r="E164" s="248" t="s">
        <v>341</v>
      </c>
      <c r="F164" s="248" t="s">
        <v>328</v>
      </c>
      <c r="G164" s="248" t="s">
        <v>536</v>
      </c>
      <c r="H164" s="248" t="s">
        <v>537</v>
      </c>
      <c r="I164" s="248" t="s">
        <v>339</v>
      </c>
      <c r="J164" s="248" t="s">
        <v>331</v>
      </c>
      <c r="K164" s="248" t="s">
        <v>332</v>
      </c>
      <c r="L164" s="248" t="s">
        <v>333</v>
      </c>
      <c r="M164" s="248" t="s">
        <v>512</v>
      </c>
      <c r="N164" s="248"/>
      <c r="O164" s="248">
        <v>3193415728</v>
      </c>
      <c r="P164" s="248" t="s">
        <v>335</v>
      </c>
      <c r="Q164" s="248" t="s">
        <v>451</v>
      </c>
    </row>
    <row r="165" spans="1:17" s="213" customFormat="1" hidden="1" x14ac:dyDescent="0.2">
      <c r="A165" s="248">
        <v>180</v>
      </c>
      <c r="B165" s="248">
        <v>2022</v>
      </c>
      <c r="C165" s="248" t="s">
        <v>326</v>
      </c>
      <c r="D165" s="280">
        <v>2653933</v>
      </c>
      <c r="E165" s="248" t="s">
        <v>538</v>
      </c>
      <c r="F165" s="248" t="s">
        <v>328</v>
      </c>
      <c r="G165" s="248" t="s">
        <v>539</v>
      </c>
      <c r="H165" s="248" t="s">
        <v>540</v>
      </c>
      <c r="I165" s="248" t="s">
        <v>339</v>
      </c>
      <c r="J165" s="248" t="s">
        <v>331</v>
      </c>
      <c r="K165" s="248" t="s">
        <v>332</v>
      </c>
      <c r="L165" s="248" t="s">
        <v>333</v>
      </c>
      <c r="M165" s="248" t="s">
        <v>512</v>
      </c>
      <c r="N165" s="248"/>
      <c r="O165" s="248">
        <v>3137963496</v>
      </c>
      <c r="P165" s="248" t="s">
        <v>335</v>
      </c>
      <c r="Q165" s="248" t="s">
        <v>451</v>
      </c>
    </row>
    <row r="166" spans="1:17" s="213" customFormat="1" hidden="1" x14ac:dyDescent="0.2">
      <c r="A166" s="248">
        <v>181</v>
      </c>
      <c r="B166" s="248">
        <v>2022</v>
      </c>
      <c r="C166" s="248" t="s">
        <v>326</v>
      </c>
      <c r="D166" s="280">
        <v>3412678</v>
      </c>
      <c r="E166" s="248" t="s">
        <v>2148</v>
      </c>
      <c r="F166" s="248" t="s">
        <v>2149</v>
      </c>
      <c r="G166" s="248" t="s">
        <v>2150</v>
      </c>
      <c r="H166" s="248" t="s">
        <v>572</v>
      </c>
      <c r="I166" s="248" t="s">
        <v>339</v>
      </c>
      <c r="J166" s="248" t="s">
        <v>331</v>
      </c>
      <c r="K166" s="248" t="s">
        <v>332</v>
      </c>
      <c r="L166" s="248" t="s">
        <v>333</v>
      </c>
      <c r="M166" s="248" t="s">
        <v>512</v>
      </c>
      <c r="N166" s="248"/>
      <c r="O166" s="248">
        <v>3155561981</v>
      </c>
      <c r="P166" s="248" t="s">
        <v>335</v>
      </c>
      <c r="Q166" s="248" t="s">
        <v>451</v>
      </c>
    </row>
    <row r="167" spans="1:17" s="213" customFormat="1" hidden="1" x14ac:dyDescent="0.2">
      <c r="A167" s="248">
        <v>182</v>
      </c>
      <c r="B167" s="248">
        <v>2022</v>
      </c>
      <c r="C167" s="248" t="s">
        <v>326</v>
      </c>
      <c r="D167" s="280">
        <v>3453642</v>
      </c>
      <c r="E167" s="248" t="s">
        <v>541</v>
      </c>
      <c r="F167" s="248" t="s">
        <v>328</v>
      </c>
      <c r="G167" s="248" t="s">
        <v>495</v>
      </c>
      <c r="H167" s="248" t="s">
        <v>328</v>
      </c>
      <c r="I167" s="248" t="s">
        <v>339</v>
      </c>
      <c r="J167" s="248" t="s">
        <v>331</v>
      </c>
      <c r="K167" s="248" t="s">
        <v>332</v>
      </c>
      <c r="L167" s="248" t="s">
        <v>333</v>
      </c>
      <c r="M167" s="248" t="s">
        <v>512</v>
      </c>
      <c r="N167" s="248"/>
      <c r="O167" s="248">
        <v>3172414360</v>
      </c>
      <c r="P167" s="248" t="s">
        <v>335</v>
      </c>
      <c r="Q167" s="248" t="s">
        <v>451</v>
      </c>
    </row>
    <row r="168" spans="1:17" s="213" customFormat="1" hidden="1" x14ac:dyDescent="0.2">
      <c r="A168" s="248">
        <v>183</v>
      </c>
      <c r="B168" s="248">
        <v>2022</v>
      </c>
      <c r="C168" s="248" t="s">
        <v>326</v>
      </c>
      <c r="D168" s="280">
        <v>4380833</v>
      </c>
      <c r="E168" s="248" t="s">
        <v>390</v>
      </c>
      <c r="F168" s="248" t="s">
        <v>588</v>
      </c>
      <c r="G168" s="248" t="s">
        <v>1777</v>
      </c>
      <c r="H168" s="248" t="s">
        <v>2265</v>
      </c>
      <c r="I168" s="248" t="s">
        <v>339</v>
      </c>
      <c r="J168" s="248" t="s">
        <v>331</v>
      </c>
      <c r="K168" s="248" t="s">
        <v>332</v>
      </c>
      <c r="L168" s="248" t="s">
        <v>333</v>
      </c>
      <c r="M168" s="248" t="s">
        <v>512</v>
      </c>
      <c r="N168" s="248"/>
      <c r="O168" s="248">
        <v>3168548014</v>
      </c>
      <c r="P168" s="248" t="s">
        <v>335</v>
      </c>
      <c r="Q168" s="248" t="s">
        <v>451</v>
      </c>
    </row>
    <row r="169" spans="1:17" s="213" customFormat="1" hidden="1" x14ac:dyDescent="0.2">
      <c r="A169" s="248">
        <v>184</v>
      </c>
      <c r="B169" s="248">
        <v>2022</v>
      </c>
      <c r="C169" s="248" t="s">
        <v>326</v>
      </c>
      <c r="D169" s="280">
        <v>4575900</v>
      </c>
      <c r="E169" s="248" t="s">
        <v>758</v>
      </c>
      <c r="F169" s="248" t="s">
        <v>2019</v>
      </c>
      <c r="G169" s="248" t="s">
        <v>1665</v>
      </c>
      <c r="H169" s="248" t="s">
        <v>421</v>
      </c>
      <c r="I169" s="248" t="s">
        <v>339</v>
      </c>
      <c r="J169" s="248" t="s">
        <v>331</v>
      </c>
      <c r="K169" s="248" t="s">
        <v>332</v>
      </c>
      <c r="L169" s="248" t="s">
        <v>333</v>
      </c>
      <c r="M169" s="248" t="s">
        <v>512</v>
      </c>
      <c r="N169" s="248"/>
      <c r="O169" s="248">
        <v>3148744319</v>
      </c>
      <c r="P169" s="248" t="s">
        <v>335</v>
      </c>
      <c r="Q169" s="248" t="s">
        <v>451</v>
      </c>
    </row>
    <row r="170" spans="1:17" s="213" customFormat="1" hidden="1" x14ac:dyDescent="0.2">
      <c r="A170" s="248">
        <v>185</v>
      </c>
      <c r="B170" s="248">
        <v>2022</v>
      </c>
      <c r="C170" s="248" t="s">
        <v>326</v>
      </c>
      <c r="D170" s="280">
        <v>4860504</v>
      </c>
      <c r="E170" s="248" t="s">
        <v>542</v>
      </c>
      <c r="F170" s="248" t="s">
        <v>328</v>
      </c>
      <c r="G170" s="248" t="s">
        <v>543</v>
      </c>
      <c r="H170" s="248" t="s">
        <v>544</v>
      </c>
      <c r="I170" s="248" t="s">
        <v>339</v>
      </c>
      <c r="J170" s="248" t="s">
        <v>346</v>
      </c>
      <c r="K170" s="248" t="s">
        <v>545</v>
      </c>
      <c r="L170" s="248" t="s">
        <v>333</v>
      </c>
      <c r="M170" s="248" t="s">
        <v>512</v>
      </c>
      <c r="N170" s="248"/>
      <c r="O170" s="248">
        <v>3187151585</v>
      </c>
      <c r="P170" s="248" t="s">
        <v>335</v>
      </c>
      <c r="Q170" s="248" t="s">
        <v>451</v>
      </c>
    </row>
    <row r="171" spans="1:17" s="213" customFormat="1" hidden="1" x14ac:dyDescent="0.2">
      <c r="A171" s="248">
        <v>186</v>
      </c>
      <c r="B171" s="248">
        <v>2022</v>
      </c>
      <c r="C171" s="248" t="s">
        <v>326</v>
      </c>
      <c r="D171" s="280">
        <v>6119600</v>
      </c>
      <c r="E171" s="248" t="s">
        <v>390</v>
      </c>
      <c r="F171" s="248" t="s">
        <v>571</v>
      </c>
      <c r="G171" s="248" t="s">
        <v>410</v>
      </c>
      <c r="H171" s="248" t="s">
        <v>1629</v>
      </c>
      <c r="I171" s="248" t="s">
        <v>339</v>
      </c>
      <c r="J171" s="248" t="s">
        <v>331</v>
      </c>
      <c r="K171" s="248" t="s">
        <v>332</v>
      </c>
      <c r="L171" s="248" t="s">
        <v>333</v>
      </c>
      <c r="M171" s="248" t="s">
        <v>512</v>
      </c>
      <c r="N171" s="248"/>
      <c r="O171" s="248">
        <v>3158675165</v>
      </c>
      <c r="P171" s="248" t="s">
        <v>335</v>
      </c>
      <c r="Q171" s="248" t="s">
        <v>451</v>
      </c>
    </row>
    <row r="172" spans="1:17" s="213" customFormat="1" hidden="1" x14ac:dyDescent="0.2">
      <c r="A172" s="248">
        <v>187</v>
      </c>
      <c r="B172" s="248">
        <v>2022</v>
      </c>
      <c r="C172" s="248" t="s">
        <v>326</v>
      </c>
      <c r="D172" s="280">
        <v>6131150</v>
      </c>
      <c r="E172" s="248" t="s">
        <v>461</v>
      </c>
      <c r="F172" s="248" t="s">
        <v>605</v>
      </c>
      <c r="G172" s="248" t="s">
        <v>1501</v>
      </c>
      <c r="H172" s="248" t="s">
        <v>572</v>
      </c>
      <c r="I172" s="248" t="s">
        <v>339</v>
      </c>
      <c r="J172" s="248" t="s">
        <v>331</v>
      </c>
      <c r="K172" s="248" t="s">
        <v>332</v>
      </c>
      <c r="L172" s="248" t="s">
        <v>333</v>
      </c>
      <c r="M172" s="248" t="s">
        <v>512</v>
      </c>
      <c r="N172" s="248"/>
      <c r="O172" s="248">
        <v>3128636998</v>
      </c>
      <c r="P172" s="248" t="s">
        <v>335</v>
      </c>
      <c r="Q172" s="248" t="s">
        <v>451</v>
      </c>
    </row>
    <row r="173" spans="1:17" s="213" customFormat="1" hidden="1" x14ac:dyDescent="0.2">
      <c r="A173" s="248">
        <v>188</v>
      </c>
      <c r="B173" s="248">
        <v>2022</v>
      </c>
      <c r="C173" s="248" t="s">
        <v>326</v>
      </c>
      <c r="D173" s="280">
        <v>6131249</v>
      </c>
      <c r="E173" s="248" t="s">
        <v>1575</v>
      </c>
      <c r="F173" s="248" t="s">
        <v>2019</v>
      </c>
      <c r="G173" s="248" t="s">
        <v>1501</v>
      </c>
      <c r="H173" s="248" t="s">
        <v>572</v>
      </c>
      <c r="I173" s="248" t="s">
        <v>339</v>
      </c>
      <c r="J173" s="248" t="s">
        <v>331</v>
      </c>
      <c r="K173" s="248" t="s">
        <v>332</v>
      </c>
      <c r="L173" s="248" t="s">
        <v>333</v>
      </c>
      <c r="M173" s="248" t="s">
        <v>512</v>
      </c>
      <c r="N173" s="248"/>
      <c r="O173" s="248">
        <v>3137332572</v>
      </c>
      <c r="P173" s="248" t="s">
        <v>335</v>
      </c>
      <c r="Q173" s="248" t="s">
        <v>451</v>
      </c>
    </row>
    <row r="174" spans="1:17" s="213" customFormat="1" hidden="1" x14ac:dyDescent="0.2">
      <c r="A174" s="248">
        <v>189</v>
      </c>
      <c r="B174" s="248">
        <v>2022</v>
      </c>
      <c r="C174" s="248" t="s">
        <v>326</v>
      </c>
      <c r="D174" s="280">
        <v>6139403</v>
      </c>
      <c r="E174" s="248" t="s">
        <v>484</v>
      </c>
      <c r="F174" s="248" t="s">
        <v>328</v>
      </c>
      <c r="G174" s="248" t="s">
        <v>546</v>
      </c>
      <c r="H174" s="248" t="s">
        <v>547</v>
      </c>
      <c r="I174" s="248" t="s">
        <v>339</v>
      </c>
      <c r="J174" s="248" t="s">
        <v>331</v>
      </c>
      <c r="K174" s="248" t="s">
        <v>332</v>
      </c>
      <c r="L174" s="248" t="s">
        <v>333</v>
      </c>
      <c r="M174" s="248" t="s">
        <v>512</v>
      </c>
      <c r="N174" s="248"/>
      <c r="O174" s="248">
        <v>3206419228</v>
      </c>
      <c r="P174" s="248" t="s">
        <v>335</v>
      </c>
      <c r="Q174" s="248" t="s">
        <v>451</v>
      </c>
    </row>
    <row r="175" spans="1:17" s="213" customFormat="1" hidden="1" x14ac:dyDescent="0.2">
      <c r="A175" s="248">
        <v>190</v>
      </c>
      <c r="B175" s="248">
        <v>2022</v>
      </c>
      <c r="C175" s="248" t="s">
        <v>326</v>
      </c>
      <c r="D175" s="280">
        <v>6241360</v>
      </c>
      <c r="E175" s="248" t="s">
        <v>548</v>
      </c>
      <c r="F175" s="248" t="s">
        <v>328</v>
      </c>
      <c r="G175" s="248" t="s">
        <v>549</v>
      </c>
      <c r="H175" s="248" t="s">
        <v>550</v>
      </c>
      <c r="I175" s="248" t="s">
        <v>339</v>
      </c>
      <c r="J175" s="248" t="s">
        <v>331</v>
      </c>
      <c r="K175" s="248" t="s">
        <v>332</v>
      </c>
      <c r="L175" s="248" t="s">
        <v>333</v>
      </c>
      <c r="M175" s="248" t="s">
        <v>512</v>
      </c>
      <c r="N175" s="248"/>
      <c r="O175" s="248">
        <v>3166163006</v>
      </c>
      <c r="P175" s="248" t="s">
        <v>335</v>
      </c>
      <c r="Q175" s="248" t="s">
        <v>451</v>
      </c>
    </row>
    <row r="176" spans="1:17" s="213" customFormat="1" hidden="1" x14ac:dyDescent="0.2">
      <c r="A176" s="248">
        <v>191</v>
      </c>
      <c r="B176" s="248">
        <v>2022</v>
      </c>
      <c r="C176" s="248" t="s">
        <v>326</v>
      </c>
      <c r="D176" s="280">
        <v>6281580</v>
      </c>
      <c r="E176" s="248" t="s">
        <v>349</v>
      </c>
      <c r="F176" s="248" t="s">
        <v>542</v>
      </c>
      <c r="G176" s="248" t="s">
        <v>637</v>
      </c>
      <c r="H176" s="248" t="s">
        <v>524</v>
      </c>
      <c r="I176" s="248" t="s">
        <v>339</v>
      </c>
      <c r="J176" s="248" t="s">
        <v>331</v>
      </c>
      <c r="K176" s="248" t="s">
        <v>332</v>
      </c>
      <c r="L176" s="248" t="s">
        <v>333</v>
      </c>
      <c r="M176" s="248" t="s">
        <v>512</v>
      </c>
      <c r="N176" s="248"/>
      <c r="O176" s="248">
        <v>3217590693</v>
      </c>
      <c r="P176" s="248" t="s">
        <v>335</v>
      </c>
      <c r="Q176" s="248" t="s">
        <v>451</v>
      </c>
    </row>
    <row r="177" spans="1:17" s="213" customFormat="1" hidden="1" x14ac:dyDescent="0.2">
      <c r="A177" s="248">
        <v>192</v>
      </c>
      <c r="B177" s="248">
        <v>2022</v>
      </c>
      <c r="C177" s="248" t="s">
        <v>326</v>
      </c>
      <c r="D177" s="280">
        <v>6482375</v>
      </c>
      <c r="E177" s="248" t="s">
        <v>340</v>
      </c>
      <c r="F177" s="248" t="s">
        <v>617</v>
      </c>
      <c r="G177" s="248" t="s">
        <v>1655</v>
      </c>
      <c r="H177" s="248" t="s">
        <v>616</v>
      </c>
      <c r="I177" s="248" t="s">
        <v>339</v>
      </c>
      <c r="J177" s="248" t="s">
        <v>331</v>
      </c>
      <c r="K177" s="248" t="s">
        <v>332</v>
      </c>
      <c r="L177" s="248" t="s">
        <v>333</v>
      </c>
      <c r="M177" s="248" t="s">
        <v>512</v>
      </c>
      <c r="N177" s="248"/>
      <c r="O177" s="248">
        <v>3136573749</v>
      </c>
      <c r="P177" s="248" t="s">
        <v>335</v>
      </c>
      <c r="Q177" s="248" t="s">
        <v>451</v>
      </c>
    </row>
    <row r="178" spans="1:17" s="213" customFormat="1" hidden="1" x14ac:dyDescent="0.2">
      <c r="A178" s="248">
        <v>193</v>
      </c>
      <c r="B178" s="248">
        <v>2022</v>
      </c>
      <c r="C178" s="248" t="s">
        <v>326</v>
      </c>
      <c r="D178" s="280">
        <v>6980658</v>
      </c>
      <c r="E178" s="248" t="s">
        <v>461</v>
      </c>
      <c r="F178" s="248" t="s">
        <v>458</v>
      </c>
      <c r="G178" s="248" t="s">
        <v>586</v>
      </c>
      <c r="H178" s="248" t="s">
        <v>328</v>
      </c>
      <c r="I178" s="248" t="s">
        <v>339</v>
      </c>
      <c r="J178" s="248" t="s">
        <v>331</v>
      </c>
      <c r="K178" s="248" t="s">
        <v>332</v>
      </c>
      <c r="L178" s="248" t="s">
        <v>333</v>
      </c>
      <c r="M178" s="248" t="s">
        <v>512</v>
      </c>
      <c r="N178" s="248"/>
      <c r="O178" s="248">
        <v>3128659964</v>
      </c>
      <c r="P178" s="248" t="s">
        <v>335</v>
      </c>
      <c r="Q178" s="248" t="s">
        <v>451</v>
      </c>
    </row>
    <row r="179" spans="1:17" s="213" customFormat="1" hidden="1" x14ac:dyDescent="0.2">
      <c r="A179" s="248">
        <v>194</v>
      </c>
      <c r="B179" s="248">
        <v>2022</v>
      </c>
      <c r="C179" s="248" t="s">
        <v>326</v>
      </c>
      <c r="D179" s="280">
        <v>7510440</v>
      </c>
      <c r="E179" s="248" t="s">
        <v>349</v>
      </c>
      <c r="F179" s="248" t="s">
        <v>2774</v>
      </c>
      <c r="G179" s="248" t="s">
        <v>350</v>
      </c>
      <c r="H179" s="248" t="s">
        <v>1323</v>
      </c>
      <c r="I179" s="248" t="s">
        <v>339</v>
      </c>
      <c r="J179" s="248" t="s">
        <v>331</v>
      </c>
      <c r="K179" s="248" t="s">
        <v>332</v>
      </c>
      <c r="L179" s="248" t="s">
        <v>333</v>
      </c>
      <c r="M179" s="248" t="s">
        <v>512</v>
      </c>
      <c r="N179" s="248"/>
      <c r="O179" s="248">
        <v>3148243329</v>
      </c>
      <c r="P179" s="248" t="s">
        <v>335</v>
      </c>
      <c r="Q179" s="248" t="s">
        <v>451</v>
      </c>
    </row>
    <row r="180" spans="1:17" s="213" customFormat="1" hidden="1" x14ac:dyDescent="0.2">
      <c r="A180" s="248">
        <v>195</v>
      </c>
      <c r="B180" s="248">
        <v>2022</v>
      </c>
      <c r="C180" s="248" t="s">
        <v>326</v>
      </c>
      <c r="D180" s="280">
        <v>10191357</v>
      </c>
      <c r="E180" s="248" t="s">
        <v>391</v>
      </c>
      <c r="F180" s="248" t="s">
        <v>485</v>
      </c>
      <c r="G180" s="248" t="s">
        <v>1166</v>
      </c>
      <c r="H180" s="248" t="s">
        <v>1029</v>
      </c>
      <c r="I180" s="248" t="s">
        <v>339</v>
      </c>
      <c r="J180" s="248" t="s">
        <v>331</v>
      </c>
      <c r="K180" s="248" t="s">
        <v>545</v>
      </c>
      <c r="L180" s="248" t="s">
        <v>333</v>
      </c>
      <c r="M180" s="248" t="s">
        <v>512</v>
      </c>
      <c r="N180" s="248"/>
      <c r="O180" s="248">
        <v>3136401474</v>
      </c>
      <c r="P180" s="248" t="s">
        <v>335</v>
      </c>
      <c r="Q180" s="248" t="s">
        <v>451</v>
      </c>
    </row>
    <row r="181" spans="1:17" s="213" customFormat="1" hidden="1" x14ac:dyDescent="0.2">
      <c r="A181" s="248">
        <v>196</v>
      </c>
      <c r="B181" s="248">
        <v>2022</v>
      </c>
      <c r="C181" s="248" t="s">
        <v>326</v>
      </c>
      <c r="D181" s="280">
        <v>10197991</v>
      </c>
      <c r="E181" s="248" t="s">
        <v>349</v>
      </c>
      <c r="F181" s="248" t="s">
        <v>1658</v>
      </c>
      <c r="G181" s="248" t="s">
        <v>718</v>
      </c>
      <c r="H181" s="248" t="s">
        <v>628</v>
      </c>
      <c r="I181" s="248" t="s">
        <v>339</v>
      </c>
      <c r="J181" s="248" t="s">
        <v>331</v>
      </c>
      <c r="K181" s="248" t="s">
        <v>332</v>
      </c>
      <c r="L181" s="248" t="s">
        <v>333</v>
      </c>
      <c r="M181" s="248" t="s">
        <v>512</v>
      </c>
      <c r="N181" s="248"/>
      <c r="O181" s="248">
        <v>3196661883</v>
      </c>
      <c r="P181" s="248" t="s">
        <v>335</v>
      </c>
      <c r="Q181" s="248" t="s">
        <v>451</v>
      </c>
    </row>
    <row r="182" spans="1:17" s="213" customFormat="1" hidden="1" x14ac:dyDescent="0.2">
      <c r="A182" s="248">
        <v>197</v>
      </c>
      <c r="B182" s="248">
        <v>2022</v>
      </c>
      <c r="C182" s="248" t="s">
        <v>326</v>
      </c>
      <c r="D182" s="280">
        <v>12236114</v>
      </c>
      <c r="E182" s="248" t="s">
        <v>551</v>
      </c>
      <c r="F182" s="248" t="s">
        <v>328</v>
      </c>
      <c r="G182" s="248" t="s">
        <v>552</v>
      </c>
      <c r="H182" s="248" t="s">
        <v>553</v>
      </c>
      <c r="I182" s="248" t="s">
        <v>339</v>
      </c>
      <c r="J182" s="248" t="s">
        <v>331</v>
      </c>
      <c r="K182" s="248" t="s">
        <v>332</v>
      </c>
      <c r="L182" s="248" t="s">
        <v>333</v>
      </c>
      <c r="M182" s="248" t="s">
        <v>512</v>
      </c>
      <c r="N182" s="248"/>
      <c r="O182" s="248">
        <v>3145758012</v>
      </c>
      <c r="P182" s="248" t="s">
        <v>335</v>
      </c>
      <c r="Q182" s="248" t="s">
        <v>451</v>
      </c>
    </row>
    <row r="183" spans="1:17" s="213" customFormat="1" hidden="1" x14ac:dyDescent="0.2">
      <c r="A183" s="248">
        <v>198</v>
      </c>
      <c r="B183" s="248">
        <v>2022</v>
      </c>
      <c r="C183" s="248" t="s">
        <v>326</v>
      </c>
      <c r="D183" s="280">
        <v>14765028</v>
      </c>
      <c r="E183" s="248" t="s">
        <v>1575</v>
      </c>
      <c r="F183" s="248" t="s">
        <v>402</v>
      </c>
      <c r="G183" s="248" t="s">
        <v>345</v>
      </c>
      <c r="H183" s="248" t="s">
        <v>377</v>
      </c>
      <c r="I183" s="248" t="s">
        <v>339</v>
      </c>
      <c r="J183" s="248" t="s">
        <v>331</v>
      </c>
      <c r="K183" s="248" t="s">
        <v>332</v>
      </c>
      <c r="L183" s="248" t="s">
        <v>333</v>
      </c>
      <c r="M183" s="248" t="s">
        <v>512</v>
      </c>
      <c r="N183" s="248"/>
      <c r="O183" s="248">
        <v>3168124683</v>
      </c>
      <c r="P183" s="248" t="s">
        <v>335</v>
      </c>
      <c r="Q183" s="248" t="s">
        <v>451</v>
      </c>
    </row>
    <row r="184" spans="1:17" s="213" customFormat="1" hidden="1" x14ac:dyDescent="0.2">
      <c r="A184" s="248">
        <v>199</v>
      </c>
      <c r="B184" s="248">
        <v>2022</v>
      </c>
      <c r="C184" s="248" t="s">
        <v>326</v>
      </c>
      <c r="D184" s="280">
        <v>14835160</v>
      </c>
      <c r="E184" s="248" t="s">
        <v>1575</v>
      </c>
      <c r="F184" s="248" t="s">
        <v>1014</v>
      </c>
      <c r="G184" s="248" t="s">
        <v>586</v>
      </c>
      <c r="H184" s="248" t="s">
        <v>1201</v>
      </c>
      <c r="I184" s="248" t="s">
        <v>339</v>
      </c>
      <c r="J184" s="248" t="s">
        <v>331</v>
      </c>
      <c r="K184" s="248" t="s">
        <v>545</v>
      </c>
      <c r="L184" s="248" t="s">
        <v>333</v>
      </c>
      <c r="M184" s="248" t="s">
        <v>512</v>
      </c>
      <c r="N184" s="248"/>
      <c r="O184" s="248">
        <v>3136044713</v>
      </c>
      <c r="P184" s="248" t="s">
        <v>335</v>
      </c>
      <c r="Q184" s="248" t="s">
        <v>451</v>
      </c>
    </row>
    <row r="185" spans="1:17" s="213" customFormat="1" hidden="1" x14ac:dyDescent="0.2">
      <c r="A185" s="248">
        <v>200</v>
      </c>
      <c r="B185" s="248">
        <v>2022</v>
      </c>
      <c r="C185" s="248" t="s">
        <v>326</v>
      </c>
      <c r="D185" s="280">
        <v>16203103</v>
      </c>
      <c r="E185" s="248" t="s">
        <v>1575</v>
      </c>
      <c r="F185" s="248" t="s">
        <v>2019</v>
      </c>
      <c r="G185" s="248" t="s">
        <v>639</v>
      </c>
      <c r="H185" s="248" t="s">
        <v>389</v>
      </c>
      <c r="I185" s="248" t="s">
        <v>339</v>
      </c>
      <c r="J185" s="248" t="s">
        <v>331</v>
      </c>
      <c r="K185" s="248" t="s">
        <v>332</v>
      </c>
      <c r="L185" s="248" t="s">
        <v>333</v>
      </c>
      <c r="M185" s="248" t="s">
        <v>512</v>
      </c>
      <c r="N185" s="248"/>
      <c r="O185" s="248">
        <v>3125189000</v>
      </c>
      <c r="P185" s="248" t="s">
        <v>335</v>
      </c>
      <c r="Q185" s="248" t="s">
        <v>451</v>
      </c>
    </row>
    <row r="186" spans="1:17" s="213" customFormat="1" hidden="1" x14ac:dyDescent="0.2">
      <c r="A186" s="248">
        <v>201</v>
      </c>
      <c r="B186" s="248">
        <v>2022</v>
      </c>
      <c r="C186" s="248" t="s">
        <v>326</v>
      </c>
      <c r="D186" s="280">
        <v>16212541</v>
      </c>
      <c r="E186" s="248" t="s">
        <v>554</v>
      </c>
      <c r="F186" s="248" t="s">
        <v>328</v>
      </c>
      <c r="G186" s="248" t="s">
        <v>375</v>
      </c>
      <c r="H186" s="248" t="s">
        <v>345</v>
      </c>
      <c r="I186" s="248" t="s">
        <v>339</v>
      </c>
      <c r="J186" s="248" t="s">
        <v>331</v>
      </c>
      <c r="K186" s="248" t="s">
        <v>332</v>
      </c>
      <c r="L186" s="248" t="s">
        <v>333</v>
      </c>
      <c r="M186" s="248" t="s">
        <v>512</v>
      </c>
      <c r="N186" s="248"/>
      <c r="O186" s="248">
        <v>3128650115</v>
      </c>
      <c r="P186" s="248" t="s">
        <v>335</v>
      </c>
      <c r="Q186" s="248" t="s">
        <v>451</v>
      </c>
    </row>
    <row r="187" spans="1:17" s="213" customFormat="1" hidden="1" x14ac:dyDescent="0.2">
      <c r="A187" s="248">
        <v>202</v>
      </c>
      <c r="B187" s="248">
        <v>2022</v>
      </c>
      <c r="C187" s="248" t="s">
        <v>326</v>
      </c>
      <c r="D187" s="280">
        <v>16229660</v>
      </c>
      <c r="E187" s="248" t="s">
        <v>1575</v>
      </c>
      <c r="F187" s="248" t="s">
        <v>2293</v>
      </c>
      <c r="G187" s="248" t="s">
        <v>602</v>
      </c>
      <c r="H187" s="248" t="s">
        <v>459</v>
      </c>
      <c r="I187" s="248" t="s">
        <v>339</v>
      </c>
      <c r="J187" s="248" t="s">
        <v>331</v>
      </c>
      <c r="K187" s="248" t="s">
        <v>332</v>
      </c>
      <c r="L187" s="248" t="s">
        <v>333</v>
      </c>
      <c r="M187" s="248" t="s">
        <v>512</v>
      </c>
      <c r="N187" s="248"/>
      <c r="O187" s="248">
        <v>3168338062</v>
      </c>
      <c r="P187" s="248" t="s">
        <v>335</v>
      </c>
      <c r="Q187" s="248" t="s">
        <v>451</v>
      </c>
    </row>
    <row r="188" spans="1:17" s="213" customFormat="1" hidden="1" x14ac:dyDescent="0.2">
      <c r="A188" s="248">
        <v>203</v>
      </c>
      <c r="B188" s="248">
        <v>2022</v>
      </c>
      <c r="C188" s="248" t="s">
        <v>326</v>
      </c>
      <c r="D188" s="280">
        <v>29157568</v>
      </c>
      <c r="E188" s="248" t="s">
        <v>402</v>
      </c>
      <c r="F188" s="248" t="s">
        <v>2303</v>
      </c>
      <c r="G188" s="248" t="s">
        <v>751</v>
      </c>
      <c r="H188" s="248" t="s">
        <v>586</v>
      </c>
      <c r="I188" s="248" t="s">
        <v>330</v>
      </c>
      <c r="J188" s="248" t="s">
        <v>331</v>
      </c>
      <c r="K188" s="248" t="s">
        <v>332</v>
      </c>
      <c r="L188" s="248" t="s">
        <v>333</v>
      </c>
      <c r="M188" s="248" t="s">
        <v>512</v>
      </c>
      <c r="N188" s="248"/>
      <c r="O188" s="248">
        <v>3158157382</v>
      </c>
      <c r="P188" s="248" t="s">
        <v>335</v>
      </c>
      <c r="Q188" s="248" t="s">
        <v>451</v>
      </c>
    </row>
    <row r="189" spans="1:17" s="213" customFormat="1" hidden="1" x14ac:dyDescent="0.2">
      <c r="A189" s="248">
        <v>204</v>
      </c>
      <c r="B189" s="248">
        <v>2022</v>
      </c>
      <c r="C189" s="248" t="s">
        <v>326</v>
      </c>
      <c r="D189" s="280">
        <v>29157714</v>
      </c>
      <c r="E189" s="248" t="s">
        <v>402</v>
      </c>
      <c r="F189" s="248" t="s">
        <v>1820</v>
      </c>
      <c r="G189" s="248" t="s">
        <v>350</v>
      </c>
      <c r="H189" s="248" t="s">
        <v>350</v>
      </c>
      <c r="I189" s="248" t="s">
        <v>330</v>
      </c>
      <c r="J189" s="248" t="s">
        <v>331</v>
      </c>
      <c r="K189" s="248" t="s">
        <v>332</v>
      </c>
      <c r="L189" s="248" t="s">
        <v>333</v>
      </c>
      <c r="M189" s="248" t="s">
        <v>512</v>
      </c>
      <c r="N189" s="248"/>
      <c r="O189" s="248">
        <v>3184838876</v>
      </c>
      <c r="P189" s="248" t="s">
        <v>335</v>
      </c>
      <c r="Q189" s="248" t="s">
        <v>451</v>
      </c>
    </row>
    <row r="190" spans="1:17" s="213" customFormat="1" hidden="1" x14ac:dyDescent="0.2">
      <c r="A190" s="248">
        <v>205</v>
      </c>
      <c r="B190" s="248">
        <v>2022</v>
      </c>
      <c r="C190" s="248" t="s">
        <v>326</v>
      </c>
      <c r="D190" s="280">
        <v>31419229</v>
      </c>
      <c r="E190" s="248" t="s">
        <v>402</v>
      </c>
      <c r="F190" s="248" t="s">
        <v>2226</v>
      </c>
      <c r="G190" s="248" t="s">
        <v>586</v>
      </c>
      <c r="H190" s="248" t="s">
        <v>586</v>
      </c>
      <c r="I190" s="248" t="s">
        <v>330</v>
      </c>
      <c r="J190" s="248" t="s">
        <v>331</v>
      </c>
      <c r="K190" s="248" t="s">
        <v>332</v>
      </c>
      <c r="L190" s="248" t="s">
        <v>333</v>
      </c>
      <c r="M190" s="248" t="s">
        <v>512</v>
      </c>
      <c r="N190" s="248"/>
      <c r="O190" s="248">
        <v>3155240100</v>
      </c>
      <c r="P190" s="248" t="s">
        <v>335</v>
      </c>
      <c r="Q190" s="248" t="s">
        <v>451</v>
      </c>
    </row>
    <row r="191" spans="1:17" s="213" customFormat="1" hidden="1" x14ac:dyDescent="0.2">
      <c r="A191" s="248">
        <v>206</v>
      </c>
      <c r="B191" s="248">
        <v>2022</v>
      </c>
      <c r="C191" s="248" t="s">
        <v>326</v>
      </c>
      <c r="D191" s="280">
        <v>31424241</v>
      </c>
      <c r="E191" s="248" t="s">
        <v>480</v>
      </c>
      <c r="F191" s="248" t="s">
        <v>365</v>
      </c>
      <c r="G191" s="248" t="s">
        <v>377</v>
      </c>
      <c r="H191" s="248" t="s">
        <v>495</v>
      </c>
      <c r="I191" s="248" t="s">
        <v>330</v>
      </c>
      <c r="J191" s="248" t="s">
        <v>331</v>
      </c>
      <c r="K191" s="248" t="s">
        <v>332</v>
      </c>
      <c r="L191" s="248" t="s">
        <v>333</v>
      </c>
      <c r="M191" s="248" t="s">
        <v>512</v>
      </c>
      <c r="N191" s="248"/>
      <c r="O191" s="248">
        <v>3104453218</v>
      </c>
      <c r="P191" s="248" t="s">
        <v>335</v>
      </c>
      <c r="Q191" s="248" t="s">
        <v>451</v>
      </c>
    </row>
    <row r="192" spans="1:17" s="213" customFormat="1" hidden="1" x14ac:dyDescent="0.2">
      <c r="A192" s="248">
        <v>207</v>
      </c>
      <c r="B192" s="248">
        <v>2022</v>
      </c>
      <c r="C192" s="248" t="s">
        <v>326</v>
      </c>
      <c r="D192" s="280">
        <v>36286698</v>
      </c>
      <c r="E192" s="248" t="s">
        <v>2661</v>
      </c>
      <c r="F192" s="248" t="s">
        <v>1516</v>
      </c>
      <c r="G192" s="248" t="s">
        <v>552</v>
      </c>
      <c r="H192" s="248" t="s">
        <v>553</v>
      </c>
      <c r="I192" s="248" t="s">
        <v>330</v>
      </c>
      <c r="J192" s="248" t="s">
        <v>331</v>
      </c>
      <c r="K192" s="248" t="s">
        <v>332</v>
      </c>
      <c r="L192" s="248" t="s">
        <v>333</v>
      </c>
      <c r="M192" s="248" t="s">
        <v>512</v>
      </c>
      <c r="N192" s="248"/>
      <c r="O192" s="248">
        <v>3176666581</v>
      </c>
      <c r="P192" s="248" t="s">
        <v>335</v>
      </c>
      <c r="Q192" s="248" t="s">
        <v>451</v>
      </c>
    </row>
    <row r="193" spans="1:17" s="213" customFormat="1" hidden="1" x14ac:dyDescent="0.2">
      <c r="A193" s="248">
        <v>208</v>
      </c>
      <c r="B193" s="248">
        <v>2022</v>
      </c>
      <c r="C193" s="248" t="s">
        <v>326</v>
      </c>
      <c r="D193" s="280">
        <v>38580332</v>
      </c>
      <c r="E193" s="248" t="s">
        <v>402</v>
      </c>
      <c r="F193" s="248" t="s">
        <v>1499</v>
      </c>
      <c r="G193" s="248" t="s">
        <v>1066</v>
      </c>
      <c r="H193" s="248" t="s">
        <v>2073</v>
      </c>
      <c r="I193" s="248" t="s">
        <v>330</v>
      </c>
      <c r="J193" s="248" t="s">
        <v>331</v>
      </c>
      <c r="K193" s="248" t="s">
        <v>332</v>
      </c>
      <c r="L193" s="248" t="s">
        <v>333</v>
      </c>
      <c r="M193" s="248" t="s">
        <v>512</v>
      </c>
      <c r="N193" s="248"/>
      <c r="O193" s="248">
        <v>3166719713</v>
      </c>
      <c r="P193" s="248" t="s">
        <v>335</v>
      </c>
      <c r="Q193" s="248" t="s">
        <v>451</v>
      </c>
    </row>
    <row r="194" spans="1:17" s="213" customFormat="1" hidden="1" x14ac:dyDescent="0.2">
      <c r="A194" s="248">
        <v>209</v>
      </c>
      <c r="B194" s="248">
        <v>2022</v>
      </c>
      <c r="C194" s="248" t="s">
        <v>326</v>
      </c>
      <c r="D194" s="280">
        <v>42110482</v>
      </c>
      <c r="E194" s="248" t="s">
        <v>356</v>
      </c>
      <c r="F194" s="248" t="s">
        <v>328</v>
      </c>
      <c r="G194" s="248" t="s">
        <v>342</v>
      </c>
      <c r="H194" s="248" t="s">
        <v>375</v>
      </c>
      <c r="I194" s="248" t="s">
        <v>330</v>
      </c>
      <c r="J194" s="248" t="s">
        <v>331</v>
      </c>
      <c r="K194" s="248" t="s">
        <v>332</v>
      </c>
      <c r="L194" s="248" t="s">
        <v>333</v>
      </c>
      <c r="M194" s="248" t="s">
        <v>512</v>
      </c>
      <c r="N194" s="248"/>
      <c r="O194" s="248">
        <v>3188951711</v>
      </c>
      <c r="P194" s="248" t="s">
        <v>335</v>
      </c>
      <c r="Q194" s="248" t="s">
        <v>451</v>
      </c>
    </row>
    <row r="195" spans="1:17" s="213" customFormat="1" hidden="1" x14ac:dyDescent="0.2">
      <c r="A195" s="248">
        <v>210</v>
      </c>
      <c r="B195" s="248">
        <v>2022</v>
      </c>
      <c r="C195" s="248" t="s">
        <v>326</v>
      </c>
      <c r="D195" s="280">
        <v>75082673</v>
      </c>
      <c r="E195" s="248" t="s">
        <v>555</v>
      </c>
      <c r="F195" s="248" t="s">
        <v>328</v>
      </c>
      <c r="G195" s="248" t="s">
        <v>556</v>
      </c>
      <c r="H195" s="248" t="s">
        <v>557</v>
      </c>
      <c r="I195" s="248" t="s">
        <v>339</v>
      </c>
      <c r="J195" s="248" t="s">
        <v>331</v>
      </c>
      <c r="K195" s="248" t="s">
        <v>332</v>
      </c>
      <c r="L195" s="248" t="s">
        <v>333</v>
      </c>
      <c r="M195" s="248" t="s">
        <v>512</v>
      </c>
      <c r="N195" s="248"/>
      <c r="O195" s="248">
        <v>3176455219</v>
      </c>
      <c r="P195" s="248" t="s">
        <v>335</v>
      </c>
      <c r="Q195" s="248" t="s">
        <v>451</v>
      </c>
    </row>
    <row r="196" spans="1:17" s="213" customFormat="1" hidden="1" x14ac:dyDescent="0.2">
      <c r="A196" s="248">
        <v>211</v>
      </c>
      <c r="B196" s="248">
        <v>2022</v>
      </c>
      <c r="C196" s="248" t="s">
        <v>326</v>
      </c>
      <c r="D196" s="280">
        <v>1007534427</v>
      </c>
      <c r="E196" s="248" t="s">
        <v>558</v>
      </c>
      <c r="F196" s="248" t="s">
        <v>328</v>
      </c>
      <c r="G196" s="248" t="s">
        <v>559</v>
      </c>
      <c r="H196" s="248" t="s">
        <v>549</v>
      </c>
      <c r="I196" s="248" t="s">
        <v>339</v>
      </c>
      <c r="J196" s="248" t="s">
        <v>331</v>
      </c>
      <c r="K196" s="248" t="s">
        <v>332</v>
      </c>
      <c r="L196" s="248" t="s">
        <v>333</v>
      </c>
      <c r="M196" s="248" t="s">
        <v>512</v>
      </c>
      <c r="N196" s="248"/>
      <c r="O196" s="248">
        <v>3126361830</v>
      </c>
      <c r="P196" s="248" t="s">
        <v>335</v>
      </c>
      <c r="Q196" s="248" t="s">
        <v>451</v>
      </c>
    </row>
    <row r="197" spans="1:17" s="213" customFormat="1" hidden="1" x14ac:dyDescent="0.2">
      <c r="A197" s="248">
        <v>212</v>
      </c>
      <c r="B197" s="248">
        <v>2022</v>
      </c>
      <c r="C197" s="248" t="s">
        <v>326</v>
      </c>
      <c r="D197" s="280">
        <v>1112771281</v>
      </c>
      <c r="E197" s="248" t="s">
        <v>560</v>
      </c>
      <c r="F197" s="248" t="s">
        <v>328</v>
      </c>
      <c r="G197" s="248" t="s">
        <v>561</v>
      </c>
      <c r="H197" s="248" t="s">
        <v>562</v>
      </c>
      <c r="I197" s="248" t="s">
        <v>339</v>
      </c>
      <c r="J197" s="248" t="s">
        <v>331</v>
      </c>
      <c r="K197" s="248" t="s">
        <v>332</v>
      </c>
      <c r="L197" s="248" t="s">
        <v>333</v>
      </c>
      <c r="M197" s="248" t="s">
        <v>512</v>
      </c>
      <c r="N197" s="248"/>
      <c r="O197" s="248">
        <v>3128053890</v>
      </c>
      <c r="P197" s="248" t="s">
        <v>335</v>
      </c>
      <c r="Q197" s="248" t="s">
        <v>451</v>
      </c>
    </row>
    <row r="198" spans="1:17" s="213" customFormat="1" hidden="1" x14ac:dyDescent="0.2">
      <c r="A198" s="248">
        <v>213</v>
      </c>
      <c r="B198" s="248">
        <v>2022</v>
      </c>
      <c r="C198" s="248" t="s">
        <v>326</v>
      </c>
      <c r="D198" s="280">
        <v>1112772437</v>
      </c>
      <c r="E198" s="248" t="s">
        <v>563</v>
      </c>
      <c r="F198" s="248" t="s">
        <v>328</v>
      </c>
      <c r="G198" s="248" t="s">
        <v>459</v>
      </c>
      <c r="H198" s="248" t="s">
        <v>564</v>
      </c>
      <c r="I198" s="248" t="s">
        <v>339</v>
      </c>
      <c r="J198" s="248" t="s">
        <v>331</v>
      </c>
      <c r="K198" s="248" t="s">
        <v>332</v>
      </c>
      <c r="L198" s="248" t="s">
        <v>333</v>
      </c>
      <c r="M198" s="248" t="s">
        <v>512</v>
      </c>
      <c r="N198" s="248"/>
      <c r="O198" s="248">
        <v>3127231216</v>
      </c>
      <c r="P198" s="248" t="s">
        <v>335</v>
      </c>
      <c r="Q198" s="248" t="s">
        <v>451</v>
      </c>
    </row>
    <row r="199" spans="1:17" s="213" customFormat="1" hidden="1" x14ac:dyDescent="0.2">
      <c r="A199" s="248">
        <v>214</v>
      </c>
      <c r="B199" s="248">
        <v>2022</v>
      </c>
      <c r="C199" s="248" t="s">
        <v>326</v>
      </c>
      <c r="D199" s="280">
        <v>1112773899</v>
      </c>
      <c r="E199" s="248" t="s">
        <v>565</v>
      </c>
      <c r="F199" s="248" t="s">
        <v>328</v>
      </c>
      <c r="G199" s="248" t="s">
        <v>465</v>
      </c>
      <c r="H199" s="248" t="s">
        <v>566</v>
      </c>
      <c r="I199" s="248" t="s">
        <v>339</v>
      </c>
      <c r="J199" s="248" t="s">
        <v>331</v>
      </c>
      <c r="K199" s="248" t="s">
        <v>332</v>
      </c>
      <c r="L199" s="248" t="s">
        <v>333</v>
      </c>
      <c r="M199" s="248" t="s">
        <v>512</v>
      </c>
      <c r="N199" s="248"/>
      <c r="O199" s="248">
        <v>3168078520</v>
      </c>
      <c r="P199" s="248" t="s">
        <v>335</v>
      </c>
      <c r="Q199" s="248" t="s">
        <v>451</v>
      </c>
    </row>
    <row r="200" spans="1:17" s="213" customFormat="1" hidden="1" x14ac:dyDescent="0.2">
      <c r="A200" s="248">
        <v>215</v>
      </c>
      <c r="B200" s="248">
        <v>2022</v>
      </c>
      <c r="C200" s="248" t="s">
        <v>326</v>
      </c>
      <c r="D200" s="280">
        <v>1112774415</v>
      </c>
      <c r="E200" s="248" t="s">
        <v>2390</v>
      </c>
      <c r="F200" s="248" t="s">
        <v>2391</v>
      </c>
      <c r="G200" s="248" t="s">
        <v>566</v>
      </c>
      <c r="H200" s="248" t="s">
        <v>2392</v>
      </c>
      <c r="I200" s="248" t="s">
        <v>330</v>
      </c>
      <c r="J200" s="248" t="s">
        <v>331</v>
      </c>
      <c r="K200" s="248" t="s">
        <v>332</v>
      </c>
      <c r="L200" s="248" t="s">
        <v>333</v>
      </c>
      <c r="M200" s="248" t="s">
        <v>512</v>
      </c>
      <c r="N200" s="248"/>
      <c r="O200" s="248">
        <v>3127965968</v>
      </c>
      <c r="P200" s="248" t="s">
        <v>335</v>
      </c>
      <c r="Q200" s="248" t="s">
        <v>451</v>
      </c>
    </row>
    <row r="201" spans="1:17" s="213" customFormat="1" hidden="1" x14ac:dyDescent="0.2">
      <c r="A201" s="248">
        <v>216</v>
      </c>
      <c r="B201" s="248">
        <v>2022</v>
      </c>
      <c r="C201" s="248" t="s">
        <v>326</v>
      </c>
      <c r="D201" s="280">
        <v>1114091567</v>
      </c>
      <c r="E201" s="248" t="s">
        <v>2176</v>
      </c>
      <c r="F201" s="248" t="s">
        <v>2177</v>
      </c>
      <c r="G201" s="248" t="s">
        <v>1086</v>
      </c>
      <c r="H201" s="248" t="s">
        <v>440</v>
      </c>
      <c r="I201" s="248" t="s">
        <v>339</v>
      </c>
      <c r="J201" s="248" t="s">
        <v>331</v>
      </c>
      <c r="K201" s="248" t="s">
        <v>332</v>
      </c>
      <c r="L201" s="248" t="s">
        <v>333</v>
      </c>
      <c r="M201" s="248" t="s">
        <v>512</v>
      </c>
      <c r="N201" s="248"/>
      <c r="O201" s="248">
        <v>3163105723</v>
      </c>
      <c r="P201" s="248" t="s">
        <v>335</v>
      </c>
      <c r="Q201" s="248" t="s">
        <v>451</v>
      </c>
    </row>
    <row r="202" spans="1:17" s="213" customFormat="1" hidden="1" x14ac:dyDescent="0.2">
      <c r="A202" s="248">
        <v>217</v>
      </c>
      <c r="B202" s="248">
        <v>2022</v>
      </c>
      <c r="C202" s="248" t="s">
        <v>326</v>
      </c>
      <c r="D202" s="280">
        <v>1114092721</v>
      </c>
      <c r="E202" s="248" t="s">
        <v>402</v>
      </c>
      <c r="F202" s="248" t="s">
        <v>2343</v>
      </c>
      <c r="G202" s="248" t="s">
        <v>700</v>
      </c>
      <c r="H202" s="248" t="s">
        <v>328</v>
      </c>
      <c r="I202" s="248" t="s">
        <v>330</v>
      </c>
      <c r="J202" s="248" t="s">
        <v>331</v>
      </c>
      <c r="K202" s="248" t="s">
        <v>332</v>
      </c>
      <c r="L202" s="248" t="s">
        <v>333</v>
      </c>
      <c r="M202" s="248" t="s">
        <v>512</v>
      </c>
      <c r="N202" s="248"/>
      <c r="O202" s="248">
        <v>3159281710</v>
      </c>
      <c r="P202" s="248" t="s">
        <v>335</v>
      </c>
      <c r="Q202" s="248" t="s">
        <v>451</v>
      </c>
    </row>
    <row r="203" spans="1:17" s="213" customFormat="1" hidden="1" x14ac:dyDescent="0.2">
      <c r="A203" s="248">
        <v>218</v>
      </c>
      <c r="B203" s="248">
        <v>2022</v>
      </c>
      <c r="C203" s="248" t="s">
        <v>326</v>
      </c>
      <c r="D203" s="280">
        <v>1193199644</v>
      </c>
      <c r="E203" s="248" t="s">
        <v>567</v>
      </c>
      <c r="F203" s="248" t="s">
        <v>328</v>
      </c>
      <c r="G203" s="248" t="s">
        <v>410</v>
      </c>
      <c r="H203" s="248" t="s">
        <v>328</v>
      </c>
      <c r="I203" s="248" t="s">
        <v>339</v>
      </c>
      <c r="J203" s="248" t="s">
        <v>331</v>
      </c>
      <c r="K203" s="248" t="s">
        <v>332</v>
      </c>
      <c r="L203" s="248" t="s">
        <v>333</v>
      </c>
      <c r="M203" s="248" t="s">
        <v>512</v>
      </c>
      <c r="N203" s="248"/>
      <c r="O203" s="248">
        <v>3152430169</v>
      </c>
      <c r="P203" s="248" t="s">
        <v>335</v>
      </c>
      <c r="Q203" s="248" t="s">
        <v>451</v>
      </c>
    </row>
    <row r="204" spans="1:17" s="213" customFormat="1" ht="15" hidden="1" customHeight="1" x14ac:dyDescent="0.15">
      <c r="A204" s="248">
        <v>220</v>
      </c>
      <c r="B204" s="248">
        <v>2022</v>
      </c>
      <c r="C204" s="248" t="s">
        <v>326</v>
      </c>
      <c r="D204" s="284">
        <v>6136109</v>
      </c>
      <c r="E204" s="257" t="s">
        <v>554</v>
      </c>
      <c r="F204" s="267"/>
      <c r="G204" s="257" t="s">
        <v>561</v>
      </c>
      <c r="H204" s="257" t="s">
        <v>459</v>
      </c>
      <c r="I204" s="248" t="s">
        <v>339</v>
      </c>
      <c r="J204" s="248" t="s">
        <v>331</v>
      </c>
      <c r="K204" s="248" t="s">
        <v>332</v>
      </c>
      <c r="L204" s="248" t="s">
        <v>333</v>
      </c>
      <c r="M204" s="248" t="s">
        <v>512</v>
      </c>
      <c r="N204" s="248"/>
      <c r="O204" s="248" t="s">
        <v>570</v>
      </c>
      <c r="P204" s="248" t="s">
        <v>335</v>
      </c>
      <c r="Q204" s="248" t="s">
        <v>451</v>
      </c>
    </row>
    <row r="205" spans="1:17" s="213" customFormat="1" hidden="1" x14ac:dyDescent="0.2">
      <c r="A205" s="248">
        <v>222</v>
      </c>
      <c r="B205" s="248">
        <v>2022</v>
      </c>
      <c r="C205" s="248" t="s">
        <v>326</v>
      </c>
      <c r="D205" s="284">
        <v>29383847</v>
      </c>
      <c r="E205" s="257" t="s">
        <v>402</v>
      </c>
      <c r="F205" s="257" t="s">
        <v>938</v>
      </c>
      <c r="G205" s="257" t="s">
        <v>524</v>
      </c>
      <c r="H205" s="257" t="s">
        <v>377</v>
      </c>
      <c r="I205" s="248" t="s">
        <v>330</v>
      </c>
      <c r="J205" s="248" t="s">
        <v>331</v>
      </c>
      <c r="K205" s="248" t="s">
        <v>332</v>
      </c>
      <c r="L205" s="248" t="s">
        <v>333</v>
      </c>
      <c r="M205" s="248" t="s">
        <v>512</v>
      </c>
      <c r="N205" s="248"/>
      <c r="O205" s="248" t="s">
        <v>570</v>
      </c>
      <c r="P205" s="248" t="s">
        <v>335</v>
      </c>
      <c r="Q205" s="248" t="s">
        <v>451</v>
      </c>
    </row>
    <row r="206" spans="1:17" s="213" customFormat="1" hidden="1" x14ac:dyDescent="0.2">
      <c r="A206" s="248">
        <v>223</v>
      </c>
      <c r="B206" s="248">
        <v>2022</v>
      </c>
      <c r="C206" s="248" t="s">
        <v>326</v>
      </c>
      <c r="D206" s="284">
        <v>2477243</v>
      </c>
      <c r="E206" s="257" t="s">
        <v>568</v>
      </c>
      <c r="F206" s="257" t="s">
        <v>328</v>
      </c>
      <c r="G206" s="257" t="s">
        <v>569</v>
      </c>
      <c r="H206" s="257" t="s">
        <v>470</v>
      </c>
      <c r="I206" s="248" t="s">
        <v>339</v>
      </c>
      <c r="J206" s="248" t="s">
        <v>331</v>
      </c>
      <c r="K206" s="248" t="s">
        <v>332</v>
      </c>
      <c r="L206" s="248" t="s">
        <v>333</v>
      </c>
      <c r="M206" s="248" t="s">
        <v>512</v>
      </c>
      <c r="N206" s="248"/>
      <c r="O206" s="248" t="s">
        <v>570</v>
      </c>
      <c r="P206" s="248" t="s">
        <v>335</v>
      </c>
      <c r="Q206" s="248" t="s">
        <v>451</v>
      </c>
    </row>
    <row r="207" spans="1:17" s="213" customFormat="1" hidden="1" x14ac:dyDescent="0.2">
      <c r="A207" s="248">
        <v>224</v>
      </c>
      <c r="B207" s="248">
        <v>2022</v>
      </c>
      <c r="C207" s="248" t="s">
        <v>326</v>
      </c>
      <c r="D207" s="284">
        <v>1112768429</v>
      </c>
      <c r="E207" s="257" t="s">
        <v>371</v>
      </c>
      <c r="F207" s="257" t="s">
        <v>1029</v>
      </c>
      <c r="G207" s="257" t="s">
        <v>1661</v>
      </c>
      <c r="H207" s="257" t="s">
        <v>328</v>
      </c>
      <c r="I207" s="248" t="s">
        <v>339</v>
      </c>
      <c r="J207" s="248" t="s">
        <v>331</v>
      </c>
      <c r="K207" s="248" t="s">
        <v>332</v>
      </c>
      <c r="L207" s="248" t="s">
        <v>333</v>
      </c>
      <c r="M207" s="248" t="s">
        <v>512</v>
      </c>
      <c r="N207" s="248"/>
      <c r="O207" s="248" t="s">
        <v>570</v>
      </c>
      <c r="P207" s="248" t="s">
        <v>335</v>
      </c>
      <c r="Q207" s="248" t="s">
        <v>451</v>
      </c>
    </row>
    <row r="208" spans="1:17" s="213" customFormat="1" hidden="1" x14ac:dyDescent="0.2">
      <c r="A208" s="248">
        <v>226</v>
      </c>
      <c r="B208" s="248">
        <v>2022</v>
      </c>
      <c r="C208" s="248" t="s">
        <v>326</v>
      </c>
      <c r="D208" s="284">
        <v>6135121</v>
      </c>
      <c r="E208" s="257" t="s">
        <v>461</v>
      </c>
      <c r="F208" s="257" t="s">
        <v>704</v>
      </c>
      <c r="G208" s="257" t="s">
        <v>465</v>
      </c>
      <c r="H208" s="257" t="s">
        <v>328</v>
      </c>
      <c r="I208" s="248" t="s">
        <v>339</v>
      </c>
      <c r="J208" s="248" t="s">
        <v>331</v>
      </c>
      <c r="K208" s="248" t="s">
        <v>332</v>
      </c>
      <c r="L208" s="248" t="s">
        <v>333</v>
      </c>
      <c r="M208" s="248" t="s">
        <v>512</v>
      </c>
      <c r="N208" s="248"/>
      <c r="O208" s="248" t="s">
        <v>570</v>
      </c>
      <c r="P208" s="248" t="s">
        <v>335</v>
      </c>
      <c r="Q208" s="248" t="s">
        <v>451</v>
      </c>
    </row>
    <row r="209" spans="1:17" s="213" customFormat="1" hidden="1" x14ac:dyDescent="0.2">
      <c r="A209" s="248">
        <v>227</v>
      </c>
      <c r="B209" s="248">
        <v>2022</v>
      </c>
      <c r="C209" s="248" t="s">
        <v>326</v>
      </c>
      <c r="D209" s="284">
        <v>6274077</v>
      </c>
      <c r="E209" s="257" t="s">
        <v>766</v>
      </c>
      <c r="F209" s="257" t="s">
        <v>354</v>
      </c>
      <c r="G209" s="257" t="s">
        <v>751</v>
      </c>
      <c r="H209" s="257" t="s">
        <v>410</v>
      </c>
      <c r="I209" s="248" t="s">
        <v>339</v>
      </c>
      <c r="J209" s="248" t="s">
        <v>331</v>
      </c>
      <c r="K209" s="248" t="s">
        <v>332</v>
      </c>
      <c r="L209" s="248" t="s">
        <v>333</v>
      </c>
      <c r="M209" s="248" t="s">
        <v>512</v>
      </c>
      <c r="N209" s="248"/>
      <c r="O209" s="248" t="s">
        <v>570</v>
      </c>
      <c r="P209" s="248" t="s">
        <v>335</v>
      </c>
      <c r="Q209" s="248" t="s">
        <v>451</v>
      </c>
    </row>
    <row r="210" spans="1:17" s="213" customFormat="1" hidden="1" x14ac:dyDescent="0.2">
      <c r="A210" s="248">
        <v>228</v>
      </c>
      <c r="B210" s="248">
        <v>2022</v>
      </c>
      <c r="C210" s="248" t="s">
        <v>326</v>
      </c>
      <c r="D210" s="284">
        <v>31404867</v>
      </c>
      <c r="E210" s="257" t="s">
        <v>938</v>
      </c>
      <c r="F210" s="257" t="s">
        <v>1021</v>
      </c>
      <c r="G210" s="257" t="s">
        <v>375</v>
      </c>
      <c r="H210" s="257" t="s">
        <v>345</v>
      </c>
      <c r="I210" s="248" t="s">
        <v>330</v>
      </c>
      <c r="J210" s="248" t="s">
        <v>331</v>
      </c>
      <c r="K210" s="248" t="s">
        <v>332</v>
      </c>
      <c r="L210" s="248" t="s">
        <v>333</v>
      </c>
      <c r="M210" s="248" t="s">
        <v>512</v>
      </c>
      <c r="N210" s="248"/>
      <c r="O210" s="248" t="s">
        <v>570</v>
      </c>
      <c r="P210" s="248" t="s">
        <v>335</v>
      </c>
      <c r="Q210" s="248" t="s">
        <v>451</v>
      </c>
    </row>
    <row r="211" spans="1:17" s="213" customFormat="1" hidden="1" x14ac:dyDescent="0.2">
      <c r="A211" s="248">
        <v>229</v>
      </c>
      <c r="B211" s="248">
        <v>2022</v>
      </c>
      <c r="C211" s="248" t="s">
        <v>326</v>
      </c>
      <c r="D211" s="284">
        <v>2472687</v>
      </c>
      <c r="E211" s="257" t="s">
        <v>653</v>
      </c>
      <c r="F211" s="257" t="s">
        <v>349</v>
      </c>
      <c r="G211" s="257" t="s">
        <v>592</v>
      </c>
      <c r="H211" s="257" t="s">
        <v>476</v>
      </c>
      <c r="I211" s="248" t="s">
        <v>339</v>
      </c>
      <c r="J211" s="248" t="s">
        <v>331</v>
      </c>
      <c r="K211" s="248" t="s">
        <v>332</v>
      </c>
      <c r="L211" s="248" t="s">
        <v>333</v>
      </c>
      <c r="M211" s="248" t="s">
        <v>512</v>
      </c>
      <c r="N211" s="248"/>
      <c r="O211" s="248" t="s">
        <v>570</v>
      </c>
      <c r="P211" s="248" t="s">
        <v>335</v>
      </c>
      <c r="Q211" s="248" t="s">
        <v>451</v>
      </c>
    </row>
    <row r="212" spans="1:17" s="213" customFormat="1" hidden="1" x14ac:dyDescent="0.2">
      <c r="A212" s="248">
        <v>231</v>
      </c>
      <c r="B212" s="248">
        <v>2022</v>
      </c>
      <c r="C212" s="248" t="s">
        <v>326</v>
      </c>
      <c r="D212" s="284">
        <v>6241804</v>
      </c>
      <c r="E212" s="257" t="s">
        <v>415</v>
      </c>
      <c r="F212" s="257" t="s">
        <v>697</v>
      </c>
      <c r="G212" s="257" t="s">
        <v>814</v>
      </c>
      <c r="H212" s="257" t="s">
        <v>603</v>
      </c>
      <c r="I212" s="248" t="s">
        <v>339</v>
      </c>
      <c r="J212" s="248" t="s">
        <v>331</v>
      </c>
      <c r="K212" s="248" t="s">
        <v>332</v>
      </c>
      <c r="L212" s="248" t="s">
        <v>333</v>
      </c>
      <c r="M212" s="248" t="s">
        <v>512</v>
      </c>
      <c r="N212" s="248"/>
      <c r="O212" s="248" t="s">
        <v>570</v>
      </c>
      <c r="P212" s="248" t="s">
        <v>335</v>
      </c>
      <c r="Q212" s="248" t="s">
        <v>451</v>
      </c>
    </row>
    <row r="213" spans="1:17" s="213" customFormat="1" hidden="1" x14ac:dyDescent="0.2">
      <c r="A213" s="248">
        <v>232</v>
      </c>
      <c r="B213" s="248">
        <v>2022</v>
      </c>
      <c r="C213" s="248" t="s">
        <v>326</v>
      </c>
      <c r="D213" s="284">
        <v>16216251</v>
      </c>
      <c r="E213" s="257" t="s">
        <v>349</v>
      </c>
      <c r="F213" s="257" t="s">
        <v>2775</v>
      </c>
      <c r="G213" s="257" t="s">
        <v>1505</v>
      </c>
      <c r="H213" s="257" t="s">
        <v>689</v>
      </c>
      <c r="I213" s="248" t="s">
        <v>339</v>
      </c>
      <c r="J213" s="248" t="s">
        <v>331</v>
      </c>
      <c r="K213" s="248" t="s">
        <v>332</v>
      </c>
      <c r="L213" s="248" t="s">
        <v>333</v>
      </c>
      <c r="M213" s="248" t="s">
        <v>512</v>
      </c>
      <c r="N213" s="248"/>
      <c r="O213" s="248" t="s">
        <v>570</v>
      </c>
      <c r="P213" s="248" t="s">
        <v>335</v>
      </c>
      <c r="Q213" s="248" t="s">
        <v>451</v>
      </c>
    </row>
    <row r="214" spans="1:17" s="213" customFormat="1" hidden="1" x14ac:dyDescent="0.2">
      <c r="A214" s="248">
        <v>233</v>
      </c>
      <c r="B214" s="248">
        <v>2022</v>
      </c>
      <c r="C214" s="248" t="s">
        <v>326</v>
      </c>
      <c r="D214" s="284">
        <v>18493469</v>
      </c>
      <c r="E214" s="257" t="s">
        <v>428</v>
      </c>
      <c r="F214" s="257" t="s">
        <v>429</v>
      </c>
      <c r="G214" s="257" t="s">
        <v>556</v>
      </c>
      <c r="H214" s="257" t="s">
        <v>375</v>
      </c>
      <c r="I214" s="248" t="s">
        <v>339</v>
      </c>
      <c r="J214" s="248" t="s">
        <v>331</v>
      </c>
      <c r="K214" s="248" t="s">
        <v>332</v>
      </c>
      <c r="L214" s="248" t="s">
        <v>333</v>
      </c>
      <c r="M214" s="248" t="s">
        <v>512</v>
      </c>
      <c r="N214" s="248"/>
      <c r="O214" s="248" t="s">
        <v>570</v>
      </c>
      <c r="P214" s="248" t="s">
        <v>335</v>
      </c>
      <c r="Q214" s="248" t="s">
        <v>451</v>
      </c>
    </row>
    <row r="215" spans="1:17" s="213" customFormat="1" hidden="1" x14ac:dyDescent="0.2">
      <c r="A215" s="248">
        <v>234</v>
      </c>
      <c r="B215" s="248">
        <v>2022</v>
      </c>
      <c r="C215" s="248" t="s">
        <v>326</v>
      </c>
      <c r="D215" s="284">
        <v>16217069</v>
      </c>
      <c r="E215" s="257" t="s">
        <v>653</v>
      </c>
      <c r="F215" s="257" t="s">
        <v>455</v>
      </c>
      <c r="G215" s="257" t="s">
        <v>586</v>
      </c>
      <c r="H215" s="257" t="s">
        <v>425</v>
      </c>
      <c r="I215" s="248" t="s">
        <v>339</v>
      </c>
      <c r="J215" s="248" t="s">
        <v>331</v>
      </c>
      <c r="K215" s="248" t="s">
        <v>332</v>
      </c>
      <c r="L215" s="248" t="s">
        <v>333</v>
      </c>
      <c r="M215" s="248" t="s">
        <v>512</v>
      </c>
      <c r="N215" s="248"/>
      <c r="O215" s="248" t="s">
        <v>570</v>
      </c>
      <c r="P215" s="248" t="s">
        <v>335</v>
      </c>
      <c r="Q215" s="248" t="s">
        <v>451</v>
      </c>
    </row>
    <row r="216" spans="1:17" s="213" customFormat="1" hidden="1" x14ac:dyDescent="0.2">
      <c r="A216" s="248">
        <v>236</v>
      </c>
      <c r="B216" s="248">
        <v>2022</v>
      </c>
      <c r="C216" s="248" t="s">
        <v>326</v>
      </c>
      <c r="D216" s="284">
        <v>6119600</v>
      </c>
      <c r="E216" s="257" t="s">
        <v>1630</v>
      </c>
      <c r="F216" s="257" t="s">
        <v>571</v>
      </c>
      <c r="G216" s="257" t="s">
        <v>410</v>
      </c>
      <c r="H216" s="257" t="s">
        <v>1631</v>
      </c>
      <c r="I216" s="248" t="s">
        <v>339</v>
      </c>
      <c r="J216" s="248" t="s">
        <v>331</v>
      </c>
      <c r="K216" s="248" t="s">
        <v>332</v>
      </c>
      <c r="L216" s="248" t="s">
        <v>333</v>
      </c>
      <c r="M216" s="248" t="s">
        <v>512</v>
      </c>
      <c r="N216" s="248"/>
      <c r="O216" s="248" t="s">
        <v>570</v>
      </c>
      <c r="P216" s="248" t="s">
        <v>335</v>
      </c>
      <c r="Q216" s="248" t="s">
        <v>451</v>
      </c>
    </row>
    <row r="217" spans="1:17" s="213" customFormat="1" hidden="1" x14ac:dyDescent="0.2">
      <c r="A217" s="248">
        <v>237</v>
      </c>
      <c r="B217" s="248">
        <v>2022</v>
      </c>
      <c r="C217" s="248" t="s">
        <v>326</v>
      </c>
      <c r="D217" s="284">
        <v>29159142</v>
      </c>
      <c r="E217" s="257" t="s">
        <v>402</v>
      </c>
      <c r="F217" s="257" t="s">
        <v>1737</v>
      </c>
      <c r="G217" s="257" t="s">
        <v>1097</v>
      </c>
      <c r="H217" s="257" t="s">
        <v>1738</v>
      </c>
      <c r="I217" s="248" t="s">
        <v>330</v>
      </c>
      <c r="J217" s="248" t="s">
        <v>331</v>
      </c>
      <c r="K217" s="248" t="s">
        <v>332</v>
      </c>
      <c r="L217" s="248" t="s">
        <v>333</v>
      </c>
      <c r="M217" s="248" t="s">
        <v>512</v>
      </c>
      <c r="N217" s="248"/>
      <c r="O217" s="248" t="s">
        <v>570</v>
      </c>
      <c r="P217" s="248" t="s">
        <v>335</v>
      </c>
      <c r="Q217" s="248" t="s">
        <v>451</v>
      </c>
    </row>
    <row r="218" spans="1:17" s="213" customFormat="1" hidden="1" x14ac:dyDescent="0.2">
      <c r="A218" s="248">
        <v>238</v>
      </c>
      <c r="B218" s="248">
        <v>2022</v>
      </c>
      <c r="C218" s="248" t="s">
        <v>326</v>
      </c>
      <c r="D218" s="284">
        <v>16728363</v>
      </c>
      <c r="E218" s="257" t="s">
        <v>461</v>
      </c>
      <c r="F218" s="257" t="s">
        <v>456</v>
      </c>
      <c r="G218" s="257" t="s">
        <v>375</v>
      </c>
      <c r="H218" s="257" t="s">
        <v>615</v>
      </c>
      <c r="I218" s="248" t="s">
        <v>339</v>
      </c>
      <c r="J218" s="248" t="s">
        <v>331</v>
      </c>
      <c r="K218" s="248" t="s">
        <v>332</v>
      </c>
      <c r="L218" s="248" t="s">
        <v>333</v>
      </c>
      <c r="M218" s="248" t="s">
        <v>512</v>
      </c>
      <c r="N218" s="248"/>
      <c r="O218" s="248" t="s">
        <v>570</v>
      </c>
      <c r="P218" s="248" t="s">
        <v>335</v>
      </c>
      <c r="Q218" s="248" t="s">
        <v>451</v>
      </c>
    </row>
    <row r="219" spans="1:17" s="213" customFormat="1" hidden="1" x14ac:dyDescent="0.2">
      <c r="A219" s="248">
        <v>239</v>
      </c>
      <c r="B219" s="248">
        <v>2022</v>
      </c>
      <c r="C219" s="248" t="s">
        <v>326</v>
      </c>
      <c r="D219" s="284">
        <v>6131328</v>
      </c>
      <c r="E219" s="257" t="s">
        <v>2165</v>
      </c>
      <c r="F219" s="257" t="s">
        <v>458</v>
      </c>
      <c r="G219" s="257" t="s">
        <v>433</v>
      </c>
      <c r="H219" s="257" t="s">
        <v>375</v>
      </c>
      <c r="I219" s="248" t="s">
        <v>339</v>
      </c>
      <c r="J219" s="248" t="s">
        <v>331</v>
      </c>
      <c r="K219" s="248" t="s">
        <v>332</v>
      </c>
      <c r="L219" s="248" t="s">
        <v>333</v>
      </c>
      <c r="M219" s="248" t="s">
        <v>512</v>
      </c>
      <c r="N219" s="248"/>
      <c r="O219" s="248" t="s">
        <v>570</v>
      </c>
      <c r="P219" s="248" t="s">
        <v>335</v>
      </c>
      <c r="Q219" s="248" t="s">
        <v>451</v>
      </c>
    </row>
    <row r="220" spans="1:17" s="213" customFormat="1" hidden="1" x14ac:dyDescent="0.2">
      <c r="A220" s="248">
        <v>241</v>
      </c>
      <c r="B220" s="248">
        <v>2022</v>
      </c>
      <c r="C220" s="248" t="s">
        <v>326</v>
      </c>
      <c r="D220" s="284">
        <v>7554572</v>
      </c>
      <c r="E220" s="257" t="s">
        <v>455</v>
      </c>
      <c r="F220" s="257" t="s">
        <v>494</v>
      </c>
      <c r="G220" s="257" t="s">
        <v>1840</v>
      </c>
      <c r="H220" s="257" t="s">
        <v>446</v>
      </c>
      <c r="I220" s="248" t="s">
        <v>339</v>
      </c>
      <c r="J220" s="248" t="s">
        <v>331</v>
      </c>
      <c r="K220" s="248" t="s">
        <v>332</v>
      </c>
      <c r="L220" s="248" t="s">
        <v>333</v>
      </c>
      <c r="M220" s="248" t="s">
        <v>512</v>
      </c>
      <c r="N220" s="248"/>
      <c r="O220" s="248" t="s">
        <v>570</v>
      </c>
      <c r="P220" s="248" t="s">
        <v>335</v>
      </c>
      <c r="Q220" s="248" t="s">
        <v>451</v>
      </c>
    </row>
    <row r="221" spans="1:17" s="213" customFormat="1" hidden="1" x14ac:dyDescent="0.2">
      <c r="A221" s="248">
        <v>242</v>
      </c>
      <c r="B221" s="248">
        <v>2022</v>
      </c>
      <c r="C221" s="248" t="s">
        <v>326</v>
      </c>
      <c r="D221" s="284">
        <v>2471410</v>
      </c>
      <c r="E221" s="257" t="s">
        <v>395</v>
      </c>
      <c r="F221" s="257" t="s">
        <v>341</v>
      </c>
      <c r="G221" s="257" t="s">
        <v>465</v>
      </c>
      <c r="H221" s="257" t="s">
        <v>1418</v>
      </c>
      <c r="I221" s="248" t="s">
        <v>339</v>
      </c>
      <c r="J221" s="248" t="s">
        <v>331</v>
      </c>
      <c r="K221" s="248" t="s">
        <v>332</v>
      </c>
      <c r="L221" s="248" t="s">
        <v>333</v>
      </c>
      <c r="M221" s="248" t="s">
        <v>512</v>
      </c>
      <c r="N221" s="248"/>
      <c r="O221" s="248" t="s">
        <v>570</v>
      </c>
      <c r="P221" s="248" t="s">
        <v>335</v>
      </c>
      <c r="Q221" s="248" t="s">
        <v>451</v>
      </c>
    </row>
    <row r="222" spans="1:17" s="213" customFormat="1" hidden="1" x14ac:dyDescent="0.2">
      <c r="A222" s="248">
        <v>243</v>
      </c>
      <c r="B222" s="248">
        <v>2022</v>
      </c>
      <c r="C222" s="248" t="s">
        <v>326</v>
      </c>
      <c r="D222" s="284">
        <v>29331356</v>
      </c>
      <c r="E222" s="257" t="s">
        <v>938</v>
      </c>
      <c r="F222" s="257" t="s">
        <v>632</v>
      </c>
      <c r="G222" s="257" t="s">
        <v>338</v>
      </c>
      <c r="H222" s="257" t="s">
        <v>465</v>
      </c>
      <c r="I222" s="248" t="s">
        <v>330</v>
      </c>
      <c r="J222" s="248" t="s">
        <v>331</v>
      </c>
      <c r="K222" s="248" t="s">
        <v>332</v>
      </c>
      <c r="L222" s="248" t="s">
        <v>333</v>
      </c>
      <c r="M222" s="248" t="s">
        <v>512</v>
      </c>
      <c r="N222" s="248"/>
      <c r="O222" s="248" t="s">
        <v>570</v>
      </c>
      <c r="P222" s="248" t="s">
        <v>335</v>
      </c>
      <c r="Q222" s="248" t="s">
        <v>451</v>
      </c>
    </row>
    <row r="223" spans="1:17" s="213" customFormat="1" hidden="1" x14ac:dyDescent="0.2">
      <c r="A223" s="248">
        <v>244</v>
      </c>
      <c r="B223" s="248">
        <v>2022</v>
      </c>
      <c r="C223" s="248" t="s">
        <v>326</v>
      </c>
      <c r="D223" s="284">
        <v>42024820</v>
      </c>
      <c r="E223" s="257" t="s">
        <v>2103</v>
      </c>
      <c r="F223" s="257" t="s">
        <v>1977</v>
      </c>
      <c r="G223" s="257" t="s">
        <v>2104</v>
      </c>
      <c r="H223" s="257" t="s">
        <v>328</v>
      </c>
      <c r="I223" s="248" t="s">
        <v>330</v>
      </c>
      <c r="J223" s="248" t="s">
        <v>331</v>
      </c>
      <c r="K223" s="248" t="s">
        <v>332</v>
      </c>
      <c r="L223" s="248" t="s">
        <v>333</v>
      </c>
      <c r="M223" s="248" t="s">
        <v>512</v>
      </c>
      <c r="N223" s="248"/>
      <c r="O223" s="248" t="s">
        <v>570</v>
      </c>
      <c r="P223" s="248" t="s">
        <v>335</v>
      </c>
      <c r="Q223" s="248" t="s">
        <v>451</v>
      </c>
    </row>
    <row r="224" spans="1:17" s="213" customFormat="1" hidden="1" x14ac:dyDescent="0.2">
      <c r="A224" s="248">
        <v>246</v>
      </c>
      <c r="B224" s="248">
        <v>2022</v>
      </c>
      <c r="C224" s="248" t="s">
        <v>326</v>
      </c>
      <c r="D224" s="284">
        <v>2472681</v>
      </c>
      <c r="E224" s="257" t="s">
        <v>2786</v>
      </c>
      <c r="F224" s="257" t="s">
        <v>2174</v>
      </c>
      <c r="G224" s="257" t="s">
        <v>984</v>
      </c>
      <c r="H224" s="257" t="s">
        <v>2787</v>
      </c>
      <c r="I224" s="248" t="s">
        <v>339</v>
      </c>
      <c r="J224" s="248" t="s">
        <v>331</v>
      </c>
      <c r="K224" s="248" t="s">
        <v>332</v>
      </c>
      <c r="L224" s="248" t="s">
        <v>333</v>
      </c>
      <c r="M224" s="248" t="s">
        <v>512</v>
      </c>
      <c r="N224" s="248"/>
      <c r="O224" s="248" t="s">
        <v>570</v>
      </c>
      <c r="P224" s="248" t="s">
        <v>335</v>
      </c>
      <c r="Q224" s="248" t="s">
        <v>451</v>
      </c>
    </row>
    <row r="225" spans="1:17" s="213" customFormat="1" hidden="1" x14ac:dyDescent="0.2">
      <c r="A225" s="248">
        <v>247</v>
      </c>
      <c r="B225" s="248">
        <v>2022</v>
      </c>
      <c r="C225" s="248" t="s">
        <v>326</v>
      </c>
      <c r="D225" s="284">
        <v>29155658</v>
      </c>
      <c r="E225" s="257" t="s">
        <v>573</v>
      </c>
      <c r="F225" s="257" t="s">
        <v>328</v>
      </c>
      <c r="G225" s="257" t="s">
        <v>562</v>
      </c>
      <c r="H225" s="249" t="s">
        <v>328</v>
      </c>
      <c r="I225" s="248" t="s">
        <v>330</v>
      </c>
      <c r="J225" s="248" t="s">
        <v>331</v>
      </c>
      <c r="K225" s="248" t="s">
        <v>332</v>
      </c>
      <c r="L225" s="248" t="s">
        <v>333</v>
      </c>
      <c r="M225" s="248" t="s">
        <v>512</v>
      </c>
      <c r="N225" s="248"/>
      <c r="O225" s="248" t="s">
        <v>570</v>
      </c>
      <c r="P225" s="248" t="s">
        <v>335</v>
      </c>
      <c r="Q225" s="248" t="s">
        <v>451</v>
      </c>
    </row>
    <row r="226" spans="1:17" s="213" customFormat="1" hidden="1" x14ac:dyDescent="0.2">
      <c r="A226" s="248">
        <v>248</v>
      </c>
      <c r="B226" s="248">
        <v>2022</v>
      </c>
      <c r="C226" s="248" t="s">
        <v>326</v>
      </c>
      <c r="D226" s="281">
        <v>94367573</v>
      </c>
      <c r="E226" s="253" t="s">
        <v>574</v>
      </c>
      <c r="F226" s="250" t="s">
        <v>328</v>
      </c>
      <c r="G226" s="250" t="s">
        <v>575</v>
      </c>
      <c r="H226" s="250" t="s">
        <v>576</v>
      </c>
      <c r="I226" s="248" t="s">
        <v>339</v>
      </c>
      <c r="J226" s="248" t="s">
        <v>331</v>
      </c>
      <c r="K226" s="256" t="s">
        <v>332</v>
      </c>
      <c r="L226" s="248" t="s">
        <v>333</v>
      </c>
      <c r="M226" s="248" t="s">
        <v>577</v>
      </c>
      <c r="N226" s="248"/>
      <c r="O226" s="250">
        <v>3158268515</v>
      </c>
      <c r="P226" s="248" t="s">
        <v>335</v>
      </c>
      <c r="Q226" s="248" t="s">
        <v>513</v>
      </c>
    </row>
    <row r="227" spans="1:17" s="213" customFormat="1" hidden="1" x14ac:dyDescent="0.2">
      <c r="A227" s="248">
        <v>249</v>
      </c>
      <c r="B227" s="248">
        <v>2022</v>
      </c>
      <c r="C227" s="248" t="s">
        <v>326</v>
      </c>
      <c r="D227" s="280">
        <v>16549991</v>
      </c>
      <c r="E227" s="248" t="s">
        <v>578</v>
      </c>
      <c r="F227" s="248" t="s">
        <v>328</v>
      </c>
      <c r="G227" s="250" t="s">
        <v>575</v>
      </c>
      <c r="H227" s="250" t="s">
        <v>576</v>
      </c>
      <c r="I227" s="248" t="s">
        <v>339</v>
      </c>
      <c r="J227" s="248" t="s">
        <v>331</v>
      </c>
      <c r="K227" s="256" t="s">
        <v>332</v>
      </c>
      <c r="L227" s="248" t="s">
        <v>333</v>
      </c>
      <c r="M227" s="248" t="s">
        <v>577</v>
      </c>
      <c r="N227" s="248"/>
      <c r="O227" s="248">
        <v>3184295825</v>
      </c>
      <c r="P227" s="248" t="s">
        <v>335</v>
      </c>
      <c r="Q227" s="248" t="s">
        <v>513</v>
      </c>
    </row>
    <row r="228" spans="1:17" s="213" customFormat="1" hidden="1" x14ac:dyDescent="0.2">
      <c r="A228" s="248">
        <v>250</v>
      </c>
      <c r="B228" s="248">
        <v>2022</v>
      </c>
      <c r="C228" s="248" t="s">
        <v>326</v>
      </c>
      <c r="D228" s="280">
        <v>6145764</v>
      </c>
      <c r="E228" s="252" t="s">
        <v>1746</v>
      </c>
      <c r="F228" s="252" t="s">
        <v>2030</v>
      </c>
      <c r="G228" s="252" t="s">
        <v>370</v>
      </c>
      <c r="H228" s="252" t="s">
        <v>375</v>
      </c>
      <c r="I228" s="248" t="s">
        <v>339</v>
      </c>
      <c r="J228" s="248" t="s">
        <v>331</v>
      </c>
      <c r="K228" s="256" t="s">
        <v>332</v>
      </c>
      <c r="L228" s="248" t="s">
        <v>333</v>
      </c>
      <c r="M228" s="248" t="s">
        <v>577</v>
      </c>
      <c r="N228" s="248"/>
      <c r="O228" s="248">
        <v>3158001976</v>
      </c>
      <c r="P228" s="248" t="s">
        <v>335</v>
      </c>
      <c r="Q228" s="248" t="s">
        <v>513</v>
      </c>
    </row>
    <row r="229" spans="1:17" s="213" customFormat="1" hidden="1" x14ac:dyDescent="0.2">
      <c r="A229" s="248">
        <v>251</v>
      </c>
      <c r="B229" s="248">
        <v>2022</v>
      </c>
      <c r="C229" s="248" t="s">
        <v>326</v>
      </c>
      <c r="D229" s="281">
        <v>6145757</v>
      </c>
      <c r="E229" s="253" t="s">
        <v>542</v>
      </c>
      <c r="F229" s="250" t="s">
        <v>875</v>
      </c>
      <c r="G229" s="250" t="s">
        <v>615</v>
      </c>
      <c r="H229" s="250" t="s">
        <v>777</v>
      </c>
      <c r="I229" s="248" t="s">
        <v>339</v>
      </c>
      <c r="J229" s="248" t="s">
        <v>331</v>
      </c>
      <c r="K229" s="256" t="s">
        <v>332</v>
      </c>
      <c r="L229" s="248" t="s">
        <v>333</v>
      </c>
      <c r="M229" s="248" t="s">
        <v>577</v>
      </c>
      <c r="N229" s="248"/>
      <c r="O229" s="250">
        <v>3224835851</v>
      </c>
      <c r="P229" s="248" t="s">
        <v>335</v>
      </c>
      <c r="Q229" s="248" t="s">
        <v>513</v>
      </c>
    </row>
    <row r="230" spans="1:17" s="213" customFormat="1" hidden="1" x14ac:dyDescent="0.2">
      <c r="A230" s="248">
        <v>252</v>
      </c>
      <c r="B230" s="248">
        <v>2022</v>
      </c>
      <c r="C230" s="248" t="s">
        <v>326</v>
      </c>
      <c r="D230" s="280">
        <v>94386507</v>
      </c>
      <c r="E230" s="252" t="s">
        <v>461</v>
      </c>
      <c r="F230" s="252" t="s">
        <v>408</v>
      </c>
      <c r="G230" s="252" t="s">
        <v>791</v>
      </c>
      <c r="H230" s="252" t="s">
        <v>2240</v>
      </c>
      <c r="I230" s="248" t="s">
        <v>339</v>
      </c>
      <c r="J230" s="248" t="s">
        <v>331</v>
      </c>
      <c r="K230" s="256" t="s">
        <v>332</v>
      </c>
      <c r="L230" s="248" t="s">
        <v>333</v>
      </c>
      <c r="M230" s="248" t="s">
        <v>577</v>
      </c>
      <c r="N230" s="248"/>
      <c r="O230" s="248">
        <v>3146047702</v>
      </c>
      <c r="P230" s="248" t="s">
        <v>335</v>
      </c>
      <c r="Q230" s="248" t="s">
        <v>513</v>
      </c>
    </row>
    <row r="231" spans="1:17" s="213" customFormat="1" hidden="1" x14ac:dyDescent="0.2">
      <c r="A231" s="248">
        <v>253</v>
      </c>
      <c r="B231" s="248">
        <v>2022</v>
      </c>
      <c r="C231" s="248" t="s">
        <v>326</v>
      </c>
      <c r="D231" s="281">
        <v>1114118924</v>
      </c>
      <c r="E231" s="253" t="s">
        <v>2723</v>
      </c>
      <c r="F231" s="250" t="s">
        <v>2724</v>
      </c>
      <c r="G231" s="250" t="s">
        <v>576</v>
      </c>
      <c r="H231" s="250" t="s">
        <v>860</v>
      </c>
      <c r="I231" s="248" t="s">
        <v>339</v>
      </c>
      <c r="J231" s="248" t="s">
        <v>331</v>
      </c>
      <c r="K231" s="256" t="s">
        <v>332</v>
      </c>
      <c r="L231" s="248" t="s">
        <v>333</v>
      </c>
      <c r="M231" s="248" t="s">
        <v>577</v>
      </c>
      <c r="N231" s="248"/>
      <c r="O231" s="250">
        <v>3165866956</v>
      </c>
      <c r="P231" s="248" t="s">
        <v>335</v>
      </c>
      <c r="Q231" s="248" t="s">
        <v>513</v>
      </c>
    </row>
    <row r="232" spans="1:17" s="213" customFormat="1" hidden="1" x14ac:dyDescent="0.2">
      <c r="A232" s="248">
        <v>254</v>
      </c>
      <c r="B232" s="248">
        <v>2022</v>
      </c>
      <c r="C232" s="248" t="s">
        <v>326</v>
      </c>
      <c r="D232" s="280">
        <v>16548654</v>
      </c>
      <c r="E232" s="248" t="s">
        <v>579</v>
      </c>
      <c r="F232" s="248" t="s">
        <v>328</v>
      </c>
      <c r="G232" s="248" t="s">
        <v>580</v>
      </c>
      <c r="H232" s="248" t="s">
        <v>440</v>
      </c>
      <c r="I232" s="248" t="s">
        <v>339</v>
      </c>
      <c r="J232" s="248" t="s">
        <v>331</v>
      </c>
      <c r="K232" s="256" t="s">
        <v>332</v>
      </c>
      <c r="L232" s="248" t="s">
        <v>333</v>
      </c>
      <c r="M232" s="248" t="s">
        <v>577</v>
      </c>
      <c r="N232" s="248"/>
      <c r="O232" s="248">
        <v>3192904594</v>
      </c>
      <c r="P232" s="248" t="s">
        <v>335</v>
      </c>
      <c r="Q232" s="248" t="s">
        <v>513</v>
      </c>
    </row>
    <row r="233" spans="1:17" s="213" customFormat="1" hidden="1" x14ac:dyDescent="0.2">
      <c r="A233" s="248">
        <v>255</v>
      </c>
      <c r="B233" s="248">
        <v>2022</v>
      </c>
      <c r="C233" s="248" t="s">
        <v>326</v>
      </c>
      <c r="D233" s="280">
        <v>66872135</v>
      </c>
      <c r="E233" s="248" t="s">
        <v>609</v>
      </c>
      <c r="F233" s="248" t="s">
        <v>327</v>
      </c>
      <c r="G233" s="248" t="s">
        <v>2202</v>
      </c>
      <c r="H233" s="248" t="s">
        <v>2422</v>
      </c>
      <c r="I233" s="248" t="s">
        <v>330</v>
      </c>
      <c r="J233" s="248" t="s">
        <v>331</v>
      </c>
      <c r="K233" s="256" t="s">
        <v>332</v>
      </c>
      <c r="L233" s="248" t="s">
        <v>333</v>
      </c>
      <c r="M233" s="248" t="s">
        <v>577</v>
      </c>
      <c r="N233" s="248"/>
      <c r="O233" s="248">
        <v>3173040880</v>
      </c>
      <c r="P233" s="248" t="s">
        <v>335</v>
      </c>
      <c r="Q233" s="248" t="s">
        <v>513</v>
      </c>
    </row>
    <row r="234" spans="1:17" s="213" customFormat="1" hidden="1" x14ac:dyDescent="0.2">
      <c r="A234" s="248">
        <v>256</v>
      </c>
      <c r="B234" s="248">
        <v>2022</v>
      </c>
      <c r="C234" s="248" t="s">
        <v>326</v>
      </c>
      <c r="D234" s="283">
        <v>6145763</v>
      </c>
      <c r="E234" s="248" t="s">
        <v>349</v>
      </c>
      <c r="F234" s="265" t="s">
        <v>2724</v>
      </c>
      <c r="G234" s="265" t="s">
        <v>1490</v>
      </c>
      <c r="H234" s="265" t="s">
        <v>2690</v>
      </c>
      <c r="I234" s="248" t="s">
        <v>339</v>
      </c>
      <c r="J234" s="248" t="s">
        <v>331</v>
      </c>
      <c r="K234" s="256" t="s">
        <v>332</v>
      </c>
      <c r="L234" s="248" t="s">
        <v>333</v>
      </c>
      <c r="M234" s="248" t="s">
        <v>577</v>
      </c>
      <c r="N234" s="248"/>
      <c r="O234" s="255">
        <v>3173388935</v>
      </c>
      <c r="P234" s="248" t="s">
        <v>335</v>
      </c>
      <c r="Q234" s="248" t="s">
        <v>513</v>
      </c>
    </row>
    <row r="235" spans="1:17" s="213" customFormat="1" hidden="1" x14ac:dyDescent="0.2">
      <c r="A235" s="248">
        <v>257</v>
      </c>
      <c r="B235" s="248">
        <v>2022</v>
      </c>
      <c r="C235" s="248" t="s">
        <v>326</v>
      </c>
      <c r="D235" s="280">
        <v>2482263</v>
      </c>
      <c r="E235" s="248" t="s">
        <v>589</v>
      </c>
      <c r="F235" s="248" t="s">
        <v>2574</v>
      </c>
      <c r="G235" s="248" t="s">
        <v>2575</v>
      </c>
      <c r="H235" s="248" t="s">
        <v>590</v>
      </c>
      <c r="I235" s="248" t="s">
        <v>339</v>
      </c>
      <c r="J235" s="248" t="s">
        <v>331</v>
      </c>
      <c r="K235" s="256" t="s">
        <v>332</v>
      </c>
      <c r="L235" s="248" t="s">
        <v>333</v>
      </c>
      <c r="M235" s="248" t="s">
        <v>577</v>
      </c>
      <c r="N235" s="248"/>
      <c r="O235" s="248">
        <v>3186380957</v>
      </c>
      <c r="P235" s="248" t="s">
        <v>335</v>
      </c>
      <c r="Q235" s="248" t="s">
        <v>513</v>
      </c>
    </row>
    <row r="236" spans="1:17" s="213" customFormat="1" hidden="1" x14ac:dyDescent="0.2">
      <c r="A236" s="248">
        <v>258</v>
      </c>
      <c r="B236" s="248">
        <v>2022</v>
      </c>
      <c r="C236" s="248" t="s">
        <v>326</v>
      </c>
      <c r="D236" s="280">
        <v>1114118523</v>
      </c>
      <c r="E236" s="248" t="s">
        <v>581</v>
      </c>
      <c r="F236" s="248" t="s">
        <v>328</v>
      </c>
      <c r="G236" s="248" t="s">
        <v>582</v>
      </c>
      <c r="H236" s="248" t="s">
        <v>338</v>
      </c>
      <c r="I236" s="248" t="s">
        <v>339</v>
      </c>
      <c r="J236" s="248" t="s">
        <v>331</v>
      </c>
      <c r="K236" s="256" t="s">
        <v>332</v>
      </c>
      <c r="L236" s="248" t="s">
        <v>333</v>
      </c>
      <c r="M236" s="248" t="s">
        <v>577</v>
      </c>
      <c r="N236" s="248"/>
      <c r="O236" s="248">
        <v>3158741178</v>
      </c>
      <c r="P236" s="248" t="s">
        <v>335</v>
      </c>
      <c r="Q236" s="248" t="s">
        <v>513</v>
      </c>
    </row>
    <row r="237" spans="1:17" s="213" customFormat="1" hidden="1" x14ac:dyDescent="0.2">
      <c r="A237" s="248">
        <v>259</v>
      </c>
      <c r="B237" s="248">
        <v>2022</v>
      </c>
      <c r="C237" s="248" t="s">
        <v>326</v>
      </c>
      <c r="D237" s="280">
        <v>6138838</v>
      </c>
      <c r="E237" s="248" t="s">
        <v>2241</v>
      </c>
      <c r="F237" s="248" t="s">
        <v>408</v>
      </c>
      <c r="G237" s="248" t="s">
        <v>1077</v>
      </c>
      <c r="H237" s="248" t="s">
        <v>1137</v>
      </c>
      <c r="I237" s="248" t="s">
        <v>339</v>
      </c>
      <c r="J237" s="248" t="s">
        <v>331</v>
      </c>
      <c r="K237" s="256" t="s">
        <v>332</v>
      </c>
      <c r="L237" s="248" t="s">
        <v>333</v>
      </c>
      <c r="M237" s="248" t="s">
        <v>577</v>
      </c>
      <c r="N237" s="248"/>
      <c r="O237" s="248">
        <v>3146552982</v>
      </c>
      <c r="P237" s="248" t="s">
        <v>335</v>
      </c>
      <c r="Q237" s="248" t="s">
        <v>513</v>
      </c>
    </row>
    <row r="238" spans="1:17" s="213" customFormat="1" hidden="1" x14ac:dyDescent="0.2">
      <c r="A238" s="248">
        <v>260</v>
      </c>
      <c r="B238" s="248">
        <v>2022</v>
      </c>
      <c r="C238" s="248" t="s">
        <v>326</v>
      </c>
      <c r="D238" s="280">
        <v>94255548</v>
      </c>
      <c r="E238" s="248" t="s">
        <v>583</v>
      </c>
      <c r="F238" s="248" t="s">
        <v>328</v>
      </c>
      <c r="G238" s="248" t="s">
        <v>463</v>
      </c>
      <c r="H238" s="248" t="s">
        <v>547</v>
      </c>
      <c r="I238" s="248" t="s">
        <v>339</v>
      </c>
      <c r="J238" s="248" t="s">
        <v>331</v>
      </c>
      <c r="K238" s="256" t="s">
        <v>332</v>
      </c>
      <c r="L238" s="248" t="s">
        <v>333</v>
      </c>
      <c r="M238" s="248" t="s">
        <v>577</v>
      </c>
      <c r="N238" s="248"/>
      <c r="O238" s="248">
        <v>3182711485</v>
      </c>
      <c r="P238" s="248" t="s">
        <v>335</v>
      </c>
      <c r="Q238" s="248" t="s">
        <v>513</v>
      </c>
    </row>
    <row r="239" spans="1:17" s="213" customFormat="1" hidden="1" x14ac:dyDescent="0.2">
      <c r="A239" s="248">
        <v>261</v>
      </c>
      <c r="B239" s="248">
        <v>2022</v>
      </c>
      <c r="C239" s="248" t="s">
        <v>326</v>
      </c>
      <c r="D239" s="280">
        <v>94256918</v>
      </c>
      <c r="E239" s="248" t="s">
        <v>584</v>
      </c>
      <c r="F239" s="248" t="s">
        <v>328</v>
      </c>
      <c r="G239" s="248" t="s">
        <v>463</v>
      </c>
      <c r="H239" s="248" t="s">
        <v>389</v>
      </c>
      <c r="I239" s="248" t="s">
        <v>339</v>
      </c>
      <c r="J239" s="248" t="s">
        <v>331</v>
      </c>
      <c r="K239" s="256" t="s">
        <v>332</v>
      </c>
      <c r="L239" s="248" t="s">
        <v>333</v>
      </c>
      <c r="M239" s="248" t="s">
        <v>577</v>
      </c>
      <c r="N239" s="248"/>
      <c r="O239" s="248">
        <v>3102541833</v>
      </c>
      <c r="P239" s="248" t="s">
        <v>335</v>
      </c>
      <c r="Q239" s="248" t="s">
        <v>513</v>
      </c>
    </row>
    <row r="240" spans="1:17" s="213" customFormat="1" hidden="1" x14ac:dyDescent="0.2">
      <c r="A240" s="248">
        <v>262</v>
      </c>
      <c r="B240" s="248">
        <v>2022</v>
      </c>
      <c r="C240" s="248" t="s">
        <v>326</v>
      </c>
      <c r="D240" s="280">
        <v>94255077</v>
      </c>
      <c r="E240" s="248" t="s">
        <v>585</v>
      </c>
      <c r="F240" s="248" t="s">
        <v>328</v>
      </c>
      <c r="G240" s="252" t="s">
        <v>586</v>
      </c>
      <c r="H240" s="248" t="s">
        <v>463</v>
      </c>
      <c r="I240" s="248" t="s">
        <v>339</v>
      </c>
      <c r="J240" s="248" t="s">
        <v>331</v>
      </c>
      <c r="K240" s="256" t="s">
        <v>332</v>
      </c>
      <c r="L240" s="248" t="s">
        <v>333</v>
      </c>
      <c r="M240" s="248" t="s">
        <v>577</v>
      </c>
      <c r="N240" s="248"/>
      <c r="O240" s="248">
        <v>3154570712</v>
      </c>
      <c r="P240" s="248" t="s">
        <v>335</v>
      </c>
      <c r="Q240" s="248" t="s">
        <v>513</v>
      </c>
    </row>
    <row r="241" spans="1:17" s="213" customFormat="1" hidden="1" x14ac:dyDescent="0.2">
      <c r="A241" s="248">
        <v>263</v>
      </c>
      <c r="B241" s="248">
        <v>2022</v>
      </c>
      <c r="C241" s="248" t="s">
        <v>326</v>
      </c>
      <c r="D241" s="280">
        <v>14455342</v>
      </c>
      <c r="E241" s="248" t="s">
        <v>587</v>
      </c>
      <c r="F241" s="248" t="s">
        <v>328</v>
      </c>
      <c r="G241" s="248" t="s">
        <v>421</v>
      </c>
      <c r="H241" s="248" t="s">
        <v>572</v>
      </c>
      <c r="I241" s="248" t="s">
        <v>339</v>
      </c>
      <c r="J241" s="248" t="s">
        <v>331</v>
      </c>
      <c r="K241" s="256" t="s">
        <v>332</v>
      </c>
      <c r="L241" s="248" t="s">
        <v>333</v>
      </c>
      <c r="M241" s="248" t="s">
        <v>577</v>
      </c>
      <c r="N241" s="248"/>
      <c r="O241" s="248">
        <v>3178021259</v>
      </c>
      <c r="P241" s="248" t="s">
        <v>335</v>
      </c>
      <c r="Q241" s="248" t="s">
        <v>513</v>
      </c>
    </row>
    <row r="242" spans="1:17" s="213" customFormat="1" hidden="1" x14ac:dyDescent="0.2">
      <c r="A242" s="248">
        <v>264</v>
      </c>
      <c r="B242" s="248">
        <v>2022</v>
      </c>
      <c r="C242" s="248" t="s">
        <v>326</v>
      </c>
      <c r="D242" s="280">
        <v>94386783</v>
      </c>
      <c r="E242" s="248" t="s">
        <v>588</v>
      </c>
      <c r="F242" s="248" t="s">
        <v>328</v>
      </c>
      <c r="G242" s="248" t="s">
        <v>421</v>
      </c>
      <c r="H242" s="248" t="s">
        <v>370</v>
      </c>
      <c r="I242" s="248" t="s">
        <v>339</v>
      </c>
      <c r="J242" s="248" t="s">
        <v>331</v>
      </c>
      <c r="K242" s="256" t="s">
        <v>332</v>
      </c>
      <c r="L242" s="248" t="s">
        <v>333</v>
      </c>
      <c r="M242" s="248" t="s">
        <v>577</v>
      </c>
      <c r="N242" s="248"/>
      <c r="O242" s="248">
        <v>3188099727</v>
      </c>
      <c r="P242" s="248" t="s">
        <v>335</v>
      </c>
      <c r="Q242" s="248" t="s">
        <v>513</v>
      </c>
    </row>
    <row r="243" spans="1:17" s="213" customFormat="1" hidden="1" x14ac:dyDescent="0.2">
      <c r="A243" s="248">
        <v>265</v>
      </c>
      <c r="B243" s="248">
        <v>2022</v>
      </c>
      <c r="C243" s="248" t="s">
        <v>326</v>
      </c>
      <c r="D243" s="280">
        <v>6145339</v>
      </c>
      <c r="E243" s="248" t="s">
        <v>589</v>
      </c>
      <c r="F243" s="248" t="s">
        <v>328</v>
      </c>
      <c r="G243" s="248" t="s">
        <v>421</v>
      </c>
      <c r="H243" s="248" t="s">
        <v>590</v>
      </c>
      <c r="I243" s="248" t="s">
        <v>339</v>
      </c>
      <c r="J243" s="248" t="s">
        <v>331</v>
      </c>
      <c r="K243" s="256" t="s">
        <v>332</v>
      </c>
      <c r="L243" s="248" t="s">
        <v>333</v>
      </c>
      <c r="M243" s="248" t="s">
        <v>577</v>
      </c>
      <c r="N243" s="248"/>
      <c r="O243" s="248">
        <v>3158828127</v>
      </c>
      <c r="P243" s="248" t="s">
        <v>335</v>
      </c>
      <c r="Q243" s="248" t="s">
        <v>513</v>
      </c>
    </row>
    <row r="244" spans="1:17" s="213" customFormat="1" hidden="1" x14ac:dyDescent="0.2">
      <c r="A244" s="248">
        <v>266</v>
      </c>
      <c r="B244" s="248">
        <v>2022</v>
      </c>
      <c r="C244" s="248" t="s">
        <v>326</v>
      </c>
      <c r="D244" s="280">
        <v>6140100</v>
      </c>
      <c r="E244" s="252" t="s">
        <v>591</v>
      </c>
      <c r="F244" s="252" t="s">
        <v>328</v>
      </c>
      <c r="G244" s="248" t="s">
        <v>366</v>
      </c>
      <c r="H244" s="248" t="s">
        <v>592</v>
      </c>
      <c r="I244" s="248" t="s">
        <v>339</v>
      </c>
      <c r="J244" s="248" t="s">
        <v>331</v>
      </c>
      <c r="K244" s="256" t="s">
        <v>332</v>
      </c>
      <c r="L244" s="248" t="s">
        <v>333</v>
      </c>
      <c r="M244" s="248" t="s">
        <v>577</v>
      </c>
      <c r="N244" s="248"/>
      <c r="O244" s="248">
        <v>3103027402</v>
      </c>
      <c r="P244" s="248" t="s">
        <v>335</v>
      </c>
      <c r="Q244" s="248" t="s">
        <v>513</v>
      </c>
    </row>
    <row r="245" spans="1:17" s="213" customFormat="1" hidden="1" x14ac:dyDescent="0.2">
      <c r="A245" s="248">
        <v>267</v>
      </c>
      <c r="B245" s="248">
        <v>2022</v>
      </c>
      <c r="C245" s="248" t="s">
        <v>326</v>
      </c>
      <c r="D245" s="280">
        <v>91107659</v>
      </c>
      <c r="E245" s="248" t="s">
        <v>593</v>
      </c>
      <c r="F245" s="248" t="s">
        <v>328</v>
      </c>
      <c r="G245" s="248" t="s">
        <v>594</v>
      </c>
      <c r="H245" s="248" t="s">
        <v>595</v>
      </c>
      <c r="I245" s="248" t="s">
        <v>339</v>
      </c>
      <c r="J245" s="248" t="s">
        <v>331</v>
      </c>
      <c r="K245" s="256" t="s">
        <v>332</v>
      </c>
      <c r="L245" s="248" t="s">
        <v>333</v>
      </c>
      <c r="M245" s="248" t="s">
        <v>577</v>
      </c>
      <c r="N245" s="248"/>
      <c r="O245" s="248">
        <v>3182909049</v>
      </c>
      <c r="P245" s="248" t="s">
        <v>335</v>
      </c>
      <c r="Q245" s="248" t="s">
        <v>513</v>
      </c>
    </row>
    <row r="246" spans="1:17" s="213" customFormat="1" hidden="1" x14ac:dyDescent="0.2">
      <c r="A246" s="248">
        <v>268</v>
      </c>
      <c r="B246" s="248">
        <v>2022</v>
      </c>
      <c r="C246" s="248" t="s">
        <v>326</v>
      </c>
      <c r="D246" s="280">
        <v>94387584</v>
      </c>
      <c r="E246" s="252" t="s">
        <v>665</v>
      </c>
      <c r="F246" s="252" t="s">
        <v>485</v>
      </c>
      <c r="G246" s="248" t="s">
        <v>384</v>
      </c>
      <c r="H246" s="248" t="s">
        <v>1661</v>
      </c>
      <c r="I246" s="248" t="s">
        <v>339</v>
      </c>
      <c r="J246" s="248" t="s">
        <v>331</v>
      </c>
      <c r="K246" s="256" t="s">
        <v>332</v>
      </c>
      <c r="L246" s="248" t="s">
        <v>333</v>
      </c>
      <c r="M246" s="248" t="s">
        <v>577</v>
      </c>
      <c r="N246" s="248"/>
      <c r="O246" s="248">
        <v>3182864954</v>
      </c>
      <c r="P246" s="248" t="s">
        <v>335</v>
      </c>
      <c r="Q246" s="248" t="s">
        <v>513</v>
      </c>
    </row>
    <row r="247" spans="1:17" s="213" customFormat="1" hidden="1" x14ac:dyDescent="0.2">
      <c r="A247" s="248">
        <v>269</v>
      </c>
      <c r="B247" s="248">
        <v>2022</v>
      </c>
      <c r="C247" s="248" t="s">
        <v>326</v>
      </c>
      <c r="D247" s="280">
        <v>29199798</v>
      </c>
      <c r="E247" s="252" t="s">
        <v>609</v>
      </c>
      <c r="F247" s="252" t="s">
        <v>1557</v>
      </c>
      <c r="G247" s="248" t="s">
        <v>860</v>
      </c>
      <c r="H247" s="248" t="s">
        <v>624</v>
      </c>
      <c r="I247" s="248" t="s">
        <v>330</v>
      </c>
      <c r="J247" s="248" t="s">
        <v>331</v>
      </c>
      <c r="K247" s="256" t="s">
        <v>332</v>
      </c>
      <c r="L247" s="248" t="s">
        <v>333</v>
      </c>
      <c r="M247" s="248" t="s">
        <v>577</v>
      </c>
      <c r="N247" s="248"/>
      <c r="O247" s="248">
        <v>3184574292</v>
      </c>
      <c r="P247" s="248" t="s">
        <v>335</v>
      </c>
      <c r="Q247" s="248" t="s">
        <v>513</v>
      </c>
    </row>
    <row r="248" spans="1:17" s="213" customFormat="1" hidden="1" x14ac:dyDescent="0.2">
      <c r="A248" s="248">
        <v>270</v>
      </c>
      <c r="B248" s="248">
        <v>2022</v>
      </c>
      <c r="C248" s="248" t="s">
        <v>326</v>
      </c>
      <c r="D248" s="280">
        <v>16545984</v>
      </c>
      <c r="E248" s="252" t="s">
        <v>2374</v>
      </c>
      <c r="F248" s="252" t="s">
        <v>391</v>
      </c>
      <c r="G248" s="248" t="s">
        <v>884</v>
      </c>
      <c r="H248" s="248" t="s">
        <v>888</v>
      </c>
      <c r="I248" s="248" t="s">
        <v>339</v>
      </c>
      <c r="J248" s="248" t="s">
        <v>331</v>
      </c>
      <c r="K248" s="256" t="s">
        <v>332</v>
      </c>
      <c r="L248" s="248" t="s">
        <v>333</v>
      </c>
      <c r="M248" s="248" t="s">
        <v>577</v>
      </c>
      <c r="N248" s="248"/>
      <c r="O248" s="248">
        <v>3104585234</v>
      </c>
      <c r="P248" s="248" t="s">
        <v>335</v>
      </c>
      <c r="Q248" s="248" t="s">
        <v>513</v>
      </c>
    </row>
    <row r="249" spans="1:17" s="213" customFormat="1" hidden="1" x14ac:dyDescent="0.2">
      <c r="A249" s="248">
        <v>271</v>
      </c>
      <c r="B249" s="248">
        <v>2022</v>
      </c>
      <c r="C249" s="248" t="s">
        <v>326</v>
      </c>
      <c r="D249" s="280">
        <v>6145817</v>
      </c>
      <c r="E249" s="252" t="s">
        <v>596</v>
      </c>
      <c r="F249" s="252" t="s">
        <v>328</v>
      </c>
      <c r="G249" s="248" t="s">
        <v>597</v>
      </c>
      <c r="H249" s="248" t="s">
        <v>328</v>
      </c>
      <c r="I249" s="248" t="s">
        <v>339</v>
      </c>
      <c r="J249" s="248" t="s">
        <v>331</v>
      </c>
      <c r="K249" s="256" t="s">
        <v>332</v>
      </c>
      <c r="L249" s="248" t="s">
        <v>333</v>
      </c>
      <c r="M249" s="248" t="s">
        <v>577</v>
      </c>
      <c r="N249" s="248"/>
      <c r="O249" s="248">
        <v>3182341084</v>
      </c>
      <c r="P249" s="248" t="s">
        <v>335</v>
      </c>
      <c r="Q249" s="248" t="s">
        <v>513</v>
      </c>
    </row>
    <row r="250" spans="1:17" s="213" customFormat="1" hidden="1" x14ac:dyDescent="0.2">
      <c r="A250" s="248">
        <v>272</v>
      </c>
      <c r="B250" s="248">
        <v>2022</v>
      </c>
      <c r="C250" s="248" t="s">
        <v>326</v>
      </c>
      <c r="D250" s="280">
        <v>94386809</v>
      </c>
      <c r="E250" s="248" t="s">
        <v>598</v>
      </c>
      <c r="F250" s="252" t="s">
        <v>328</v>
      </c>
      <c r="G250" s="248" t="s">
        <v>599</v>
      </c>
      <c r="H250" s="248" t="s">
        <v>600</v>
      </c>
      <c r="I250" s="248" t="s">
        <v>339</v>
      </c>
      <c r="J250" s="248" t="s">
        <v>331</v>
      </c>
      <c r="K250" s="256" t="s">
        <v>332</v>
      </c>
      <c r="L250" s="248" t="s">
        <v>333</v>
      </c>
      <c r="M250" s="248" t="s">
        <v>577</v>
      </c>
      <c r="N250" s="248"/>
      <c r="O250" s="248">
        <v>3155603141</v>
      </c>
      <c r="P250" s="248" t="s">
        <v>335</v>
      </c>
      <c r="Q250" s="248" t="s">
        <v>513</v>
      </c>
    </row>
    <row r="251" spans="1:17" s="213" customFormat="1" hidden="1" x14ac:dyDescent="0.2">
      <c r="A251" s="248">
        <v>273</v>
      </c>
      <c r="B251" s="248">
        <v>2022</v>
      </c>
      <c r="C251" s="248" t="s">
        <v>326</v>
      </c>
      <c r="D251" s="280">
        <v>6138674</v>
      </c>
      <c r="E251" s="252" t="s">
        <v>587</v>
      </c>
      <c r="F251" s="252" t="s">
        <v>485</v>
      </c>
      <c r="G251" s="248" t="s">
        <v>1396</v>
      </c>
      <c r="H251" s="248" t="s">
        <v>1753</v>
      </c>
      <c r="I251" s="248" t="s">
        <v>339</v>
      </c>
      <c r="J251" s="248" t="s">
        <v>331</v>
      </c>
      <c r="K251" s="256" t="s">
        <v>332</v>
      </c>
      <c r="L251" s="248" t="s">
        <v>333</v>
      </c>
      <c r="M251" s="248" t="s">
        <v>577</v>
      </c>
      <c r="N251" s="248"/>
      <c r="O251" s="248">
        <v>3183665517</v>
      </c>
      <c r="P251" s="248" t="s">
        <v>335</v>
      </c>
      <c r="Q251" s="248" t="s">
        <v>513</v>
      </c>
    </row>
    <row r="252" spans="1:17" s="213" customFormat="1" hidden="1" x14ac:dyDescent="0.2">
      <c r="A252" s="248">
        <v>274</v>
      </c>
      <c r="B252" s="248">
        <v>2022</v>
      </c>
      <c r="C252" s="248" t="s">
        <v>326</v>
      </c>
      <c r="D252" s="280">
        <v>1116722095</v>
      </c>
      <c r="E252" s="248" t="s">
        <v>542</v>
      </c>
      <c r="F252" s="252" t="s">
        <v>647</v>
      </c>
      <c r="G252" s="248" t="s">
        <v>345</v>
      </c>
      <c r="H252" s="248" t="s">
        <v>819</v>
      </c>
      <c r="I252" s="248" t="s">
        <v>339</v>
      </c>
      <c r="J252" s="248" t="s">
        <v>331</v>
      </c>
      <c r="K252" s="256" t="s">
        <v>332</v>
      </c>
      <c r="L252" s="248" t="s">
        <v>333</v>
      </c>
      <c r="M252" s="248" t="s">
        <v>577</v>
      </c>
      <c r="N252" s="248"/>
      <c r="O252" s="248">
        <v>3183204193</v>
      </c>
      <c r="P252" s="248" t="s">
        <v>335</v>
      </c>
      <c r="Q252" s="248" t="s">
        <v>513</v>
      </c>
    </row>
    <row r="253" spans="1:17" s="213" customFormat="1" hidden="1" x14ac:dyDescent="0.2">
      <c r="A253" s="248">
        <v>275</v>
      </c>
      <c r="B253" s="248">
        <v>2022</v>
      </c>
      <c r="C253" s="248" t="s">
        <v>326</v>
      </c>
      <c r="D253" s="280">
        <v>14948311</v>
      </c>
      <c r="E253" s="248" t="s">
        <v>2421</v>
      </c>
      <c r="F253" s="252" t="s">
        <v>2422</v>
      </c>
      <c r="G253" s="248" t="s">
        <v>470</v>
      </c>
      <c r="H253" s="248" t="s">
        <v>654</v>
      </c>
      <c r="I253" s="248" t="s">
        <v>339</v>
      </c>
      <c r="J253" s="248" t="s">
        <v>331</v>
      </c>
      <c r="K253" s="256" t="s">
        <v>332</v>
      </c>
      <c r="L253" s="248" t="s">
        <v>333</v>
      </c>
      <c r="M253" s="248" t="s">
        <v>577</v>
      </c>
      <c r="N253" s="248"/>
      <c r="O253" s="248">
        <v>3106123590</v>
      </c>
      <c r="P253" s="248" t="s">
        <v>335</v>
      </c>
      <c r="Q253" s="248" t="s">
        <v>513</v>
      </c>
    </row>
    <row r="254" spans="1:17" s="213" customFormat="1" hidden="1" x14ac:dyDescent="0.2">
      <c r="A254" s="248">
        <v>276</v>
      </c>
      <c r="B254" s="248">
        <v>2022</v>
      </c>
      <c r="C254" s="248" t="s">
        <v>326</v>
      </c>
      <c r="D254" s="280">
        <v>94387730</v>
      </c>
      <c r="E254" s="252" t="s">
        <v>591</v>
      </c>
      <c r="F254" s="252" t="s">
        <v>571</v>
      </c>
      <c r="G254" s="248" t="s">
        <v>442</v>
      </c>
      <c r="H254" s="248" t="s">
        <v>896</v>
      </c>
      <c r="I254" s="248" t="s">
        <v>339</v>
      </c>
      <c r="J254" s="248" t="s">
        <v>331</v>
      </c>
      <c r="K254" s="256" t="s">
        <v>332</v>
      </c>
      <c r="L254" s="248" t="s">
        <v>333</v>
      </c>
      <c r="M254" s="248" t="s">
        <v>577</v>
      </c>
      <c r="N254" s="248"/>
      <c r="O254" s="248">
        <v>3184235842</v>
      </c>
      <c r="P254" s="248" t="s">
        <v>335</v>
      </c>
      <c r="Q254" s="248" t="s">
        <v>513</v>
      </c>
    </row>
    <row r="255" spans="1:17" s="213" customFormat="1" hidden="1" x14ac:dyDescent="0.2">
      <c r="A255" s="248">
        <v>277</v>
      </c>
      <c r="B255" s="248">
        <v>2022</v>
      </c>
      <c r="C255" s="248" t="s">
        <v>326</v>
      </c>
      <c r="D255" s="280">
        <v>6437602</v>
      </c>
      <c r="E255" s="248" t="s">
        <v>601</v>
      </c>
      <c r="F255" s="252" t="s">
        <v>328</v>
      </c>
      <c r="G255" s="248" t="s">
        <v>602</v>
      </c>
      <c r="H255" s="248" t="s">
        <v>603</v>
      </c>
      <c r="I255" s="248" t="s">
        <v>339</v>
      </c>
      <c r="J255" s="248" t="s">
        <v>331</v>
      </c>
      <c r="K255" s="256" t="s">
        <v>332</v>
      </c>
      <c r="L255" s="248" t="s">
        <v>333</v>
      </c>
      <c r="M255" s="248" t="s">
        <v>577</v>
      </c>
      <c r="N255" s="248"/>
      <c r="O255" s="248">
        <v>3157700799</v>
      </c>
      <c r="P255" s="248" t="s">
        <v>335</v>
      </c>
      <c r="Q255" s="248" t="s">
        <v>513</v>
      </c>
    </row>
    <row r="256" spans="1:17" s="216" customFormat="1" hidden="1" x14ac:dyDescent="0.2">
      <c r="A256" s="248">
        <v>278</v>
      </c>
      <c r="B256" s="248">
        <v>2022</v>
      </c>
      <c r="C256" s="248" t="s">
        <v>326</v>
      </c>
      <c r="D256" s="280">
        <v>94145041</v>
      </c>
      <c r="E256" s="248" t="s">
        <v>604</v>
      </c>
      <c r="F256" s="252" t="s">
        <v>328</v>
      </c>
      <c r="G256" s="248" t="s">
        <v>483</v>
      </c>
      <c r="H256" s="248" t="s">
        <v>605</v>
      </c>
      <c r="I256" s="248" t="s">
        <v>339</v>
      </c>
      <c r="J256" s="248" t="s">
        <v>331</v>
      </c>
      <c r="K256" s="256" t="s">
        <v>332</v>
      </c>
      <c r="L256" s="248" t="s">
        <v>333</v>
      </c>
      <c r="M256" s="248" t="s">
        <v>577</v>
      </c>
      <c r="N256" s="248"/>
      <c r="O256" s="248">
        <v>3188818150</v>
      </c>
      <c r="P256" s="248" t="s">
        <v>335</v>
      </c>
      <c r="Q256" s="248" t="s">
        <v>513</v>
      </c>
    </row>
    <row r="257" spans="1:45" s="216" customFormat="1" hidden="1" x14ac:dyDescent="0.2">
      <c r="A257" s="248">
        <v>279</v>
      </c>
      <c r="B257" s="248">
        <v>2022</v>
      </c>
      <c r="C257" s="248" t="s">
        <v>326</v>
      </c>
      <c r="D257" s="280">
        <v>1006316640</v>
      </c>
      <c r="E257" s="248" t="s">
        <v>1002</v>
      </c>
      <c r="F257" s="252" t="s">
        <v>485</v>
      </c>
      <c r="G257" s="248" t="s">
        <v>602</v>
      </c>
      <c r="H257" s="248" t="s">
        <v>855</v>
      </c>
      <c r="I257" s="248" t="s">
        <v>339</v>
      </c>
      <c r="J257" s="248" t="s">
        <v>331</v>
      </c>
      <c r="K257" s="256" t="s">
        <v>332</v>
      </c>
      <c r="L257" s="248" t="s">
        <v>333</v>
      </c>
      <c r="M257" s="248" t="s">
        <v>577</v>
      </c>
      <c r="N257" s="248"/>
      <c r="O257" s="248">
        <v>3167071973</v>
      </c>
      <c r="P257" s="248" t="s">
        <v>335</v>
      </c>
      <c r="Q257" s="248" t="s">
        <v>513</v>
      </c>
    </row>
    <row r="258" spans="1:45" s="216" customFormat="1" hidden="1" x14ac:dyDescent="0.2">
      <c r="A258" s="248">
        <v>280</v>
      </c>
      <c r="B258" s="248">
        <v>2022</v>
      </c>
      <c r="C258" s="248" t="s">
        <v>326</v>
      </c>
      <c r="D258" s="280">
        <v>6480930</v>
      </c>
      <c r="E258" s="252" t="s">
        <v>464</v>
      </c>
      <c r="F258" s="252" t="s">
        <v>485</v>
      </c>
      <c r="G258" s="248" t="s">
        <v>592</v>
      </c>
      <c r="H258" s="248" t="s">
        <v>547</v>
      </c>
      <c r="I258" s="248" t="s">
        <v>339</v>
      </c>
      <c r="J258" s="248" t="s">
        <v>331</v>
      </c>
      <c r="K258" s="256" t="s">
        <v>332</v>
      </c>
      <c r="L258" s="248" t="s">
        <v>333</v>
      </c>
      <c r="M258" s="248" t="s">
        <v>577</v>
      </c>
      <c r="N258" s="248"/>
      <c r="O258" s="248">
        <v>3182396878</v>
      </c>
      <c r="P258" s="248" t="s">
        <v>335</v>
      </c>
      <c r="Q258" s="248" t="s">
        <v>513</v>
      </c>
    </row>
    <row r="259" spans="1:45" s="216" customFormat="1" hidden="1" x14ac:dyDescent="0.2">
      <c r="A259" s="248">
        <v>281</v>
      </c>
      <c r="B259" s="248">
        <v>2022</v>
      </c>
      <c r="C259" s="248" t="s">
        <v>326</v>
      </c>
      <c r="D259" s="280">
        <v>6143036</v>
      </c>
      <c r="E259" s="248" t="s">
        <v>587</v>
      </c>
      <c r="F259" s="252" t="s">
        <v>328</v>
      </c>
      <c r="G259" s="248" t="s">
        <v>483</v>
      </c>
      <c r="H259" s="248" t="s">
        <v>605</v>
      </c>
      <c r="I259" s="248" t="s">
        <v>339</v>
      </c>
      <c r="J259" s="248" t="s">
        <v>331</v>
      </c>
      <c r="K259" s="256" t="s">
        <v>332</v>
      </c>
      <c r="L259" s="248" t="s">
        <v>333</v>
      </c>
      <c r="M259" s="248" t="s">
        <v>577</v>
      </c>
      <c r="N259" s="248"/>
      <c r="O259" s="248">
        <v>3153413959</v>
      </c>
      <c r="P259" s="248" t="s">
        <v>335</v>
      </c>
      <c r="Q259" s="248" t="s">
        <v>513</v>
      </c>
    </row>
    <row r="260" spans="1:45" s="216" customFormat="1" hidden="1" x14ac:dyDescent="0.2">
      <c r="A260" s="248">
        <v>282</v>
      </c>
      <c r="B260" s="248">
        <v>2022</v>
      </c>
      <c r="C260" s="248" t="s">
        <v>326</v>
      </c>
      <c r="D260" s="280">
        <v>4125070</v>
      </c>
      <c r="E260" s="248" t="s">
        <v>2665</v>
      </c>
      <c r="F260" s="252"/>
      <c r="G260" s="248" t="s">
        <v>960</v>
      </c>
      <c r="H260" s="248" t="s">
        <v>1988</v>
      </c>
      <c r="I260" s="248" t="s">
        <v>339</v>
      </c>
      <c r="J260" s="248" t="s">
        <v>331</v>
      </c>
      <c r="K260" s="256" t="s">
        <v>332</v>
      </c>
      <c r="L260" s="248" t="s">
        <v>333</v>
      </c>
      <c r="M260" s="248" t="s">
        <v>577</v>
      </c>
      <c r="N260" s="248"/>
      <c r="O260" s="248">
        <v>3154563551</v>
      </c>
      <c r="P260" s="248" t="s">
        <v>335</v>
      </c>
      <c r="Q260" s="248" t="s">
        <v>513</v>
      </c>
    </row>
    <row r="261" spans="1:45" s="216" customFormat="1" hidden="1" x14ac:dyDescent="0.2">
      <c r="A261" s="248">
        <v>283</v>
      </c>
      <c r="B261" s="248">
        <v>2022</v>
      </c>
      <c r="C261" s="248" t="s">
        <v>326</v>
      </c>
      <c r="D261" s="280">
        <v>29186063</v>
      </c>
      <c r="E261" s="252" t="s">
        <v>606</v>
      </c>
      <c r="F261" s="252" t="s">
        <v>328</v>
      </c>
      <c r="G261" s="252" t="s">
        <v>607</v>
      </c>
      <c r="H261" s="252" t="s">
        <v>608</v>
      </c>
      <c r="I261" s="248" t="s">
        <v>330</v>
      </c>
      <c r="J261" s="248" t="s">
        <v>331</v>
      </c>
      <c r="K261" s="248" t="s">
        <v>332</v>
      </c>
      <c r="L261" s="248" t="s">
        <v>333</v>
      </c>
      <c r="M261" s="248" t="s">
        <v>577</v>
      </c>
      <c r="N261" s="248"/>
      <c r="O261" s="248">
        <v>3186934954</v>
      </c>
      <c r="P261" s="248" t="s">
        <v>335</v>
      </c>
      <c r="Q261" s="248" t="s">
        <v>451</v>
      </c>
    </row>
    <row r="262" spans="1:45" s="216" customFormat="1" hidden="1" x14ac:dyDescent="0.2">
      <c r="A262" s="248">
        <v>284</v>
      </c>
      <c r="B262" s="248">
        <v>2022</v>
      </c>
      <c r="C262" s="248" t="s">
        <v>326</v>
      </c>
      <c r="D262" s="280">
        <v>29188343</v>
      </c>
      <c r="E262" s="252" t="s">
        <v>609</v>
      </c>
      <c r="F262" s="252" t="s">
        <v>2052</v>
      </c>
      <c r="G262" s="252" t="s">
        <v>1660</v>
      </c>
      <c r="H262" s="252" t="s">
        <v>328</v>
      </c>
      <c r="I262" s="248" t="s">
        <v>330</v>
      </c>
      <c r="J262" s="248" t="s">
        <v>331</v>
      </c>
      <c r="K262" s="248" t="s">
        <v>332</v>
      </c>
      <c r="L262" s="248" t="s">
        <v>333</v>
      </c>
      <c r="M262" s="248" t="s">
        <v>577</v>
      </c>
      <c r="N262" s="248"/>
      <c r="O262" s="248">
        <v>3182344346</v>
      </c>
      <c r="P262" s="248" t="s">
        <v>335</v>
      </c>
      <c r="Q262" s="248" t="s">
        <v>451</v>
      </c>
      <c r="AS262" s="216" t="s">
        <v>347</v>
      </c>
    </row>
    <row r="263" spans="1:45" s="216" customFormat="1" hidden="1" x14ac:dyDescent="0.2">
      <c r="A263" s="248">
        <v>285</v>
      </c>
      <c r="B263" s="248">
        <v>2022</v>
      </c>
      <c r="C263" s="248" t="s">
        <v>326</v>
      </c>
      <c r="D263" s="280">
        <v>29203570</v>
      </c>
      <c r="E263" s="252" t="s">
        <v>609</v>
      </c>
      <c r="F263" s="252" t="s">
        <v>328</v>
      </c>
      <c r="G263" s="252" t="s">
        <v>610</v>
      </c>
      <c r="H263" s="252" t="s">
        <v>328</v>
      </c>
      <c r="I263" s="248" t="s">
        <v>330</v>
      </c>
      <c r="J263" s="248" t="s">
        <v>331</v>
      </c>
      <c r="K263" s="248" t="s">
        <v>332</v>
      </c>
      <c r="L263" s="248" t="s">
        <v>333</v>
      </c>
      <c r="M263" s="248" t="s">
        <v>577</v>
      </c>
      <c r="N263" s="248"/>
      <c r="O263" s="248">
        <v>3176946585</v>
      </c>
      <c r="P263" s="248" t="s">
        <v>335</v>
      </c>
      <c r="Q263" s="248" t="s">
        <v>451</v>
      </c>
    </row>
    <row r="264" spans="1:45" s="216" customFormat="1" hidden="1" x14ac:dyDescent="0.2">
      <c r="A264" s="248">
        <v>286</v>
      </c>
      <c r="B264" s="248">
        <v>2022</v>
      </c>
      <c r="C264" s="248" t="s">
        <v>326</v>
      </c>
      <c r="D264" s="280">
        <v>66724959</v>
      </c>
      <c r="E264" s="252" t="s">
        <v>609</v>
      </c>
      <c r="F264" s="252" t="s">
        <v>2587</v>
      </c>
      <c r="G264" s="252" t="s">
        <v>2588</v>
      </c>
      <c r="H264" s="252" t="s">
        <v>1173</v>
      </c>
      <c r="I264" s="248" t="s">
        <v>330</v>
      </c>
      <c r="J264" s="248" t="s">
        <v>331</v>
      </c>
      <c r="K264" s="248" t="s">
        <v>332</v>
      </c>
      <c r="L264" s="248" t="s">
        <v>333</v>
      </c>
      <c r="M264" s="248" t="s">
        <v>577</v>
      </c>
      <c r="N264" s="248"/>
      <c r="O264" s="248">
        <v>3128103677</v>
      </c>
      <c r="P264" s="248" t="s">
        <v>335</v>
      </c>
      <c r="Q264" s="248" t="s">
        <v>451</v>
      </c>
    </row>
    <row r="265" spans="1:45" s="216" customFormat="1" hidden="1" x14ac:dyDescent="0.2">
      <c r="A265" s="248">
        <v>287</v>
      </c>
      <c r="B265" s="248">
        <v>2022</v>
      </c>
      <c r="C265" s="248" t="s">
        <v>326</v>
      </c>
      <c r="D265" s="280">
        <v>1112939766</v>
      </c>
      <c r="E265" s="248" t="s">
        <v>2783</v>
      </c>
      <c r="F265" s="248" t="s">
        <v>1199</v>
      </c>
      <c r="G265" s="248" t="s">
        <v>624</v>
      </c>
      <c r="H265" s="248" t="s">
        <v>328</v>
      </c>
      <c r="I265" s="248" t="s">
        <v>330</v>
      </c>
      <c r="J265" s="248" t="s">
        <v>331</v>
      </c>
      <c r="K265" s="248" t="s">
        <v>332</v>
      </c>
      <c r="L265" s="248" t="s">
        <v>333</v>
      </c>
      <c r="M265" s="248" t="s">
        <v>577</v>
      </c>
      <c r="N265" s="248"/>
      <c r="O265" s="248">
        <v>3148471399</v>
      </c>
      <c r="P265" s="248" t="s">
        <v>335</v>
      </c>
      <c r="Q265" s="248" t="s">
        <v>451</v>
      </c>
    </row>
    <row r="266" spans="1:45" s="216" customFormat="1" hidden="1" x14ac:dyDescent="0.2">
      <c r="A266" s="248">
        <v>288</v>
      </c>
      <c r="B266" s="248">
        <v>2022</v>
      </c>
      <c r="C266" s="248" t="s">
        <v>326</v>
      </c>
      <c r="D266" s="280">
        <v>16445123</v>
      </c>
      <c r="E266" s="248" t="s">
        <v>349</v>
      </c>
      <c r="F266" s="248" t="s">
        <v>1291</v>
      </c>
      <c r="G266" s="248" t="s">
        <v>659</v>
      </c>
      <c r="H266" s="248" t="s">
        <v>1550</v>
      </c>
      <c r="I266" s="248" t="s">
        <v>339</v>
      </c>
      <c r="J266" s="248" t="s">
        <v>331</v>
      </c>
      <c r="K266" s="248" t="s">
        <v>332</v>
      </c>
      <c r="L266" s="248" t="s">
        <v>333</v>
      </c>
      <c r="M266" s="248" t="s">
        <v>577</v>
      </c>
      <c r="N266" s="248"/>
      <c r="O266" s="248">
        <v>3117071341</v>
      </c>
      <c r="P266" s="248" t="s">
        <v>335</v>
      </c>
      <c r="Q266" s="248" t="s">
        <v>451</v>
      </c>
    </row>
    <row r="267" spans="1:45" s="216" customFormat="1" hidden="1" x14ac:dyDescent="0.2">
      <c r="A267" s="248">
        <v>289</v>
      </c>
      <c r="B267" s="248">
        <v>2022</v>
      </c>
      <c r="C267" s="248" t="s">
        <v>326</v>
      </c>
      <c r="D267" s="280">
        <v>1114122109</v>
      </c>
      <c r="E267" s="248" t="s">
        <v>611</v>
      </c>
      <c r="F267" s="258" t="s">
        <v>328</v>
      </c>
      <c r="G267" s="248" t="s">
        <v>421</v>
      </c>
      <c r="H267" s="248" t="s">
        <v>557</v>
      </c>
      <c r="I267" s="248" t="s">
        <v>330</v>
      </c>
      <c r="J267" s="248" t="s">
        <v>331</v>
      </c>
      <c r="K267" s="248" t="s">
        <v>332</v>
      </c>
      <c r="L267" s="248" t="s">
        <v>333</v>
      </c>
      <c r="M267" s="248" t="s">
        <v>577</v>
      </c>
      <c r="N267" s="248"/>
      <c r="O267" s="248">
        <v>3166613285</v>
      </c>
      <c r="P267" s="248" t="s">
        <v>335</v>
      </c>
      <c r="Q267" s="248" t="s">
        <v>451</v>
      </c>
    </row>
    <row r="268" spans="1:45" s="216" customFormat="1" hidden="1" x14ac:dyDescent="0.2">
      <c r="A268" s="248">
        <v>290</v>
      </c>
      <c r="B268" s="248">
        <v>2022</v>
      </c>
      <c r="C268" s="248" t="s">
        <v>326</v>
      </c>
      <c r="D268" s="280">
        <v>6138094</v>
      </c>
      <c r="E268" s="248" t="s">
        <v>478</v>
      </c>
      <c r="F268" s="258" t="s">
        <v>328</v>
      </c>
      <c r="G268" s="248" t="s">
        <v>612</v>
      </c>
      <c r="H268" s="248" t="s">
        <v>345</v>
      </c>
      <c r="I268" s="248" t="s">
        <v>339</v>
      </c>
      <c r="J268" s="248" t="s">
        <v>331</v>
      </c>
      <c r="K268" s="248" t="s">
        <v>332</v>
      </c>
      <c r="L268" s="248" t="s">
        <v>333</v>
      </c>
      <c r="M268" s="248" t="s">
        <v>577</v>
      </c>
      <c r="N268" s="248"/>
      <c r="O268" s="248">
        <v>3122668467</v>
      </c>
      <c r="P268" s="248" t="s">
        <v>335</v>
      </c>
      <c r="Q268" s="248" t="s">
        <v>451</v>
      </c>
    </row>
    <row r="269" spans="1:45" s="216" customFormat="1" hidden="1" x14ac:dyDescent="0.2">
      <c r="A269" s="248">
        <v>291</v>
      </c>
      <c r="B269" s="248">
        <v>2022</v>
      </c>
      <c r="C269" s="248" t="s">
        <v>326</v>
      </c>
      <c r="D269" s="280">
        <v>16370032</v>
      </c>
      <c r="E269" s="248" t="s">
        <v>349</v>
      </c>
      <c r="F269" s="248" t="s">
        <v>588</v>
      </c>
      <c r="G269" s="248" t="s">
        <v>338</v>
      </c>
      <c r="H269" s="248" t="s">
        <v>615</v>
      </c>
      <c r="I269" s="248" t="s">
        <v>339</v>
      </c>
      <c r="J269" s="248" t="s">
        <v>331</v>
      </c>
      <c r="K269" s="248" t="s">
        <v>332</v>
      </c>
      <c r="L269" s="248" t="s">
        <v>333</v>
      </c>
      <c r="M269" s="248" t="s">
        <v>577</v>
      </c>
      <c r="N269" s="248"/>
      <c r="O269" s="248">
        <v>3113331256</v>
      </c>
      <c r="P269" s="248" t="s">
        <v>335</v>
      </c>
      <c r="Q269" s="248" t="s">
        <v>451</v>
      </c>
    </row>
    <row r="270" spans="1:45" s="216" customFormat="1" hidden="1" x14ac:dyDescent="0.2">
      <c r="A270" s="248">
        <v>292</v>
      </c>
      <c r="B270" s="248">
        <v>2022</v>
      </c>
      <c r="C270" s="248" t="s">
        <v>326</v>
      </c>
      <c r="D270" s="280">
        <v>94386771</v>
      </c>
      <c r="E270" s="248" t="s">
        <v>337</v>
      </c>
      <c r="F270" s="258" t="s">
        <v>328</v>
      </c>
      <c r="G270" s="248" t="s">
        <v>613</v>
      </c>
      <c r="H270" s="248" t="s">
        <v>614</v>
      </c>
      <c r="I270" s="248" t="s">
        <v>339</v>
      </c>
      <c r="J270" s="248" t="s">
        <v>331</v>
      </c>
      <c r="K270" s="248" t="s">
        <v>332</v>
      </c>
      <c r="L270" s="248" t="s">
        <v>333</v>
      </c>
      <c r="M270" s="248" t="s">
        <v>577</v>
      </c>
      <c r="N270" s="248"/>
      <c r="O270" s="248">
        <v>3154814065</v>
      </c>
      <c r="P270" s="248" t="s">
        <v>335</v>
      </c>
      <c r="Q270" s="248" t="s">
        <v>451</v>
      </c>
    </row>
    <row r="271" spans="1:45" s="216" customFormat="1" hidden="1" x14ac:dyDescent="0.2">
      <c r="A271" s="248">
        <v>293</v>
      </c>
      <c r="B271" s="248">
        <v>2022</v>
      </c>
      <c r="C271" s="248" t="s">
        <v>326</v>
      </c>
      <c r="D271" s="280">
        <v>16343372</v>
      </c>
      <c r="E271" s="248" t="s">
        <v>349</v>
      </c>
      <c r="F271" s="248" t="s">
        <v>2205</v>
      </c>
      <c r="G271" s="248" t="s">
        <v>942</v>
      </c>
      <c r="H271" s="248" t="s">
        <v>328</v>
      </c>
      <c r="I271" s="248" t="s">
        <v>339</v>
      </c>
      <c r="J271" s="248" t="s">
        <v>331</v>
      </c>
      <c r="K271" s="248" t="s">
        <v>332</v>
      </c>
      <c r="L271" s="248" t="s">
        <v>333</v>
      </c>
      <c r="M271" s="248" t="s">
        <v>577</v>
      </c>
      <c r="N271" s="248"/>
      <c r="O271" s="248">
        <v>3156691374</v>
      </c>
      <c r="P271" s="248" t="s">
        <v>335</v>
      </c>
      <c r="Q271" s="248" t="s">
        <v>451</v>
      </c>
    </row>
    <row r="272" spans="1:45" s="216" customFormat="1" hidden="1" x14ac:dyDescent="0.2">
      <c r="A272" s="248">
        <v>294</v>
      </c>
      <c r="B272" s="248">
        <v>2022</v>
      </c>
      <c r="C272" s="248" t="s">
        <v>326</v>
      </c>
      <c r="D272" s="280">
        <v>6147578</v>
      </c>
      <c r="E272" s="248" t="s">
        <v>395</v>
      </c>
      <c r="F272" s="248" t="s">
        <v>396</v>
      </c>
      <c r="G272" s="248" t="s">
        <v>355</v>
      </c>
      <c r="H272" s="248" t="s">
        <v>328</v>
      </c>
      <c r="I272" s="248" t="s">
        <v>339</v>
      </c>
      <c r="J272" s="248" t="s">
        <v>331</v>
      </c>
      <c r="K272" s="248" t="s">
        <v>332</v>
      </c>
      <c r="L272" s="248" t="s">
        <v>333</v>
      </c>
      <c r="M272" s="248" t="s">
        <v>577</v>
      </c>
      <c r="N272" s="248"/>
      <c r="O272" s="248">
        <v>3127180169</v>
      </c>
      <c r="P272" s="248" t="s">
        <v>335</v>
      </c>
      <c r="Q272" s="248" t="s">
        <v>336</v>
      </c>
    </row>
    <row r="273" spans="1:17" s="216" customFormat="1" hidden="1" x14ac:dyDescent="0.2">
      <c r="A273" s="248">
        <v>295</v>
      </c>
      <c r="B273" s="248">
        <v>2022</v>
      </c>
      <c r="C273" s="248" t="s">
        <v>326</v>
      </c>
      <c r="D273" s="280">
        <v>1116437570</v>
      </c>
      <c r="E273" s="248" t="s">
        <v>455</v>
      </c>
      <c r="F273" s="248" t="s">
        <v>696</v>
      </c>
      <c r="G273" s="248" t="s">
        <v>722</v>
      </c>
      <c r="H273" s="248" t="s">
        <v>328</v>
      </c>
      <c r="I273" s="248" t="s">
        <v>339</v>
      </c>
      <c r="J273" s="248" t="s">
        <v>331</v>
      </c>
      <c r="K273" s="248" t="s">
        <v>332</v>
      </c>
      <c r="L273" s="248" t="s">
        <v>333</v>
      </c>
      <c r="M273" s="248" t="s">
        <v>577</v>
      </c>
      <c r="N273" s="248"/>
      <c r="O273" s="248">
        <v>3137188882</v>
      </c>
      <c r="P273" s="248" t="s">
        <v>335</v>
      </c>
      <c r="Q273" s="255" t="s">
        <v>691</v>
      </c>
    </row>
    <row r="274" spans="1:17" s="216" customFormat="1" hidden="1" x14ac:dyDescent="0.2">
      <c r="A274" s="248">
        <v>296</v>
      </c>
      <c r="B274" s="248">
        <v>2022</v>
      </c>
      <c r="C274" s="248" t="s">
        <v>326</v>
      </c>
      <c r="D274" s="280">
        <v>6138842</v>
      </c>
      <c r="E274" s="248" t="s">
        <v>571</v>
      </c>
      <c r="F274" s="258" t="s">
        <v>328</v>
      </c>
      <c r="G274" s="248" t="s">
        <v>615</v>
      </c>
      <c r="H274" s="248" t="s">
        <v>616</v>
      </c>
      <c r="I274" s="248" t="s">
        <v>339</v>
      </c>
      <c r="J274" s="248" t="s">
        <v>331</v>
      </c>
      <c r="K274" s="248" t="s">
        <v>332</v>
      </c>
      <c r="L274" s="248" t="s">
        <v>333</v>
      </c>
      <c r="M274" s="248" t="s">
        <v>577</v>
      </c>
      <c r="N274" s="248"/>
      <c r="O274" s="248">
        <v>3127893084</v>
      </c>
      <c r="P274" s="248" t="s">
        <v>335</v>
      </c>
      <c r="Q274" s="248" t="s">
        <v>451</v>
      </c>
    </row>
    <row r="275" spans="1:17" s="216" customFormat="1" hidden="1" x14ac:dyDescent="0.2">
      <c r="A275" s="248">
        <v>297</v>
      </c>
      <c r="B275" s="248">
        <v>2022</v>
      </c>
      <c r="C275" s="248" t="s">
        <v>326</v>
      </c>
      <c r="D275" s="280">
        <v>16370019</v>
      </c>
      <c r="E275" s="248" t="s">
        <v>488</v>
      </c>
      <c r="F275" s="258" t="s">
        <v>328</v>
      </c>
      <c r="G275" s="248" t="s">
        <v>613</v>
      </c>
      <c r="H275" s="248" t="s">
        <v>328</v>
      </c>
      <c r="I275" s="248" t="s">
        <v>339</v>
      </c>
      <c r="J275" s="248" t="s">
        <v>331</v>
      </c>
      <c r="K275" s="248" t="s">
        <v>332</v>
      </c>
      <c r="L275" s="248" t="s">
        <v>333</v>
      </c>
      <c r="M275" s="248" t="s">
        <v>577</v>
      </c>
      <c r="N275" s="248"/>
      <c r="O275" s="248">
        <v>3116449087</v>
      </c>
      <c r="P275" s="248" t="s">
        <v>335</v>
      </c>
      <c r="Q275" s="248" t="s">
        <v>451</v>
      </c>
    </row>
    <row r="276" spans="1:17" s="216" customFormat="1" hidden="1" x14ac:dyDescent="0.2">
      <c r="A276" s="248">
        <v>298</v>
      </c>
      <c r="B276" s="248">
        <v>2022</v>
      </c>
      <c r="C276" s="248" t="s">
        <v>326</v>
      </c>
      <c r="D276" s="280">
        <v>6145780</v>
      </c>
      <c r="E276" s="248" t="s">
        <v>617</v>
      </c>
      <c r="F276" s="248" t="s">
        <v>328</v>
      </c>
      <c r="G276" s="248" t="s">
        <v>518</v>
      </c>
      <c r="H276" s="258" t="s">
        <v>328</v>
      </c>
      <c r="I276" s="248" t="s">
        <v>339</v>
      </c>
      <c r="J276" s="248" t="s">
        <v>331</v>
      </c>
      <c r="K276" s="248" t="s">
        <v>332</v>
      </c>
      <c r="L276" s="248" t="s">
        <v>333</v>
      </c>
      <c r="M276" s="248" t="s">
        <v>577</v>
      </c>
      <c r="N276" s="248"/>
      <c r="O276" s="248">
        <v>3172291466</v>
      </c>
      <c r="P276" s="248" t="s">
        <v>335</v>
      </c>
      <c r="Q276" s="248" t="s">
        <v>451</v>
      </c>
    </row>
    <row r="277" spans="1:17" s="216" customFormat="1" hidden="1" x14ac:dyDescent="0.2">
      <c r="A277" s="248">
        <v>299</v>
      </c>
      <c r="B277" s="248">
        <v>2022</v>
      </c>
      <c r="C277" s="248" t="s">
        <v>326</v>
      </c>
      <c r="D277" s="280">
        <v>6436381</v>
      </c>
      <c r="E277" s="248" t="s">
        <v>618</v>
      </c>
      <c r="F277" s="258" t="s">
        <v>328</v>
      </c>
      <c r="G277" s="248" t="s">
        <v>446</v>
      </c>
      <c r="H277" s="248" t="s">
        <v>328</v>
      </c>
      <c r="I277" s="248" t="s">
        <v>339</v>
      </c>
      <c r="J277" s="248" t="s">
        <v>331</v>
      </c>
      <c r="K277" s="248" t="s">
        <v>332</v>
      </c>
      <c r="L277" s="248" t="s">
        <v>333</v>
      </c>
      <c r="M277" s="248" t="s">
        <v>577</v>
      </c>
      <c r="N277" s="248"/>
      <c r="O277" s="248">
        <v>3127425960</v>
      </c>
      <c r="P277" s="248" t="s">
        <v>335</v>
      </c>
      <c r="Q277" s="248" t="s">
        <v>451</v>
      </c>
    </row>
    <row r="278" spans="1:17" s="216" customFormat="1" hidden="1" x14ac:dyDescent="0.2">
      <c r="A278" s="248">
        <v>300</v>
      </c>
      <c r="B278" s="248">
        <v>2022</v>
      </c>
      <c r="C278" s="248" t="s">
        <v>326</v>
      </c>
      <c r="D278" s="280">
        <v>2960929</v>
      </c>
      <c r="E278" s="248" t="s">
        <v>619</v>
      </c>
      <c r="F278" s="258" t="s">
        <v>328</v>
      </c>
      <c r="G278" s="248" t="s">
        <v>557</v>
      </c>
      <c r="H278" s="248" t="s">
        <v>350</v>
      </c>
      <c r="I278" s="248" t="s">
        <v>339</v>
      </c>
      <c r="J278" s="248" t="s">
        <v>331</v>
      </c>
      <c r="K278" s="248" t="s">
        <v>332</v>
      </c>
      <c r="L278" s="248" t="s">
        <v>333</v>
      </c>
      <c r="M278" s="248" t="s">
        <v>577</v>
      </c>
      <c r="N278" s="248"/>
      <c r="O278" s="248">
        <v>3137449310</v>
      </c>
      <c r="P278" s="248" t="s">
        <v>335</v>
      </c>
      <c r="Q278" s="248" t="s">
        <v>336</v>
      </c>
    </row>
    <row r="279" spans="1:17" s="216" customFormat="1" hidden="1" x14ac:dyDescent="0.2">
      <c r="A279" s="248">
        <v>301</v>
      </c>
      <c r="B279" s="248">
        <v>2022</v>
      </c>
      <c r="C279" s="248" t="s">
        <v>326</v>
      </c>
      <c r="D279" s="280">
        <v>94365722</v>
      </c>
      <c r="E279" s="248" t="s">
        <v>620</v>
      </c>
      <c r="F279" s="258" t="s">
        <v>328</v>
      </c>
      <c r="G279" s="248" t="s">
        <v>621</v>
      </c>
      <c r="H279" s="248" t="s">
        <v>446</v>
      </c>
      <c r="I279" s="248" t="s">
        <v>339</v>
      </c>
      <c r="J279" s="248" t="s">
        <v>331</v>
      </c>
      <c r="K279" s="248" t="s">
        <v>332</v>
      </c>
      <c r="L279" s="248" t="s">
        <v>333</v>
      </c>
      <c r="M279" s="248" t="s">
        <v>577</v>
      </c>
      <c r="N279" s="248"/>
      <c r="O279" s="248">
        <v>3127596794</v>
      </c>
      <c r="P279" s="248" t="s">
        <v>335</v>
      </c>
      <c r="Q279" s="248" t="s">
        <v>451</v>
      </c>
    </row>
    <row r="280" spans="1:17" s="216" customFormat="1" hidden="1" x14ac:dyDescent="0.2">
      <c r="A280" s="248">
        <v>302</v>
      </c>
      <c r="B280" s="248">
        <v>2022</v>
      </c>
      <c r="C280" s="248" t="s">
        <v>326</v>
      </c>
      <c r="D280" s="282">
        <v>94368888</v>
      </c>
      <c r="E280" s="259" t="s">
        <v>461</v>
      </c>
      <c r="F280" s="259" t="s">
        <v>706</v>
      </c>
      <c r="G280" s="259" t="s">
        <v>410</v>
      </c>
      <c r="H280" s="259" t="s">
        <v>328</v>
      </c>
      <c r="I280" s="248" t="s">
        <v>339</v>
      </c>
      <c r="J280" s="248" t="s">
        <v>331</v>
      </c>
      <c r="K280" s="248" t="s">
        <v>332</v>
      </c>
      <c r="L280" s="248" t="s">
        <v>333</v>
      </c>
      <c r="M280" s="248" t="s">
        <v>577</v>
      </c>
      <c r="N280" s="248"/>
      <c r="O280" s="259">
        <v>3234732592</v>
      </c>
      <c r="P280" s="248" t="s">
        <v>335</v>
      </c>
      <c r="Q280" s="259" t="s">
        <v>633</v>
      </c>
    </row>
    <row r="281" spans="1:17" s="216" customFormat="1" ht="21" hidden="1" customHeight="1" x14ac:dyDescent="0.2">
      <c r="A281" s="248">
        <v>303</v>
      </c>
      <c r="B281" s="248">
        <v>2022</v>
      </c>
      <c r="C281" s="248" t="s">
        <v>326</v>
      </c>
      <c r="D281" s="282">
        <v>16370033</v>
      </c>
      <c r="E281" s="259" t="s">
        <v>622</v>
      </c>
      <c r="F281" s="258" t="s">
        <v>328</v>
      </c>
      <c r="G281" s="259" t="s">
        <v>623</v>
      </c>
      <c r="H281" s="259" t="s">
        <v>624</v>
      </c>
      <c r="I281" s="248" t="s">
        <v>339</v>
      </c>
      <c r="J281" s="248" t="s">
        <v>331</v>
      </c>
      <c r="K281" s="248" t="s">
        <v>332</v>
      </c>
      <c r="L281" s="248" t="s">
        <v>333</v>
      </c>
      <c r="M281" s="248" t="s">
        <v>577</v>
      </c>
      <c r="N281" s="248"/>
      <c r="O281" s="259">
        <v>3114316363</v>
      </c>
      <c r="P281" s="248" t="s">
        <v>335</v>
      </c>
      <c r="Q281" s="248" t="s">
        <v>451</v>
      </c>
    </row>
    <row r="282" spans="1:17" s="216" customFormat="1" hidden="1" x14ac:dyDescent="0.2">
      <c r="A282" s="248">
        <v>304</v>
      </c>
      <c r="B282" s="248">
        <v>2022</v>
      </c>
      <c r="C282" s="248" t="s">
        <v>326</v>
      </c>
      <c r="D282" s="282">
        <v>16370044</v>
      </c>
      <c r="E282" s="259" t="s">
        <v>349</v>
      </c>
      <c r="F282" s="259" t="s">
        <v>665</v>
      </c>
      <c r="G282" s="259" t="s">
        <v>615</v>
      </c>
      <c r="H282" s="259" t="s">
        <v>616</v>
      </c>
      <c r="I282" s="248" t="s">
        <v>339</v>
      </c>
      <c r="J282" s="248" t="s">
        <v>331</v>
      </c>
      <c r="K282" s="248" t="s">
        <v>332</v>
      </c>
      <c r="L282" s="248" t="s">
        <v>333</v>
      </c>
      <c r="M282" s="248" t="s">
        <v>577</v>
      </c>
      <c r="N282" s="248"/>
      <c r="O282" s="259">
        <v>3116490867</v>
      </c>
      <c r="P282" s="248" t="s">
        <v>335</v>
      </c>
      <c r="Q282" s="248" t="s">
        <v>451</v>
      </c>
    </row>
    <row r="283" spans="1:17" s="216" customFormat="1" ht="14.25" hidden="1" customHeight="1" x14ac:dyDescent="0.2">
      <c r="A283" s="248">
        <v>305</v>
      </c>
      <c r="B283" s="248">
        <v>2022</v>
      </c>
      <c r="C283" s="248" t="s">
        <v>326</v>
      </c>
      <c r="D283" s="282">
        <v>6491030</v>
      </c>
      <c r="E283" s="259" t="s">
        <v>625</v>
      </c>
      <c r="F283" s="258" t="s">
        <v>328</v>
      </c>
      <c r="G283" s="259" t="s">
        <v>623</v>
      </c>
      <c r="H283" s="259" t="s">
        <v>328</v>
      </c>
      <c r="I283" s="248" t="s">
        <v>339</v>
      </c>
      <c r="J283" s="248" t="s">
        <v>331</v>
      </c>
      <c r="K283" s="248" t="s">
        <v>332</v>
      </c>
      <c r="L283" s="248" t="s">
        <v>333</v>
      </c>
      <c r="M283" s="248" t="s">
        <v>577</v>
      </c>
      <c r="N283" s="248"/>
      <c r="O283" s="259">
        <v>3135675930</v>
      </c>
      <c r="P283" s="248" t="s">
        <v>335</v>
      </c>
      <c r="Q283" s="248" t="s">
        <v>451</v>
      </c>
    </row>
    <row r="284" spans="1:17" s="216" customFormat="1" hidden="1" x14ac:dyDescent="0.2">
      <c r="A284" s="248">
        <v>306</v>
      </c>
      <c r="B284" s="248">
        <v>2022</v>
      </c>
      <c r="C284" s="248" t="s">
        <v>326</v>
      </c>
      <c r="D284" s="282">
        <v>6137601</v>
      </c>
      <c r="E284" s="259" t="s">
        <v>626</v>
      </c>
      <c r="F284" s="258" t="s">
        <v>328</v>
      </c>
      <c r="G284" s="259" t="s">
        <v>615</v>
      </c>
      <c r="H284" s="259" t="s">
        <v>616</v>
      </c>
      <c r="I284" s="248" t="s">
        <v>339</v>
      </c>
      <c r="J284" s="248" t="s">
        <v>331</v>
      </c>
      <c r="K284" s="248" t="s">
        <v>332</v>
      </c>
      <c r="L284" s="248" t="s">
        <v>333</v>
      </c>
      <c r="M284" s="248" t="s">
        <v>577</v>
      </c>
      <c r="N284" s="248"/>
      <c r="O284" s="259">
        <v>3185904025</v>
      </c>
      <c r="P284" s="248" t="s">
        <v>335</v>
      </c>
      <c r="Q284" s="248" t="s">
        <v>451</v>
      </c>
    </row>
    <row r="285" spans="1:17" s="216" customFormat="1" hidden="1" x14ac:dyDescent="0.2">
      <c r="A285" s="248">
        <v>307</v>
      </c>
      <c r="B285" s="248">
        <v>2022</v>
      </c>
      <c r="C285" s="248" t="s">
        <v>326</v>
      </c>
      <c r="D285" s="282">
        <v>6137112</v>
      </c>
      <c r="E285" s="259" t="s">
        <v>627</v>
      </c>
      <c r="F285" s="258" t="s">
        <v>328</v>
      </c>
      <c r="G285" s="259" t="s">
        <v>628</v>
      </c>
      <c r="H285" s="259" t="s">
        <v>557</v>
      </c>
      <c r="I285" s="248" t="s">
        <v>339</v>
      </c>
      <c r="J285" s="248" t="s">
        <v>331</v>
      </c>
      <c r="K285" s="248" t="s">
        <v>332</v>
      </c>
      <c r="L285" s="248" t="s">
        <v>333</v>
      </c>
      <c r="M285" s="248" t="s">
        <v>577</v>
      </c>
      <c r="N285" s="248"/>
      <c r="O285" s="259">
        <v>3122909009</v>
      </c>
      <c r="P285" s="248" t="s">
        <v>335</v>
      </c>
      <c r="Q285" s="248" t="s">
        <v>451</v>
      </c>
    </row>
    <row r="286" spans="1:17" s="216" customFormat="1" hidden="1" x14ac:dyDescent="0.2">
      <c r="A286" s="248">
        <v>308</v>
      </c>
      <c r="B286" s="248">
        <v>2022</v>
      </c>
      <c r="C286" s="248" t="s">
        <v>326</v>
      </c>
      <c r="D286" s="282">
        <v>29989530</v>
      </c>
      <c r="E286" s="259" t="s">
        <v>629</v>
      </c>
      <c r="F286" s="258" t="s">
        <v>328</v>
      </c>
      <c r="G286" s="259" t="s">
        <v>630</v>
      </c>
      <c r="H286" s="259" t="s">
        <v>328</v>
      </c>
      <c r="I286" s="248" t="s">
        <v>339</v>
      </c>
      <c r="J286" s="248" t="s">
        <v>331</v>
      </c>
      <c r="K286" s="248" t="s">
        <v>332</v>
      </c>
      <c r="L286" s="248" t="s">
        <v>333</v>
      </c>
      <c r="M286" s="248" t="s">
        <v>577</v>
      </c>
      <c r="N286" s="248"/>
      <c r="O286" s="259">
        <v>3137149177</v>
      </c>
      <c r="P286" s="248" t="s">
        <v>335</v>
      </c>
      <c r="Q286" s="248" t="s">
        <v>451</v>
      </c>
    </row>
    <row r="287" spans="1:17" s="216" customFormat="1" hidden="1" x14ac:dyDescent="0.2">
      <c r="A287" s="248">
        <v>309</v>
      </c>
      <c r="B287" s="248">
        <v>2022</v>
      </c>
      <c r="C287" s="248" t="s">
        <v>326</v>
      </c>
      <c r="D287" s="282">
        <v>2481545</v>
      </c>
      <c r="E287" s="259" t="s">
        <v>631</v>
      </c>
      <c r="F287" s="258" t="s">
        <v>328</v>
      </c>
      <c r="G287" s="259" t="s">
        <v>628</v>
      </c>
      <c r="H287" s="259" t="s">
        <v>328</v>
      </c>
      <c r="I287" s="248" t="s">
        <v>339</v>
      </c>
      <c r="J287" s="248" t="s">
        <v>331</v>
      </c>
      <c r="K287" s="248" t="s">
        <v>332</v>
      </c>
      <c r="L287" s="248" t="s">
        <v>333</v>
      </c>
      <c r="M287" s="248" t="s">
        <v>577</v>
      </c>
      <c r="N287" s="248"/>
      <c r="O287" s="259">
        <v>3104084205</v>
      </c>
      <c r="P287" s="248" t="s">
        <v>335</v>
      </c>
      <c r="Q287" s="248" t="s">
        <v>451</v>
      </c>
    </row>
    <row r="288" spans="1:17" s="216" customFormat="1" hidden="1" x14ac:dyDescent="0.2">
      <c r="A288" s="248">
        <v>310</v>
      </c>
      <c r="B288" s="248">
        <v>2022</v>
      </c>
      <c r="C288" s="248" t="s">
        <v>326</v>
      </c>
      <c r="D288" s="282">
        <v>1114119195</v>
      </c>
      <c r="E288" s="259" t="s">
        <v>632</v>
      </c>
      <c r="F288" s="259" t="s">
        <v>328</v>
      </c>
      <c r="G288" s="259" t="s">
        <v>328</v>
      </c>
      <c r="H288" s="259" t="s">
        <v>328</v>
      </c>
      <c r="I288" s="248" t="s">
        <v>330</v>
      </c>
      <c r="J288" s="248" t="s">
        <v>331</v>
      </c>
      <c r="K288" s="248" t="s">
        <v>332</v>
      </c>
      <c r="L288" s="248" t="s">
        <v>333</v>
      </c>
      <c r="M288" s="248" t="s">
        <v>577</v>
      </c>
      <c r="N288" s="248"/>
      <c r="O288" s="248" t="s">
        <v>570</v>
      </c>
      <c r="P288" s="248" t="s">
        <v>335</v>
      </c>
      <c r="Q288" s="248" t="s">
        <v>451</v>
      </c>
    </row>
    <row r="289" spans="1:17" s="216" customFormat="1" hidden="1" x14ac:dyDescent="0.2">
      <c r="A289" s="248">
        <v>311</v>
      </c>
      <c r="B289" s="248">
        <v>2022</v>
      </c>
      <c r="C289" s="248" t="s">
        <v>326</v>
      </c>
      <c r="D289" s="282">
        <v>66870151</v>
      </c>
      <c r="E289" s="259" t="s">
        <v>402</v>
      </c>
      <c r="F289" s="259" t="s">
        <v>445</v>
      </c>
      <c r="G289" s="259" t="s">
        <v>1186</v>
      </c>
      <c r="H289" s="259" t="s">
        <v>328</v>
      </c>
      <c r="I289" s="248" t="s">
        <v>330</v>
      </c>
      <c r="J289" s="248" t="s">
        <v>331</v>
      </c>
      <c r="K289" s="248" t="s">
        <v>332</v>
      </c>
      <c r="L289" s="248" t="s">
        <v>333</v>
      </c>
      <c r="M289" s="248" t="s">
        <v>577</v>
      </c>
      <c r="N289" s="248"/>
      <c r="O289" s="248" t="s">
        <v>570</v>
      </c>
      <c r="P289" s="248" t="s">
        <v>335</v>
      </c>
      <c r="Q289" s="248" t="s">
        <v>451</v>
      </c>
    </row>
    <row r="290" spans="1:17" s="216" customFormat="1" hidden="1" x14ac:dyDescent="0.2">
      <c r="A290" s="248">
        <v>312</v>
      </c>
      <c r="B290" s="248">
        <v>2022</v>
      </c>
      <c r="C290" s="248" t="s">
        <v>326</v>
      </c>
      <c r="D290" s="280"/>
      <c r="E290" s="259" t="s">
        <v>1870</v>
      </c>
      <c r="F290" s="259" t="s">
        <v>1879</v>
      </c>
      <c r="G290" s="259" t="s">
        <v>1186</v>
      </c>
      <c r="H290" s="259" t="s">
        <v>328</v>
      </c>
      <c r="I290" s="248" t="s">
        <v>330</v>
      </c>
      <c r="J290" s="248" t="s">
        <v>331</v>
      </c>
      <c r="K290" s="248" t="s">
        <v>332</v>
      </c>
      <c r="L290" s="248" t="s">
        <v>333</v>
      </c>
      <c r="M290" s="248" t="s">
        <v>577</v>
      </c>
      <c r="N290" s="248"/>
      <c r="O290" s="248" t="s">
        <v>570</v>
      </c>
      <c r="P290" s="248" t="s">
        <v>335</v>
      </c>
      <c r="Q290" s="248" t="s">
        <v>451</v>
      </c>
    </row>
    <row r="291" spans="1:17" s="216" customFormat="1" hidden="1" x14ac:dyDescent="0.2">
      <c r="A291" s="248">
        <v>313</v>
      </c>
      <c r="B291" s="248">
        <v>2022</v>
      </c>
      <c r="C291" s="248" t="s">
        <v>326</v>
      </c>
      <c r="D291" s="282">
        <v>1112298205</v>
      </c>
      <c r="E291" s="259" t="s">
        <v>445</v>
      </c>
      <c r="F291" s="258" t="s">
        <v>328</v>
      </c>
      <c r="G291" s="259" t="s">
        <v>482</v>
      </c>
      <c r="H291" s="259" t="s">
        <v>344</v>
      </c>
      <c r="I291" s="248" t="s">
        <v>339</v>
      </c>
      <c r="J291" s="248" t="s">
        <v>331</v>
      </c>
      <c r="K291" s="248" t="s">
        <v>332</v>
      </c>
      <c r="L291" s="248" t="s">
        <v>333</v>
      </c>
      <c r="M291" s="248" t="s">
        <v>577</v>
      </c>
      <c r="N291" s="248"/>
      <c r="O291" s="248" t="s">
        <v>570</v>
      </c>
      <c r="P291" s="248" t="s">
        <v>335</v>
      </c>
      <c r="Q291" s="259" t="s">
        <v>633</v>
      </c>
    </row>
    <row r="292" spans="1:17" s="216" customFormat="1" hidden="1" x14ac:dyDescent="0.2">
      <c r="A292" s="248">
        <v>314</v>
      </c>
      <c r="B292" s="248">
        <v>2022</v>
      </c>
      <c r="C292" s="248" t="s">
        <v>326</v>
      </c>
      <c r="D292" s="280">
        <v>6199426</v>
      </c>
      <c r="E292" s="248" t="s">
        <v>349</v>
      </c>
      <c r="F292" s="248" t="s">
        <v>468</v>
      </c>
      <c r="G292" s="248" t="s">
        <v>557</v>
      </c>
      <c r="H292" s="248" t="s">
        <v>328</v>
      </c>
      <c r="I292" s="248" t="s">
        <v>339</v>
      </c>
      <c r="J292" s="248" t="s">
        <v>331</v>
      </c>
      <c r="K292" s="248" t="s">
        <v>332</v>
      </c>
      <c r="L292" s="248" t="s">
        <v>333</v>
      </c>
      <c r="M292" s="248" t="s">
        <v>577</v>
      </c>
      <c r="N292" s="248"/>
      <c r="O292" s="248">
        <v>3166413842</v>
      </c>
      <c r="P292" s="248" t="s">
        <v>335</v>
      </c>
      <c r="Q292" s="248" t="s">
        <v>451</v>
      </c>
    </row>
    <row r="293" spans="1:17" s="216" customFormat="1" hidden="1" x14ac:dyDescent="0.2">
      <c r="A293" s="248">
        <v>315</v>
      </c>
      <c r="B293" s="248">
        <v>2022</v>
      </c>
      <c r="C293" s="248" t="s">
        <v>326</v>
      </c>
      <c r="D293" s="280">
        <v>6137468</v>
      </c>
      <c r="E293" s="248" t="s">
        <v>634</v>
      </c>
      <c r="F293" s="258" t="s">
        <v>328</v>
      </c>
      <c r="G293" s="248" t="s">
        <v>635</v>
      </c>
      <c r="H293" s="248" t="s">
        <v>328</v>
      </c>
      <c r="I293" s="248" t="s">
        <v>339</v>
      </c>
      <c r="J293" s="248" t="s">
        <v>331</v>
      </c>
      <c r="K293" s="248" t="s">
        <v>332</v>
      </c>
      <c r="L293" s="248" t="s">
        <v>333</v>
      </c>
      <c r="M293" s="248" t="s">
        <v>577</v>
      </c>
      <c r="N293" s="248"/>
      <c r="O293" s="248">
        <v>3206531600</v>
      </c>
      <c r="P293" s="248" t="s">
        <v>335</v>
      </c>
      <c r="Q293" s="248" t="s">
        <v>451</v>
      </c>
    </row>
    <row r="294" spans="1:17" s="216" customFormat="1" hidden="1" x14ac:dyDescent="0.2">
      <c r="A294" s="248">
        <v>316</v>
      </c>
      <c r="B294" s="248">
        <v>2022</v>
      </c>
      <c r="C294" s="248" t="s">
        <v>326</v>
      </c>
      <c r="D294" s="280">
        <v>29774687</v>
      </c>
      <c r="E294" s="248" t="s">
        <v>958</v>
      </c>
      <c r="F294" s="248" t="s">
        <v>1689</v>
      </c>
      <c r="G294" s="248" t="s">
        <v>521</v>
      </c>
      <c r="H294" s="248" t="s">
        <v>328</v>
      </c>
      <c r="I294" s="248" t="s">
        <v>330</v>
      </c>
      <c r="J294" s="248" t="s">
        <v>331</v>
      </c>
      <c r="K294" s="248" t="s">
        <v>332</v>
      </c>
      <c r="L294" s="248" t="s">
        <v>333</v>
      </c>
      <c r="M294" s="248" t="s">
        <v>577</v>
      </c>
      <c r="N294" s="248"/>
      <c r="O294" s="248">
        <v>3178712017</v>
      </c>
      <c r="P294" s="248" t="s">
        <v>335</v>
      </c>
      <c r="Q294" s="259" t="s">
        <v>633</v>
      </c>
    </row>
    <row r="295" spans="1:17" s="216" customFormat="1" hidden="1" x14ac:dyDescent="0.2">
      <c r="A295" s="248">
        <v>317</v>
      </c>
      <c r="B295" s="248">
        <v>2022</v>
      </c>
      <c r="C295" s="248" t="s">
        <v>326</v>
      </c>
      <c r="D295" s="280">
        <v>94193399</v>
      </c>
      <c r="E295" s="248" t="s">
        <v>636</v>
      </c>
      <c r="F295" s="258" t="s">
        <v>328</v>
      </c>
      <c r="G295" s="248" t="s">
        <v>521</v>
      </c>
      <c r="H295" s="248" t="s">
        <v>637</v>
      </c>
      <c r="I295" s="248" t="s">
        <v>339</v>
      </c>
      <c r="J295" s="248" t="s">
        <v>331</v>
      </c>
      <c r="K295" s="248" t="s">
        <v>332</v>
      </c>
      <c r="L295" s="248" t="s">
        <v>333</v>
      </c>
      <c r="M295" s="248" t="s">
        <v>577</v>
      </c>
      <c r="N295" s="248"/>
      <c r="O295" s="248">
        <v>3182269350</v>
      </c>
      <c r="P295" s="248" t="s">
        <v>335</v>
      </c>
      <c r="Q295" s="259" t="s">
        <v>633</v>
      </c>
    </row>
    <row r="296" spans="1:17" s="216" customFormat="1" hidden="1" x14ac:dyDescent="0.2">
      <c r="A296" s="248">
        <v>318</v>
      </c>
      <c r="B296" s="248">
        <v>2022</v>
      </c>
      <c r="C296" s="248" t="s">
        <v>326</v>
      </c>
      <c r="D296" s="280">
        <v>1147951233</v>
      </c>
      <c r="E296" s="248" t="s">
        <v>1907</v>
      </c>
      <c r="F296" s="248" t="s">
        <v>2683</v>
      </c>
      <c r="G296" s="248" t="s">
        <v>2684</v>
      </c>
      <c r="H296" s="248" t="s">
        <v>2684</v>
      </c>
      <c r="I296" s="248" t="s">
        <v>339</v>
      </c>
      <c r="J296" s="248" t="s">
        <v>331</v>
      </c>
      <c r="K296" s="248" t="s">
        <v>332</v>
      </c>
      <c r="L296" s="248" t="s">
        <v>333</v>
      </c>
      <c r="M296" s="248" t="s">
        <v>577</v>
      </c>
      <c r="N296" s="248"/>
      <c r="O296" s="248">
        <v>3156364742</v>
      </c>
      <c r="P296" s="248" t="s">
        <v>335</v>
      </c>
      <c r="Q296" s="259" t="s">
        <v>633</v>
      </c>
    </row>
    <row r="297" spans="1:17" s="216" customFormat="1" hidden="1" x14ac:dyDescent="0.2">
      <c r="A297" s="248">
        <v>319</v>
      </c>
      <c r="B297" s="248">
        <v>2022</v>
      </c>
      <c r="C297" s="248" t="s">
        <v>326</v>
      </c>
      <c r="D297" s="280">
        <v>16552789</v>
      </c>
      <c r="E297" s="248" t="s">
        <v>670</v>
      </c>
      <c r="F297" s="248" t="s">
        <v>408</v>
      </c>
      <c r="G297" s="248" t="s">
        <v>705</v>
      </c>
      <c r="H297" s="248" t="s">
        <v>328</v>
      </c>
      <c r="I297" s="248" t="s">
        <v>339</v>
      </c>
      <c r="J297" s="248" t="s">
        <v>331</v>
      </c>
      <c r="K297" s="248" t="s">
        <v>332</v>
      </c>
      <c r="L297" s="248" t="s">
        <v>333</v>
      </c>
      <c r="M297" s="248" t="s">
        <v>577</v>
      </c>
      <c r="N297" s="248"/>
      <c r="O297" s="248">
        <v>3114496580</v>
      </c>
      <c r="P297" s="248" t="s">
        <v>335</v>
      </c>
      <c r="Q297" s="259" t="s">
        <v>633</v>
      </c>
    </row>
    <row r="298" spans="1:17" s="216" customFormat="1" hidden="1" x14ac:dyDescent="0.2">
      <c r="A298" s="248">
        <v>320</v>
      </c>
      <c r="B298" s="248">
        <v>2022</v>
      </c>
      <c r="C298" s="248" t="s">
        <v>326</v>
      </c>
      <c r="D298" s="280">
        <v>17709344</v>
      </c>
      <c r="E298" s="248" t="s">
        <v>349</v>
      </c>
      <c r="F298" s="248" t="s">
        <v>665</v>
      </c>
      <c r="G298" s="248" t="s">
        <v>401</v>
      </c>
      <c r="H298" s="248" t="s">
        <v>328</v>
      </c>
      <c r="I298" s="248" t="s">
        <v>339</v>
      </c>
      <c r="J298" s="248" t="s">
        <v>331</v>
      </c>
      <c r="K298" s="248" t="s">
        <v>332</v>
      </c>
      <c r="L298" s="248" t="s">
        <v>333</v>
      </c>
      <c r="M298" s="248" t="s">
        <v>577</v>
      </c>
      <c r="N298" s="248"/>
      <c r="O298" s="248">
        <v>3176871255</v>
      </c>
      <c r="P298" s="248" t="s">
        <v>335</v>
      </c>
      <c r="Q298" s="259" t="s">
        <v>633</v>
      </c>
    </row>
    <row r="299" spans="1:17" s="216" customFormat="1" hidden="1" x14ac:dyDescent="0.2">
      <c r="A299" s="248">
        <v>321</v>
      </c>
      <c r="B299" s="248">
        <v>2022</v>
      </c>
      <c r="C299" s="248" t="s">
        <v>326</v>
      </c>
      <c r="D299" s="280">
        <v>94386814</v>
      </c>
      <c r="E299" s="248" t="s">
        <v>395</v>
      </c>
      <c r="F299" s="248" t="s">
        <v>341</v>
      </c>
      <c r="G299" s="248" t="s">
        <v>487</v>
      </c>
      <c r="H299" s="248" t="s">
        <v>328</v>
      </c>
      <c r="I299" s="248" t="s">
        <v>339</v>
      </c>
      <c r="J299" s="248" t="s">
        <v>331</v>
      </c>
      <c r="K299" s="248" t="s">
        <v>332</v>
      </c>
      <c r="L299" s="248" t="s">
        <v>333</v>
      </c>
      <c r="M299" s="248" t="s">
        <v>577</v>
      </c>
      <c r="N299" s="248"/>
      <c r="O299" s="248">
        <v>3123651080</v>
      </c>
      <c r="P299" s="248" t="s">
        <v>335</v>
      </c>
      <c r="Q299" s="259" t="s">
        <v>633</v>
      </c>
    </row>
    <row r="300" spans="1:17" s="216" customFormat="1" hidden="1" x14ac:dyDescent="0.2">
      <c r="A300" s="248">
        <v>322</v>
      </c>
      <c r="B300" s="248">
        <v>2022</v>
      </c>
      <c r="C300" s="248" t="s">
        <v>326</v>
      </c>
      <c r="D300" s="280">
        <v>29435832</v>
      </c>
      <c r="E300" s="248" t="s">
        <v>2638</v>
      </c>
      <c r="F300" s="264"/>
      <c r="G300" s="248" t="s">
        <v>592</v>
      </c>
      <c r="H300" s="248" t="s">
        <v>2639</v>
      </c>
      <c r="I300" s="248" t="s">
        <v>339</v>
      </c>
      <c r="J300" s="248" t="s">
        <v>331</v>
      </c>
      <c r="K300" s="248" t="s">
        <v>332</v>
      </c>
      <c r="L300" s="248" t="s">
        <v>333</v>
      </c>
      <c r="M300" s="248" t="s">
        <v>577</v>
      </c>
      <c r="N300" s="248"/>
      <c r="O300" s="248">
        <v>3187722378</v>
      </c>
      <c r="P300" s="248" t="s">
        <v>335</v>
      </c>
      <c r="Q300" s="259" t="s">
        <v>633</v>
      </c>
    </row>
    <row r="301" spans="1:17" s="216" customFormat="1" hidden="1" x14ac:dyDescent="0.2">
      <c r="A301" s="248">
        <v>323</v>
      </c>
      <c r="B301" s="248">
        <v>2022</v>
      </c>
      <c r="C301" s="248" t="s">
        <v>326</v>
      </c>
      <c r="D301" s="280">
        <v>39383077</v>
      </c>
      <c r="E301" s="248" t="s">
        <v>402</v>
      </c>
      <c r="F301" s="248" t="s">
        <v>2739</v>
      </c>
      <c r="G301" s="248" t="s">
        <v>355</v>
      </c>
      <c r="H301" s="248" t="s">
        <v>328</v>
      </c>
      <c r="I301" s="248" t="s">
        <v>330</v>
      </c>
      <c r="J301" s="248" t="s">
        <v>331</v>
      </c>
      <c r="K301" s="248" t="s">
        <v>332</v>
      </c>
      <c r="L301" s="248" t="s">
        <v>333</v>
      </c>
      <c r="M301" s="248" t="s">
        <v>577</v>
      </c>
      <c r="N301" s="248"/>
      <c r="O301" s="248">
        <v>3137935558</v>
      </c>
      <c r="P301" s="248" t="s">
        <v>335</v>
      </c>
      <c r="Q301" s="248" t="s">
        <v>451</v>
      </c>
    </row>
    <row r="302" spans="1:17" s="216" customFormat="1" hidden="1" x14ac:dyDescent="0.2">
      <c r="A302" s="248">
        <v>324</v>
      </c>
      <c r="B302" s="248">
        <v>2022</v>
      </c>
      <c r="C302" s="248" t="s">
        <v>326</v>
      </c>
      <c r="D302" s="280">
        <v>6147602</v>
      </c>
      <c r="E302" s="248" t="s">
        <v>461</v>
      </c>
      <c r="F302" s="248" t="s">
        <v>543</v>
      </c>
      <c r="G302" s="248" t="s">
        <v>1642</v>
      </c>
      <c r="H302" s="248" t="s">
        <v>328</v>
      </c>
      <c r="I302" s="248" t="s">
        <v>339</v>
      </c>
      <c r="J302" s="248" t="s">
        <v>331</v>
      </c>
      <c r="K302" s="248" t="s">
        <v>332</v>
      </c>
      <c r="L302" s="248" t="s">
        <v>333</v>
      </c>
      <c r="M302" s="248" t="s">
        <v>577</v>
      </c>
      <c r="N302" s="248"/>
      <c r="O302" s="248">
        <v>3217717193</v>
      </c>
      <c r="P302" s="248" t="s">
        <v>335</v>
      </c>
      <c r="Q302" s="248" t="s">
        <v>451</v>
      </c>
    </row>
    <row r="303" spans="1:17" s="216" customFormat="1" hidden="1" x14ac:dyDescent="0.2">
      <c r="A303" s="248">
        <v>325</v>
      </c>
      <c r="B303" s="248">
        <v>2022</v>
      </c>
      <c r="C303" s="248" t="s">
        <v>326</v>
      </c>
      <c r="D303" s="280">
        <v>16290035</v>
      </c>
      <c r="E303" s="248" t="s">
        <v>626</v>
      </c>
      <c r="F303" s="258" t="s">
        <v>328</v>
      </c>
      <c r="G303" s="248" t="s">
        <v>421</v>
      </c>
      <c r="H303" s="248" t="s">
        <v>328</v>
      </c>
      <c r="I303" s="248" t="s">
        <v>339</v>
      </c>
      <c r="J303" s="248" t="s">
        <v>331</v>
      </c>
      <c r="K303" s="248" t="s">
        <v>332</v>
      </c>
      <c r="L303" s="248" t="s">
        <v>333</v>
      </c>
      <c r="M303" s="248" t="s">
        <v>577</v>
      </c>
      <c r="N303" s="248"/>
      <c r="O303" s="248">
        <v>3136764134</v>
      </c>
      <c r="P303" s="248" t="s">
        <v>335</v>
      </c>
      <c r="Q303" s="248" t="s">
        <v>451</v>
      </c>
    </row>
    <row r="304" spans="1:17" s="216" customFormat="1" hidden="1" x14ac:dyDescent="0.2">
      <c r="A304" s="248">
        <v>326</v>
      </c>
      <c r="B304" s="248">
        <v>2022</v>
      </c>
      <c r="C304" s="248" t="s">
        <v>326</v>
      </c>
      <c r="D304" s="282">
        <v>94479929</v>
      </c>
      <c r="E304" s="268" t="s">
        <v>390</v>
      </c>
      <c r="F304" s="268" t="s">
        <v>2267</v>
      </c>
      <c r="G304" s="268" t="s">
        <v>1042</v>
      </c>
      <c r="H304" s="268" t="s">
        <v>1243</v>
      </c>
      <c r="I304" s="248"/>
      <c r="J304" s="248" t="s">
        <v>331</v>
      </c>
      <c r="K304" s="248" t="s">
        <v>332</v>
      </c>
      <c r="L304" s="248" t="s">
        <v>333</v>
      </c>
      <c r="M304" s="248" t="s">
        <v>640</v>
      </c>
      <c r="N304" s="248"/>
      <c r="O304" s="248">
        <v>3178846969</v>
      </c>
      <c r="P304" s="248" t="s">
        <v>335</v>
      </c>
      <c r="Q304" s="248" t="s">
        <v>451</v>
      </c>
    </row>
    <row r="305" spans="1:17" s="216" customFormat="1" ht="15" hidden="1" customHeight="1" x14ac:dyDescent="0.15">
      <c r="A305" s="248">
        <v>327</v>
      </c>
      <c r="B305" s="248">
        <v>2022</v>
      </c>
      <c r="C305" s="248" t="s">
        <v>326</v>
      </c>
      <c r="D305" s="280">
        <v>14880409</v>
      </c>
      <c r="E305" s="248" t="s">
        <v>588</v>
      </c>
      <c r="F305" s="267"/>
      <c r="G305" s="248" t="s">
        <v>747</v>
      </c>
      <c r="H305" s="248" t="s">
        <v>562</v>
      </c>
      <c r="I305" s="248" t="s">
        <v>339</v>
      </c>
      <c r="J305" s="248" t="s">
        <v>331</v>
      </c>
      <c r="K305" s="248" t="s">
        <v>332</v>
      </c>
      <c r="L305" s="248" t="s">
        <v>333</v>
      </c>
      <c r="M305" s="248" t="s">
        <v>640</v>
      </c>
      <c r="N305" s="248"/>
      <c r="O305" s="248">
        <v>3183202061</v>
      </c>
      <c r="P305" s="248" t="s">
        <v>335</v>
      </c>
      <c r="Q305" s="248" t="s">
        <v>451</v>
      </c>
    </row>
    <row r="306" spans="1:17" s="216" customFormat="1" hidden="1" x14ac:dyDescent="0.2">
      <c r="A306" s="248">
        <v>328</v>
      </c>
      <c r="B306" s="248">
        <v>2022</v>
      </c>
      <c r="C306" s="248" t="s">
        <v>326</v>
      </c>
      <c r="D306" s="280">
        <v>6501566</v>
      </c>
      <c r="E306" s="248" t="s">
        <v>638</v>
      </c>
      <c r="F306" s="248" t="s">
        <v>328</v>
      </c>
      <c r="G306" s="248" t="s">
        <v>639</v>
      </c>
      <c r="H306" s="248" t="s">
        <v>328</v>
      </c>
      <c r="I306" s="248" t="s">
        <v>339</v>
      </c>
      <c r="J306" s="248" t="s">
        <v>331</v>
      </c>
      <c r="K306" s="248" t="s">
        <v>332</v>
      </c>
      <c r="L306" s="248" t="s">
        <v>333</v>
      </c>
      <c r="M306" s="248" t="s">
        <v>640</v>
      </c>
      <c r="N306" s="248"/>
      <c r="O306" s="248" t="s">
        <v>641</v>
      </c>
      <c r="P306" s="248" t="s">
        <v>335</v>
      </c>
      <c r="Q306" s="248" t="s">
        <v>451</v>
      </c>
    </row>
    <row r="307" spans="1:17" s="216" customFormat="1" hidden="1" x14ac:dyDescent="0.2">
      <c r="A307" s="248">
        <v>329</v>
      </c>
      <c r="B307" s="248">
        <v>2022</v>
      </c>
      <c r="C307" s="248" t="s">
        <v>326</v>
      </c>
      <c r="D307" s="280">
        <v>79048845</v>
      </c>
      <c r="E307" s="248" t="s">
        <v>349</v>
      </c>
      <c r="F307" s="248" t="s">
        <v>704</v>
      </c>
      <c r="G307" s="248" t="s">
        <v>1578</v>
      </c>
      <c r="H307" s="248" t="s">
        <v>1077</v>
      </c>
      <c r="I307" s="248" t="s">
        <v>339</v>
      </c>
      <c r="J307" s="248" t="s">
        <v>331</v>
      </c>
      <c r="K307" s="248" t="s">
        <v>332</v>
      </c>
      <c r="L307" s="248" t="s">
        <v>333</v>
      </c>
      <c r="M307" s="248" t="s">
        <v>640</v>
      </c>
      <c r="N307" s="248"/>
      <c r="O307" s="248" t="s">
        <v>1579</v>
      </c>
      <c r="P307" s="248" t="s">
        <v>335</v>
      </c>
      <c r="Q307" s="248" t="s">
        <v>451</v>
      </c>
    </row>
    <row r="308" spans="1:17" s="216" customFormat="1" hidden="1" x14ac:dyDescent="0.2">
      <c r="A308" s="248">
        <v>330</v>
      </c>
      <c r="B308" s="248">
        <v>2022</v>
      </c>
      <c r="C308" s="248" t="s">
        <v>326</v>
      </c>
      <c r="D308" s="280">
        <v>20699993</v>
      </c>
      <c r="E308" s="248" t="s">
        <v>2014</v>
      </c>
      <c r="F308" s="248" t="s">
        <v>436</v>
      </c>
      <c r="G308" s="248" t="s">
        <v>2350</v>
      </c>
      <c r="H308" s="248" t="s">
        <v>1990</v>
      </c>
      <c r="I308" s="248" t="s">
        <v>330</v>
      </c>
      <c r="J308" s="248" t="s">
        <v>331</v>
      </c>
      <c r="K308" s="248" t="s">
        <v>332</v>
      </c>
      <c r="L308" s="248" t="s">
        <v>333</v>
      </c>
      <c r="M308" s="248" t="s">
        <v>640</v>
      </c>
      <c r="N308" s="248"/>
      <c r="O308" s="248" t="s">
        <v>2351</v>
      </c>
      <c r="P308" s="248" t="s">
        <v>335</v>
      </c>
      <c r="Q308" s="248" t="s">
        <v>451</v>
      </c>
    </row>
    <row r="309" spans="1:17" s="216" customFormat="1" hidden="1" x14ac:dyDescent="0.2">
      <c r="A309" s="248">
        <v>331</v>
      </c>
      <c r="B309" s="248">
        <v>2022</v>
      </c>
      <c r="C309" s="248" t="s">
        <v>326</v>
      </c>
      <c r="D309" s="280">
        <v>6192757</v>
      </c>
      <c r="E309" s="248" t="s">
        <v>670</v>
      </c>
      <c r="F309" s="248" t="s">
        <v>343</v>
      </c>
      <c r="G309" s="248" t="s">
        <v>459</v>
      </c>
      <c r="H309" s="248" t="s">
        <v>328</v>
      </c>
      <c r="I309" s="248" t="s">
        <v>339</v>
      </c>
      <c r="J309" s="248" t="s">
        <v>331</v>
      </c>
      <c r="K309" s="248" t="s">
        <v>332</v>
      </c>
      <c r="L309" s="248" t="s">
        <v>333</v>
      </c>
      <c r="M309" s="248" t="s">
        <v>640</v>
      </c>
      <c r="N309" s="248"/>
      <c r="O309" s="248" t="s">
        <v>2364</v>
      </c>
      <c r="P309" s="248" t="s">
        <v>335</v>
      </c>
      <c r="Q309" s="248" t="s">
        <v>451</v>
      </c>
    </row>
    <row r="310" spans="1:17" s="216" customFormat="1" hidden="1" x14ac:dyDescent="0.2">
      <c r="A310" s="248">
        <v>332</v>
      </c>
      <c r="B310" s="248">
        <v>2022</v>
      </c>
      <c r="C310" s="248" t="s">
        <v>326</v>
      </c>
      <c r="D310" s="280">
        <v>28945852</v>
      </c>
      <c r="E310" s="248" t="s">
        <v>2644</v>
      </c>
      <c r="F310" s="264"/>
      <c r="G310" s="248" t="s">
        <v>476</v>
      </c>
      <c r="H310" s="248" t="s">
        <v>328</v>
      </c>
      <c r="I310" s="248" t="s">
        <v>330</v>
      </c>
      <c r="J310" s="248" t="s">
        <v>331</v>
      </c>
      <c r="K310" s="248" t="s">
        <v>332</v>
      </c>
      <c r="L310" s="248" t="s">
        <v>333</v>
      </c>
      <c r="M310" s="248" t="s">
        <v>640</v>
      </c>
      <c r="N310" s="248"/>
      <c r="O310" s="248" t="s">
        <v>2645</v>
      </c>
      <c r="P310" s="248" t="s">
        <v>335</v>
      </c>
      <c r="Q310" s="248" t="s">
        <v>451</v>
      </c>
    </row>
    <row r="311" spans="1:17" s="216" customFormat="1" hidden="1" x14ac:dyDescent="0.2">
      <c r="A311" s="248">
        <v>333</v>
      </c>
      <c r="B311" s="248">
        <v>2022</v>
      </c>
      <c r="C311" s="248" t="s">
        <v>326</v>
      </c>
      <c r="D311" s="280">
        <v>94506501</v>
      </c>
      <c r="E311" s="248" t="s">
        <v>455</v>
      </c>
      <c r="F311" s="248" t="s">
        <v>406</v>
      </c>
      <c r="G311" s="248" t="s">
        <v>711</v>
      </c>
      <c r="H311" s="248" t="s">
        <v>328</v>
      </c>
      <c r="I311" s="248" t="s">
        <v>339</v>
      </c>
      <c r="J311" s="248" t="s">
        <v>331</v>
      </c>
      <c r="K311" s="248" t="s">
        <v>332</v>
      </c>
      <c r="L311" s="248" t="s">
        <v>333</v>
      </c>
      <c r="M311" s="248" t="s">
        <v>640</v>
      </c>
      <c r="N311" s="248"/>
      <c r="O311" s="259">
        <v>2377000</v>
      </c>
      <c r="P311" s="248" t="s">
        <v>335</v>
      </c>
      <c r="Q311" s="248" t="s">
        <v>451</v>
      </c>
    </row>
    <row r="312" spans="1:17" s="216" customFormat="1" hidden="1" x14ac:dyDescent="0.2">
      <c r="A312" s="248">
        <v>334</v>
      </c>
      <c r="B312" s="248">
        <v>2022</v>
      </c>
      <c r="C312" s="248" t="s">
        <v>326</v>
      </c>
      <c r="D312" s="280" t="s">
        <v>2331</v>
      </c>
      <c r="E312" s="248" t="s">
        <v>395</v>
      </c>
      <c r="F312" s="248" t="s">
        <v>341</v>
      </c>
      <c r="G312" s="248" t="s">
        <v>825</v>
      </c>
      <c r="H312" s="248" t="s">
        <v>788</v>
      </c>
      <c r="I312" s="248" t="s">
        <v>339</v>
      </c>
      <c r="J312" s="248" t="s">
        <v>331</v>
      </c>
      <c r="K312" s="248" t="s">
        <v>332</v>
      </c>
      <c r="L312" s="248" t="s">
        <v>333</v>
      </c>
      <c r="M312" s="248" t="s">
        <v>640</v>
      </c>
      <c r="N312" s="248"/>
      <c r="O312" s="248" t="s">
        <v>2332</v>
      </c>
      <c r="P312" s="248" t="s">
        <v>335</v>
      </c>
      <c r="Q312" s="248" t="s">
        <v>451</v>
      </c>
    </row>
    <row r="313" spans="1:17" s="216" customFormat="1" hidden="1" x14ac:dyDescent="0.2">
      <c r="A313" s="248">
        <v>335</v>
      </c>
      <c r="B313" s="248">
        <v>2022</v>
      </c>
      <c r="C313" s="248" t="s">
        <v>326</v>
      </c>
      <c r="D313" s="280">
        <v>29841691</v>
      </c>
      <c r="E313" s="248" t="s">
        <v>1877</v>
      </c>
      <c r="F313" s="248" t="s">
        <v>2174</v>
      </c>
      <c r="G313" s="248" t="s">
        <v>328</v>
      </c>
      <c r="H313" s="248" t="s">
        <v>328</v>
      </c>
      <c r="I313" s="248" t="s">
        <v>330</v>
      </c>
      <c r="J313" s="248" t="s">
        <v>331</v>
      </c>
      <c r="K313" s="248" t="s">
        <v>332</v>
      </c>
      <c r="L313" s="248" t="s">
        <v>333</v>
      </c>
      <c r="M313" s="248" t="s">
        <v>640</v>
      </c>
      <c r="N313" s="248"/>
      <c r="O313" s="248" t="s">
        <v>2788</v>
      </c>
      <c r="P313" s="248" t="s">
        <v>335</v>
      </c>
      <c r="Q313" s="248" t="s">
        <v>451</v>
      </c>
    </row>
    <row r="314" spans="1:17" s="216" customFormat="1" hidden="1" x14ac:dyDescent="0.2">
      <c r="A314" s="248">
        <v>336</v>
      </c>
      <c r="B314" s="248">
        <v>2022</v>
      </c>
      <c r="C314" s="248" t="s">
        <v>326</v>
      </c>
      <c r="D314" s="280">
        <v>14896683</v>
      </c>
      <c r="E314" s="248" t="s">
        <v>340</v>
      </c>
      <c r="F314" s="248" t="s">
        <v>458</v>
      </c>
      <c r="G314" s="248" t="s">
        <v>465</v>
      </c>
      <c r="H314" s="248" t="s">
        <v>2166</v>
      </c>
      <c r="I314" s="248" t="s">
        <v>339</v>
      </c>
      <c r="J314" s="248" t="s">
        <v>331</v>
      </c>
      <c r="K314" s="248" t="s">
        <v>332</v>
      </c>
      <c r="L314" s="248" t="s">
        <v>333</v>
      </c>
      <c r="M314" s="248" t="s">
        <v>640</v>
      </c>
      <c r="N314" s="248"/>
      <c r="O314" s="248" t="s">
        <v>2167</v>
      </c>
      <c r="P314" s="248" t="s">
        <v>335</v>
      </c>
      <c r="Q314" s="248" t="s">
        <v>451</v>
      </c>
    </row>
    <row r="315" spans="1:17" s="216" customFormat="1" hidden="1" x14ac:dyDescent="0.2">
      <c r="A315" s="248">
        <v>337</v>
      </c>
      <c r="B315" s="248">
        <v>2022</v>
      </c>
      <c r="C315" s="248" t="s">
        <v>326</v>
      </c>
      <c r="D315" s="280">
        <v>79355135</v>
      </c>
      <c r="E315" s="248" t="s">
        <v>349</v>
      </c>
      <c r="F315" s="248" t="s">
        <v>1455</v>
      </c>
      <c r="G315" s="248" t="s">
        <v>859</v>
      </c>
      <c r="H315" s="248" t="s">
        <v>2211</v>
      </c>
      <c r="I315" s="248" t="s">
        <v>339</v>
      </c>
      <c r="J315" s="248" t="s">
        <v>331</v>
      </c>
      <c r="K315" s="248" t="s">
        <v>332</v>
      </c>
      <c r="L315" s="248" t="s">
        <v>333</v>
      </c>
      <c r="M315" s="248" t="s">
        <v>640</v>
      </c>
      <c r="N315" s="248"/>
      <c r="O315" s="248" t="s">
        <v>2212</v>
      </c>
      <c r="P315" s="248" t="s">
        <v>335</v>
      </c>
      <c r="Q315" s="248" t="s">
        <v>451</v>
      </c>
    </row>
    <row r="316" spans="1:17" s="216" customFormat="1" hidden="1" x14ac:dyDescent="0.2">
      <c r="A316" s="248">
        <v>338</v>
      </c>
      <c r="B316" s="248">
        <v>2022</v>
      </c>
      <c r="C316" s="248" t="s">
        <v>326</v>
      </c>
      <c r="D316" s="280">
        <v>6192872</v>
      </c>
      <c r="E316" s="248" t="s">
        <v>1754</v>
      </c>
      <c r="F316" s="248" t="s">
        <v>485</v>
      </c>
      <c r="G316" s="248" t="s">
        <v>944</v>
      </c>
      <c r="H316" s="248" t="s">
        <v>1755</v>
      </c>
      <c r="I316" s="248" t="s">
        <v>339</v>
      </c>
      <c r="J316" s="248" t="s">
        <v>331</v>
      </c>
      <c r="K316" s="248" t="s">
        <v>332</v>
      </c>
      <c r="L316" s="248" t="s">
        <v>333</v>
      </c>
      <c r="M316" s="248" t="s">
        <v>640</v>
      </c>
      <c r="N316" s="248"/>
      <c r="O316" s="248" t="s">
        <v>1756</v>
      </c>
      <c r="P316" s="248" t="s">
        <v>335</v>
      </c>
      <c r="Q316" s="248" t="s">
        <v>451</v>
      </c>
    </row>
    <row r="317" spans="1:17" s="216" customFormat="1" hidden="1" x14ac:dyDescent="0.2">
      <c r="A317" s="248">
        <v>339</v>
      </c>
      <c r="B317" s="248">
        <v>2022</v>
      </c>
      <c r="C317" s="248" t="s">
        <v>326</v>
      </c>
      <c r="D317" s="280">
        <v>14899380</v>
      </c>
      <c r="E317" s="248" t="s">
        <v>395</v>
      </c>
      <c r="F317" s="264"/>
      <c r="G317" s="248" t="s">
        <v>467</v>
      </c>
      <c r="H317" s="248" t="s">
        <v>328</v>
      </c>
      <c r="I317" s="248" t="s">
        <v>339</v>
      </c>
      <c r="J317" s="248" t="s">
        <v>331</v>
      </c>
      <c r="K317" s="248" t="s">
        <v>332</v>
      </c>
      <c r="L317" s="248" t="s">
        <v>333</v>
      </c>
      <c r="M317" s="248" t="s">
        <v>640</v>
      </c>
      <c r="N317" s="248"/>
      <c r="O317" s="248" t="s">
        <v>1890</v>
      </c>
      <c r="P317" s="248" t="s">
        <v>335</v>
      </c>
      <c r="Q317" s="248" t="s">
        <v>451</v>
      </c>
    </row>
    <row r="318" spans="1:17" s="216" customFormat="1" hidden="1" x14ac:dyDescent="0.2">
      <c r="A318" s="248">
        <v>340</v>
      </c>
      <c r="B318" s="248">
        <v>2022</v>
      </c>
      <c r="C318" s="248" t="s">
        <v>326</v>
      </c>
      <c r="D318" s="280">
        <v>39840052</v>
      </c>
      <c r="E318" s="248" t="s">
        <v>402</v>
      </c>
      <c r="F318" s="248" t="s">
        <v>2178</v>
      </c>
      <c r="G318" s="248" t="s">
        <v>729</v>
      </c>
      <c r="H318" s="248" t="s">
        <v>328</v>
      </c>
      <c r="I318" s="248" t="s">
        <v>330</v>
      </c>
      <c r="J318" s="248" t="s">
        <v>331</v>
      </c>
      <c r="K318" s="248" t="s">
        <v>332</v>
      </c>
      <c r="L318" s="248" t="s">
        <v>333</v>
      </c>
      <c r="M318" s="248" t="s">
        <v>640</v>
      </c>
      <c r="N318" s="248"/>
      <c r="O318" s="248" t="s">
        <v>2179</v>
      </c>
      <c r="P318" s="248" t="s">
        <v>335</v>
      </c>
      <c r="Q318" s="248" t="s">
        <v>451</v>
      </c>
    </row>
    <row r="319" spans="1:17" s="216" customFormat="1" hidden="1" x14ac:dyDescent="0.2">
      <c r="A319" s="248">
        <v>341</v>
      </c>
      <c r="B319" s="248">
        <v>2022</v>
      </c>
      <c r="C319" s="248" t="s">
        <v>326</v>
      </c>
      <c r="D319" s="280">
        <v>6184074</v>
      </c>
      <c r="E319" s="248" t="s">
        <v>349</v>
      </c>
      <c r="F319" s="248" t="s">
        <v>402</v>
      </c>
      <c r="G319" s="248" t="s">
        <v>379</v>
      </c>
      <c r="H319" s="248" t="s">
        <v>328</v>
      </c>
      <c r="I319" s="248" t="s">
        <v>339</v>
      </c>
      <c r="J319" s="248" t="s">
        <v>331</v>
      </c>
      <c r="K319" s="248" t="s">
        <v>332</v>
      </c>
      <c r="L319" s="248" t="s">
        <v>333</v>
      </c>
      <c r="M319" s="248" t="s">
        <v>640</v>
      </c>
      <c r="N319" s="248"/>
      <c r="O319" s="248" t="s">
        <v>2500</v>
      </c>
      <c r="P319" s="248" t="s">
        <v>335</v>
      </c>
      <c r="Q319" s="248" t="s">
        <v>451</v>
      </c>
    </row>
    <row r="320" spans="1:17" s="216" customFormat="1" hidden="1" x14ac:dyDescent="0.2">
      <c r="A320" s="248">
        <v>342</v>
      </c>
      <c r="B320" s="248">
        <v>2022</v>
      </c>
      <c r="C320" s="248" t="s">
        <v>326</v>
      </c>
      <c r="D320" s="280">
        <v>29279340</v>
      </c>
      <c r="E320" s="248" t="s">
        <v>402</v>
      </c>
      <c r="F320" s="248" t="s">
        <v>2290</v>
      </c>
      <c r="G320" s="248" t="s">
        <v>379</v>
      </c>
      <c r="H320" s="248" t="s">
        <v>328</v>
      </c>
      <c r="I320" s="248" t="s">
        <v>330</v>
      </c>
      <c r="J320" s="248" t="s">
        <v>331</v>
      </c>
      <c r="K320" s="248" t="s">
        <v>332</v>
      </c>
      <c r="L320" s="248" t="s">
        <v>333</v>
      </c>
      <c r="M320" s="248" t="s">
        <v>640</v>
      </c>
      <c r="N320" s="248"/>
      <c r="O320" s="248" t="s">
        <v>2433</v>
      </c>
      <c r="P320" s="248" t="s">
        <v>335</v>
      </c>
      <c r="Q320" s="248" t="s">
        <v>451</v>
      </c>
    </row>
    <row r="321" spans="1:45" s="216" customFormat="1" hidden="1" x14ac:dyDescent="0.2">
      <c r="A321" s="248">
        <v>343</v>
      </c>
      <c r="B321" s="248">
        <v>2022</v>
      </c>
      <c r="C321" s="248" t="s">
        <v>326</v>
      </c>
      <c r="D321" s="280">
        <v>12185112</v>
      </c>
      <c r="E321" s="248" t="s">
        <v>642</v>
      </c>
      <c r="F321" s="258" t="s">
        <v>328</v>
      </c>
      <c r="G321" s="248" t="s">
        <v>594</v>
      </c>
      <c r="H321" s="248" t="s">
        <v>643</v>
      </c>
      <c r="I321" s="248" t="s">
        <v>330</v>
      </c>
      <c r="J321" s="248" t="s">
        <v>331</v>
      </c>
      <c r="K321" s="248" t="s">
        <v>332</v>
      </c>
      <c r="L321" s="248" t="s">
        <v>333</v>
      </c>
      <c r="M321" s="248" t="s">
        <v>640</v>
      </c>
      <c r="N321" s="248"/>
      <c r="O321" s="248">
        <v>3137330866</v>
      </c>
      <c r="P321" s="248" t="s">
        <v>335</v>
      </c>
      <c r="Q321" s="248" t="s">
        <v>451</v>
      </c>
    </row>
    <row r="322" spans="1:45" s="216" customFormat="1" hidden="1" x14ac:dyDescent="0.2">
      <c r="A322" s="248">
        <v>344</v>
      </c>
      <c r="B322" s="248">
        <v>2022</v>
      </c>
      <c r="C322" s="248" t="s">
        <v>326</v>
      </c>
      <c r="D322" s="280">
        <v>6192851</v>
      </c>
      <c r="E322" s="248" t="s">
        <v>395</v>
      </c>
      <c r="F322" s="248" t="s">
        <v>813</v>
      </c>
      <c r="G322" s="248" t="s">
        <v>1119</v>
      </c>
      <c r="H322" s="248" t="s">
        <v>328</v>
      </c>
      <c r="I322" s="248" t="s">
        <v>330</v>
      </c>
      <c r="J322" s="248" t="s">
        <v>331</v>
      </c>
      <c r="K322" s="248" t="s">
        <v>332</v>
      </c>
      <c r="L322" s="248" t="s">
        <v>333</v>
      </c>
      <c r="M322" s="248" t="s">
        <v>640</v>
      </c>
      <c r="N322" s="248"/>
      <c r="O322" s="248" t="s">
        <v>2319</v>
      </c>
      <c r="P322" s="248" t="s">
        <v>335</v>
      </c>
      <c r="Q322" s="248" t="s">
        <v>451</v>
      </c>
    </row>
    <row r="323" spans="1:45" s="216" customFormat="1" hidden="1" x14ac:dyDescent="0.2">
      <c r="A323" s="248">
        <v>345</v>
      </c>
      <c r="B323" s="248">
        <v>2022</v>
      </c>
      <c r="C323" s="248" t="s">
        <v>326</v>
      </c>
      <c r="D323" s="280">
        <v>6401951</v>
      </c>
      <c r="E323" s="248" t="s">
        <v>349</v>
      </c>
      <c r="F323" s="248" t="s">
        <v>954</v>
      </c>
      <c r="G323" s="248" t="s">
        <v>824</v>
      </c>
      <c r="H323" s="248" t="s">
        <v>328</v>
      </c>
      <c r="I323" s="248" t="s">
        <v>330</v>
      </c>
      <c r="J323" s="248" t="s">
        <v>331</v>
      </c>
      <c r="K323" s="248" t="s">
        <v>332</v>
      </c>
      <c r="L323" s="248" t="s">
        <v>333</v>
      </c>
      <c r="M323" s="248" t="s">
        <v>640</v>
      </c>
      <c r="N323" s="248"/>
      <c r="O323" s="248" t="s">
        <v>2520</v>
      </c>
      <c r="P323" s="248" t="s">
        <v>335</v>
      </c>
      <c r="Q323" s="248" t="s">
        <v>451</v>
      </c>
    </row>
    <row r="324" spans="1:45" s="216" customFormat="1" ht="15.75" hidden="1" customHeight="1" x14ac:dyDescent="0.2">
      <c r="A324" s="248">
        <v>346</v>
      </c>
      <c r="B324" s="248">
        <v>2022</v>
      </c>
      <c r="C324" s="248" t="s">
        <v>326</v>
      </c>
      <c r="D324" s="280">
        <v>29492382</v>
      </c>
      <c r="E324" s="248" t="s">
        <v>402</v>
      </c>
      <c r="F324" s="248" t="s">
        <v>2285</v>
      </c>
      <c r="G324" s="248" t="s">
        <v>707</v>
      </c>
      <c r="H324" s="248" t="s">
        <v>328</v>
      </c>
      <c r="I324" s="248" t="s">
        <v>339</v>
      </c>
      <c r="J324" s="248" t="s">
        <v>331</v>
      </c>
      <c r="K324" s="248" t="s">
        <v>332</v>
      </c>
      <c r="L324" s="248" t="s">
        <v>333</v>
      </c>
      <c r="M324" s="248" t="s">
        <v>640</v>
      </c>
      <c r="N324" s="248"/>
      <c r="O324" s="248" t="s">
        <v>2286</v>
      </c>
      <c r="P324" s="248" t="s">
        <v>335</v>
      </c>
      <c r="Q324" s="248" t="s">
        <v>451</v>
      </c>
    </row>
    <row r="325" spans="1:45" s="216" customFormat="1" hidden="1" x14ac:dyDescent="0.2">
      <c r="A325" s="248">
        <v>347</v>
      </c>
      <c r="B325" s="248">
        <v>2022</v>
      </c>
      <c r="C325" s="248" t="s">
        <v>326</v>
      </c>
      <c r="D325" s="280">
        <v>29555241</v>
      </c>
      <c r="E325" s="248" t="s">
        <v>402</v>
      </c>
      <c r="F325" s="248" t="s">
        <v>1366</v>
      </c>
      <c r="G325" s="248" t="s">
        <v>728</v>
      </c>
      <c r="H325" s="248" t="s">
        <v>1976</v>
      </c>
      <c r="I325" s="248" t="s">
        <v>330</v>
      </c>
      <c r="J325" s="248" t="s">
        <v>331</v>
      </c>
      <c r="K325" s="248" t="s">
        <v>332</v>
      </c>
      <c r="L325" s="248" t="s">
        <v>333</v>
      </c>
      <c r="M325" s="248" t="s">
        <v>640</v>
      </c>
      <c r="N325" s="248"/>
      <c r="O325" s="248">
        <v>2377000</v>
      </c>
      <c r="P325" s="248" t="s">
        <v>335</v>
      </c>
      <c r="Q325" s="248" t="s">
        <v>451</v>
      </c>
    </row>
    <row r="326" spans="1:45" s="216" customFormat="1" hidden="1" x14ac:dyDescent="0.2">
      <c r="A326" s="248">
        <v>348</v>
      </c>
      <c r="B326" s="248">
        <v>2022</v>
      </c>
      <c r="C326" s="248" t="s">
        <v>326</v>
      </c>
      <c r="D326" s="280">
        <v>6195745</v>
      </c>
      <c r="E326" s="248" t="s">
        <v>644</v>
      </c>
      <c r="F326" s="258" t="s">
        <v>328</v>
      </c>
      <c r="G326" s="248" t="s">
        <v>645</v>
      </c>
      <c r="H326" s="248" t="s">
        <v>328</v>
      </c>
      <c r="I326" s="248" t="s">
        <v>339</v>
      </c>
      <c r="J326" s="248" t="s">
        <v>331</v>
      </c>
      <c r="K326" s="248" t="s">
        <v>332</v>
      </c>
      <c r="L326" s="248" t="s">
        <v>333</v>
      </c>
      <c r="M326" s="248" t="s">
        <v>640</v>
      </c>
      <c r="N326" s="248"/>
      <c r="O326" s="248" t="s">
        <v>646</v>
      </c>
      <c r="P326" s="248" t="s">
        <v>335</v>
      </c>
      <c r="Q326" s="248" t="s">
        <v>451</v>
      </c>
    </row>
    <row r="327" spans="1:45" s="216" customFormat="1" hidden="1" x14ac:dyDescent="0.2">
      <c r="A327" s="248">
        <v>349</v>
      </c>
      <c r="B327" s="248">
        <v>2022</v>
      </c>
      <c r="C327" s="248" t="s">
        <v>326</v>
      </c>
      <c r="D327" s="280">
        <v>14898207</v>
      </c>
      <c r="E327" s="248" t="s">
        <v>647</v>
      </c>
      <c r="F327" s="248" t="s">
        <v>465</v>
      </c>
      <c r="G327" s="248" t="s">
        <v>975</v>
      </c>
      <c r="H327" s="248" t="s">
        <v>328</v>
      </c>
      <c r="I327" s="248" t="s">
        <v>339</v>
      </c>
      <c r="J327" s="248" t="s">
        <v>331</v>
      </c>
      <c r="K327" s="248" t="s">
        <v>332</v>
      </c>
      <c r="L327" s="248" t="s">
        <v>333</v>
      </c>
      <c r="M327" s="248" t="s">
        <v>640</v>
      </c>
      <c r="N327" s="248"/>
      <c r="O327" s="248">
        <v>2377000</v>
      </c>
      <c r="P327" s="248" t="s">
        <v>335</v>
      </c>
      <c r="Q327" s="248" t="s">
        <v>451</v>
      </c>
    </row>
    <row r="328" spans="1:45" s="216" customFormat="1" hidden="1" x14ac:dyDescent="0.2">
      <c r="A328" s="248">
        <v>350</v>
      </c>
      <c r="B328" s="248">
        <v>2022</v>
      </c>
      <c r="C328" s="248" t="s">
        <v>326</v>
      </c>
      <c r="D328" s="280">
        <v>17291354</v>
      </c>
      <c r="E328" s="248" t="s">
        <v>647</v>
      </c>
      <c r="F328" s="258" t="s">
        <v>328</v>
      </c>
      <c r="G328" s="248" t="s">
        <v>350</v>
      </c>
      <c r="H328" s="248" t="s">
        <v>465</v>
      </c>
      <c r="I328" s="248" t="s">
        <v>339</v>
      </c>
      <c r="J328" s="248" t="s">
        <v>331</v>
      </c>
      <c r="K328" s="248" t="s">
        <v>332</v>
      </c>
      <c r="L328" s="248" t="s">
        <v>333</v>
      </c>
      <c r="M328" s="248" t="s">
        <v>640</v>
      </c>
      <c r="N328" s="248"/>
      <c r="O328" s="248" t="s">
        <v>648</v>
      </c>
      <c r="P328" s="248" t="s">
        <v>335</v>
      </c>
      <c r="Q328" s="248" t="s">
        <v>451</v>
      </c>
    </row>
    <row r="329" spans="1:45" s="216" customFormat="1" hidden="1" x14ac:dyDescent="0.2">
      <c r="A329" s="248">
        <v>351</v>
      </c>
      <c r="B329" s="248">
        <v>2022</v>
      </c>
      <c r="C329" s="248" t="s">
        <v>326</v>
      </c>
      <c r="D329" s="280">
        <v>14961909</v>
      </c>
      <c r="E329" s="248" t="s">
        <v>349</v>
      </c>
      <c r="F329" s="248" t="s">
        <v>1569</v>
      </c>
      <c r="G329" s="248" t="s">
        <v>516</v>
      </c>
      <c r="H329" s="248" t="s">
        <v>1220</v>
      </c>
      <c r="I329" s="248" t="s">
        <v>339</v>
      </c>
      <c r="J329" s="248" t="s">
        <v>331</v>
      </c>
      <c r="K329" s="248" t="s">
        <v>332</v>
      </c>
      <c r="L329" s="248" t="s">
        <v>333</v>
      </c>
      <c r="M329" s="248" t="s">
        <v>640</v>
      </c>
      <c r="N329" s="248"/>
      <c r="O329" s="248" t="s">
        <v>1570</v>
      </c>
      <c r="P329" s="248" t="s">
        <v>335</v>
      </c>
      <c r="Q329" s="248" t="s">
        <v>451</v>
      </c>
    </row>
    <row r="330" spans="1:45" s="216" customFormat="1" hidden="1" x14ac:dyDescent="0.2">
      <c r="A330" s="248">
        <v>352</v>
      </c>
      <c r="B330" s="248">
        <v>2022</v>
      </c>
      <c r="C330" s="248" t="s">
        <v>326</v>
      </c>
      <c r="D330" s="280">
        <v>9761867</v>
      </c>
      <c r="E330" s="248" t="s">
        <v>716</v>
      </c>
      <c r="F330" s="264"/>
      <c r="G330" s="248" t="s">
        <v>342</v>
      </c>
      <c r="H330" s="248" t="s">
        <v>328</v>
      </c>
      <c r="I330" s="248" t="s">
        <v>330</v>
      </c>
      <c r="J330" s="248" t="s">
        <v>331</v>
      </c>
      <c r="K330" s="248" t="s">
        <v>332</v>
      </c>
      <c r="L330" s="248" t="s">
        <v>333</v>
      </c>
      <c r="M330" s="248" t="s">
        <v>640</v>
      </c>
      <c r="N330" s="248"/>
      <c r="O330" s="248" t="s">
        <v>2180</v>
      </c>
      <c r="P330" s="248" t="s">
        <v>335</v>
      </c>
      <c r="Q330" s="248" t="s">
        <v>451</v>
      </c>
    </row>
    <row r="331" spans="1:45" s="216" customFormat="1" hidden="1" x14ac:dyDescent="0.2">
      <c r="A331" s="248">
        <v>353</v>
      </c>
      <c r="B331" s="248">
        <v>2022</v>
      </c>
      <c r="C331" s="248" t="s">
        <v>326</v>
      </c>
      <c r="D331" s="280">
        <v>14872122</v>
      </c>
      <c r="E331" s="248" t="s">
        <v>349</v>
      </c>
      <c r="F331" s="248" t="s">
        <v>402</v>
      </c>
      <c r="G331" s="248" t="s">
        <v>366</v>
      </c>
      <c r="H331" s="248" t="s">
        <v>1437</v>
      </c>
      <c r="I331" s="248" t="s">
        <v>339</v>
      </c>
      <c r="J331" s="248" t="s">
        <v>331</v>
      </c>
      <c r="K331" s="248" t="s">
        <v>332</v>
      </c>
      <c r="L331" s="248" t="s">
        <v>333</v>
      </c>
      <c r="M331" s="248" t="s">
        <v>640</v>
      </c>
      <c r="N331" s="248"/>
      <c r="O331" s="248" t="s">
        <v>2501</v>
      </c>
      <c r="P331" s="248" t="s">
        <v>335</v>
      </c>
      <c r="Q331" s="248" t="s">
        <v>451</v>
      </c>
    </row>
    <row r="332" spans="1:45" s="216" customFormat="1" hidden="1" x14ac:dyDescent="0.2">
      <c r="A332" s="248">
        <v>354</v>
      </c>
      <c r="B332" s="248">
        <v>2022</v>
      </c>
      <c r="C332" s="248" t="s">
        <v>326</v>
      </c>
      <c r="D332" s="280">
        <v>14886232</v>
      </c>
      <c r="E332" s="248" t="s">
        <v>649</v>
      </c>
      <c r="F332" s="258" t="s">
        <v>328</v>
      </c>
      <c r="G332" s="248" t="s">
        <v>650</v>
      </c>
      <c r="H332" s="248" t="s">
        <v>651</v>
      </c>
      <c r="I332" s="248" t="s">
        <v>339</v>
      </c>
      <c r="J332" s="248" t="s">
        <v>331</v>
      </c>
      <c r="K332" s="248" t="s">
        <v>332</v>
      </c>
      <c r="L332" s="248" t="s">
        <v>333</v>
      </c>
      <c r="M332" s="248" t="s">
        <v>640</v>
      </c>
      <c r="N332" s="248"/>
      <c r="O332" s="248" t="s">
        <v>652</v>
      </c>
      <c r="P332" s="248" t="s">
        <v>335</v>
      </c>
      <c r="Q332" s="248" t="s">
        <v>451</v>
      </c>
    </row>
    <row r="333" spans="1:45" s="216" customFormat="1" ht="15" hidden="1" customHeight="1" x14ac:dyDescent="0.2">
      <c r="A333" s="248">
        <v>355</v>
      </c>
      <c r="B333" s="248">
        <v>2022</v>
      </c>
      <c r="C333" s="248" t="s">
        <v>326</v>
      </c>
      <c r="D333" s="280">
        <v>6398259</v>
      </c>
      <c r="E333" s="248" t="s">
        <v>391</v>
      </c>
      <c r="F333" s="248" t="s">
        <v>2149</v>
      </c>
      <c r="G333" s="248" t="s">
        <v>454</v>
      </c>
      <c r="H333" s="248" t="s">
        <v>521</v>
      </c>
      <c r="I333" s="248" t="s">
        <v>339</v>
      </c>
      <c r="J333" s="248" t="s">
        <v>331</v>
      </c>
      <c r="K333" s="248" t="s">
        <v>332</v>
      </c>
      <c r="L333" s="248" t="s">
        <v>333</v>
      </c>
      <c r="M333" s="248" t="s">
        <v>640</v>
      </c>
      <c r="N333" s="248"/>
      <c r="O333" s="248" t="s">
        <v>2151</v>
      </c>
      <c r="P333" s="248" t="s">
        <v>335</v>
      </c>
      <c r="Q333" s="248" t="s">
        <v>451</v>
      </c>
    </row>
    <row r="334" spans="1:45" s="216" customFormat="1" hidden="1" x14ac:dyDescent="0.2">
      <c r="A334" s="248">
        <v>358</v>
      </c>
      <c r="B334" s="248">
        <v>2022</v>
      </c>
      <c r="C334" s="248" t="s">
        <v>326</v>
      </c>
      <c r="D334" s="280">
        <v>14873858</v>
      </c>
      <c r="E334" s="248" t="s">
        <v>653</v>
      </c>
      <c r="F334" s="248" t="s">
        <v>328</v>
      </c>
      <c r="G334" s="248" t="s">
        <v>654</v>
      </c>
      <c r="H334" s="258" t="s">
        <v>328</v>
      </c>
      <c r="I334" s="248" t="s">
        <v>339</v>
      </c>
      <c r="J334" s="248" t="s">
        <v>331</v>
      </c>
      <c r="K334" s="248" t="s">
        <v>332</v>
      </c>
      <c r="L334" s="248" t="s">
        <v>333</v>
      </c>
      <c r="M334" s="248" t="s">
        <v>640</v>
      </c>
      <c r="N334" s="248"/>
      <c r="O334" s="248" t="s">
        <v>655</v>
      </c>
      <c r="P334" s="248" t="s">
        <v>335</v>
      </c>
      <c r="Q334" s="248" t="s">
        <v>451</v>
      </c>
      <c r="R334"/>
      <c r="S334"/>
      <c r="T334"/>
      <c r="U334"/>
      <c r="V334"/>
      <c r="W334"/>
      <c r="X334"/>
      <c r="Y334"/>
      <c r="Z334"/>
      <c r="AA334"/>
      <c r="AB334"/>
      <c r="AC334"/>
      <c r="AD334"/>
      <c r="AE334"/>
      <c r="AF334"/>
      <c r="AG334"/>
      <c r="AH334"/>
      <c r="AI334"/>
      <c r="AJ334"/>
      <c r="AK334"/>
      <c r="AL334"/>
      <c r="AM334"/>
      <c r="AN334"/>
      <c r="AO334"/>
      <c r="AP334"/>
      <c r="AQ334"/>
      <c r="AR334"/>
      <c r="AS334"/>
    </row>
    <row r="335" spans="1:45" s="216" customFormat="1" hidden="1" x14ac:dyDescent="0.2">
      <c r="A335" s="248">
        <v>359</v>
      </c>
      <c r="B335" s="248">
        <v>2022</v>
      </c>
      <c r="C335" s="248" t="s">
        <v>326</v>
      </c>
      <c r="D335" s="280">
        <v>6321943</v>
      </c>
      <c r="E335" s="248" t="s">
        <v>464</v>
      </c>
      <c r="F335" s="248" t="s">
        <v>1995</v>
      </c>
      <c r="G335" s="248" t="s">
        <v>1996</v>
      </c>
      <c r="H335" s="248" t="s">
        <v>328</v>
      </c>
      <c r="I335" s="248" t="s">
        <v>339</v>
      </c>
      <c r="J335" s="248" t="s">
        <v>331</v>
      </c>
      <c r="K335" s="248" t="s">
        <v>332</v>
      </c>
      <c r="L335" s="248" t="s">
        <v>333</v>
      </c>
      <c r="M335" s="248" t="s">
        <v>640</v>
      </c>
      <c r="N335" s="248"/>
      <c r="O335" s="248" t="s">
        <v>1997</v>
      </c>
      <c r="P335" s="248" t="s">
        <v>335</v>
      </c>
      <c r="Q335" s="248" t="s">
        <v>451</v>
      </c>
      <c r="R335"/>
      <c r="S335"/>
      <c r="T335"/>
      <c r="U335"/>
      <c r="V335"/>
      <c r="W335"/>
      <c r="X335"/>
      <c r="Y335"/>
      <c r="Z335"/>
      <c r="AA335"/>
      <c r="AB335"/>
      <c r="AC335"/>
      <c r="AD335"/>
      <c r="AE335"/>
      <c r="AF335"/>
      <c r="AG335"/>
      <c r="AH335"/>
      <c r="AI335"/>
      <c r="AJ335"/>
      <c r="AK335"/>
      <c r="AL335"/>
      <c r="AM335"/>
      <c r="AN335"/>
      <c r="AO335"/>
      <c r="AP335"/>
      <c r="AQ335"/>
      <c r="AR335"/>
      <c r="AS335"/>
    </row>
    <row r="336" spans="1:45" s="216" customFormat="1" hidden="1" x14ac:dyDescent="0.2">
      <c r="A336" s="248">
        <v>360</v>
      </c>
      <c r="B336" s="248">
        <v>2022</v>
      </c>
      <c r="C336" s="248" t="s">
        <v>326</v>
      </c>
      <c r="D336" s="280">
        <v>6328301</v>
      </c>
      <c r="E336" s="248" t="s">
        <v>1630</v>
      </c>
      <c r="F336" s="248" t="s">
        <v>391</v>
      </c>
      <c r="G336" s="248" t="s">
        <v>1413</v>
      </c>
      <c r="H336" s="248" t="s">
        <v>328</v>
      </c>
      <c r="I336" s="248" t="s">
        <v>339</v>
      </c>
      <c r="J336" s="248" t="s">
        <v>331</v>
      </c>
      <c r="K336" s="248" t="s">
        <v>332</v>
      </c>
      <c r="L336" s="248" t="s">
        <v>333</v>
      </c>
      <c r="M336" s="248" t="s">
        <v>640</v>
      </c>
      <c r="N336" s="248"/>
      <c r="O336" s="248">
        <v>2377000</v>
      </c>
      <c r="P336" s="248" t="s">
        <v>335</v>
      </c>
      <c r="Q336" s="248" t="s">
        <v>451</v>
      </c>
      <c r="R336"/>
      <c r="S336"/>
      <c r="T336"/>
      <c r="U336"/>
      <c r="V336"/>
      <c r="W336"/>
      <c r="X336"/>
      <c r="Y336"/>
      <c r="Z336"/>
      <c r="AA336"/>
      <c r="AB336"/>
      <c r="AC336"/>
      <c r="AD336"/>
      <c r="AE336"/>
      <c r="AF336"/>
      <c r="AG336"/>
      <c r="AH336"/>
      <c r="AI336"/>
      <c r="AJ336"/>
      <c r="AK336"/>
      <c r="AL336"/>
      <c r="AM336"/>
      <c r="AN336"/>
      <c r="AO336"/>
      <c r="AP336"/>
      <c r="AQ336"/>
      <c r="AR336"/>
      <c r="AS336"/>
    </row>
    <row r="337" spans="1:45" s="216" customFormat="1" hidden="1" x14ac:dyDescent="0.2">
      <c r="A337" s="248">
        <v>361</v>
      </c>
      <c r="B337" s="248">
        <v>2022</v>
      </c>
      <c r="C337" s="248" t="s">
        <v>326</v>
      </c>
      <c r="D337" s="280">
        <v>1115053123</v>
      </c>
      <c r="E337" s="248" t="s">
        <v>766</v>
      </c>
      <c r="F337" s="248" t="s">
        <v>354</v>
      </c>
      <c r="G337" s="248" t="s">
        <v>440</v>
      </c>
      <c r="H337" s="248" t="s">
        <v>2088</v>
      </c>
      <c r="I337" s="248" t="s">
        <v>339</v>
      </c>
      <c r="J337" s="248" t="s">
        <v>331</v>
      </c>
      <c r="K337" s="248" t="s">
        <v>332</v>
      </c>
      <c r="L337" s="248" t="s">
        <v>333</v>
      </c>
      <c r="M337" s="248" t="s">
        <v>640</v>
      </c>
      <c r="N337" s="248"/>
      <c r="O337" s="248" t="s">
        <v>2386</v>
      </c>
      <c r="P337" s="248" t="s">
        <v>335</v>
      </c>
      <c r="Q337" s="248" t="s">
        <v>451</v>
      </c>
      <c r="R337"/>
      <c r="S337"/>
      <c r="T337"/>
      <c r="U337"/>
      <c r="V337"/>
      <c r="W337"/>
      <c r="X337"/>
      <c r="Y337"/>
      <c r="Z337"/>
      <c r="AA337"/>
      <c r="AB337"/>
      <c r="AC337"/>
      <c r="AD337"/>
      <c r="AE337"/>
      <c r="AF337"/>
      <c r="AG337"/>
      <c r="AH337"/>
      <c r="AI337"/>
      <c r="AJ337"/>
      <c r="AK337"/>
      <c r="AL337"/>
      <c r="AM337"/>
      <c r="AN337"/>
      <c r="AO337"/>
      <c r="AP337"/>
      <c r="AQ337"/>
      <c r="AR337"/>
      <c r="AS337"/>
    </row>
    <row r="338" spans="1:45" s="216" customFormat="1" hidden="1" x14ac:dyDescent="0.2">
      <c r="A338" s="248">
        <v>362</v>
      </c>
      <c r="B338" s="248">
        <v>2022</v>
      </c>
      <c r="C338" s="248" t="s">
        <v>326</v>
      </c>
      <c r="D338" s="280">
        <v>4426263</v>
      </c>
      <c r="E338" s="248" t="s">
        <v>1378</v>
      </c>
      <c r="F338" s="267"/>
      <c r="G338" s="248" t="s">
        <v>616</v>
      </c>
      <c r="H338" s="248" t="s">
        <v>2667</v>
      </c>
      <c r="I338" s="248" t="s">
        <v>339</v>
      </c>
      <c r="J338" s="248" t="s">
        <v>331</v>
      </c>
      <c r="K338" s="248" t="s">
        <v>332</v>
      </c>
      <c r="L338" s="248" t="s">
        <v>333</v>
      </c>
      <c r="M338" s="248" t="s">
        <v>640</v>
      </c>
      <c r="N338" s="248"/>
      <c r="O338" s="248">
        <v>2377000</v>
      </c>
      <c r="P338" s="248" t="s">
        <v>335</v>
      </c>
      <c r="Q338" s="248" t="s">
        <v>451</v>
      </c>
      <c r="R338"/>
      <c r="S338"/>
      <c r="T338"/>
      <c r="U338"/>
      <c r="V338"/>
      <c r="W338"/>
      <c r="X338"/>
      <c r="Y338"/>
      <c r="Z338"/>
      <c r="AA338"/>
      <c r="AB338"/>
      <c r="AC338"/>
      <c r="AD338"/>
      <c r="AE338"/>
      <c r="AF338"/>
      <c r="AG338"/>
      <c r="AH338"/>
      <c r="AI338"/>
      <c r="AJ338"/>
      <c r="AK338"/>
      <c r="AL338"/>
      <c r="AM338"/>
      <c r="AN338"/>
      <c r="AO338"/>
      <c r="AP338"/>
      <c r="AQ338"/>
      <c r="AR338"/>
      <c r="AS338"/>
    </row>
    <row r="339" spans="1:45" s="216" customFormat="1" hidden="1" x14ac:dyDescent="0.2">
      <c r="A339" s="248">
        <v>363</v>
      </c>
      <c r="B339" s="248">
        <v>2022</v>
      </c>
      <c r="C339" s="248" t="s">
        <v>326</v>
      </c>
      <c r="D339" s="280">
        <v>6328257</v>
      </c>
      <c r="E339" s="248" t="s">
        <v>656</v>
      </c>
      <c r="F339" s="258" t="s">
        <v>328</v>
      </c>
      <c r="G339" s="248" t="s">
        <v>657</v>
      </c>
      <c r="H339" s="248" t="s">
        <v>328</v>
      </c>
      <c r="I339" s="248" t="s">
        <v>339</v>
      </c>
      <c r="J339" s="248" t="s">
        <v>331</v>
      </c>
      <c r="K339" s="248" t="s">
        <v>332</v>
      </c>
      <c r="L339" s="248" t="s">
        <v>333</v>
      </c>
      <c r="M339" s="248" t="s">
        <v>640</v>
      </c>
      <c r="N339" s="248"/>
      <c r="O339" s="248" t="s">
        <v>658</v>
      </c>
      <c r="P339" s="248" t="s">
        <v>335</v>
      </c>
      <c r="Q339" s="248" t="s">
        <v>451</v>
      </c>
      <c r="R339"/>
      <c r="S339"/>
      <c r="T339"/>
      <c r="U339"/>
      <c r="V339"/>
      <c r="W339"/>
      <c r="X339"/>
      <c r="Y339"/>
      <c r="Z339"/>
      <c r="AA339"/>
      <c r="AB339"/>
      <c r="AC339"/>
      <c r="AD339"/>
      <c r="AE339"/>
      <c r="AF339"/>
      <c r="AG339"/>
      <c r="AH339"/>
      <c r="AI339"/>
      <c r="AJ339"/>
      <c r="AK339"/>
      <c r="AL339"/>
      <c r="AM339"/>
      <c r="AN339"/>
      <c r="AO339"/>
      <c r="AP339"/>
      <c r="AQ339"/>
      <c r="AR339"/>
      <c r="AS339"/>
    </row>
    <row r="340" spans="1:45" s="216" customFormat="1" hidden="1" x14ac:dyDescent="0.2">
      <c r="A340" s="248">
        <v>364</v>
      </c>
      <c r="B340" s="248">
        <v>2022</v>
      </c>
      <c r="C340" s="248" t="s">
        <v>326</v>
      </c>
      <c r="D340" s="280">
        <v>29294613</v>
      </c>
      <c r="E340" s="248" t="s">
        <v>452</v>
      </c>
      <c r="F340" s="248" t="s">
        <v>2063</v>
      </c>
      <c r="G340" s="248" t="s">
        <v>521</v>
      </c>
      <c r="H340" s="248" t="s">
        <v>328</v>
      </c>
      <c r="I340" s="248" t="s">
        <v>330</v>
      </c>
      <c r="J340" s="248" t="s">
        <v>331</v>
      </c>
      <c r="K340" s="248" t="s">
        <v>332</v>
      </c>
      <c r="L340" s="248" t="s">
        <v>333</v>
      </c>
      <c r="M340" s="248" t="s">
        <v>640</v>
      </c>
      <c r="N340" s="248"/>
      <c r="O340" s="248" t="s">
        <v>2725</v>
      </c>
      <c r="P340" s="248" t="s">
        <v>335</v>
      </c>
      <c r="Q340" s="248" t="s">
        <v>451</v>
      </c>
    </row>
    <row r="341" spans="1:45" s="216" customFormat="1" hidden="1" x14ac:dyDescent="0.2">
      <c r="A341" s="248">
        <v>365</v>
      </c>
      <c r="B341" s="248">
        <v>2022</v>
      </c>
      <c r="C341" s="248" t="s">
        <v>326</v>
      </c>
      <c r="D341" s="280">
        <v>1148448581</v>
      </c>
      <c r="E341" s="248" t="s">
        <v>1921</v>
      </c>
      <c r="F341" s="248" t="s">
        <v>1095</v>
      </c>
      <c r="G341" s="248" t="s">
        <v>1626</v>
      </c>
      <c r="H341" s="248" t="s">
        <v>328</v>
      </c>
      <c r="I341" s="248" t="s">
        <v>330</v>
      </c>
      <c r="J341" s="248" t="s">
        <v>331</v>
      </c>
      <c r="K341" s="248" t="s">
        <v>332</v>
      </c>
      <c r="L341" s="248" t="s">
        <v>333</v>
      </c>
      <c r="M341" s="248" t="s">
        <v>640</v>
      </c>
      <c r="N341" s="248"/>
      <c r="O341" s="248" t="s">
        <v>2540</v>
      </c>
      <c r="P341" s="248" t="s">
        <v>335</v>
      </c>
      <c r="Q341" s="248" t="s">
        <v>451</v>
      </c>
      <c r="R341"/>
      <c r="S341"/>
      <c r="T341"/>
      <c r="U341"/>
      <c r="V341"/>
      <c r="W341"/>
      <c r="X341"/>
      <c r="Y341"/>
      <c r="Z341"/>
      <c r="AA341"/>
      <c r="AB341"/>
      <c r="AC341"/>
      <c r="AD341"/>
      <c r="AE341"/>
      <c r="AF341"/>
      <c r="AG341"/>
      <c r="AH341"/>
      <c r="AI341"/>
      <c r="AJ341"/>
      <c r="AK341"/>
      <c r="AL341"/>
      <c r="AM341"/>
      <c r="AN341"/>
      <c r="AO341"/>
      <c r="AP341"/>
      <c r="AQ341"/>
      <c r="AR341"/>
      <c r="AS341"/>
    </row>
    <row r="342" spans="1:45" s="216" customFormat="1" hidden="1" x14ac:dyDescent="0.2">
      <c r="A342" s="248">
        <v>366</v>
      </c>
      <c r="B342" s="248">
        <v>2022</v>
      </c>
      <c r="C342" s="248" t="s">
        <v>326</v>
      </c>
      <c r="D342" s="280">
        <v>19287407</v>
      </c>
      <c r="E342" s="248" t="s">
        <v>349</v>
      </c>
      <c r="F342" s="248" t="s">
        <v>461</v>
      </c>
      <c r="G342" s="248" t="s">
        <v>2250</v>
      </c>
      <c r="H342" s="248" t="s">
        <v>2478</v>
      </c>
      <c r="I342" s="248" t="s">
        <v>339</v>
      </c>
      <c r="J342" s="248" t="s">
        <v>331</v>
      </c>
      <c r="K342" s="248" t="s">
        <v>332</v>
      </c>
      <c r="L342" s="248" t="s">
        <v>333</v>
      </c>
      <c r="M342" s="248" t="s">
        <v>640</v>
      </c>
      <c r="N342" s="248"/>
      <c r="O342" s="248" t="s">
        <v>2479</v>
      </c>
      <c r="P342" s="248" t="s">
        <v>335</v>
      </c>
      <c r="Q342" s="248" t="s">
        <v>451</v>
      </c>
    </row>
    <row r="343" spans="1:45" s="216" customFormat="1" hidden="1" x14ac:dyDescent="0.2">
      <c r="A343" s="248">
        <v>367</v>
      </c>
      <c r="B343" s="248">
        <v>2022</v>
      </c>
      <c r="C343" s="248" t="s">
        <v>326</v>
      </c>
      <c r="D343" s="280">
        <v>29294632</v>
      </c>
      <c r="E343" s="248" t="s">
        <v>938</v>
      </c>
      <c r="F343" s="248" t="s">
        <v>351</v>
      </c>
      <c r="G343" s="248" t="s">
        <v>389</v>
      </c>
      <c r="H343" s="248" t="s">
        <v>328</v>
      </c>
      <c r="I343" s="248" t="s">
        <v>330</v>
      </c>
      <c r="J343" s="248" t="s">
        <v>331</v>
      </c>
      <c r="K343" s="248" t="s">
        <v>332</v>
      </c>
      <c r="L343" s="248" t="s">
        <v>333</v>
      </c>
      <c r="M343" s="248" t="s">
        <v>640</v>
      </c>
      <c r="N343" s="248"/>
      <c r="O343" s="248" t="s">
        <v>2668</v>
      </c>
      <c r="P343" s="248" t="s">
        <v>335</v>
      </c>
      <c r="Q343" s="248" t="s">
        <v>451</v>
      </c>
      <c r="R343"/>
      <c r="S343"/>
      <c r="T343"/>
      <c r="U343"/>
      <c r="V343"/>
      <c r="W343"/>
      <c r="X343"/>
      <c r="Y343"/>
      <c r="Z343"/>
      <c r="AA343"/>
      <c r="AB343"/>
      <c r="AC343"/>
      <c r="AD343"/>
      <c r="AE343"/>
      <c r="AF343"/>
      <c r="AG343"/>
      <c r="AH343"/>
      <c r="AI343"/>
      <c r="AJ343"/>
      <c r="AK343"/>
      <c r="AL343"/>
      <c r="AM343"/>
      <c r="AN343"/>
      <c r="AO343"/>
      <c r="AP343"/>
      <c r="AQ343"/>
      <c r="AR343"/>
      <c r="AS343"/>
    </row>
    <row r="344" spans="1:45" s="216" customFormat="1" hidden="1" x14ac:dyDescent="0.2">
      <c r="A344" s="248">
        <v>368</v>
      </c>
      <c r="B344" s="248">
        <v>2022</v>
      </c>
      <c r="C344" s="248" t="s">
        <v>326</v>
      </c>
      <c r="D344" s="280">
        <v>4496384</v>
      </c>
      <c r="E344" s="248" t="s">
        <v>1901</v>
      </c>
      <c r="F344" s="264"/>
      <c r="G344" s="248" t="s">
        <v>721</v>
      </c>
      <c r="H344" s="248" t="s">
        <v>722</v>
      </c>
      <c r="I344" s="248" t="s">
        <v>339</v>
      </c>
      <c r="J344" s="248" t="s">
        <v>331</v>
      </c>
      <c r="K344" s="248" t="s">
        <v>332</v>
      </c>
      <c r="L344" s="248" t="s">
        <v>333</v>
      </c>
      <c r="M344" s="248" t="s">
        <v>640</v>
      </c>
      <c r="N344" s="248"/>
      <c r="O344" s="248">
        <v>2377000</v>
      </c>
      <c r="P344" s="248" t="s">
        <v>335</v>
      </c>
      <c r="Q344" s="248" t="s">
        <v>451</v>
      </c>
      <c r="R344"/>
      <c r="S344"/>
      <c r="T344"/>
      <c r="U344"/>
      <c r="V344"/>
      <c r="W344"/>
      <c r="X344"/>
      <c r="Y344"/>
      <c r="Z344"/>
      <c r="AA344"/>
      <c r="AB344"/>
      <c r="AC344"/>
      <c r="AD344"/>
      <c r="AE344"/>
      <c r="AF344"/>
      <c r="AG344"/>
      <c r="AH344"/>
      <c r="AI344"/>
      <c r="AJ344"/>
      <c r="AK344"/>
      <c r="AL344"/>
      <c r="AM344"/>
      <c r="AN344"/>
      <c r="AO344"/>
      <c r="AP344"/>
      <c r="AQ344"/>
      <c r="AR344"/>
      <c r="AS344"/>
    </row>
    <row r="345" spans="1:45" s="216" customFormat="1" ht="15" hidden="1" customHeight="1" x14ac:dyDescent="0.15">
      <c r="A345" s="248">
        <v>369</v>
      </c>
      <c r="B345" s="248">
        <v>2022</v>
      </c>
      <c r="C345" s="248" t="s">
        <v>326</v>
      </c>
      <c r="D345" s="280">
        <v>38875193</v>
      </c>
      <c r="E345" s="248" t="s">
        <v>1884</v>
      </c>
      <c r="F345" s="267"/>
      <c r="G345" s="248" t="s">
        <v>1704</v>
      </c>
      <c r="H345" s="248" t="s">
        <v>328</v>
      </c>
      <c r="I345" s="248" t="s">
        <v>330</v>
      </c>
      <c r="J345" s="248" t="s">
        <v>331</v>
      </c>
      <c r="K345" s="248" t="s">
        <v>332</v>
      </c>
      <c r="L345" s="248" t="s">
        <v>333</v>
      </c>
      <c r="M345" s="248" t="s">
        <v>640</v>
      </c>
      <c r="N345" s="248"/>
      <c r="O345" s="248" t="s">
        <v>1998</v>
      </c>
      <c r="P345" s="248" t="s">
        <v>335</v>
      </c>
      <c r="Q345" s="248" t="s">
        <v>451</v>
      </c>
    </row>
    <row r="346" spans="1:45" s="216" customFormat="1" hidden="1" x14ac:dyDescent="0.2">
      <c r="A346" s="248">
        <v>370</v>
      </c>
      <c r="B346" s="248">
        <v>2022</v>
      </c>
      <c r="C346" s="248" t="s">
        <v>326</v>
      </c>
      <c r="D346" s="280">
        <v>1114952940</v>
      </c>
      <c r="E346" s="248" t="s">
        <v>647</v>
      </c>
      <c r="F346" s="258" t="s">
        <v>328</v>
      </c>
      <c r="G346" s="248" t="s">
        <v>659</v>
      </c>
      <c r="H346" s="248" t="s">
        <v>566</v>
      </c>
      <c r="I346" s="248" t="s">
        <v>339</v>
      </c>
      <c r="J346" s="248" t="s">
        <v>331</v>
      </c>
      <c r="K346" s="248" t="s">
        <v>332</v>
      </c>
      <c r="L346" s="248" t="s">
        <v>333</v>
      </c>
      <c r="M346" s="248" t="s">
        <v>640</v>
      </c>
      <c r="N346" s="248"/>
      <c r="O346" s="248" t="s">
        <v>660</v>
      </c>
      <c r="P346" s="248" t="s">
        <v>335</v>
      </c>
      <c r="Q346" s="248" t="s">
        <v>451</v>
      </c>
    </row>
    <row r="347" spans="1:45" s="216" customFormat="1" hidden="1" x14ac:dyDescent="0.2">
      <c r="A347" s="248">
        <v>371</v>
      </c>
      <c r="B347" s="248">
        <v>2022</v>
      </c>
      <c r="C347" s="248" t="s">
        <v>326</v>
      </c>
      <c r="D347" s="280">
        <v>9776665</v>
      </c>
      <c r="E347" s="248" t="s">
        <v>461</v>
      </c>
      <c r="F347" s="248" t="s">
        <v>408</v>
      </c>
      <c r="G347" s="248" t="s">
        <v>1119</v>
      </c>
      <c r="H347" s="248" t="s">
        <v>328</v>
      </c>
      <c r="I347" s="248" t="s">
        <v>339</v>
      </c>
      <c r="J347" s="248" t="s">
        <v>331</v>
      </c>
      <c r="K347" s="248" t="s">
        <v>332</v>
      </c>
      <c r="L347" s="248" t="s">
        <v>333</v>
      </c>
      <c r="M347" s="248" t="s">
        <v>640</v>
      </c>
      <c r="N347" s="248"/>
      <c r="O347" s="248" t="s">
        <v>2242</v>
      </c>
      <c r="P347" s="248" t="s">
        <v>335</v>
      </c>
      <c r="Q347" s="248" t="s">
        <v>451</v>
      </c>
    </row>
    <row r="348" spans="1:45" s="216" customFormat="1" hidden="1" x14ac:dyDescent="0.2">
      <c r="A348" s="248">
        <v>372</v>
      </c>
      <c r="B348" s="248">
        <v>2022</v>
      </c>
      <c r="C348" s="248" t="s">
        <v>326</v>
      </c>
      <c r="D348" s="280">
        <v>38867099</v>
      </c>
      <c r="E348" s="248" t="s">
        <v>452</v>
      </c>
      <c r="F348" s="248" t="s">
        <v>2382</v>
      </c>
      <c r="G348" s="248" t="s">
        <v>689</v>
      </c>
      <c r="H348" s="248" t="s">
        <v>328</v>
      </c>
      <c r="I348" s="248" t="s">
        <v>330</v>
      </c>
      <c r="J348" s="248" t="s">
        <v>331</v>
      </c>
      <c r="K348" s="248" t="s">
        <v>332</v>
      </c>
      <c r="L348" s="248" t="s">
        <v>333</v>
      </c>
      <c r="M348" s="248" t="s">
        <v>640</v>
      </c>
      <c r="N348" s="248"/>
      <c r="O348" s="248">
        <v>2377000</v>
      </c>
      <c r="P348" s="248" t="s">
        <v>335</v>
      </c>
      <c r="Q348" s="248" t="s">
        <v>451</v>
      </c>
      <c r="R348"/>
      <c r="S348"/>
      <c r="T348"/>
      <c r="U348"/>
      <c r="V348"/>
      <c r="W348"/>
      <c r="X348"/>
      <c r="Y348"/>
      <c r="Z348"/>
      <c r="AA348"/>
      <c r="AB348"/>
      <c r="AC348"/>
      <c r="AD348"/>
      <c r="AE348"/>
      <c r="AF348"/>
      <c r="AG348"/>
      <c r="AH348"/>
      <c r="AI348"/>
      <c r="AJ348"/>
      <c r="AK348"/>
      <c r="AL348"/>
      <c r="AM348"/>
      <c r="AN348"/>
      <c r="AO348"/>
      <c r="AP348"/>
      <c r="AQ348"/>
      <c r="AR348"/>
      <c r="AS348"/>
    </row>
    <row r="349" spans="1:45" s="216" customFormat="1" hidden="1" x14ac:dyDescent="0.2">
      <c r="A349" s="248">
        <v>373</v>
      </c>
      <c r="B349" s="248">
        <v>2022</v>
      </c>
      <c r="C349" s="248" t="s">
        <v>326</v>
      </c>
      <c r="D349" s="280">
        <v>6328252</v>
      </c>
      <c r="E349" s="248" t="s">
        <v>348</v>
      </c>
      <c r="F349" s="248" t="s">
        <v>1763</v>
      </c>
      <c r="G349" s="248" t="s">
        <v>418</v>
      </c>
      <c r="H349" s="248" t="s">
        <v>328</v>
      </c>
      <c r="I349" s="248" t="s">
        <v>339</v>
      </c>
      <c r="J349" s="248" t="s">
        <v>331</v>
      </c>
      <c r="K349" s="248" t="s">
        <v>332</v>
      </c>
      <c r="L349" s="248" t="s">
        <v>333</v>
      </c>
      <c r="M349" s="248" t="s">
        <v>640</v>
      </c>
      <c r="N349" s="248"/>
      <c r="O349" s="248" t="s">
        <v>2654</v>
      </c>
      <c r="P349" s="248" t="s">
        <v>335</v>
      </c>
      <c r="Q349" s="248" t="s">
        <v>451</v>
      </c>
      <c r="R349"/>
      <c r="S349"/>
      <c r="T349"/>
      <c r="U349"/>
      <c r="V349"/>
      <c r="W349"/>
      <c r="X349"/>
      <c r="Y349"/>
      <c r="Z349"/>
      <c r="AA349"/>
      <c r="AB349"/>
      <c r="AC349"/>
      <c r="AD349"/>
      <c r="AE349"/>
      <c r="AF349"/>
      <c r="AG349"/>
      <c r="AH349"/>
      <c r="AI349"/>
      <c r="AJ349"/>
      <c r="AK349"/>
      <c r="AL349"/>
      <c r="AM349"/>
      <c r="AN349"/>
      <c r="AO349"/>
      <c r="AP349"/>
      <c r="AQ349"/>
      <c r="AR349"/>
      <c r="AS349"/>
    </row>
    <row r="350" spans="1:45" s="216" customFormat="1" hidden="1" x14ac:dyDescent="0.2">
      <c r="A350" s="248">
        <v>374</v>
      </c>
      <c r="B350" s="248">
        <v>2022</v>
      </c>
      <c r="C350" s="248" t="s">
        <v>326</v>
      </c>
      <c r="D350" s="280">
        <v>6192789</v>
      </c>
      <c r="E350" s="248" t="s">
        <v>349</v>
      </c>
      <c r="F350" s="248" t="s">
        <v>461</v>
      </c>
      <c r="G350" s="248" t="s">
        <v>1788</v>
      </c>
      <c r="H350" s="248" t="s">
        <v>328</v>
      </c>
      <c r="I350" s="248" t="s">
        <v>339</v>
      </c>
      <c r="J350" s="248" t="s">
        <v>331</v>
      </c>
      <c r="K350" s="248" t="s">
        <v>332</v>
      </c>
      <c r="L350" s="248" t="s">
        <v>333</v>
      </c>
      <c r="M350" s="248" t="s">
        <v>640</v>
      </c>
      <c r="N350" s="248"/>
      <c r="O350" s="248">
        <v>2377000</v>
      </c>
      <c r="P350" s="248" t="s">
        <v>335</v>
      </c>
      <c r="Q350" s="248" t="s">
        <v>451</v>
      </c>
    </row>
    <row r="351" spans="1:45" s="216" customFormat="1" hidden="1" x14ac:dyDescent="0.2">
      <c r="A351" s="248">
        <v>375</v>
      </c>
      <c r="B351" s="248">
        <v>2022</v>
      </c>
      <c r="C351" s="248" t="s">
        <v>326</v>
      </c>
      <c r="D351" s="280">
        <v>6326106</v>
      </c>
      <c r="E351" s="248" t="s">
        <v>661</v>
      </c>
      <c r="F351" s="258" t="s">
        <v>328</v>
      </c>
      <c r="G351" s="248" t="s">
        <v>662</v>
      </c>
      <c r="H351" s="248" t="s">
        <v>328</v>
      </c>
      <c r="I351" s="248" t="s">
        <v>339</v>
      </c>
      <c r="J351" s="248" t="s">
        <v>331</v>
      </c>
      <c r="K351" s="248" t="s">
        <v>332</v>
      </c>
      <c r="L351" s="248" t="s">
        <v>333</v>
      </c>
      <c r="M351" s="248" t="s">
        <v>640</v>
      </c>
      <c r="N351" s="248"/>
      <c r="O351" s="248">
        <v>2377000</v>
      </c>
      <c r="P351" s="248" t="s">
        <v>335</v>
      </c>
      <c r="Q351" s="248" t="s">
        <v>451</v>
      </c>
      <c r="R351"/>
      <c r="S351"/>
      <c r="T351"/>
      <c r="U351"/>
      <c r="V351"/>
      <c r="W351"/>
      <c r="X351"/>
      <c r="Y351"/>
      <c r="Z351"/>
      <c r="AA351"/>
      <c r="AB351"/>
      <c r="AC351"/>
      <c r="AD351"/>
      <c r="AE351"/>
      <c r="AF351"/>
      <c r="AG351"/>
      <c r="AH351"/>
      <c r="AI351"/>
      <c r="AJ351"/>
      <c r="AK351"/>
      <c r="AL351"/>
      <c r="AM351"/>
      <c r="AN351"/>
      <c r="AO351"/>
      <c r="AP351"/>
      <c r="AQ351"/>
      <c r="AR351"/>
      <c r="AS351"/>
    </row>
    <row r="352" spans="1:45" s="216" customFormat="1" hidden="1" x14ac:dyDescent="0.2">
      <c r="A352" s="248">
        <v>376</v>
      </c>
      <c r="B352" s="248">
        <v>2022</v>
      </c>
      <c r="C352" s="248" t="s">
        <v>326</v>
      </c>
      <c r="D352" s="280">
        <v>14889614</v>
      </c>
      <c r="E352" s="248" t="s">
        <v>663</v>
      </c>
      <c r="F352" s="248" t="s">
        <v>328</v>
      </c>
      <c r="G352" s="248" t="s">
        <v>569</v>
      </c>
      <c r="H352" s="258" t="s">
        <v>328</v>
      </c>
      <c r="I352" s="248" t="s">
        <v>339</v>
      </c>
      <c r="J352" s="248" t="s">
        <v>331</v>
      </c>
      <c r="K352" s="248" t="s">
        <v>332</v>
      </c>
      <c r="L352" s="248" t="s">
        <v>333</v>
      </c>
      <c r="M352" s="248" t="s">
        <v>640</v>
      </c>
      <c r="N352" s="248"/>
      <c r="O352" s="248">
        <v>2377000</v>
      </c>
      <c r="P352" s="248" t="s">
        <v>335</v>
      </c>
      <c r="Q352" s="248" t="s">
        <v>451</v>
      </c>
      <c r="R352"/>
      <c r="S352"/>
      <c r="T352"/>
      <c r="U352"/>
      <c r="V352"/>
      <c r="W352"/>
      <c r="X352"/>
      <c r="Y352"/>
      <c r="Z352"/>
      <c r="AA352"/>
      <c r="AB352"/>
      <c r="AC352"/>
      <c r="AD352"/>
      <c r="AE352"/>
      <c r="AF352"/>
      <c r="AG352"/>
      <c r="AH352"/>
      <c r="AI352"/>
      <c r="AJ352"/>
      <c r="AK352"/>
      <c r="AL352"/>
      <c r="AM352"/>
      <c r="AN352"/>
      <c r="AO352"/>
      <c r="AP352"/>
      <c r="AQ352"/>
      <c r="AR352"/>
      <c r="AS352"/>
    </row>
    <row r="353" spans="1:45" s="216" customFormat="1" hidden="1" x14ac:dyDescent="0.2">
      <c r="A353" s="248">
        <v>377</v>
      </c>
      <c r="B353" s="248">
        <v>2022</v>
      </c>
      <c r="C353" s="248" t="s">
        <v>326</v>
      </c>
      <c r="D353" s="280">
        <v>94474267</v>
      </c>
      <c r="E353" s="248" t="s">
        <v>670</v>
      </c>
      <c r="F353" s="248" t="s">
        <v>596</v>
      </c>
      <c r="G353" s="248" t="s">
        <v>1626</v>
      </c>
      <c r="H353" s="248" t="s">
        <v>729</v>
      </c>
      <c r="I353" s="248" t="s">
        <v>339</v>
      </c>
      <c r="J353" s="248" t="s">
        <v>331</v>
      </c>
      <c r="K353" s="248" t="s">
        <v>332</v>
      </c>
      <c r="L353" s="248" t="s">
        <v>333</v>
      </c>
      <c r="M353" s="248" t="s">
        <v>640</v>
      </c>
      <c r="N353" s="248"/>
      <c r="O353" s="248" t="s">
        <v>2214</v>
      </c>
      <c r="P353" s="248" t="s">
        <v>335</v>
      </c>
      <c r="Q353" s="248" t="s">
        <v>451</v>
      </c>
      <c r="R353"/>
      <c r="S353"/>
      <c r="T353"/>
      <c r="U353"/>
      <c r="V353"/>
      <c r="W353"/>
      <c r="X353"/>
      <c r="Y353"/>
      <c r="Z353"/>
      <c r="AA353"/>
      <c r="AB353"/>
      <c r="AC353"/>
      <c r="AD353"/>
      <c r="AE353"/>
      <c r="AF353"/>
      <c r="AG353"/>
      <c r="AH353"/>
      <c r="AI353"/>
      <c r="AJ353"/>
      <c r="AK353"/>
      <c r="AL353"/>
      <c r="AM353"/>
      <c r="AN353"/>
      <c r="AO353"/>
      <c r="AP353"/>
      <c r="AQ353"/>
      <c r="AR353"/>
      <c r="AS353"/>
    </row>
    <row r="354" spans="1:45" s="216" customFormat="1" hidden="1" x14ac:dyDescent="0.2">
      <c r="A354" s="248">
        <v>378</v>
      </c>
      <c r="B354" s="248">
        <v>2022</v>
      </c>
      <c r="C354" s="248" t="s">
        <v>326</v>
      </c>
      <c r="D354" s="280">
        <v>14891713</v>
      </c>
      <c r="E354" s="248" t="s">
        <v>349</v>
      </c>
      <c r="F354" s="248" t="s">
        <v>1995</v>
      </c>
      <c r="G354" s="248" t="s">
        <v>650</v>
      </c>
      <c r="H354" s="248" t="s">
        <v>651</v>
      </c>
      <c r="I354" s="248" t="s">
        <v>339</v>
      </c>
      <c r="J354" s="248" t="s">
        <v>331</v>
      </c>
      <c r="K354" s="248" t="s">
        <v>332</v>
      </c>
      <c r="L354" s="248" t="s">
        <v>333</v>
      </c>
      <c r="M354" s="248" t="s">
        <v>640</v>
      </c>
      <c r="N354" s="248"/>
      <c r="O354" s="248" t="s">
        <v>1998</v>
      </c>
      <c r="P354" s="248" t="s">
        <v>335</v>
      </c>
      <c r="Q354" s="248" t="s">
        <v>451</v>
      </c>
      <c r="R354"/>
      <c r="S354"/>
      <c r="T354"/>
      <c r="U354"/>
      <c r="V354"/>
      <c r="W354"/>
      <c r="X354"/>
      <c r="Y354"/>
      <c r="Z354"/>
      <c r="AA354"/>
      <c r="AB354"/>
      <c r="AC354"/>
      <c r="AD354"/>
      <c r="AE354"/>
      <c r="AF354"/>
      <c r="AG354"/>
      <c r="AH354"/>
      <c r="AI354"/>
      <c r="AJ354"/>
      <c r="AK354"/>
      <c r="AL354"/>
      <c r="AM354"/>
      <c r="AN354"/>
      <c r="AO354"/>
      <c r="AP354"/>
      <c r="AQ354"/>
      <c r="AR354"/>
      <c r="AS354"/>
    </row>
    <row r="355" spans="1:45" s="216" customFormat="1" hidden="1" x14ac:dyDescent="0.2">
      <c r="A355" s="248">
        <v>379</v>
      </c>
      <c r="B355" s="248">
        <v>2022</v>
      </c>
      <c r="C355" s="248" t="s">
        <v>326</v>
      </c>
      <c r="D355" s="280" t="s">
        <v>2359</v>
      </c>
      <c r="E355" s="248" t="s">
        <v>349</v>
      </c>
      <c r="F355" s="248" t="s">
        <v>1754</v>
      </c>
      <c r="G355" s="248" t="s">
        <v>394</v>
      </c>
      <c r="H355" s="248" t="s">
        <v>2243</v>
      </c>
      <c r="I355" s="248" t="s">
        <v>339</v>
      </c>
      <c r="J355" s="248" t="s">
        <v>331</v>
      </c>
      <c r="K355" s="248" t="s">
        <v>332</v>
      </c>
      <c r="L355" s="248" t="s">
        <v>333</v>
      </c>
      <c r="M355" s="248" t="s">
        <v>640</v>
      </c>
      <c r="N355" s="248"/>
      <c r="O355" s="248" t="s">
        <v>2360</v>
      </c>
      <c r="P355" s="248" t="s">
        <v>335</v>
      </c>
      <c r="Q355" s="248" t="s">
        <v>451</v>
      </c>
      <c r="R355"/>
      <c r="S355"/>
      <c r="T355"/>
      <c r="U355"/>
      <c r="V355"/>
      <c r="W355"/>
      <c r="X355"/>
      <c r="Y355"/>
      <c r="Z355"/>
      <c r="AA355"/>
      <c r="AB355"/>
      <c r="AC355"/>
      <c r="AD355"/>
      <c r="AE355"/>
      <c r="AF355"/>
      <c r="AG355"/>
      <c r="AH355"/>
      <c r="AI355"/>
      <c r="AJ355"/>
      <c r="AK355"/>
      <c r="AL355"/>
      <c r="AM355"/>
      <c r="AN355"/>
      <c r="AO355"/>
      <c r="AP355"/>
      <c r="AQ355"/>
      <c r="AR355"/>
      <c r="AS355"/>
    </row>
    <row r="356" spans="1:45" s="216" customFormat="1" hidden="1" x14ac:dyDescent="0.2">
      <c r="A356" s="248">
        <v>380</v>
      </c>
      <c r="B356" s="248">
        <v>2022</v>
      </c>
      <c r="C356" s="248" t="s">
        <v>326</v>
      </c>
      <c r="D356" s="280">
        <v>6537133</v>
      </c>
      <c r="E356" s="248" t="s">
        <v>647</v>
      </c>
      <c r="F356" s="258" t="s">
        <v>328</v>
      </c>
      <c r="G356" s="248" t="s">
        <v>659</v>
      </c>
      <c r="H356" s="248" t="s">
        <v>654</v>
      </c>
      <c r="I356" s="248" t="s">
        <v>339</v>
      </c>
      <c r="J356" s="248" t="s">
        <v>331</v>
      </c>
      <c r="K356" s="248" t="s">
        <v>332</v>
      </c>
      <c r="L356" s="248" t="s">
        <v>333</v>
      </c>
      <c r="M356" s="248" t="s">
        <v>640</v>
      </c>
      <c r="N356" s="248"/>
      <c r="O356" s="248" t="s">
        <v>664</v>
      </c>
      <c r="P356" s="248" t="s">
        <v>335</v>
      </c>
      <c r="Q356" s="248" t="s">
        <v>451</v>
      </c>
    </row>
    <row r="357" spans="1:45" s="216" customFormat="1" hidden="1" x14ac:dyDescent="0.2">
      <c r="A357" s="248">
        <v>381</v>
      </c>
      <c r="B357" s="248">
        <v>2022</v>
      </c>
      <c r="C357" s="248" t="s">
        <v>326</v>
      </c>
      <c r="D357" s="280">
        <v>14895112</v>
      </c>
      <c r="E357" s="248" t="s">
        <v>665</v>
      </c>
      <c r="F357" s="258" t="s">
        <v>328</v>
      </c>
      <c r="G357" s="248" t="s">
        <v>342</v>
      </c>
      <c r="H357" s="248" t="s">
        <v>328</v>
      </c>
      <c r="I357" s="248" t="s">
        <v>339</v>
      </c>
      <c r="J357" s="248" t="s">
        <v>331</v>
      </c>
      <c r="K357" s="248" t="s">
        <v>332</v>
      </c>
      <c r="L357" s="248" t="s">
        <v>333</v>
      </c>
      <c r="M357" s="248" t="s">
        <v>640</v>
      </c>
      <c r="N357" s="248"/>
      <c r="O357" s="248" t="s">
        <v>666</v>
      </c>
      <c r="P357" s="248" t="s">
        <v>335</v>
      </c>
      <c r="Q357" s="248" t="s">
        <v>451</v>
      </c>
      <c r="R357"/>
      <c r="S357"/>
      <c r="T357"/>
      <c r="U357"/>
      <c r="V357"/>
      <c r="W357"/>
      <c r="X357"/>
      <c r="Y357"/>
      <c r="Z357"/>
      <c r="AA357"/>
      <c r="AB357"/>
      <c r="AC357"/>
      <c r="AD357"/>
      <c r="AE357"/>
      <c r="AF357"/>
      <c r="AG357"/>
      <c r="AH357"/>
      <c r="AI357"/>
      <c r="AJ357"/>
      <c r="AK357"/>
      <c r="AL357"/>
      <c r="AM357"/>
      <c r="AN357"/>
      <c r="AO357"/>
      <c r="AP357"/>
      <c r="AQ357"/>
      <c r="AR357"/>
      <c r="AS357"/>
    </row>
    <row r="358" spans="1:45" s="216" customFormat="1" hidden="1" x14ac:dyDescent="0.2">
      <c r="A358" s="248">
        <v>382</v>
      </c>
      <c r="B358" s="248">
        <v>2022</v>
      </c>
      <c r="C358" s="248" t="s">
        <v>326</v>
      </c>
      <c r="D358" s="280">
        <v>9761397</v>
      </c>
      <c r="E358" s="248" t="s">
        <v>456</v>
      </c>
      <c r="F358" s="258" t="s">
        <v>328</v>
      </c>
      <c r="G358" s="248" t="s">
        <v>342</v>
      </c>
      <c r="H358" s="248" t="s">
        <v>328</v>
      </c>
      <c r="I358" s="248" t="s">
        <v>339</v>
      </c>
      <c r="J358" s="248" t="s">
        <v>331</v>
      </c>
      <c r="K358" s="248" t="s">
        <v>332</v>
      </c>
      <c r="L358" s="248" t="s">
        <v>333</v>
      </c>
      <c r="M358" s="248" t="s">
        <v>640</v>
      </c>
      <c r="N358" s="248"/>
      <c r="O358" s="248">
        <v>2377000</v>
      </c>
      <c r="P358" s="248" t="s">
        <v>335</v>
      </c>
      <c r="Q358" s="248" t="s">
        <v>451</v>
      </c>
    </row>
    <row r="359" spans="1:45" s="216" customFormat="1" hidden="1" x14ac:dyDescent="0.2">
      <c r="A359" s="248">
        <v>383</v>
      </c>
      <c r="B359" s="248">
        <v>2022</v>
      </c>
      <c r="C359" s="248" t="s">
        <v>326</v>
      </c>
      <c r="D359" s="280">
        <v>71938089</v>
      </c>
      <c r="E359" s="248" t="s">
        <v>622</v>
      </c>
      <c r="F359" s="258" t="s">
        <v>328</v>
      </c>
      <c r="G359" s="248" t="s">
        <v>377</v>
      </c>
      <c r="H359" s="248" t="s">
        <v>667</v>
      </c>
      <c r="I359" s="248" t="s">
        <v>339</v>
      </c>
      <c r="J359" s="248" t="s">
        <v>331</v>
      </c>
      <c r="K359" s="248" t="s">
        <v>332</v>
      </c>
      <c r="L359" s="248" t="s">
        <v>333</v>
      </c>
      <c r="M359" s="248" t="s">
        <v>640</v>
      </c>
      <c r="N359" s="248"/>
      <c r="O359" s="248">
        <v>2377000</v>
      </c>
      <c r="P359" s="248" t="s">
        <v>335</v>
      </c>
      <c r="Q359" s="248" t="s">
        <v>451</v>
      </c>
      <c r="R359"/>
      <c r="S359"/>
      <c r="T359"/>
      <c r="U359"/>
      <c r="V359"/>
      <c r="W359"/>
      <c r="X359"/>
      <c r="Y359"/>
      <c r="Z359"/>
      <c r="AA359"/>
      <c r="AB359"/>
      <c r="AC359"/>
      <c r="AD359"/>
      <c r="AE359"/>
      <c r="AF359"/>
      <c r="AG359"/>
      <c r="AH359"/>
      <c r="AI359"/>
      <c r="AJ359"/>
      <c r="AK359"/>
      <c r="AL359"/>
      <c r="AM359"/>
      <c r="AN359"/>
      <c r="AO359"/>
      <c r="AP359"/>
      <c r="AQ359"/>
      <c r="AR359"/>
      <c r="AS359"/>
    </row>
    <row r="360" spans="1:45" s="216" customFormat="1" hidden="1" x14ac:dyDescent="0.2">
      <c r="A360" s="248">
        <v>384</v>
      </c>
      <c r="B360" s="248">
        <v>2022</v>
      </c>
      <c r="C360" s="248" t="s">
        <v>326</v>
      </c>
      <c r="D360" s="280">
        <v>6328242</v>
      </c>
      <c r="E360" s="248" t="s">
        <v>354</v>
      </c>
      <c r="F360" s="258" t="s">
        <v>328</v>
      </c>
      <c r="G360" s="248" t="s">
        <v>440</v>
      </c>
      <c r="H360" s="248" t="s">
        <v>668</v>
      </c>
      <c r="I360" s="248" t="s">
        <v>339</v>
      </c>
      <c r="J360" s="248" t="s">
        <v>331</v>
      </c>
      <c r="K360" s="248" t="s">
        <v>332</v>
      </c>
      <c r="L360" s="248" t="s">
        <v>333</v>
      </c>
      <c r="M360" s="248" t="s">
        <v>640</v>
      </c>
      <c r="N360" s="248"/>
      <c r="O360" s="248" t="s">
        <v>669</v>
      </c>
      <c r="P360" s="248" t="s">
        <v>335</v>
      </c>
      <c r="Q360" s="248" t="s">
        <v>451</v>
      </c>
    </row>
    <row r="361" spans="1:45" s="216" customFormat="1" hidden="1" x14ac:dyDescent="0.2">
      <c r="A361" s="248">
        <v>385</v>
      </c>
      <c r="B361" s="248">
        <v>2022</v>
      </c>
      <c r="C361" s="248" t="s">
        <v>326</v>
      </c>
      <c r="D361" s="280">
        <v>66981273</v>
      </c>
      <c r="E361" s="248" t="s">
        <v>1681</v>
      </c>
      <c r="F361" s="248" t="s">
        <v>1682</v>
      </c>
      <c r="G361" s="248" t="s">
        <v>586</v>
      </c>
      <c r="H361" s="248" t="s">
        <v>711</v>
      </c>
      <c r="I361" s="248" t="s">
        <v>330</v>
      </c>
      <c r="J361" s="248" t="s">
        <v>331</v>
      </c>
      <c r="K361" s="248" t="s">
        <v>332</v>
      </c>
      <c r="L361" s="248" t="s">
        <v>333</v>
      </c>
      <c r="M361" s="248" t="s">
        <v>640</v>
      </c>
      <c r="N361" s="248"/>
      <c r="O361" s="248" t="s">
        <v>1683</v>
      </c>
      <c r="P361" s="248" t="s">
        <v>335</v>
      </c>
      <c r="Q361" s="248" t="s">
        <v>451</v>
      </c>
    </row>
    <row r="362" spans="1:45" s="216" customFormat="1" hidden="1" x14ac:dyDescent="0.2">
      <c r="A362" s="248">
        <v>386</v>
      </c>
      <c r="B362" s="248">
        <v>2022</v>
      </c>
      <c r="C362" s="248" t="s">
        <v>326</v>
      </c>
      <c r="D362" s="280">
        <v>1114453558</v>
      </c>
      <c r="E362" s="248" t="s">
        <v>361</v>
      </c>
      <c r="F362" s="248" t="s">
        <v>402</v>
      </c>
      <c r="G362" s="248" t="s">
        <v>440</v>
      </c>
      <c r="H362" s="248" t="s">
        <v>328</v>
      </c>
      <c r="I362" s="248" t="s">
        <v>330</v>
      </c>
      <c r="J362" s="248" t="s">
        <v>331</v>
      </c>
      <c r="K362" s="248" t="s">
        <v>332</v>
      </c>
      <c r="L362" s="248" t="s">
        <v>333</v>
      </c>
      <c r="M362" s="248" t="s">
        <v>640</v>
      </c>
      <c r="N362" s="248"/>
      <c r="O362" s="248" t="s">
        <v>2502</v>
      </c>
      <c r="P362" s="248" t="s">
        <v>335</v>
      </c>
      <c r="Q362" s="248" t="s">
        <v>451</v>
      </c>
      <c r="R362"/>
      <c r="S362"/>
      <c r="T362"/>
      <c r="U362"/>
      <c r="V362"/>
      <c r="W362"/>
      <c r="X362"/>
      <c r="Y362"/>
      <c r="Z362"/>
      <c r="AA362"/>
      <c r="AB362"/>
      <c r="AC362"/>
      <c r="AD362"/>
      <c r="AE362"/>
      <c r="AF362"/>
      <c r="AG362"/>
      <c r="AH362"/>
      <c r="AI362"/>
      <c r="AJ362"/>
      <c r="AK362"/>
      <c r="AL362"/>
      <c r="AM362"/>
      <c r="AN362"/>
      <c r="AO362"/>
      <c r="AP362"/>
      <c r="AQ362"/>
      <c r="AR362"/>
      <c r="AS362"/>
    </row>
    <row r="363" spans="1:45" s="216" customFormat="1" hidden="1" x14ac:dyDescent="0.2">
      <c r="A363" s="248">
        <v>387</v>
      </c>
      <c r="B363" s="248">
        <v>2022</v>
      </c>
      <c r="C363" s="248" t="s">
        <v>326</v>
      </c>
      <c r="D363" s="280">
        <v>31185843</v>
      </c>
      <c r="E363" s="248" t="s">
        <v>402</v>
      </c>
      <c r="F363" s="248" t="s">
        <v>839</v>
      </c>
      <c r="G363" s="248" t="s">
        <v>1639</v>
      </c>
      <c r="H363" s="248" t="s">
        <v>328</v>
      </c>
      <c r="I363" s="248" t="s">
        <v>330</v>
      </c>
      <c r="J363" s="248" t="s">
        <v>331</v>
      </c>
      <c r="K363" s="248" t="s">
        <v>332</v>
      </c>
      <c r="L363" s="248" t="s">
        <v>333</v>
      </c>
      <c r="M363" s="248" t="s">
        <v>640</v>
      </c>
      <c r="N363" s="248"/>
      <c r="O363" s="248" t="s">
        <v>1640</v>
      </c>
      <c r="P363" s="248" t="s">
        <v>335</v>
      </c>
      <c r="Q363" s="248" t="s">
        <v>451</v>
      </c>
      <c r="R363"/>
      <c r="S363"/>
      <c r="T363"/>
      <c r="U363"/>
      <c r="V363"/>
      <c r="W363"/>
      <c r="X363"/>
      <c r="Y363"/>
      <c r="Z363"/>
      <c r="AA363"/>
      <c r="AB363"/>
      <c r="AC363"/>
      <c r="AD363"/>
      <c r="AE363"/>
      <c r="AF363"/>
      <c r="AG363"/>
      <c r="AH363"/>
      <c r="AI363"/>
      <c r="AJ363"/>
      <c r="AK363"/>
      <c r="AL363"/>
      <c r="AM363"/>
      <c r="AN363"/>
      <c r="AO363"/>
      <c r="AP363"/>
      <c r="AQ363"/>
      <c r="AR363"/>
      <c r="AS363"/>
    </row>
    <row r="364" spans="1:45" s="216" customFormat="1" hidden="1" x14ac:dyDescent="0.2">
      <c r="A364" s="248">
        <v>388</v>
      </c>
      <c r="B364" s="248">
        <v>2022</v>
      </c>
      <c r="C364" s="248" t="s">
        <v>326</v>
      </c>
      <c r="D364" s="280">
        <v>96353692</v>
      </c>
      <c r="E364" s="255" t="s">
        <v>1586</v>
      </c>
      <c r="F364" s="248" t="s">
        <v>341</v>
      </c>
      <c r="G364" s="255" t="s">
        <v>450</v>
      </c>
      <c r="H364" s="248" t="s">
        <v>1244</v>
      </c>
      <c r="I364" s="248" t="s">
        <v>339</v>
      </c>
      <c r="J364" s="248" t="s">
        <v>331</v>
      </c>
      <c r="K364" s="256" t="s">
        <v>332</v>
      </c>
      <c r="L364" s="248" t="s">
        <v>333</v>
      </c>
      <c r="M364" s="248" t="s">
        <v>671</v>
      </c>
      <c r="N364" s="248"/>
      <c r="O364" s="248">
        <v>3218386598</v>
      </c>
      <c r="P364" s="248" t="s">
        <v>335</v>
      </c>
      <c r="Q364" s="248" t="s">
        <v>513</v>
      </c>
      <c r="R364"/>
      <c r="S364"/>
      <c r="T364"/>
      <c r="U364"/>
      <c r="V364"/>
      <c r="W364"/>
      <c r="X364"/>
      <c r="Y364"/>
      <c r="Z364"/>
      <c r="AA364"/>
      <c r="AB364"/>
      <c r="AC364"/>
      <c r="AD364"/>
      <c r="AE364"/>
      <c r="AF364"/>
      <c r="AG364"/>
      <c r="AH364"/>
      <c r="AI364"/>
      <c r="AJ364"/>
      <c r="AK364"/>
      <c r="AL364"/>
      <c r="AM364"/>
      <c r="AN364"/>
      <c r="AO364"/>
      <c r="AP364"/>
      <c r="AQ364"/>
      <c r="AR364"/>
      <c r="AS364"/>
    </row>
    <row r="365" spans="1:45" s="216" customFormat="1" hidden="1" x14ac:dyDescent="0.2">
      <c r="A365" s="248">
        <v>389</v>
      </c>
      <c r="B365" s="248">
        <v>2022</v>
      </c>
      <c r="C365" s="248" t="s">
        <v>326</v>
      </c>
      <c r="D365" s="280">
        <v>10192667</v>
      </c>
      <c r="E365" s="248" t="s">
        <v>2375</v>
      </c>
      <c r="F365" s="248" t="s">
        <v>391</v>
      </c>
      <c r="G365" s="248" t="s">
        <v>375</v>
      </c>
      <c r="H365" s="248" t="s">
        <v>776</v>
      </c>
      <c r="I365" s="248" t="s">
        <v>339</v>
      </c>
      <c r="J365" s="248" t="s">
        <v>331</v>
      </c>
      <c r="K365" s="256" t="s">
        <v>332</v>
      </c>
      <c r="L365" s="248" t="s">
        <v>333</v>
      </c>
      <c r="M365" s="248" t="s">
        <v>671</v>
      </c>
      <c r="N365" s="248"/>
      <c r="O365" s="248">
        <v>3164227566</v>
      </c>
      <c r="P365" s="248" t="s">
        <v>335</v>
      </c>
      <c r="Q365" s="248" t="s">
        <v>513</v>
      </c>
    </row>
    <row r="366" spans="1:45" s="216" customFormat="1" hidden="1" x14ac:dyDescent="0.2">
      <c r="A366" s="248">
        <v>390</v>
      </c>
      <c r="B366" s="248">
        <v>2022</v>
      </c>
      <c r="C366" s="248" t="s">
        <v>326</v>
      </c>
      <c r="D366" s="280">
        <v>16356396</v>
      </c>
      <c r="E366" s="255" t="s">
        <v>1492</v>
      </c>
      <c r="F366" s="248" t="s">
        <v>2156</v>
      </c>
      <c r="G366" s="255" t="s">
        <v>557</v>
      </c>
      <c r="H366" s="248" t="s">
        <v>1790</v>
      </c>
      <c r="I366" s="248" t="s">
        <v>339</v>
      </c>
      <c r="J366" s="248" t="s">
        <v>331</v>
      </c>
      <c r="K366" s="256" t="s">
        <v>332</v>
      </c>
      <c r="L366" s="248" t="s">
        <v>333</v>
      </c>
      <c r="M366" s="248" t="s">
        <v>671</v>
      </c>
      <c r="N366" s="248"/>
      <c r="O366" s="248">
        <v>3122163910</v>
      </c>
      <c r="P366" s="248" t="s">
        <v>335</v>
      </c>
      <c r="Q366" s="248" t="s">
        <v>513</v>
      </c>
      <c r="R366"/>
      <c r="S366"/>
      <c r="T366"/>
      <c r="U366"/>
      <c r="V366"/>
      <c r="W366"/>
      <c r="X366"/>
      <c r="Y366"/>
      <c r="Z366"/>
      <c r="AA366"/>
      <c r="AB366"/>
      <c r="AC366"/>
      <c r="AD366"/>
      <c r="AE366"/>
      <c r="AF366"/>
      <c r="AG366"/>
      <c r="AH366"/>
      <c r="AI366"/>
      <c r="AJ366"/>
      <c r="AK366"/>
      <c r="AL366"/>
      <c r="AM366"/>
      <c r="AN366"/>
      <c r="AO366"/>
      <c r="AP366"/>
      <c r="AQ366"/>
      <c r="AR366"/>
      <c r="AS366"/>
    </row>
    <row r="367" spans="1:45" s="216" customFormat="1" hidden="1" x14ac:dyDescent="0.2">
      <c r="A367" s="248">
        <v>391</v>
      </c>
      <c r="B367" s="248">
        <v>2022</v>
      </c>
      <c r="C367" s="248" t="s">
        <v>326</v>
      </c>
      <c r="D367" s="280">
        <v>16368316</v>
      </c>
      <c r="E367" s="255" t="s">
        <v>1428</v>
      </c>
      <c r="F367" s="248" t="s">
        <v>455</v>
      </c>
      <c r="G367" s="255" t="s">
        <v>586</v>
      </c>
      <c r="H367" s="248" t="s">
        <v>1912</v>
      </c>
      <c r="I367" s="248" t="s">
        <v>339</v>
      </c>
      <c r="J367" s="248" t="s">
        <v>331</v>
      </c>
      <c r="K367" s="256" t="s">
        <v>332</v>
      </c>
      <c r="L367" s="248" t="s">
        <v>333</v>
      </c>
      <c r="M367" s="248" t="s">
        <v>671</v>
      </c>
      <c r="N367" s="248"/>
      <c r="O367" s="248">
        <v>3104346845</v>
      </c>
      <c r="P367" s="248" t="s">
        <v>335</v>
      </c>
      <c r="Q367" s="248" t="s">
        <v>513</v>
      </c>
    </row>
    <row r="368" spans="1:45" s="216" customFormat="1" hidden="1" x14ac:dyDescent="0.2">
      <c r="A368" s="248">
        <v>392</v>
      </c>
      <c r="B368" s="248">
        <v>2022</v>
      </c>
      <c r="C368" s="248" t="s">
        <v>326</v>
      </c>
      <c r="D368" s="280">
        <v>6466091</v>
      </c>
      <c r="E368" s="252" t="s">
        <v>455</v>
      </c>
      <c r="F368" s="252" t="s">
        <v>456</v>
      </c>
      <c r="G368" s="252" t="s">
        <v>675</v>
      </c>
      <c r="H368" s="252" t="s">
        <v>546</v>
      </c>
      <c r="I368" s="248" t="s">
        <v>339</v>
      </c>
      <c r="J368" s="248" t="s">
        <v>331</v>
      </c>
      <c r="K368" s="248" t="s">
        <v>332</v>
      </c>
      <c r="L368" s="248" t="s">
        <v>333</v>
      </c>
      <c r="M368" s="248" t="s">
        <v>671</v>
      </c>
      <c r="N368" s="248"/>
      <c r="O368" s="250">
        <v>3208281412</v>
      </c>
      <c r="P368" s="248" t="s">
        <v>335</v>
      </c>
      <c r="Q368" s="248" t="s">
        <v>451</v>
      </c>
    </row>
    <row r="369" spans="1:17" s="216" customFormat="1" hidden="1" x14ac:dyDescent="0.2">
      <c r="A369" s="248">
        <v>393</v>
      </c>
      <c r="B369" s="248">
        <v>2022</v>
      </c>
      <c r="C369" s="248" t="s">
        <v>326</v>
      </c>
      <c r="D369" s="280">
        <v>94284312</v>
      </c>
      <c r="E369" s="252" t="s">
        <v>1907</v>
      </c>
      <c r="F369" s="264"/>
      <c r="G369" s="252" t="s">
        <v>975</v>
      </c>
      <c r="H369" s="252" t="s">
        <v>1359</v>
      </c>
      <c r="I369" s="248" t="s">
        <v>339</v>
      </c>
      <c r="J369" s="248" t="s">
        <v>331</v>
      </c>
      <c r="K369" s="248" t="s">
        <v>332</v>
      </c>
      <c r="L369" s="248" t="s">
        <v>333</v>
      </c>
      <c r="M369" s="248" t="s">
        <v>671</v>
      </c>
      <c r="N369" s="248"/>
      <c r="O369" s="250">
        <v>3127955560</v>
      </c>
      <c r="P369" s="248" t="s">
        <v>335</v>
      </c>
      <c r="Q369" s="248" t="s">
        <v>451</v>
      </c>
    </row>
    <row r="370" spans="1:17" s="216" customFormat="1" hidden="1" x14ac:dyDescent="0.2">
      <c r="A370" s="248">
        <v>394</v>
      </c>
      <c r="B370" s="248">
        <v>2022</v>
      </c>
      <c r="C370" s="248" t="s">
        <v>326</v>
      </c>
      <c r="D370" s="280">
        <v>1113305491</v>
      </c>
      <c r="E370" s="252" t="s">
        <v>1702</v>
      </c>
      <c r="F370" s="252" t="s">
        <v>408</v>
      </c>
      <c r="G370" s="252" t="s">
        <v>1066</v>
      </c>
      <c r="H370" s="252" t="s">
        <v>328</v>
      </c>
      <c r="I370" s="248" t="s">
        <v>339</v>
      </c>
      <c r="J370" s="248" t="s">
        <v>331</v>
      </c>
      <c r="K370" s="248" t="s">
        <v>332</v>
      </c>
      <c r="L370" s="248" t="s">
        <v>333</v>
      </c>
      <c r="M370" s="248" t="s">
        <v>671</v>
      </c>
      <c r="N370" s="248"/>
      <c r="O370" s="250">
        <v>3115125457</v>
      </c>
      <c r="P370" s="248" t="s">
        <v>335</v>
      </c>
      <c r="Q370" s="248" t="s">
        <v>451</v>
      </c>
    </row>
    <row r="371" spans="1:17" s="216" customFormat="1" hidden="1" x14ac:dyDescent="0.2">
      <c r="A371" s="248">
        <v>395</v>
      </c>
      <c r="B371" s="248">
        <v>2022</v>
      </c>
      <c r="C371" s="248" t="s">
        <v>326</v>
      </c>
      <c r="D371" s="280">
        <v>6456156</v>
      </c>
      <c r="E371" s="252" t="s">
        <v>670</v>
      </c>
      <c r="F371" s="252" t="s">
        <v>328</v>
      </c>
      <c r="G371" s="252" t="s">
        <v>421</v>
      </c>
      <c r="H371" s="258" t="s">
        <v>328</v>
      </c>
      <c r="I371" s="248" t="s">
        <v>339</v>
      </c>
      <c r="J371" s="248" t="s">
        <v>331</v>
      </c>
      <c r="K371" s="248" t="s">
        <v>332</v>
      </c>
      <c r="L371" s="248" t="s">
        <v>333</v>
      </c>
      <c r="M371" s="248" t="s">
        <v>671</v>
      </c>
      <c r="N371" s="248"/>
      <c r="O371" s="250">
        <v>3148545184</v>
      </c>
      <c r="P371" s="248" t="s">
        <v>335</v>
      </c>
      <c r="Q371" s="248" t="s">
        <v>451</v>
      </c>
    </row>
    <row r="372" spans="1:17" s="216" customFormat="1" hidden="1" x14ac:dyDescent="0.2">
      <c r="A372" s="248">
        <v>396</v>
      </c>
      <c r="B372" s="248">
        <v>2022</v>
      </c>
      <c r="C372" s="248" t="s">
        <v>326</v>
      </c>
      <c r="D372" s="280">
        <v>94286182</v>
      </c>
      <c r="E372" s="252" t="s">
        <v>672</v>
      </c>
      <c r="F372" s="258" t="s">
        <v>328</v>
      </c>
      <c r="G372" s="252" t="s">
        <v>673</v>
      </c>
      <c r="H372" s="252" t="s">
        <v>674</v>
      </c>
      <c r="I372" s="248" t="s">
        <v>339</v>
      </c>
      <c r="J372" s="248" t="s">
        <v>331</v>
      </c>
      <c r="K372" s="248" t="s">
        <v>332</v>
      </c>
      <c r="L372" s="248" t="s">
        <v>333</v>
      </c>
      <c r="M372" s="248" t="s">
        <v>671</v>
      </c>
      <c r="N372" s="248"/>
      <c r="O372" s="250">
        <v>3113605432</v>
      </c>
      <c r="P372" s="248" t="s">
        <v>335</v>
      </c>
      <c r="Q372" s="248" t="s">
        <v>451</v>
      </c>
    </row>
    <row r="373" spans="1:17" s="216" customFormat="1" hidden="1" x14ac:dyDescent="0.2">
      <c r="A373" s="248">
        <v>397</v>
      </c>
      <c r="B373" s="248">
        <v>2022</v>
      </c>
      <c r="C373" s="248" t="s">
        <v>326</v>
      </c>
      <c r="D373" s="280">
        <v>94286088</v>
      </c>
      <c r="E373" s="252" t="s">
        <v>390</v>
      </c>
      <c r="F373" s="252" t="s">
        <v>391</v>
      </c>
      <c r="G373" s="252" t="s">
        <v>674</v>
      </c>
      <c r="H373" s="252" t="s">
        <v>345</v>
      </c>
      <c r="I373" s="248" t="s">
        <v>339</v>
      </c>
      <c r="J373" s="248" t="s">
        <v>331</v>
      </c>
      <c r="K373" s="248" t="s">
        <v>332</v>
      </c>
      <c r="L373" s="248" t="s">
        <v>333</v>
      </c>
      <c r="M373" s="248" t="s">
        <v>671</v>
      </c>
      <c r="N373" s="248"/>
      <c r="O373" s="250">
        <v>3187143209</v>
      </c>
      <c r="P373" s="248" t="s">
        <v>335</v>
      </c>
      <c r="Q373" s="248" t="s">
        <v>451</v>
      </c>
    </row>
    <row r="374" spans="1:17" s="216" customFormat="1" hidden="1" x14ac:dyDescent="0.2">
      <c r="A374" s="248">
        <v>398</v>
      </c>
      <c r="B374" s="248">
        <v>2022</v>
      </c>
      <c r="C374" s="248" t="s">
        <v>326</v>
      </c>
      <c r="D374" s="280">
        <v>94281028</v>
      </c>
      <c r="E374" s="252" t="s">
        <v>461</v>
      </c>
      <c r="F374" s="252" t="s">
        <v>2236</v>
      </c>
      <c r="G374" s="252" t="s">
        <v>673</v>
      </c>
      <c r="H374" s="252" t="s">
        <v>674</v>
      </c>
      <c r="I374" s="248" t="s">
        <v>339</v>
      </c>
      <c r="J374" s="248" t="s">
        <v>331</v>
      </c>
      <c r="K374" s="248" t="s">
        <v>332</v>
      </c>
      <c r="L374" s="248" t="s">
        <v>333</v>
      </c>
      <c r="M374" s="248" t="s">
        <v>671</v>
      </c>
      <c r="N374" s="248"/>
      <c r="O374" s="250">
        <v>3176727411</v>
      </c>
      <c r="P374" s="248" t="s">
        <v>335</v>
      </c>
      <c r="Q374" s="248" t="s">
        <v>451</v>
      </c>
    </row>
    <row r="375" spans="1:17" s="216" customFormat="1" hidden="1" x14ac:dyDescent="0.2">
      <c r="A375" s="248">
        <v>399</v>
      </c>
      <c r="B375" s="248">
        <v>2022</v>
      </c>
      <c r="C375" s="248" t="s">
        <v>326</v>
      </c>
      <c r="D375" s="280">
        <v>94281604</v>
      </c>
      <c r="E375" s="252" t="s">
        <v>461</v>
      </c>
      <c r="F375" s="252" t="s">
        <v>2327</v>
      </c>
      <c r="G375" s="252" t="s">
        <v>705</v>
      </c>
      <c r="H375" s="252" t="s">
        <v>470</v>
      </c>
      <c r="I375" s="248" t="s">
        <v>339</v>
      </c>
      <c r="J375" s="248" t="s">
        <v>331</v>
      </c>
      <c r="K375" s="248" t="s">
        <v>332</v>
      </c>
      <c r="L375" s="248" t="s">
        <v>333</v>
      </c>
      <c r="M375" s="248" t="s">
        <v>671</v>
      </c>
      <c r="N375" s="248"/>
      <c r="O375" s="250">
        <v>3165018848</v>
      </c>
      <c r="P375" s="248" t="s">
        <v>335</v>
      </c>
      <c r="Q375" s="248" t="s">
        <v>451</v>
      </c>
    </row>
    <row r="376" spans="1:17" s="216" customFormat="1" ht="15" hidden="1" customHeight="1" x14ac:dyDescent="0.2">
      <c r="A376" s="248">
        <v>400</v>
      </c>
      <c r="B376" s="248">
        <v>2022</v>
      </c>
      <c r="C376" s="248" t="s">
        <v>326</v>
      </c>
      <c r="D376" s="280">
        <v>6458241</v>
      </c>
      <c r="E376" s="252" t="s">
        <v>665</v>
      </c>
      <c r="F376" s="258" t="s">
        <v>328</v>
      </c>
      <c r="G376" s="252" t="s">
        <v>675</v>
      </c>
      <c r="H376" s="252" t="s">
        <v>546</v>
      </c>
      <c r="I376" s="248" t="s">
        <v>339</v>
      </c>
      <c r="J376" s="248" t="s">
        <v>331</v>
      </c>
      <c r="K376" s="248" t="s">
        <v>332</v>
      </c>
      <c r="L376" s="248" t="s">
        <v>333</v>
      </c>
      <c r="M376" s="248" t="s">
        <v>671</v>
      </c>
      <c r="N376" s="248"/>
      <c r="O376" s="250">
        <v>3144813609</v>
      </c>
      <c r="P376" s="248" t="s">
        <v>335</v>
      </c>
      <c r="Q376" s="248" t="s">
        <v>451</v>
      </c>
    </row>
    <row r="377" spans="1:17" s="216" customFormat="1" hidden="1" x14ac:dyDescent="0.2">
      <c r="A377" s="248">
        <v>401</v>
      </c>
      <c r="B377" s="248">
        <v>2022</v>
      </c>
      <c r="C377" s="248" t="s">
        <v>326</v>
      </c>
      <c r="D377" s="280">
        <v>94284171</v>
      </c>
      <c r="E377" s="252" t="s">
        <v>676</v>
      </c>
      <c r="F377" s="258" t="s">
        <v>328</v>
      </c>
      <c r="G377" s="252" t="s">
        <v>675</v>
      </c>
      <c r="H377" s="252" t="s">
        <v>546</v>
      </c>
      <c r="I377" s="248" t="s">
        <v>339</v>
      </c>
      <c r="J377" s="248" t="s">
        <v>331</v>
      </c>
      <c r="K377" s="248" t="s">
        <v>332</v>
      </c>
      <c r="L377" s="248" t="s">
        <v>333</v>
      </c>
      <c r="M377" s="248" t="s">
        <v>671</v>
      </c>
      <c r="N377" s="248"/>
      <c r="O377" s="250">
        <v>3176599219</v>
      </c>
      <c r="P377" s="248" t="s">
        <v>335</v>
      </c>
      <c r="Q377" s="248" t="s">
        <v>451</v>
      </c>
    </row>
    <row r="378" spans="1:17" s="216" customFormat="1" hidden="1" x14ac:dyDescent="0.2">
      <c r="A378" s="248">
        <v>402</v>
      </c>
      <c r="B378" s="248">
        <v>2022</v>
      </c>
      <c r="C378" s="248" t="s">
        <v>326</v>
      </c>
      <c r="D378" s="280">
        <v>16367271</v>
      </c>
      <c r="E378" s="252" t="s">
        <v>677</v>
      </c>
      <c r="F378" s="258" t="s">
        <v>328</v>
      </c>
      <c r="G378" s="252" t="s">
        <v>454</v>
      </c>
      <c r="H378" s="252" t="s">
        <v>678</v>
      </c>
      <c r="I378" s="248" t="s">
        <v>339</v>
      </c>
      <c r="J378" s="248" t="s">
        <v>331</v>
      </c>
      <c r="K378" s="248" t="s">
        <v>332</v>
      </c>
      <c r="L378" s="248" t="s">
        <v>333</v>
      </c>
      <c r="M378" s="248" t="s">
        <v>671</v>
      </c>
      <c r="N378" s="248"/>
      <c r="O378" s="250">
        <v>3117212600</v>
      </c>
      <c r="P378" s="248" t="s">
        <v>335</v>
      </c>
      <c r="Q378" s="248" t="s">
        <v>451</v>
      </c>
    </row>
    <row r="379" spans="1:17" s="216" customFormat="1" hidden="1" x14ac:dyDescent="0.2">
      <c r="A379" s="248">
        <v>403</v>
      </c>
      <c r="B379" s="248">
        <v>2022</v>
      </c>
      <c r="C379" s="248" t="s">
        <v>326</v>
      </c>
      <c r="D379" s="280">
        <v>29309940</v>
      </c>
      <c r="E379" s="252" t="s">
        <v>632</v>
      </c>
      <c r="F379" s="252" t="s">
        <v>402</v>
      </c>
      <c r="G379" s="252" t="s">
        <v>557</v>
      </c>
      <c r="H379" s="252" t="s">
        <v>687</v>
      </c>
      <c r="I379" s="248" t="s">
        <v>330</v>
      </c>
      <c r="J379" s="248" t="s">
        <v>331</v>
      </c>
      <c r="K379" s="248" t="s">
        <v>332</v>
      </c>
      <c r="L379" s="248" t="s">
        <v>333</v>
      </c>
      <c r="M379" s="248" t="s">
        <v>671</v>
      </c>
      <c r="N379" s="248"/>
      <c r="O379" s="250">
        <v>3158621766</v>
      </c>
      <c r="P379" s="248" t="s">
        <v>335</v>
      </c>
      <c r="Q379" s="248" t="s">
        <v>451</v>
      </c>
    </row>
    <row r="380" spans="1:17" s="216" customFormat="1" hidden="1" x14ac:dyDescent="0.2">
      <c r="A380" s="248">
        <v>404</v>
      </c>
      <c r="B380" s="248">
        <v>2022</v>
      </c>
      <c r="C380" s="248" t="s">
        <v>326</v>
      </c>
      <c r="D380" s="280">
        <v>66723988</v>
      </c>
      <c r="E380" s="252" t="s">
        <v>632</v>
      </c>
      <c r="F380" s="258" t="s">
        <v>328</v>
      </c>
      <c r="G380" s="252" t="s">
        <v>476</v>
      </c>
      <c r="H380" s="252" t="s">
        <v>679</v>
      </c>
      <c r="I380" s="248" t="s">
        <v>330</v>
      </c>
      <c r="J380" s="248" t="s">
        <v>331</v>
      </c>
      <c r="K380" s="248" t="s">
        <v>332</v>
      </c>
      <c r="L380" s="248" t="s">
        <v>333</v>
      </c>
      <c r="M380" s="248" t="s">
        <v>671</v>
      </c>
      <c r="N380" s="248"/>
      <c r="O380" s="250">
        <v>3146433415</v>
      </c>
      <c r="P380" s="248" t="s">
        <v>335</v>
      </c>
      <c r="Q380" s="248" t="s">
        <v>451</v>
      </c>
    </row>
    <row r="381" spans="1:17" s="216" customFormat="1" hidden="1" x14ac:dyDescent="0.2">
      <c r="A381" s="248">
        <v>405</v>
      </c>
      <c r="B381" s="248">
        <v>2022</v>
      </c>
      <c r="C381" s="248" t="s">
        <v>326</v>
      </c>
      <c r="D381" s="280">
        <v>21811404</v>
      </c>
      <c r="E381" s="252" t="s">
        <v>680</v>
      </c>
      <c r="F381" s="252" t="s">
        <v>328</v>
      </c>
      <c r="G381" s="252" t="s">
        <v>681</v>
      </c>
      <c r="H381" s="258" t="s">
        <v>328</v>
      </c>
      <c r="I381" s="248" t="s">
        <v>330</v>
      </c>
      <c r="J381" s="248" t="s">
        <v>331</v>
      </c>
      <c r="K381" s="248" t="s">
        <v>332</v>
      </c>
      <c r="L381" s="248" t="s">
        <v>333</v>
      </c>
      <c r="M381" s="248" t="s">
        <v>671</v>
      </c>
      <c r="N381" s="248"/>
      <c r="O381" s="250">
        <v>3164173519</v>
      </c>
      <c r="P381" s="248" t="s">
        <v>335</v>
      </c>
      <c r="Q381" s="248" t="s">
        <v>451</v>
      </c>
    </row>
    <row r="382" spans="1:17" s="216" customFormat="1" hidden="1" x14ac:dyDescent="0.2">
      <c r="A382" s="248">
        <v>406</v>
      </c>
      <c r="B382" s="248">
        <v>2022</v>
      </c>
      <c r="C382" s="248" t="s">
        <v>326</v>
      </c>
      <c r="D382" s="280">
        <v>29144107</v>
      </c>
      <c r="E382" s="252" t="s">
        <v>682</v>
      </c>
      <c r="F382" s="258" t="s">
        <v>328</v>
      </c>
      <c r="G382" s="252" t="s">
        <v>350</v>
      </c>
      <c r="H382" s="252" t="s">
        <v>683</v>
      </c>
      <c r="I382" s="248" t="s">
        <v>684</v>
      </c>
      <c r="J382" s="248" t="s">
        <v>331</v>
      </c>
      <c r="K382" s="248" t="s">
        <v>330</v>
      </c>
      <c r="L382" s="248" t="s">
        <v>333</v>
      </c>
      <c r="M382" s="248" t="s">
        <v>671</v>
      </c>
      <c r="N382" s="248"/>
      <c r="O382" s="250">
        <v>3126401344</v>
      </c>
      <c r="P382" s="248" t="s">
        <v>335</v>
      </c>
      <c r="Q382" s="248" t="s">
        <v>451</v>
      </c>
    </row>
    <row r="383" spans="1:17" s="216" customFormat="1" hidden="1" x14ac:dyDescent="0.2">
      <c r="A383" s="248">
        <v>407</v>
      </c>
      <c r="B383" s="248">
        <v>2022</v>
      </c>
      <c r="C383" s="248" t="s">
        <v>326</v>
      </c>
      <c r="D383" s="280">
        <v>94367248</v>
      </c>
      <c r="E383" s="252" t="s">
        <v>455</v>
      </c>
      <c r="F383" s="252" t="s">
        <v>1014</v>
      </c>
      <c r="G383" s="252" t="s">
        <v>543</v>
      </c>
      <c r="H383" s="252" t="s">
        <v>465</v>
      </c>
      <c r="I383" s="248" t="s">
        <v>339</v>
      </c>
      <c r="J383" s="248" t="s">
        <v>331</v>
      </c>
      <c r="K383" s="248" t="s">
        <v>332</v>
      </c>
      <c r="L383" s="248" t="s">
        <v>333</v>
      </c>
      <c r="M383" s="248" t="s">
        <v>671</v>
      </c>
      <c r="N383" s="248"/>
      <c r="O383" s="250">
        <v>3208877933</v>
      </c>
      <c r="P383" s="248" t="s">
        <v>335</v>
      </c>
      <c r="Q383" s="248" t="s">
        <v>451</v>
      </c>
    </row>
    <row r="384" spans="1:17" s="216" customFormat="1" hidden="1" x14ac:dyDescent="0.2">
      <c r="A384" s="248">
        <v>408</v>
      </c>
      <c r="B384" s="248">
        <v>2022</v>
      </c>
      <c r="C384" s="248" t="s">
        <v>326</v>
      </c>
      <c r="D384" s="280">
        <v>24826704</v>
      </c>
      <c r="E384" s="252" t="s">
        <v>958</v>
      </c>
      <c r="F384" s="252" t="s">
        <v>1689</v>
      </c>
      <c r="G384" s="252" t="s">
        <v>547</v>
      </c>
      <c r="H384" s="252" t="s">
        <v>345</v>
      </c>
      <c r="I384" s="248" t="s">
        <v>684</v>
      </c>
      <c r="J384" s="248" t="s">
        <v>331</v>
      </c>
      <c r="K384" s="248" t="s">
        <v>330</v>
      </c>
      <c r="L384" s="248" t="s">
        <v>333</v>
      </c>
      <c r="M384" s="248" t="s">
        <v>671</v>
      </c>
      <c r="N384" s="248"/>
      <c r="O384" s="250">
        <v>3193159019</v>
      </c>
      <c r="P384" s="248" t="s">
        <v>335</v>
      </c>
      <c r="Q384" s="248" t="s">
        <v>451</v>
      </c>
    </row>
    <row r="385" spans="1:17" s="216" customFormat="1" ht="13.5" hidden="1" customHeight="1" x14ac:dyDescent="0.2">
      <c r="A385" s="248">
        <v>409</v>
      </c>
      <c r="B385" s="248">
        <v>2022</v>
      </c>
      <c r="C385" s="248" t="s">
        <v>326</v>
      </c>
      <c r="D385" s="280">
        <v>66729101</v>
      </c>
      <c r="E385" s="252" t="s">
        <v>958</v>
      </c>
      <c r="F385" s="252" t="s">
        <v>2805</v>
      </c>
      <c r="G385" s="252" t="s">
        <v>463</v>
      </c>
      <c r="H385" s="252" t="s">
        <v>465</v>
      </c>
      <c r="I385" s="248" t="s">
        <v>684</v>
      </c>
      <c r="J385" s="248" t="s">
        <v>331</v>
      </c>
      <c r="K385" s="248" t="s">
        <v>330</v>
      </c>
      <c r="L385" s="248" t="s">
        <v>333</v>
      </c>
      <c r="M385" s="248" t="s">
        <v>671</v>
      </c>
      <c r="N385" s="248"/>
      <c r="O385" s="250">
        <v>3168074911</v>
      </c>
      <c r="P385" s="248" t="s">
        <v>335</v>
      </c>
      <c r="Q385" s="248" t="s">
        <v>451</v>
      </c>
    </row>
    <row r="386" spans="1:17" s="216" customFormat="1" hidden="1" x14ac:dyDescent="0.2">
      <c r="A386" s="248">
        <v>410</v>
      </c>
      <c r="B386" s="248">
        <v>2022</v>
      </c>
      <c r="C386" s="248" t="s">
        <v>326</v>
      </c>
      <c r="D386" s="280">
        <v>31583946</v>
      </c>
      <c r="E386" s="252" t="s">
        <v>1433</v>
      </c>
      <c r="F386" s="252" t="s">
        <v>1572</v>
      </c>
      <c r="G386" s="252" t="s">
        <v>1054</v>
      </c>
      <c r="H386" s="252" t="s">
        <v>1098</v>
      </c>
      <c r="I386" s="248" t="s">
        <v>339</v>
      </c>
      <c r="J386" s="248" t="s">
        <v>331</v>
      </c>
      <c r="K386" s="248" t="s">
        <v>332</v>
      </c>
      <c r="L386" s="248" t="s">
        <v>333</v>
      </c>
      <c r="M386" s="248" t="s">
        <v>671</v>
      </c>
      <c r="N386" s="248"/>
      <c r="O386" s="250">
        <v>3193159019</v>
      </c>
      <c r="P386" s="248" t="s">
        <v>335</v>
      </c>
      <c r="Q386" s="248" t="s">
        <v>451</v>
      </c>
    </row>
    <row r="387" spans="1:17" s="216" customFormat="1" hidden="1" x14ac:dyDescent="0.2">
      <c r="A387" s="248">
        <v>411</v>
      </c>
      <c r="B387" s="248">
        <v>2022</v>
      </c>
      <c r="C387" s="248" t="s">
        <v>326</v>
      </c>
      <c r="D387" s="280">
        <v>70786087</v>
      </c>
      <c r="E387" s="252" t="s">
        <v>1068</v>
      </c>
      <c r="F387" s="252" t="s">
        <v>605</v>
      </c>
      <c r="G387" s="252" t="s">
        <v>547</v>
      </c>
      <c r="H387" s="252" t="s">
        <v>350</v>
      </c>
      <c r="I387" s="248" t="s">
        <v>339</v>
      </c>
      <c r="J387" s="248" t="s">
        <v>331</v>
      </c>
      <c r="K387" s="248" t="s">
        <v>332</v>
      </c>
      <c r="L387" s="248" t="s">
        <v>333</v>
      </c>
      <c r="M387" s="248" t="s">
        <v>671</v>
      </c>
      <c r="N387" s="248"/>
      <c r="O387" s="250">
        <v>3188767491</v>
      </c>
      <c r="P387" s="248" t="s">
        <v>335</v>
      </c>
      <c r="Q387" s="248" t="s">
        <v>451</v>
      </c>
    </row>
    <row r="388" spans="1:17" s="216" customFormat="1" hidden="1" x14ac:dyDescent="0.2">
      <c r="A388" s="248">
        <v>412</v>
      </c>
      <c r="B388" s="248">
        <v>2022</v>
      </c>
      <c r="C388" s="248" t="s">
        <v>326</v>
      </c>
      <c r="D388" s="280">
        <v>10200375</v>
      </c>
      <c r="E388" s="252" t="s">
        <v>1034</v>
      </c>
      <c r="F388" s="252" t="s">
        <v>485</v>
      </c>
      <c r="G388" s="252" t="s">
        <v>946</v>
      </c>
      <c r="H388" s="252" t="s">
        <v>729</v>
      </c>
      <c r="I388" s="248" t="s">
        <v>339</v>
      </c>
      <c r="J388" s="248" t="s">
        <v>331</v>
      </c>
      <c r="K388" s="248" t="s">
        <v>332</v>
      </c>
      <c r="L388" s="248" t="s">
        <v>333</v>
      </c>
      <c r="M388" s="248" t="s">
        <v>671</v>
      </c>
      <c r="N388" s="248"/>
      <c r="O388" s="250">
        <v>3226575891</v>
      </c>
      <c r="P388" s="248" t="s">
        <v>335</v>
      </c>
      <c r="Q388" s="248" t="s">
        <v>451</v>
      </c>
    </row>
    <row r="389" spans="1:17" s="216" customFormat="1" hidden="1" x14ac:dyDescent="0.2">
      <c r="A389" s="248">
        <v>413</v>
      </c>
      <c r="B389" s="248">
        <v>2022</v>
      </c>
      <c r="C389" s="248" t="s">
        <v>326</v>
      </c>
      <c r="D389" s="280">
        <v>14770106</v>
      </c>
      <c r="E389" s="252" t="s">
        <v>341</v>
      </c>
      <c r="F389" s="252" t="s">
        <v>2122</v>
      </c>
      <c r="G389" s="252" t="s">
        <v>1438</v>
      </c>
      <c r="H389" s="252" t="s">
        <v>776</v>
      </c>
      <c r="I389" s="248" t="s">
        <v>339</v>
      </c>
      <c r="J389" s="248" t="s">
        <v>331</v>
      </c>
      <c r="K389" s="248" t="s">
        <v>332</v>
      </c>
      <c r="L389" s="248" t="s">
        <v>333</v>
      </c>
      <c r="M389" s="248" t="s">
        <v>671</v>
      </c>
      <c r="N389" s="248"/>
      <c r="O389" s="250">
        <v>3173098237</v>
      </c>
      <c r="P389" s="248" t="s">
        <v>335</v>
      </c>
      <c r="Q389" s="248" t="s">
        <v>451</v>
      </c>
    </row>
    <row r="390" spans="1:17" s="216" customFormat="1" hidden="1" x14ac:dyDescent="0.2">
      <c r="A390" s="248">
        <v>414</v>
      </c>
      <c r="B390" s="248">
        <v>2022</v>
      </c>
      <c r="C390" s="248" t="s">
        <v>326</v>
      </c>
      <c r="D390" s="280">
        <v>93384054</v>
      </c>
      <c r="E390" s="252" t="s">
        <v>349</v>
      </c>
      <c r="F390" s="252" t="s">
        <v>485</v>
      </c>
      <c r="G390" s="252" t="s">
        <v>612</v>
      </c>
      <c r="H390" s="252" t="s">
        <v>1009</v>
      </c>
      <c r="I390" s="248" t="s">
        <v>339</v>
      </c>
      <c r="J390" s="248" t="s">
        <v>331</v>
      </c>
      <c r="K390" s="248" t="s">
        <v>332</v>
      </c>
      <c r="L390" s="248" t="s">
        <v>333</v>
      </c>
      <c r="M390" s="248" t="s">
        <v>671</v>
      </c>
      <c r="N390" s="248"/>
      <c r="O390" s="250">
        <v>3117345054</v>
      </c>
      <c r="P390" s="248" t="s">
        <v>335</v>
      </c>
      <c r="Q390" s="248" t="s">
        <v>451</v>
      </c>
    </row>
    <row r="391" spans="1:17" s="216" customFormat="1" hidden="1" x14ac:dyDescent="0.2">
      <c r="A391" s="248">
        <v>415</v>
      </c>
      <c r="B391" s="248">
        <v>2022</v>
      </c>
      <c r="C391" s="248" t="s">
        <v>326</v>
      </c>
      <c r="D391" s="280">
        <v>6264869</v>
      </c>
      <c r="E391" s="252" t="s">
        <v>349</v>
      </c>
      <c r="F391" s="252" t="s">
        <v>2496</v>
      </c>
      <c r="G391" s="252" t="s">
        <v>1371</v>
      </c>
      <c r="H391" s="252" t="s">
        <v>1467</v>
      </c>
      <c r="I391" s="248" t="s">
        <v>339</v>
      </c>
      <c r="J391" s="248" t="s">
        <v>331</v>
      </c>
      <c r="K391" s="248" t="s">
        <v>332</v>
      </c>
      <c r="L391" s="248" t="s">
        <v>333</v>
      </c>
      <c r="M391" s="248" t="s">
        <v>671</v>
      </c>
      <c r="N391" s="248"/>
      <c r="O391" s="250">
        <v>3113510484</v>
      </c>
      <c r="P391" s="248" t="s">
        <v>335</v>
      </c>
      <c r="Q391" s="248" t="s">
        <v>451</v>
      </c>
    </row>
    <row r="392" spans="1:17" s="216" customFormat="1" hidden="1" x14ac:dyDescent="0.2">
      <c r="A392" s="248">
        <v>416</v>
      </c>
      <c r="B392" s="248">
        <v>2022</v>
      </c>
      <c r="C392" s="248" t="s">
        <v>326</v>
      </c>
      <c r="D392" s="280">
        <v>16358070</v>
      </c>
      <c r="E392" s="252" t="s">
        <v>349</v>
      </c>
      <c r="F392" s="252" t="s">
        <v>466</v>
      </c>
      <c r="G392" s="252" t="s">
        <v>556</v>
      </c>
      <c r="H392" s="252" t="s">
        <v>689</v>
      </c>
      <c r="I392" s="248" t="s">
        <v>339</v>
      </c>
      <c r="J392" s="248" t="s">
        <v>331</v>
      </c>
      <c r="K392" s="248" t="s">
        <v>332</v>
      </c>
      <c r="L392" s="248" t="s">
        <v>333</v>
      </c>
      <c r="M392" s="248" t="s">
        <v>671</v>
      </c>
      <c r="N392" s="248"/>
      <c r="O392" s="250">
        <v>3187219303</v>
      </c>
      <c r="P392" s="248" t="s">
        <v>335</v>
      </c>
      <c r="Q392" s="248" t="s">
        <v>451</v>
      </c>
    </row>
    <row r="393" spans="1:17" s="216" customFormat="1" hidden="1" x14ac:dyDescent="0.2">
      <c r="A393" s="248">
        <v>417</v>
      </c>
      <c r="B393" s="248">
        <v>2022</v>
      </c>
      <c r="C393" s="248" t="s">
        <v>326</v>
      </c>
      <c r="D393" s="280">
        <v>21816699</v>
      </c>
      <c r="E393" s="252" t="s">
        <v>938</v>
      </c>
      <c r="F393" s="252" t="s">
        <v>573</v>
      </c>
      <c r="G393" s="252" t="s">
        <v>2513</v>
      </c>
      <c r="H393" s="252" t="s">
        <v>463</v>
      </c>
      <c r="I393" s="248" t="s">
        <v>684</v>
      </c>
      <c r="J393" s="248" t="s">
        <v>331</v>
      </c>
      <c r="K393" s="248" t="s">
        <v>330</v>
      </c>
      <c r="L393" s="248" t="s">
        <v>333</v>
      </c>
      <c r="M393" s="248" t="s">
        <v>671</v>
      </c>
      <c r="N393" s="248"/>
      <c r="O393" s="250">
        <v>3147309916</v>
      </c>
      <c r="P393" s="248" t="s">
        <v>335</v>
      </c>
      <c r="Q393" s="248" t="s">
        <v>451</v>
      </c>
    </row>
    <row r="394" spans="1:17" s="216" customFormat="1" hidden="1" x14ac:dyDescent="0.2">
      <c r="A394" s="248">
        <v>418</v>
      </c>
      <c r="B394" s="248">
        <v>2022</v>
      </c>
      <c r="C394" s="248" t="s">
        <v>326</v>
      </c>
      <c r="D394" s="280">
        <v>74260536</v>
      </c>
      <c r="E394" s="252" t="s">
        <v>472</v>
      </c>
      <c r="F394" s="252" t="s">
        <v>2785</v>
      </c>
      <c r="G394" s="252" t="s">
        <v>1957</v>
      </c>
      <c r="H394" s="252" t="s">
        <v>771</v>
      </c>
      <c r="I394" s="248" t="s">
        <v>339</v>
      </c>
      <c r="J394" s="248" t="s">
        <v>331</v>
      </c>
      <c r="K394" s="248" t="s">
        <v>332</v>
      </c>
      <c r="L394" s="248" t="s">
        <v>333</v>
      </c>
      <c r="M394" s="248" t="s">
        <v>671</v>
      </c>
      <c r="N394" s="248"/>
      <c r="O394" s="250">
        <v>3163192278</v>
      </c>
      <c r="P394" s="248" t="s">
        <v>335</v>
      </c>
      <c r="Q394" s="248" t="s">
        <v>451</v>
      </c>
    </row>
    <row r="395" spans="1:17" s="216" customFormat="1" hidden="1" x14ac:dyDescent="0.2">
      <c r="A395" s="248">
        <v>419</v>
      </c>
      <c r="B395" s="248">
        <v>2022</v>
      </c>
      <c r="C395" s="248" t="s">
        <v>326</v>
      </c>
      <c r="D395" s="280">
        <v>24825288</v>
      </c>
      <c r="E395" s="252" t="s">
        <v>402</v>
      </c>
      <c r="F395" s="252" t="s">
        <v>474</v>
      </c>
      <c r="G395" s="252" t="s">
        <v>1788</v>
      </c>
      <c r="H395" s="252" t="s">
        <v>2074</v>
      </c>
      <c r="I395" s="248" t="s">
        <v>684</v>
      </c>
      <c r="J395" s="248" t="s">
        <v>331</v>
      </c>
      <c r="K395" s="248" t="s">
        <v>330</v>
      </c>
      <c r="L395" s="248" t="s">
        <v>333</v>
      </c>
      <c r="M395" s="248" t="s">
        <v>671</v>
      </c>
      <c r="N395" s="248"/>
      <c r="O395" s="250">
        <v>3157441231</v>
      </c>
      <c r="P395" s="248" t="s">
        <v>335</v>
      </c>
      <c r="Q395" s="248" t="s">
        <v>451</v>
      </c>
    </row>
    <row r="396" spans="1:17" s="216" customFormat="1" hidden="1" x14ac:dyDescent="0.2">
      <c r="A396" s="248">
        <v>420</v>
      </c>
      <c r="B396" s="248">
        <v>2022</v>
      </c>
      <c r="C396" s="248" t="s">
        <v>326</v>
      </c>
      <c r="D396" s="280">
        <v>29433674</v>
      </c>
      <c r="E396" s="252" t="s">
        <v>402</v>
      </c>
      <c r="F396" s="252" t="s">
        <v>1340</v>
      </c>
      <c r="G396" s="252" t="s">
        <v>718</v>
      </c>
      <c r="H396" s="252" t="s">
        <v>502</v>
      </c>
      <c r="I396" s="248" t="s">
        <v>684</v>
      </c>
      <c r="J396" s="248" t="s">
        <v>331</v>
      </c>
      <c r="K396" s="248" t="s">
        <v>330</v>
      </c>
      <c r="L396" s="248" t="s">
        <v>333</v>
      </c>
      <c r="M396" s="248" t="s">
        <v>671</v>
      </c>
      <c r="N396" s="248"/>
      <c r="O396" s="250">
        <v>3508834780</v>
      </c>
      <c r="P396" s="248" t="s">
        <v>335</v>
      </c>
      <c r="Q396" s="248" t="s">
        <v>451</v>
      </c>
    </row>
    <row r="397" spans="1:17" s="216" customFormat="1" ht="15" hidden="1" customHeight="1" x14ac:dyDescent="0.15">
      <c r="A397" s="248">
        <v>421</v>
      </c>
      <c r="B397" s="248">
        <v>2022</v>
      </c>
      <c r="C397" s="248" t="s">
        <v>326</v>
      </c>
      <c r="D397" s="280">
        <v>31197375</v>
      </c>
      <c r="E397" s="252" t="s">
        <v>940</v>
      </c>
      <c r="F397" s="267"/>
      <c r="G397" s="252" t="s">
        <v>687</v>
      </c>
      <c r="H397" s="252"/>
      <c r="I397" s="248" t="s">
        <v>684</v>
      </c>
      <c r="J397" s="248" t="s">
        <v>331</v>
      </c>
      <c r="K397" s="248" t="s">
        <v>330</v>
      </c>
      <c r="L397" s="248" t="s">
        <v>333</v>
      </c>
      <c r="M397" s="248" t="s">
        <v>671</v>
      </c>
      <c r="N397" s="248"/>
      <c r="O397" s="250">
        <v>3176962931</v>
      </c>
      <c r="P397" s="248" t="s">
        <v>335</v>
      </c>
      <c r="Q397" s="248" t="s">
        <v>451</v>
      </c>
    </row>
    <row r="398" spans="1:17" s="216" customFormat="1" hidden="1" x14ac:dyDescent="0.2">
      <c r="A398" s="248">
        <v>422</v>
      </c>
      <c r="B398" s="248">
        <v>2022</v>
      </c>
      <c r="C398" s="248" t="s">
        <v>326</v>
      </c>
      <c r="D398" s="280">
        <v>16355561</v>
      </c>
      <c r="E398" s="252" t="s">
        <v>1215</v>
      </c>
      <c r="F398" s="252" t="s">
        <v>408</v>
      </c>
      <c r="G398" s="252" t="s">
        <v>1719</v>
      </c>
      <c r="H398" s="252" t="s">
        <v>482</v>
      </c>
      <c r="I398" s="248" t="s">
        <v>339</v>
      </c>
      <c r="J398" s="248" t="s">
        <v>331</v>
      </c>
      <c r="K398" s="248" t="s">
        <v>332</v>
      </c>
      <c r="L398" s="248" t="s">
        <v>333</v>
      </c>
      <c r="M398" s="248" t="s">
        <v>671</v>
      </c>
      <c r="N398" s="248"/>
      <c r="O398" s="250">
        <v>3126195811</v>
      </c>
      <c r="P398" s="248" t="s">
        <v>335</v>
      </c>
      <c r="Q398" s="248" t="s">
        <v>451</v>
      </c>
    </row>
    <row r="399" spans="1:17" s="216" customFormat="1" hidden="1" x14ac:dyDescent="0.2">
      <c r="A399" s="248">
        <v>423</v>
      </c>
      <c r="B399" s="248">
        <v>2022</v>
      </c>
      <c r="C399" s="248" t="s">
        <v>326</v>
      </c>
      <c r="D399" s="280">
        <v>2517985</v>
      </c>
      <c r="E399" s="252" t="s">
        <v>337</v>
      </c>
      <c r="F399" s="258" t="s">
        <v>328</v>
      </c>
      <c r="G399" s="252" t="s">
        <v>375</v>
      </c>
      <c r="H399" s="252" t="s">
        <v>685</v>
      </c>
      <c r="I399" s="248" t="s">
        <v>339</v>
      </c>
      <c r="J399" s="248" t="s">
        <v>331</v>
      </c>
      <c r="K399" s="248" t="s">
        <v>332</v>
      </c>
      <c r="L399" s="248" t="s">
        <v>333</v>
      </c>
      <c r="M399" s="248" t="s">
        <v>671</v>
      </c>
      <c r="N399" s="248"/>
      <c r="O399" s="250">
        <v>3175698375</v>
      </c>
      <c r="P399" s="248" t="s">
        <v>335</v>
      </c>
      <c r="Q399" s="248" t="s">
        <v>451</v>
      </c>
    </row>
    <row r="400" spans="1:17" s="216" customFormat="1" hidden="1" x14ac:dyDescent="0.2">
      <c r="A400" s="248">
        <v>424</v>
      </c>
      <c r="B400" s="248">
        <v>2022</v>
      </c>
      <c r="C400" s="248" t="s">
        <v>326</v>
      </c>
      <c r="D400" s="280">
        <v>66655705</v>
      </c>
      <c r="E400" s="252" t="s">
        <v>686</v>
      </c>
      <c r="F400" s="258" t="s">
        <v>328</v>
      </c>
      <c r="G400" s="252" t="s">
        <v>687</v>
      </c>
      <c r="H400" s="252" t="s">
        <v>557</v>
      </c>
      <c r="I400" s="248" t="s">
        <v>684</v>
      </c>
      <c r="J400" s="248" t="s">
        <v>331</v>
      </c>
      <c r="K400" s="248" t="s">
        <v>330</v>
      </c>
      <c r="L400" s="248" t="s">
        <v>333</v>
      </c>
      <c r="M400" s="248" t="s">
        <v>671</v>
      </c>
      <c r="N400" s="248"/>
      <c r="O400" s="250">
        <v>3203431721</v>
      </c>
      <c r="P400" s="248" t="s">
        <v>335</v>
      </c>
      <c r="Q400" s="248" t="s">
        <v>451</v>
      </c>
    </row>
    <row r="401" spans="1:17" s="216" customFormat="1" hidden="1" x14ac:dyDescent="0.2">
      <c r="A401" s="248">
        <v>425</v>
      </c>
      <c r="B401" s="248">
        <v>2022</v>
      </c>
      <c r="C401" s="248" t="s">
        <v>326</v>
      </c>
      <c r="D401" s="280">
        <v>38790061</v>
      </c>
      <c r="E401" s="252" t="s">
        <v>688</v>
      </c>
      <c r="F401" s="258" t="s">
        <v>328</v>
      </c>
      <c r="G401" s="252" t="s">
        <v>689</v>
      </c>
      <c r="H401" s="252" t="s">
        <v>690</v>
      </c>
      <c r="I401" s="248" t="s">
        <v>330</v>
      </c>
      <c r="J401" s="248" t="s">
        <v>331</v>
      </c>
      <c r="K401" s="248" t="s">
        <v>332</v>
      </c>
      <c r="L401" s="248" t="s">
        <v>333</v>
      </c>
      <c r="M401" s="248" t="s">
        <v>671</v>
      </c>
      <c r="N401" s="248"/>
      <c r="O401" s="250">
        <v>3206086649</v>
      </c>
      <c r="P401" s="248" t="s">
        <v>335</v>
      </c>
      <c r="Q401" s="248" t="s">
        <v>691</v>
      </c>
    </row>
    <row r="402" spans="1:17" s="216" customFormat="1" hidden="1" x14ac:dyDescent="0.2">
      <c r="A402" s="248">
        <v>426</v>
      </c>
      <c r="B402" s="248">
        <v>2022</v>
      </c>
      <c r="C402" s="248" t="s">
        <v>326</v>
      </c>
      <c r="D402" s="280">
        <v>40175677</v>
      </c>
      <c r="E402" s="252" t="s">
        <v>709</v>
      </c>
      <c r="F402" s="252" t="s">
        <v>2417</v>
      </c>
      <c r="G402" s="252" t="s">
        <v>615</v>
      </c>
      <c r="H402" s="252" t="s">
        <v>328</v>
      </c>
      <c r="I402" s="248" t="s">
        <v>330</v>
      </c>
      <c r="J402" s="248" t="s">
        <v>331</v>
      </c>
      <c r="K402" s="248" t="s">
        <v>332</v>
      </c>
      <c r="L402" s="248" t="s">
        <v>333</v>
      </c>
      <c r="M402" s="248" t="s">
        <v>671</v>
      </c>
      <c r="N402" s="248"/>
      <c r="O402" s="250">
        <v>3156807537</v>
      </c>
      <c r="P402" s="248" t="s">
        <v>335</v>
      </c>
      <c r="Q402" s="248" t="s">
        <v>691</v>
      </c>
    </row>
    <row r="403" spans="1:17" s="216" customFormat="1" hidden="1" x14ac:dyDescent="0.2">
      <c r="A403" s="248">
        <v>427</v>
      </c>
      <c r="B403" s="248">
        <v>2022</v>
      </c>
      <c r="C403" s="248" t="s">
        <v>326</v>
      </c>
      <c r="D403" s="280">
        <v>94280694</v>
      </c>
      <c r="E403" s="252" t="s">
        <v>692</v>
      </c>
      <c r="F403" s="258" t="s">
        <v>328</v>
      </c>
      <c r="G403" s="252" t="s">
        <v>689</v>
      </c>
      <c r="H403" s="252" t="s">
        <v>459</v>
      </c>
      <c r="I403" s="248" t="s">
        <v>339</v>
      </c>
      <c r="J403" s="248" t="s">
        <v>331</v>
      </c>
      <c r="K403" s="248" t="s">
        <v>332</v>
      </c>
      <c r="L403" s="248" t="s">
        <v>333</v>
      </c>
      <c r="M403" s="248" t="s">
        <v>671</v>
      </c>
      <c r="N403" s="248"/>
      <c r="O403" s="250">
        <v>3217261181</v>
      </c>
      <c r="P403" s="248" t="s">
        <v>335</v>
      </c>
      <c r="Q403" s="248" t="s">
        <v>691</v>
      </c>
    </row>
    <row r="404" spans="1:17" s="216" customFormat="1" hidden="1" x14ac:dyDescent="0.2">
      <c r="A404" s="248">
        <v>428</v>
      </c>
      <c r="B404" s="248">
        <v>2022</v>
      </c>
      <c r="C404" s="248" t="s">
        <v>326</v>
      </c>
      <c r="D404" s="280">
        <v>1116269825</v>
      </c>
      <c r="E404" s="252" t="s">
        <v>457</v>
      </c>
      <c r="F404" s="252" t="s">
        <v>408</v>
      </c>
      <c r="G404" s="252" t="s">
        <v>521</v>
      </c>
      <c r="H404" s="252" t="s">
        <v>1706</v>
      </c>
      <c r="I404" s="248" t="s">
        <v>339</v>
      </c>
      <c r="J404" s="248" t="s">
        <v>331</v>
      </c>
      <c r="K404" s="248" t="s">
        <v>332</v>
      </c>
      <c r="L404" s="248" t="s">
        <v>333</v>
      </c>
      <c r="M404" s="248" t="s">
        <v>671</v>
      </c>
      <c r="N404" s="248"/>
      <c r="O404" s="250">
        <v>3187305528</v>
      </c>
      <c r="P404" s="248" t="s">
        <v>335</v>
      </c>
      <c r="Q404" s="248" t="s">
        <v>691</v>
      </c>
    </row>
    <row r="405" spans="1:17" s="216" customFormat="1" hidden="1" x14ac:dyDescent="0.2">
      <c r="A405" s="248">
        <v>429</v>
      </c>
      <c r="B405" s="248">
        <v>2022</v>
      </c>
      <c r="C405" s="248" t="s">
        <v>326</v>
      </c>
      <c r="D405" s="280">
        <v>94392007</v>
      </c>
      <c r="E405" s="252" t="s">
        <v>693</v>
      </c>
      <c r="F405" s="258" t="s">
        <v>328</v>
      </c>
      <c r="G405" s="252" t="s">
        <v>459</v>
      </c>
      <c r="H405" s="252" t="s">
        <v>689</v>
      </c>
      <c r="I405" s="248" t="s">
        <v>339</v>
      </c>
      <c r="J405" s="248" t="s">
        <v>331</v>
      </c>
      <c r="K405" s="248" t="s">
        <v>332</v>
      </c>
      <c r="L405" s="248" t="s">
        <v>333</v>
      </c>
      <c r="M405" s="248" t="s">
        <v>671</v>
      </c>
      <c r="N405" s="248"/>
      <c r="O405" s="250">
        <v>3122207776</v>
      </c>
      <c r="P405" s="248" t="s">
        <v>335</v>
      </c>
      <c r="Q405" s="248" t="s">
        <v>691</v>
      </c>
    </row>
    <row r="406" spans="1:17" s="216" customFormat="1" hidden="1" x14ac:dyDescent="0.2">
      <c r="A406" s="248">
        <v>430</v>
      </c>
      <c r="B406" s="248">
        <v>2022</v>
      </c>
      <c r="C406" s="248" t="s">
        <v>326</v>
      </c>
      <c r="D406" s="280">
        <v>2517473</v>
      </c>
      <c r="E406" s="252" t="s">
        <v>341</v>
      </c>
      <c r="F406" s="252" t="s">
        <v>349</v>
      </c>
      <c r="G406" s="252" t="s">
        <v>689</v>
      </c>
      <c r="H406" s="252" t="s">
        <v>729</v>
      </c>
      <c r="I406" s="248" t="s">
        <v>339</v>
      </c>
      <c r="J406" s="248" t="s">
        <v>331</v>
      </c>
      <c r="K406" s="248" t="s">
        <v>332</v>
      </c>
      <c r="L406" s="248" t="s">
        <v>333</v>
      </c>
      <c r="M406" s="248" t="s">
        <v>671</v>
      </c>
      <c r="N406" s="248"/>
      <c r="O406" s="250">
        <v>3205022319</v>
      </c>
      <c r="P406" s="248" t="s">
        <v>335</v>
      </c>
      <c r="Q406" s="248" t="s">
        <v>691</v>
      </c>
    </row>
    <row r="407" spans="1:17" s="216" customFormat="1" hidden="1" x14ac:dyDescent="0.2">
      <c r="A407" s="248">
        <v>431</v>
      </c>
      <c r="B407" s="248">
        <v>2022</v>
      </c>
      <c r="C407" s="248" t="s">
        <v>326</v>
      </c>
      <c r="D407" s="280">
        <v>94280523</v>
      </c>
      <c r="E407" s="252" t="s">
        <v>349</v>
      </c>
      <c r="F407" s="252" t="s">
        <v>341</v>
      </c>
      <c r="G407" s="252" t="s">
        <v>689</v>
      </c>
      <c r="H407" s="252" t="s">
        <v>459</v>
      </c>
      <c r="I407" s="248" t="s">
        <v>339</v>
      </c>
      <c r="J407" s="248" t="s">
        <v>331</v>
      </c>
      <c r="K407" s="248" t="s">
        <v>332</v>
      </c>
      <c r="L407" s="248" t="s">
        <v>333</v>
      </c>
      <c r="M407" s="248" t="s">
        <v>671</v>
      </c>
      <c r="N407" s="248"/>
      <c r="O407" s="250">
        <v>3117628383</v>
      </c>
      <c r="P407" s="248" t="s">
        <v>335</v>
      </c>
      <c r="Q407" s="248" t="s">
        <v>691</v>
      </c>
    </row>
    <row r="408" spans="1:17" s="216" customFormat="1" ht="15" hidden="1" customHeight="1" x14ac:dyDescent="0.15">
      <c r="A408" s="248">
        <v>432</v>
      </c>
      <c r="B408" s="248">
        <v>2022</v>
      </c>
      <c r="C408" s="248" t="s">
        <v>326</v>
      </c>
      <c r="D408" s="280">
        <v>1112106001</v>
      </c>
      <c r="E408" s="252" t="s">
        <v>991</v>
      </c>
      <c r="F408" s="267"/>
      <c r="G408" s="252" t="s">
        <v>487</v>
      </c>
      <c r="H408" s="252" t="s">
        <v>806</v>
      </c>
      <c r="I408" s="248" t="s">
        <v>684</v>
      </c>
      <c r="J408" s="248" t="s">
        <v>331</v>
      </c>
      <c r="K408" s="248" t="s">
        <v>330</v>
      </c>
      <c r="L408" s="248" t="s">
        <v>333</v>
      </c>
      <c r="M408" s="248" t="s">
        <v>671</v>
      </c>
      <c r="N408" s="248"/>
      <c r="O408" s="250">
        <v>3185261017</v>
      </c>
      <c r="P408" s="248" t="s">
        <v>335</v>
      </c>
      <c r="Q408" s="248" t="s">
        <v>691</v>
      </c>
    </row>
    <row r="409" spans="1:17" s="216" customFormat="1" hidden="1" x14ac:dyDescent="0.2">
      <c r="A409" s="248">
        <v>433</v>
      </c>
      <c r="B409" s="248">
        <v>2022</v>
      </c>
      <c r="C409" s="248" t="s">
        <v>326</v>
      </c>
      <c r="D409" s="280">
        <v>2678704</v>
      </c>
      <c r="E409" s="252" t="s">
        <v>461</v>
      </c>
      <c r="F409" s="264"/>
      <c r="G409" s="252" t="s">
        <v>968</v>
      </c>
      <c r="H409" s="252" t="s">
        <v>2289</v>
      </c>
      <c r="I409" s="248" t="s">
        <v>339</v>
      </c>
      <c r="J409" s="248" t="s">
        <v>331</v>
      </c>
      <c r="K409" s="248" t="s">
        <v>332</v>
      </c>
      <c r="L409" s="248" t="s">
        <v>333</v>
      </c>
      <c r="M409" s="248" t="s">
        <v>671</v>
      </c>
      <c r="N409" s="248"/>
      <c r="O409" s="250">
        <v>3204581045</v>
      </c>
      <c r="P409" s="248" t="s">
        <v>335</v>
      </c>
      <c r="Q409" s="248" t="s">
        <v>691</v>
      </c>
    </row>
    <row r="410" spans="1:17" s="216" customFormat="1" hidden="1" x14ac:dyDescent="0.2">
      <c r="A410" s="248">
        <v>434</v>
      </c>
      <c r="B410" s="248">
        <v>2022</v>
      </c>
      <c r="C410" s="248" t="s">
        <v>326</v>
      </c>
      <c r="D410" s="280">
        <v>1093797039</v>
      </c>
      <c r="E410" s="252" t="s">
        <v>694</v>
      </c>
      <c r="F410" s="258" t="s">
        <v>328</v>
      </c>
      <c r="G410" s="252" t="s">
        <v>375</v>
      </c>
      <c r="H410" s="252" t="s">
        <v>689</v>
      </c>
      <c r="I410" s="248" t="s">
        <v>684</v>
      </c>
      <c r="J410" s="248" t="s">
        <v>331</v>
      </c>
      <c r="K410" s="248" t="s">
        <v>330</v>
      </c>
      <c r="L410" s="248" t="s">
        <v>333</v>
      </c>
      <c r="M410" s="248" t="s">
        <v>671</v>
      </c>
      <c r="N410" s="248"/>
      <c r="O410" s="250">
        <v>3148685535</v>
      </c>
      <c r="P410" s="248" t="s">
        <v>335</v>
      </c>
      <c r="Q410" s="248" t="s">
        <v>691</v>
      </c>
    </row>
    <row r="411" spans="1:17" s="216" customFormat="1" hidden="1" x14ac:dyDescent="0.2">
      <c r="A411" s="248">
        <v>435</v>
      </c>
      <c r="B411" s="248">
        <v>2022</v>
      </c>
      <c r="C411" s="248" t="s">
        <v>326</v>
      </c>
      <c r="D411" s="280">
        <v>94279447</v>
      </c>
      <c r="E411" s="252" t="s">
        <v>456</v>
      </c>
      <c r="F411" s="252" t="s">
        <v>328</v>
      </c>
      <c r="G411" s="252" t="s">
        <v>695</v>
      </c>
      <c r="H411" s="258" t="s">
        <v>328</v>
      </c>
      <c r="I411" s="248" t="s">
        <v>339</v>
      </c>
      <c r="J411" s="248" t="s">
        <v>331</v>
      </c>
      <c r="K411" s="248" t="s">
        <v>332</v>
      </c>
      <c r="L411" s="248" t="s">
        <v>333</v>
      </c>
      <c r="M411" s="248" t="s">
        <v>671</v>
      </c>
      <c r="N411" s="248"/>
      <c r="O411" s="250">
        <v>3182477678</v>
      </c>
      <c r="P411" s="248" t="s">
        <v>335</v>
      </c>
      <c r="Q411" s="248" t="s">
        <v>451</v>
      </c>
    </row>
    <row r="412" spans="1:17" s="216" customFormat="1" ht="15" hidden="1" customHeight="1" x14ac:dyDescent="0.15">
      <c r="A412" s="248">
        <v>436</v>
      </c>
      <c r="B412" s="248">
        <v>2022</v>
      </c>
      <c r="C412" s="248" t="s">
        <v>326</v>
      </c>
      <c r="D412" s="280">
        <v>94279799</v>
      </c>
      <c r="E412" s="252" t="s">
        <v>2562</v>
      </c>
      <c r="F412" s="267"/>
      <c r="G412" s="252" t="s">
        <v>547</v>
      </c>
      <c r="H412" s="252" t="s">
        <v>586</v>
      </c>
      <c r="I412" s="248" t="s">
        <v>684</v>
      </c>
      <c r="J412" s="248" t="s">
        <v>331</v>
      </c>
      <c r="K412" s="248" t="s">
        <v>330</v>
      </c>
      <c r="L412" s="248" t="s">
        <v>333</v>
      </c>
      <c r="M412" s="248" t="s">
        <v>671</v>
      </c>
      <c r="N412" s="248"/>
      <c r="O412" s="250">
        <v>3206242139</v>
      </c>
      <c r="P412" s="248" t="s">
        <v>335</v>
      </c>
      <c r="Q412" s="248" t="s">
        <v>451</v>
      </c>
    </row>
    <row r="413" spans="1:17" s="216" customFormat="1" hidden="1" x14ac:dyDescent="0.2">
      <c r="A413" s="248">
        <v>437</v>
      </c>
      <c r="B413" s="248">
        <v>2022</v>
      </c>
      <c r="C413" s="248" t="s">
        <v>326</v>
      </c>
      <c r="D413" s="280">
        <v>42025489</v>
      </c>
      <c r="E413" s="252" t="s">
        <v>832</v>
      </c>
      <c r="F413" s="252" t="s">
        <v>361</v>
      </c>
      <c r="G413" s="252" t="s">
        <v>389</v>
      </c>
      <c r="H413" s="252" t="s">
        <v>685</v>
      </c>
      <c r="I413" s="248" t="s">
        <v>684</v>
      </c>
      <c r="J413" s="248" t="s">
        <v>331</v>
      </c>
      <c r="K413" s="248" t="s">
        <v>330</v>
      </c>
      <c r="L413" s="248" t="s">
        <v>333</v>
      </c>
      <c r="M413" s="248" t="s">
        <v>671</v>
      </c>
      <c r="N413" s="248"/>
      <c r="O413" s="250">
        <v>3164366275</v>
      </c>
      <c r="P413" s="248" t="s">
        <v>335</v>
      </c>
      <c r="Q413" s="248" t="s">
        <v>451</v>
      </c>
    </row>
    <row r="414" spans="1:17" s="216" customFormat="1" hidden="1" x14ac:dyDescent="0.2">
      <c r="A414" s="248">
        <v>438</v>
      </c>
      <c r="B414" s="248">
        <v>2022</v>
      </c>
      <c r="C414" s="248" t="s">
        <v>326</v>
      </c>
      <c r="D414" s="280">
        <v>94288772</v>
      </c>
      <c r="E414" s="252" t="s">
        <v>455</v>
      </c>
      <c r="F414" s="252" t="s">
        <v>1096</v>
      </c>
      <c r="G414" s="252" t="s">
        <v>1077</v>
      </c>
      <c r="H414" s="252" t="s">
        <v>1066</v>
      </c>
      <c r="I414" s="248" t="s">
        <v>339</v>
      </c>
      <c r="J414" s="248" t="s">
        <v>331</v>
      </c>
      <c r="K414" s="248" t="s">
        <v>332</v>
      </c>
      <c r="L414" s="248" t="s">
        <v>333</v>
      </c>
      <c r="M414" s="248" t="s">
        <v>671</v>
      </c>
      <c r="N414" s="248"/>
      <c r="O414" s="250">
        <v>3104481620</v>
      </c>
      <c r="P414" s="248" t="s">
        <v>335</v>
      </c>
      <c r="Q414" s="248" t="s">
        <v>451</v>
      </c>
    </row>
    <row r="415" spans="1:17" s="216" customFormat="1" hidden="1" x14ac:dyDescent="0.2">
      <c r="A415" s="248">
        <v>439</v>
      </c>
      <c r="B415" s="248">
        <v>2022</v>
      </c>
      <c r="C415" s="248" t="s">
        <v>326</v>
      </c>
      <c r="D415" s="280">
        <v>94283157</v>
      </c>
      <c r="E415" s="252" t="s">
        <v>455</v>
      </c>
      <c r="F415" s="252" t="s">
        <v>823</v>
      </c>
      <c r="G415" s="252" t="s">
        <v>1716</v>
      </c>
      <c r="H415" s="252" t="s">
        <v>418</v>
      </c>
      <c r="I415" s="248" t="s">
        <v>339</v>
      </c>
      <c r="J415" s="248" t="s">
        <v>331</v>
      </c>
      <c r="K415" s="248" t="s">
        <v>332</v>
      </c>
      <c r="L415" s="248" t="s">
        <v>333</v>
      </c>
      <c r="M415" s="248" t="s">
        <v>671</v>
      </c>
      <c r="N415" s="248"/>
      <c r="O415" s="250">
        <v>3122791994</v>
      </c>
      <c r="P415" s="248" t="s">
        <v>335</v>
      </c>
      <c r="Q415" s="248" t="s">
        <v>451</v>
      </c>
    </row>
    <row r="416" spans="1:17" s="216" customFormat="1" hidden="1" x14ac:dyDescent="0.2">
      <c r="A416" s="248">
        <v>440</v>
      </c>
      <c r="B416" s="248">
        <v>2022</v>
      </c>
      <c r="C416" s="248" t="s">
        <v>326</v>
      </c>
      <c r="D416" s="280">
        <v>21709400</v>
      </c>
      <c r="E416" s="252" t="s">
        <v>2008</v>
      </c>
      <c r="F416" s="252"/>
      <c r="G416" s="252" t="s">
        <v>705</v>
      </c>
      <c r="H416" s="264"/>
      <c r="I416" s="248" t="s">
        <v>684</v>
      </c>
      <c r="J416" s="248" t="s">
        <v>331</v>
      </c>
      <c r="K416" s="248" t="s">
        <v>330</v>
      </c>
      <c r="L416" s="248" t="s">
        <v>333</v>
      </c>
      <c r="M416" s="248" t="s">
        <v>671</v>
      </c>
      <c r="N416" s="248"/>
      <c r="O416" s="250">
        <v>3153916330</v>
      </c>
      <c r="P416" s="248" t="s">
        <v>335</v>
      </c>
      <c r="Q416" s="248" t="s">
        <v>451</v>
      </c>
    </row>
    <row r="417" spans="1:17" s="216" customFormat="1" hidden="1" x14ac:dyDescent="0.2">
      <c r="A417" s="248">
        <v>441</v>
      </c>
      <c r="B417" s="248">
        <v>2022</v>
      </c>
      <c r="C417" s="248" t="s">
        <v>326</v>
      </c>
      <c r="D417" s="280">
        <v>29314215</v>
      </c>
      <c r="E417" s="252" t="s">
        <v>2072</v>
      </c>
      <c r="F417" s="252" t="s">
        <v>2757</v>
      </c>
      <c r="G417" s="252" t="s">
        <v>375</v>
      </c>
      <c r="H417" s="252" t="s">
        <v>425</v>
      </c>
      <c r="I417" s="248" t="s">
        <v>684</v>
      </c>
      <c r="J417" s="248" t="s">
        <v>331</v>
      </c>
      <c r="K417" s="248" t="s">
        <v>330</v>
      </c>
      <c r="L417" s="248" t="s">
        <v>333</v>
      </c>
      <c r="M417" s="248" t="s">
        <v>671</v>
      </c>
      <c r="N417" s="248"/>
      <c r="O417" s="250">
        <v>3128413546</v>
      </c>
      <c r="P417" s="248" t="s">
        <v>335</v>
      </c>
      <c r="Q417" s="248" t="s">
        <v>451</v>
      </c>
    </row>
    <row r="418" spans="1:17" s="216" customFormat="1" hidden="1" x14ac:dyDescent="0.2">
      <c r="A418" s="248">
        <v>442</v>
      </c>
      <c r="B418" s="248">
        <v>2022</v>
      </c>
      <c r="C418" s="248" t="s">
        <v>326</v>
      </c>
      <c r="D418" s="280">
        <v>79120627</v>
      </c>
      <c r="E418" s="252" t="s">
        <v>983</v>
      </c>
      <c r="F418" s="252" t="s">
        <v>462</v>
      </c>
      <c r="G418" s="252" t="s">
        <v>872</v>
      </c>
      <c r="H418" s="252" t="s">
        <v>350</v>
      </c>
      <c r="I418" s="248" t="s">
        <v>339</v>
      </c>
      <c r="J418" s="248" t="s">
        <v>331</v>
      </c>
      <c r="K418" s="248" t="s">
        <v>332</v>
      </c>
      <c r="L418" s="248" t="s">
        <v>333</v>
      </c>
      <c r="M418" s="248" t="s">
        <v>671</v>
      </c>
      <c r="N418" s="248"/>
      <c r="O418" s="250">
        <v>3164366275</v>
      </c>
      <c r="P418" s="248" t="s">
        <v>335</v>
      </c>
      <c r="Q418" s="248" t="s">
        <v>451</v>
      </c>
    </row>
    <row r="419" spans="1:17" s="216" customFormat="1" hidden="1" x14ac:dyDescent="0.2">
      <c r="A419" s="248">
        <v>443</v>
      </c>
      <c r="B419" s="248">
        <v>2022</v>
      </c>
      <c r="C419" s="248" t="s">
        <v>326</v>
      </c>
      <c r="D419" s="280">
        <v>6461325</v>
      </c>
      <c r="E419" s="252" t="s">
        <v>396</v>
      </c>
      <c r="F419" s="252" t="s">
        <v>485</v>
      </c>
      <c r="G419" s="252" t="s">
        <v>1757</v>
      </c>
      <c r="H419" s="252" t="s">
        <v>370</v>
      </c>
      <c r="I419" s="248" t="s">
        <v>339</v>
      </c>
      <c r="J419" s="248" t="s">
        <v>331</v>
      </c>
      <c r="K419" s="248" t="s">
        <v>332</v>
      </c>
      <c r="L419" s="248" t="s">
        <v>333</v>
      </c>
      <c r="M419" s="248" t="s">
        <v>671</v>
      </c>
      <c r="N419" s="248"/>
      <c r="O419" s="250">
        <v>3113000469</v>
      </c>
      <c r="P419" s="248" t="s">
        <v>335</v>
      </c>
      <c r="Q419" s="248" t="s">
        <v>451</v>
      </c>
    </row>
    <row r="420" spans="1:17" s="216" customFormat="1" hidden="1" x14ac:dyDescent="0.2">
      <c r="A420" s="248">
        <v>444</v>
      </c>
      <c r="B420" s="248">
        <v>2022</v>
      </c>
      <c r="C420" s="248" t="s">
        <v>326</v>
      </c>
      <c r="D420" s="280">
        <v>30309981</v>
      </c>
      <c r="E420" s="252" t="s">
        <v>438</v>
      </c>
      <c r="F420" s="252" t="s">
        <v>1878</v>
      </c>
      <c r="G420" s="252" t="s">
        <v>572</v>
      </c>
      <c r="H420" s="252" t="s">
        <v>328</v>
      </c>
      <c r="I420" s="248" t="s">
        <v>684</v>
      </c>
      <c r="J420" s="248" t="s">
        <v>331</v>
      </c>
      <c r="K420" s="248" t="s">
        <v>330</v>
      </c>
      <c r="L420" s="248" t="s">
        <v>333</v>
      </c>
      <c r="M420" s="248" t="s">
        <v>671</v>
      </c>
      <c r="N420" s="248"/>
      <c r="O420" s="250">
        <v>3117703403</v>
      </c>
      <c r="P420" s="248" t="s">
        <v>335</v>
      </c>
      <c r="Q420" s="248" t="s">
        <v>451</v>
      </c>
    </row>
    <row r="421" spans="1:17" s="216" customFormat="1" hidden="1" x14ac:dyDescent="0.2">
      <c r="A421" s="248">
        <v>445</v>
      </c>
      <c r="B421" s="248">
        <v>2022</v>
      </c>
      <c r="C421" s="248" t="s">
        <v>326</v>
      </c>
      <c r="D421" s="280">
        <v>6453726</v>
      </c>
      <c r="E421" s="252" t="s">
        <v>696</v>
      </c>
      <c r="F421" s="258" t="s">
        <v>328</v>
      </c>
      <c r="G421" s="252" t="s">
        <v>509</v>
      </c>
      <c r="H421" s="252" t="s">
        <v>377</v>
      </c>
      <c r="I421" s="248" t="s">
        <v>339</v>
      </c>
      <c r="J421" s="248" t="s">
        <v>331</v>
      </c>
      <c r="K421" s="248" t="s">
        <v>332</v>
      </c>
      <c r="L421" s="248" t="s">
        <v>333</v>
      </c>
      <c r="M421" s="248" t="s">
        <v>671</v>
      </c>
      <c r="N421" s="248"/>
      <c r="O421" s="250">
        <v>3117250583</v>
      </c>
      <c r="P421" s="248" t="s">
        <v>335</v>
      </c>
      <c r="Q421" s="248" t="s">
        <v>451</v>
      </c>
    </row>
    <row r="422" spans="1:17" s="216" customFormat="1" hidden="1" x14ac:dyDescent="0.2">
      <c r="A422" s="248">
        <v>446</v>
      </c>
      <c r="B422" s="248">
        <v>2022</v>
      </c>
      <c r="C422" s="248" t="s">
        <v>326</v>
      </c>
      <c r="D422" s="280">
        <v>6455684</v>
      </c>
      <c r="E422" s="252" t="s">
        <v>697</v>
      </c>
      <c r="F422" s="258" t="s">
        <v>328</v>
      </c>
      <c r="G422" s="252" t="s">
        <v>679</v>
      </c>
      <c r="H422" s="252" t="s">
        <v>615</v>
      </c>
      <c r="I422" s="248" t="s">
        <v>339</v>
      </c>
      <c r="J422" s="248" t="s">
        <v>331</v>
      </c>
      <c r="K422" s="248" t="s">
        <v>332</v>
      </c>
      <c r="L422" s="248" t="s">
        <v>333</v>
      </c>
      <c r="M422" s="248" t="s">
        <v>671</v>
      </c>
      <c r="N422" s="248"/>
      <c r="O422" s="250">
        <v>3206242005</v>
      </c>
      <c r="P422" s="248" t="s">
        <v>335</v>
      </c>
      <c r="Q422" s="248" t="s">
        <v>451</v>
      </c>
    </row>
    <row r="423" spans="1:17" s="216" customFormat="1" hidden="1" x14ac:dyDescent="0.2">
      <c r="A423" s="248">
        <v>447</v>
      </c>
      <c r="B423" s="248">
        <v>2022</v>
      </c>
      <c r="C423" s="248" t="s">
        <v>326</v>
      </c>
      <c r="D423" s="280">
        <v>19265774</v>
      </c>
      <c r="E423" s="252" t="s">
        <v>698</v>
      </c>
      <c r="F423" s="258" t="s">
        <v>328</v>
      </c>
      <c r="G423" s="252" t="s">
        <v>389</v>
      </c>
      <c r="H423" s="252" t="s">
        <v>430</v>
      </c>
      <c r="I423" s="248" t="s">
        <v>339</v>
      </c>
      <c r="J423" s="248" t="s">
        <v>331</v>
      </c>
      <c r="K423" s="248" t="s">
        <v>332</v>
      </c>
      <c r="L423" s="248" t="s">
        <v>333</v>
      </c>
      <c r="M423" s="248" t="s">
        <v>671</v>
      </c>
      <c r="N423" s="248"/>
      <c r="O423" s="250">
        <v>3137685626</v>
      </c>
      <c r="P423" s="248" t="s">
        <v>335</v>
      </c>
      <c r="Q423" s="248" t="s">
        <v>451</v>
      </c>
    </row>
    <row r="424" spans="1:17" s="216" customFormat="1" ht="15" hidden="1" customHeight="1" x14ac:dyDescent="0.2">
      <c r="A424" s="248">
        <v>448</v>
      </c>
      <c r="B424" s="248">
        <v>2022</v>
      </c>
      <c r="C424" s="248" t="s">
        <v>326</v>
      </c>
      <c r="D424" s="280">
        <v>6466118</v>
      </c>
      <c r="E424" s="252" t="s">
        <v>391</v>
      </c>
      <c r="F424" s="252" t="s">
        <v>485</v>
      </c>
      <c r="G424" s="252" t="s">
        <v>1757</v>
      </c>
      <c r="H424" s="252" t="s">
        <v>463</v>
      </c>
      <c r="I424" s="248" t="s">
        <v>339</v>
      </c>
      <c r="J424" s="248" t="s">
        <v>331</v>
      </c>
      <c r="K424" s="248" t="s">
        <v>332</v>
      </c>
      <c r="L424" s="248" t="s">
        <v>333</v>
      </c>
      <c r="M424" s="248" t="s">
        <v>671</v>
      </c>
      <c r="N424" s="248"/>
      <c r="O424" s="250">
        <v>3172246973</v>
      </c>
      <c r="P424" s="248" t="s">
        <v>335</v>
      </c>
      <c r="Q424" s="248" t="s">
        <v>451</v>
      </c>
    </row>
    <row r="425" spans="1:17" s="216" customFormat="1" hidden="1" x14ac:dyDescent="0.2">
      <c r="A425" s="248">
        <v>449</v>
      </c>
      <c r="B425" s="248">
        <v>2022</v>
      </c>
      <c r="C425" s="248" t="s">
        <v>326</v>
      </c>
      <c r="D425" s="280">
        <v>6464563</v>
      </c>
      <c r="E425" s="252" t="s">
        <v>354</v>
      </c>
      <c r="F425" s="252" t="s">
        <v>328</v>
      </c>
      <c r="G425" s="252" t="s">
        <v>430</v>
      </c>
      <c r="H425" s="252" t="s">
        <v>328</v>
      </c>
      <c r="I425" s="248" t="s">
        <v>339</v>
      </c>
      <c r="J425" s="248" t="s">
        <v>331</v>
      </c>
      <c r="K425" s="248" t="s">
        <v>332</v>
      </c>
      <c r="L425" s="248" t="s">
        <v>333</v>
      </c>
      <c r="M425" s="248" t="s">
        <v>671</v>
      </c>
      <c r="N425" s="248"/>
      <c r="O425" s="250">
        <v>3117530571</v>
      </c>
      <c r="P425" s="248" t="s">
        <v>335</v>
      </c>
      <c r="Q425" s="248" t="s">
        <v>451</v>
      </c>
    </row>
    <row r="426" spans="1:17" s="216" customFormat="1" ht="12.75" hidden="1" customHeight="1" x14ac:dyDescent="0.2">
      <c r="A426" s="248">
        <v>450</v>
      </c>
      <c r="B426" s="248">
        <v>2022</v>
      </c>
      <c r="C426" s="248" t="s">
        <v>326</v>
      </c>
      <c r="D426" s="280">
        <v>16593932</v>
      </c>
      <c r="E426" s="252" t="s">
        <v>464</v>
      </c>
      <c r="F426" s="252" t="s">
        <v>402</v>
      </c>
      <c r="G426" s="252" t="s">
        <v>425</v>
      </c>
      <c r="H426" s="252" t="s">
        <v>705</v>
      </c>
      <c r="I426" s="248" t="s">
        <v>339</v>
      </c>
      <c r="J426" s="248" t="s">
        <v>331</v>
      </c>
      <c r="K426" s="248" t="s">
        <v>332</v>
      </c>
      <c r="L426" s="248" t="s">
        <v>333</v>
      </c>
      <c r="M426" s="248" t="s">
        <v>671</v>
      </c>
      <c r="N426" s="248"/>
      <c r="O426" s="250">
        <v>3122399926</v>
      </c>
      <c r="P426" s="248" t="s">
        <v>335</v>
      </c>
      <c r="Q426" s="248" t="s">
        <v>451</v>
      </c>
    </row>
    <row r="427" spans="1:17" s="216" customFormat="1" hidden="1" x14ac:dyDescent="0.2">
      <c r="A427" s="248">
        <v>451</v>
      </c>
      <c r="B427" s="248">
        <v>2022</v>
      </c>
      <c r="C427" s="248" t="s">
        <v>326</v>
      </c>
      <c r="D427" s="280">
        <v>2462102</v>
      </c>
      <c r="E427" s="252" t="s">
        <v>349</v>
      </c>
      <c r="F427" s="252" t="s">
        <v>506</v>
      </c>
      <c r="G427" s="252" t="s">
        <v>1716</v>
      </c>
      <c r="H427" s="252" t="s">
        <v>418</v>
      </c>
      <c r="I427" s="248" t="s">
        <v>339</v>
      </c>
      <c r="J427" s="248" t="s">
        <v>331</v>
      </c>
      <c r="K427" s="248" t="s">
        <v>332</v>
      </c>
      <c r="L427" s="248" t="s">
        <v>333</v>
      </c>
      <c r="M427" s="248" t="s">
        <v>671</v>
      </c>
      <c r="N427" s="248"/>
      <c r="O427" s="250">
        <v>3168058297</v>
      </c>
      <c r="P427" s="248" t="s">
        <v>335</v>
      </c>
      <c r="Q427" s="248" t="s">
        <v>451</v>
      </c>
    </row>
    <row r="428" spans="1:17" s="216" customFormat="1" hidden="1" x14ac:dyDescent="0.2">
      <c r="A428" s="248">
        <v>452</v>
      </c>
      <c r="B428" s="248">
        <v>2022</v>
      </c>
      <c r="C428" s="248" t="s">
        <v>326</v>
      </c>
      <c r="D428" s="280">
        <v>94281766</v>
      </c>
      <c r="E428" s="252" t="s">
        <v>349</v>
      </c>
      <c r="F428" s="252" t="s">
        <v>484</v>
      </c>
      <c r="G428" s="252" t="s">
        <v>1716</v>
      </c>
      <c r="H428" s="252" t="s">
        <v>418</v>
      </c>
      <c r="I428" s="248" t="s">
        <v>339</v>
      </c>
      <c r="J428" s="248" t="s">
        <v>331</v>
      </c>
      <c r="K428" s="248" t="s">
        <v>332</v>
      </c>
      <c r="L428" s="248" t="s">
        <v>333</v>
      </c>
      <c r="M428" s="248" t="s">
        <v>671</v>
      </c>
      <c r="N428" s="248"/>
      <c r="O428" s="250">
        <v>3133996675</v>
      </c>
      <c r="P428" s="248" t="s">
        <v>335</v>
      </c>
      <c r="Q428" s="248" t="s">
        <v>451</v>
      </c>
    </row>
    <row r="429" spans="1:17" s="216" customFormat="1" hidden="1" x14ac:dyDescent="0.2">
      <c r="A429" s="248">
        <v>453</v>
      </c>
      <c r="B429" s="248">
        <v>2022</v>
      </c>
      <c r="C429" s="248" t="s">
        <v>326</v>
      </c>
      <c r="D429" s="280">
        <v>2515982</v>
      </c>
      <c r="E429" s="252" t="s">
        <v>349</v>
      </c>
      <c r="F429" s="252" t="s">
        <v>466</v>
      </c>
      <c r="G429" s="252" t="s">
        <v>2593</v>
      </c>
      <c r="H429" s="252" t="s">
        <v>597</v>
      </c>
      <c r="I429" s="248" t="s">
        <v>339</v>
      </c>
      <c r="J429" s="248" t="s">
        <v>331</v>
      </c>
      <c r="K429" s="248" t="s">
        <v>332</v>
      </c>
      <c r="L429" s="248" t="s">
        <v>333</v>
      </c>
      <c r="M429" s="248" t="s">
        <v>671</v>
      </c>
      <c r="N429" s="248"/>
      <c r="O429" s="250">
        <v>3137400617</v>
      </c>
      <c r="P429" s="248" t="s">
        <v>335</v>
      </c>
      <c r="Q429" s="248" t="s">
        <v>451</v>
      </c>
    </row>
    <row r="430" spans="1:17" s="216" customFormat="1" hidden="1" x14ac:dyDescent="0.2">
      <c r="A430" s="248">
        <v>454</v>
      </c>
      <c r="B430" s="248">
        <v>2022</v>
      </c>
      <c r="C430" s="248" t="s">
        <v>326</v>
      </c>
      <c r="D430" s="280">
        <v>1113309010</v>
      </c>
      <c r="E430" s="252" t="s">
        <v>653</v>
      </c>
      <c r="F430" s="252" t="s">
        <v>1995</v>
      </c>
      <c r="G430" s="252" t="s">
        <v>1757</v>
      </c>
      <c r="H430" s="252" t="s">
        <v>398</v>
      </c>
      <c r="I430" s="248" t="s">
        <v>339</v>
      </c>
      <c r="J430" s="248" t="s">
        <v>331</v>
      </c>
      <c r="K430" s="248" t="s">
        <v>332</v>
      </c>
      <c r="L430" s="248" t="s">
        <v>333</v>
      </c>
      <c r="M430" s="248" t="s">
        <v>671</v>
      </c>
      <c r="N430" s="248"/>
      <c r="O430" s="250">
        <v>3178637961</v>
      </c>
      <c r="P430" s="248" t="s">
        <v>335</v>
      </c>
      <c r="Q430" s="248" t="s">
        <v>451</v>
      </c>
    </row>
    <row r="431" spans="1:17" s="216" customFormat="1" hidden="1" x14ac:dyDescent="0.2">
      <c r="A431" s="248">
        <v>455</v>
      </c>
      <c r="B431" s="248">
        <v>2022</v>
      </c>
      <c r="C431" s="248" t="s">
        <v>326</v>
      </c>
      <c r="D431" s="280">
        <v>1113305745</v>
      </c>
      <c r="E431" s="252" t="s">
        <v>1684</v>
      </c>
      <c r="F431" s="252" t="s">
        <v>1682</v>
      </c>
      <c r="G431" s="252" t="s">
        <v>1543</v>
      </c>
      <c r="H431" s="252" t="s">
        <v>1685</v>
      </c>
      <c r="I431" s="248" t="s">
        <v>339</v>
      </c>
      <c r="J431" s="248" t="s">
        <v>331</v>
      </c>
      <c r="K431" s="248" t="s">
        <v>332</v>
      </c>
      <c r="L431" s="248" t="s">
        <v>333</v>
      </c>
      <c r="M431" s="248" t="s">
        <v>671</v>
      </c>
      <c r="N431" s="248"/>
      <c r="O431" s="250">
        <v>3117292474</v>
      </c>
      <c r="P431" s="248" t="s">
        <v>335</v>
      </c>
      <c r="Q431" s="248" t="s">
        <v>451</v>
      </c>
    </row>
    <row r="432" spans="1:17" s="216" customFormat="1" hidden="1" x14ac:dyDescent="0.2">
      <c r="A432" s="248">
        <v>456</v>
      </c>
      <c r="B432" s="248">
        <v>2022</v>
      </c>
      <c r="C432" s="248" t="s">
        <v>326</v>
      </c>
      <c r="D432" s="280">
        <v>29817067</v>
      </c>
      <c r="E432" s="252" t="s">
        <v>914</v>
      </c>
      <c r="F432" s="252" t="s">
        <v>1689</v>
      </c>
      <c r="G432" s="252" t="s">
        <v>615</v>
      </c>
      <c r="H432" s="252" t="s">
        <v>518</v>
      </c>
      <c r="I432" s="248" t="s">
        <v>684</v>
      </c>
      <c r="J432" s="248" t="s">
        <v>331</v>
      </c>
      <c r="K432" s="248" t="s">
        <v>330</v>
      </c>
      <c r="L432" s="248" t="s">
        <v>333</v>
      </c>
      <c r="M432" s="248" t="s">
        <v>671</v>
      </c>
      <c r="N432" s="248"/>
      <c r="O432" s="250">
        <v>3117292474</v>
      </c>
      <c r="P432" s="248" t="s">
        <v>335</v>
      </c>
      <c r="Q432" s="248" t="s">
        <v>451</v>
      </c>
    </row>
    <row r="433" spans="1:17" s="216" customFormat="1" hidden="1" x14ac:dyDescent="0.2">
      <c r="A433" s="248">
        <v>457</v>
      </c>
      <c r="B433" s="248">
        <v>2022</v>
      </c>
      <c r="C433" s="248" t="s">
        <v>326</v>
      </c>
      <c r="D433" s="280">
        <v>43322727</v>
      </c>
      <c r="E433" s="252" t="s">
        <v>1666</v>
      </c>
      <c r="F433" s="252" t="s">
        <v>709</v>
      </c>
      <c r="G433" s="252" t="s">
        <v>705</v>
      </c>
      <c r="H433" s="252" t="s">
        <v>459</v>
      </c>
      <c r="I433" s="248" t="s">
        <v>330</v>
      </c>
      <c r="J433" s="248" t="s">
        <v>331</v>
      </c>
      <c r="K433" s="248" t="s">
        <v>330</v>
      </c>
      <c r="L433" s="248" t="s">
        <v>333</v>
      </c>
      <c r="M433" s="248" t="s">
        <v>671</v>
      </c>
      <c r="N433" s="248"/>
      <c r="O433" s="250">
        <v>3116365804</v>
      </c>
      <c r="P433" s="248" t="s">
        <v>335</v>
      </c>
      <c r="Q433" s="248" t="s">
        <v>451</v>
      </c>
    </row>
    <row r="434" spans="1:17" s="216" customFormat="1" hidden="1" x14ac:dyDescent="0.2">
      <c r="A434" s="248">
        <v>458</v>
      </c>
      <c r="B434" s="248">
        <v>2022</v>
      </c>
      <c r="C434" s="248" t="s">
        <v>326</v>
      </c>
      <c r="D434" s="280">
        <v>94280118</v>
      </c>
      <c r="E434" s="252" t="s">
        <v>461</v>
      </c>
      <c r="F434" s="252" t="s">
        <v>605</v>
      </c>
      <c r="G434" s="252" t="s">
        <v>1716</v>
      </c>
      <c r="H434" s="252" t="s">
        <v>418</v>
      </c>
      <c r="I434" s="248" t="s">
        <v>339</v>
      </c>
      <c r="J434" s="248" t="s">
        <v>331</v>
      </c>
      <c r="K434" s="248" t="s">
        <v>332</v>
      </c>
      <c r="L434" s="248" t="s">
        <v>333</v>
      </c>
      <c r="M434" s="248" t="s">
        <v>671</v>
      </c>
      <c r="N434" s="248"/>
      <c r="O434" s="250">
        <v>3207230764</v>
      </c>
      <c r="P434" s="248" t="s">
        <v>335</v>
      </c>
      <c r="Q434" s="248" t="s">
        <v>451</v>
      </c>
    </row>
    <row r="435" spans="1:17" s="216" customFormat="1" hidden="1" x14ac:dyDescent="0.2">
      <c r="A435" s="248">
        <v>459</v>
      </c>
      <c r="B435" s="248">
        <v>2022</v>
      </c>
      <c r="C435" s="248" t="s">
        <v>326</v>
      </c>
      <c r="D435" s="280">
        <v>29818523</v>
      </c>
      <c r="E435" s="252" t="s">
        <v>938</v>
      </c>
      <c r="F435" s="252" t="s">
        <v>941</v>
      </c>
      <c r="G435" s="252" t="s">
        <v>1323</v>
      </c>
      <c r="H435" s="252" t="s">
        <v>516</v>
      </c>
      <c r="I435" s="248" t="s">
        <v>330</v>
      </c>
      <c r="J435" s="248" t="s">
        <v>331</v>
      </c>
      <c r="K435" s="248" t="s">
        <v>332</v>
      </c>
      <c r="L435" s="248" t="s">
        <v>333</v>
      </c>
      <c r="M435" s="248" t="s">
        <v>671</v>
      </c>
      <c r="N435" s="248"/>
      <c r="O435" s="250">
        <v>3215153665</v>
      </c>
      <c r="P435" s="248" t="s">
        <v>335</v>
      </c>
      <c r="Q435" s="248" t="s">
        <v>451</v>
      </c>
    </row>
    <row r="436" spans="1:17" s="216" customFormat="1" hidden="1" x14ac:dyDescent="0.2">
      <c r="A436" s="248">
        <v>460</v>
      </c>
      <c r="B436" s="248">
        <v>2022</v>
      </c>
      <c r="C436" s="248" t="s">
        <v>326</v>
      </c>
      <c r="D436" s="280">
        <v>30734523</v>
      </c>
      <c r="E436" s="252" t="s">
        <v>2194</v>
      </c>
      <c r="F436" s="252" t="s">
        <v>2195</v>
      </c>
      <c r="G436" s="252" t="s">
        <v>1685</v>
      </c>
      <c r="H436" s="252" t="s">
        <v>1417</v>
      </c>
      <c r="I436" s="248" t="s">
        <v>330</v>
      </c>
      <c r="J436" s="248" t="s">
        <v>703</v>
      </c>
      <c r="K436" s="248" t="s">
        <v>332</v>
      </c>
      <c r="L436" s="248" t="s">
        <v>333</v>
      </c>
      <c r="M436" s="248" t="s">
        <v>671</v>
      </c>
      <c r="N436" s="248"/>
      <c r="O436" s="250">
        <v>3217495092</v>
      </c>
      <c r="P436" s="248" t="s">
        <v>335</v>
      </c>
      <c r="Q436" s="248" t="s">
        <v>451</v>
      </c>
    </row>
    <row r="437" spans="1:17" s="216" customFormat="1" hidden="1" x14ac:dyDescent="0.2">
      <c r="A437" s="248">
        <v>461</v>
      </c>
      <c r="B437" s="248">
        <v>2022</v>
      </c>
      <c r="C437" s="248" t="s">
        <v>326</v>
      </c>
      <c r="D437" s="280">
        <v>6460243</v>
      </c>
      <c r="E437" s="252" t="s">
        <v>399</v>
      </c>
      <c r="F437" s="252" t="s">
        <v>770</v>
      </c>
      <c r="G437" s="252" t="s">
        <v>1757</v>
      </c>
      <c r="H437" s="252" t="s">
        <v>463</v>
      </c>
      <c r="I437" s="248" t="s">
        <v>339</v>
      </c>
      <c r="J437" s="248" t="s">
        <v>331</v>
      </c>
      <c r="K437" s="248" t="s">
        <v>332</v>
      </c>
      <c r="L437" s="248" t="s">
        <v>333</v>
      </c>
      <c r="M437" s="248" t="s">
        <v>671</v>
      </c>
      <c r="N437" s="248"/>
      <c r="O437" s="250">
        <v>3183074489</v>
      </c>
      <c r="P437" s="248" t="s">
        <v>335</v>
      </c>
      <c r="Q437" s="248" t="s">
        <v>451</v>
      </c>
    </row>
    <row r="438" spans="1:17" s="216" customFormat="1" hidden="1" x14ac:dyDescent="0.2">
      <c r="A438" s="248">
        <v>462</v>
      </c>
      <c r="B438" s="248">
        <v>2022</v>
      </c>
      <c r="C438" s="248" t="s">
        <v>326</v>
      </c>
      <c r="D438" s="280">
        <v>29820859</v>
      </c>
      <c r="E438" s="252" t="s">
        <v>402</v>
      </c>
      <c r="F438" s="252" t="s">
        <v>2087</v>
      </c>
      <c r="G438" s="252" t="s">
        <v>454</v>
      </c>
      <c r="H438" s="252" t="s">
        <v>679</v>
      </c>
      <c r="I438" s="248" t="s">
        <v>330</v>
      </c>
      <c r="J438" s="248" t="s">
        <v>331</v>
      </c>
      <c r="K438" s="248" t="s">
        <v>332</v>
      </c>
      <c r="L438" s="248" t="s">
        <v>333</v>
      </c>
      <c r="M438" s="248" t="s">
        <v>671</v>
      </c>
      <c r="N438" s="248"/>
      <c r="O438" s="250">
        <v>3154019766</v>
      </c>
      <c r="P438" s="248" t="s">
        <v>335</v>
      </c>
      <c r="Q438" s="248" t="s">
        <v>451</v>
      </c>
    </row>
    <row r="439" spans="1:17" s="216" customFormat="1" hidden="1" x14ac:dyDescent="0.2">
      <c r="A439" s="248">
        <v>463</v>
      </c>
      <c r="B439" s="248">
        <v>2022</v>
      </c>
      <c r="C439" s="248" t="s">
        <v>326</v>
      </c>
      <c r="D439" s="280">
        <v>29820112</v>
      </c>
      <c r="E439" s="252" t="s">
        <v>1874</v>
      </c>
      <c r="F439" s="252" t="s">
        <v>402</v>
      </c>
      <c r="G439" s="252" t="s">
        <v>470</v>
      </c>
      <c r="H439" s="252" t="s">
        <v>495</v>
      </c>
      <c r="I439" s="248" t="s">
        <v>330</v>
      </c>
      <c r="J439" s="248" t="s">
        <v>331</v>
      </c>
      <c r="K439" s="248" t="s">
        <v>332</v>
      </c>
      <c r="L439" s="248" t="s">
        <v>333</v>
      </c>
      <c r="M439" s="248" t="s">
        <v>671</v>
      </c>
      <c r="N439" s="248"/>
      <c r="O439" s="250">
        <v>3218920206</v>
      </c>
      <c r="P439" s="248" t="s">
        <v>335</v>
      </c>
      <c r="Q439" s="248" t="s">
        <v>451</v>
      </c>
    </row>
    <row r="440" spans="1:17" s="216" customFormat="1" hidden="1" x14ac:dyDescent="0.2">
      <c r="A440" s="248">
        <v>464</v>
      </c>
      <c r="B440" s="248">
        <v>2022</v>
      </c>
      <c r="C440" s="248" t="s">
        <v>326</v>
      </c>
      <c r="D440" s="280">
        <v>12227143</v>
      </c>
      <c r="E440" s="252" t="s">
        <v>1758</v>
      </c>
      <c r="F440" s="252" t="s">
        <v>485</v>
      </c>
      <c r="G440" s="252" t="s">
        <v>1759</v>
      </c>
      <c r="H440" s="248" t="s">
        <v>1760</v>
      </c>
      <c r="I440" s="248" t="s">
        <v>339</v>
      </c>
      <c r="J440" s="248" t="s">
        <v>331</v>
      </c>
      <c r="K440" s="248" t="s">
        <v>332</v>
      </c>
      <c r="L440" s="248" t="s">
        <v>333</v>
      </c>
      <c r="M440" s="248" t="s">
        <v>671</v>
      </c>
      <c r="N440" s="248"/>
      <c r="O440" s="250">
        <v>3117910011</v>
      </c>
      <c r="P440" s="248" t="s">
        <v>335</v>
      </c>
      <c r="Q440" s="248" t="s">
        <v>451</v>
      </c>
    </row>
    <row r="441" spans="1:17" s="216" customFormat="1" hidden="1" x14ac:dyDescent="0.2">
      <c r="A441" s="248">
        <v>465</v>
      </c>
      <c r="B441" s="248">
        <v>2022</v>
      </c>
      <c r="C441" s="248" t="s">
        <v>326</v>
      </c>
      <c r="D441" s="280">
        <v>15260934</v>
      </c>
      <c r="E441" s="252" t="s">
        <v>340</v>
      </c>
      <c r="F441" s="258" t="s">
        <v>328</v>
      </c>
      <c r="G441" s="252" t="s">
        <v>470</v>
      </c>
      <c r="H441" s="252" t="s">
        <v>495</v>
      </c>
      <c r="I441" s="248" t="s">
        <v>339</v>
      </c>
      <c r="J441" s="248" t="s">
        <v>331</v>
      </c>
      <c r="K441" s="248" t="s">
        <v>332</v>
      </c>
      <c r="L441" s="248" t="s">
        <v>333</v>
      </c>
      <c r="M441" s="248" t="s">
        <v>671</v>
      </c>
      <c r="N441" s="248"/>
      <c r="O441" s="250">
        <v>3183888429</v>
      </c>
      <c r="P441" s="248" t="s">
        <v>335</v>
      </c>
      <c r="Q441" s="248" t="s">
        <v>451</v>
      </c>
    </row>
    <row r="442" spans="1:17" s="216" customFormat="1" hidden="1" x14ac:dyDescent="0.2">
      <c r="A442" s="248">
        <v>466</v>
      </c>
      <c r="B442" s="248">
        <v>2022</v>
      </c>
      <c r="C442" s="248" t="s">
        <v>326</v>
      </c>
      <c r="D442" s="280">
        <v>2517744</v>
      </c>
      <c r="E442" s="252" t="s">
        <v>1763</v>
      </c>
      <c r="F442" s="252" t="s">
        <v>2149</v>
      </c>
      <c r="G442" s="252" t="s">
        <v>639</v>
      </c>
      <c r="H442" s="252" t="s">
        <v>616</v>
      </c>
      <c r="I442" s="248" t="s">
        <v>339</v>
      </c>
      <c r="J442" s="248" t="s">
        <v>331</v>
      </c>
      <c r="K442" s="248" t="s">
        <v>332</v>
      </c>
      <c r="L442" s="248" t="s">
        <v>333</v>
      </c>
      <c r="M442" s="248" t="s">
        <v>671</v>
      </c>
      <c r="N442" s="248"/>
      <c r="O442" s="250">
        <v>3104269838</v>
      </c>
      <c r="P442" s="248" t="s">
        <v>335</v>
      </c>
      <c r="Q442" s="248" t="s">
        <v>451</v>
      </c>
    </row>
    <row r="443" spans="1:17" s="216" customFormat="1" ht="15" hidden="1" customHeight="1" x14ac:dyDescent="0.15">
      <c r="A443" s="248">
        <v>467</v>
      </c>
      <c r="B443" s="248">
        <v>2022</v>
      </c>
      <c r="C443" s="248" t="s">
        <v>326</v>
      </c>
      <c r="D443" s="280">
        <v>1061370261</v>
      </c>
      <c r="E443" s="252" t="s">
        <v>1689</v>
      </c>
      <c r="F443" s="267"/>
      <c r="G443" s="252" t="s">
        <v>2567</v>
      </c>
      <c r="H443" s="252" t="s">
        <v>2568</v>
      </c>
      <c r="I443" s="248" t="s">
        <v>330</v>
      </c>
      <c r="J443" s="248" t="s">
        <v>703</v>
      </c>
      <c r="K443" s="248" t="s">
        <v>332</v>
      </c>
      <c r="L443" s="248" t="s">
        <v>333</v>
      </c>
      <c r="M443" s="248" t="s">
        <v>671</v>
      </c>
      <c r="N443" s="248"/>
      <c r="O443" s="250">
        <v>3143196926</v>
      </c>
      <c r="P443" s="248" t="s">
        <v>335</v>
      </c>
      <c r="Q443" s="248" t="s">
        <v>451</v>
      </c>
    </row>
    <row r="444" spans="1:17" s="216" customFormat="1" hidden="1" x14ac:dyDescent="0.2">
      <c r="A444" s="248">
        <v>468</v>
      </c>
      <c r="B444" s="248">
        <v>2022</v>
      </c>
      <c r="C444" s="248" t="s">
        <v>326</v>
      </c>
      <c r="D444" s="280">
        <v>18416510</v>
      </c>
      <c r="E444" s="252" t="s">
        <v>699</v>
      </c>
      <c r="F444" s="252" t="s">
        <v>328</v>
      </c>
      <c r="G444" s="252" t="s">
        <v>700</v>
      </c>
      <c r="H444" s="252" t="s">
        <v>328</v>
      </c>
      <c r="I444" s="248" t="s">
        <v>339</v>
      </c>
      <c r="J444" s="248" t="s">
        <v>331</v>
      </c>
      <c r="K444" s="248" t="s">
        <v>332</v>
      </c>
      <c r="L444" s="248" t="s">
        <v>333</v>
      </c>
      <c r="M444" s="248" t="s">
        <v>671</v>
      </c>
      <c r="N444" s="248"/>
      <c r="O444" s="250">
        <v>3225332524</v>
      </c>
      <c r="P444" s="248" t="s">
        <v>335</v>
      </c>
      <c r="Q444" s="248" t="s">
        <v>451</v>
      </c>
    </row>
    <row r="445" spans="1:17" s="216" customFormat="1" hidden="1" x14ac:dyDescent="0.2">
      <c r="A445" s="248">
        <v>469</v>
      </c>
      <c r="B445" s="248">
        <v>2022</v>
      </c>
      <c r="C445" s="248" t="s">
        <v>326</v>
      </c>
      <c r="D445" s="280">
        <v>1006289126</v>
      </c>
      <c r="E445" s="252" t="s">
        <v>1884</v>
      </c>
      <c r="F445" s="252" t="s">
        <v>2483</v>
      </c>
      <c r="G445" s="252" t="s">
        <v>425</v>
      </c>
      <c r="H445" s="252" t="s">
        <v>1066</v>
      </c>
      <c r="I445" s="248" t="s">
        <v>330</v>
      </c>
      <c r="J445" s="248" t="s">
        <v>331</v>
      </c>
      <c r="K445" s="248" t="s">
        <v>332</v>
      </c>
      <c r="L445" s="248" t="s">
        <v>333</v>
      </c>
      <c r="M445" s="248" t="s">
        <v>671</v>
      </c>
      <c r="N445" s="248"/>
      <c r="O445" s="250">
        <v>3137169975</v>
      </c>
      <c r="P445" s="248" t="s">
        <v>335</v>
      </c>
      <c r="Q445" s="248" t="s">
        <v>451</v>
      </c>
    </row>
    <row r="446" spans="1:17" s="216" customFormat="1" hidden="1" x14ac:dyDescent="0.2">
      <c r="A446" s="248">
        <v>470</v>
      </c>
      <c r="B446" s="248">
        <v>2022</v>
      </c>
      <c r="C446" s="248" t="s">
        <v>326</v>
      </c>
      <c r="D446" s="280">
        <v>38756441</v>
      </c>
      <c r="E446" s="252" t="s">
        <v>1884</v>
      </c>
      <c r="F446" s="252" t="s">
        <v>2803</v>
      </c>
      <c r="G446" s="252" t="s">
        <v>1543</v>
      </c>
      <c r="H446" s="252" t="s">
        <v>2804</v>
      </c>
      <c r="I446" s="248" t="s">
        <v>330</v>
      </c>
      <c r="J446" s="248" t="s">
        <v>331</v>
      </c>
      <c r="K446" s="248" t="s">
        <v>332</v>
      </c>
      <c r="L446" s="248" t="s">
        <v>333</v>
      </c>
      <c r="M446" s="248" t="s">
        <v>671</v>
      </c>
      <c r="N446" s="248"/>
      <c r="O446" s="250">
        <v>3127436921</v>
      </c>
      <c r="P446" s="248" t="s">
        <v>335</v>
      </c>
      <c r="Q446" s="248" t="s">
        <v>451</v>
      </c>
    </row>
    <row r="447" spans="1:17" s="216" customFormat="1" hidden="1" x14ac:dyDescent="0.2">
      <c r="A447" s="248">
        <v>471</v>
      </c>
      <c r="B447" s="248">
        <v>2022</v>
      </c>
      <c r="C447" s="248" t="s">
        <v>326</v>
      </c>
      <c r="D447" s="280">
        <v>94154860</v>
      </c>
      <c r="E447" s="252" t="s">
        <v>701</v>
      </c>
      <c r="F447" s="258" t="s">
        <v>328</v>
      </c>
      <c r="G447" s="252" t="s">
        <v>536</v>
      </c>
      <c r="H447" s="252" t="s">
        <v>702</v>
      </c>
      <c r="I447" s="248" t="s">
        <v>339</v>
      </c>
      <c r="J447" s="248" t="s">
        <v>703</v>
      </c>
      <c r="K447" s="248" t="s">
        <v>332</v>
      </c>
      <c r="L447" s="248" t="s">
        <v>333</v>
      </c>
      <c r="M447" s="248" t="s">
        <v>671</v>
      </c>
      <c r="N447" s="248"/>
      <c r="O447" s="250">
        <v>3103646923</v>
      </c>
      <c r="P447" s="248" t="s">
        <v>335</v>
      </c>
      <c r="Q447" s="248" t="s">
        <v>451</v>
      </c>
    </row>
    <row r="448" spans="1:17" s="216" customFormat="1" hidden="1" x14ac:dyDescent="0.2">
      <c r="A448" s="248">
        <v>472</v>
      </c>
      <c r="B448" s="248">
        <v>2022</v>
      </c>
      <c r="C448" s="248" t="s">
        <v>326</v>
      </c>
      <c r="D448" s="280">
        <v>29787288</v>
      </c>
      <c r="E448" s="252" t="s">
        <v>363</v>
      </c>
      <c r="F448" s="252" t="s">
        <v>2600</v>
      </c>
      <c r="G448" s="252" t="s">
        <v>398</v>
      </c>
      <c r="H448" s="252" t="s">
        <v>350</v>
      </c>
      <c r="I448" s="248" t="s">
        <v>330</v>
      </c>
      <c r="J448" s="248" t="s">
        <v>331</v>
      </c>
      <c r="K448" s="248" t="s">
        <v>332</v>
      </c>
      <c r="L448" s="248" t="s">
        <v>333</v>
      </c>
      <c r="M448" s="248" t="s">
        <v>671</v>
      </c>
      <c r="N448" s="248"/>
      <c r="O448" s="250">
        <v>3135643250</v>
      </c>
      <c r="P448" s="248" t="s">
        <v>335</v>
      </c>
      <c r="Q448" s="248" t="s">
        <v>451</v>
      </c>
    </row>
    <row r="449" spans="1:17" s="216" customFormat="1" hidden="1" x14ac:dyDescent="0.2">
      <c r="A449" s="248">
        <v>473</v>
      </c>
      <c r="B449" s="248">
        <v>2022</v>
      </c>
      <c r="C449" s="248" t="s">
        <v>326</v>
      </c>
      <c r="D449" s="280">
        <v>2517993</v>
      </c>
      <c r="E449" s="252" t="s">
        <v>704</v>
      </c>
      <c r="F449" s="258" t="s">
        <v>328</v>
      </c>
      <c r="G449" s="252" t="s">
        <v>338</v>
      </c>
      <c r="H449" s="252" t="s">
        <v>705</v>
      </c>
      <c r="I449" s="248" t="s">
        <v>339</v>
      </c>
      <c r="J449" s="248" t="s">
        <v>331</v>
      </c>
      <c r="K449" s="248" t="s">
        <v>332</v>
      </c>
      <c r="L449" s="248" t="s">
        <v>333</v>
      </c>
      <c r="M449" s="248" t="s">
        <v>671</v>
      </c>
      <c r="N449" s="248"/>
      <c r="O449" s="250">
        <v>3157375020</v>
      </c>
      <c r="P449" s="248" t="s">
        <v>335</v>
      </c>
      <c r="Q449" s="248" t="s">
        <v>451</v>
      </c>
    </row>
    <row r="450" spans="1:17" s="216" customFormat="1" hidden="1" x14ac:dyDescent="0.2">
      <c r="A450" s="248">
        <v>474</v>
      </c>
      <c r="B450" s="248">
        <v>2022</v>
      </c>
      <c r="C450" s="248" t="s">
        <v>326</v>
      </c>
      <c r="D450" s="280">
        <v>94394603</v>
      </c>
      <c r="E450" s="252" t="s">
        <v>706</v>
      </c>
      <c r="F450" s="258" t="s">
        <v>328</v>
      </c>
      <c r="G450" s="252" t="s">
        <v>707</v>
      </c>
      <c r="H450" s="252" t="s">
        <v>521</v>
      </c>
      <c r="I450" s="248" t="s">
        <v>339</v>
      </c>
      <c r="J450" s="248" t="s">
        <v>331</v>
      </c>
      <c r="K450" s="248" t="s">
        <v>332</v>
      </c>
      <c r="L450" s="248" t="s">
        <v>333</v>
      </c>
      <c r="M450" s="248" t="s">
        <v>671</v>
      </c>
      <c r="N450" s="248"/>
      <c r="O450" s="250">
        <v>3143960644</v>
      </c>
      <c r="P450" s="248" t="s">
        <v>335</v>
      </c>
      <c r="Q450" s="248" t="s">
        <v>451</v>
      </c>
    </row>
    <row r="451" spans="1:17" s="216" customFormat="1" hidden="1" x14ac:dyDescent="0.2">
      <c r="A451" s="248">
        <v>475</v>
      </c>
      <c r="B451" s="248">
        <v>2022</v>
      </c>
      <c r="C451" s="248" t="s">
        <v>326</v>
      </c>
      <c r="D451" s="280">
        <v>29805780</v>
      </c>
      <c r="E451" s="252" t="s">
        <v>708</v>
      </c>
      <c r="F451" s="258" t="s">
        <v>328</v>
      </c>
      <c r="G451" s="252" t="s">
        <v>668</v>
      </c>
      <c r="H451" s="252" t="s">
        <v>328</v>
      </c>
      <c r="I451" s="248" t="s">
        <v>330</v>
      </c>
      <c r="J451" s="248" t="s">
        <v>331</v>
      </c>
      <c r="K451" s="248" t="s">
        <v>332</v>
      </c>
      <c r="L451" s="248" t="s">
        <v>333</v>
      </c>
      <c r="M451" s="248" t="s">
        <v>671</v>
      </c>
      <c r="N451" s="248"/>
      <c r="O451" s="250">
        <v>3148314282</v>
      </c>
      <c r="P451" s="248" t="s">
        <v>335</v>
      </c>
      <c r="Q451" s="248" t="s">
        <v>451</v>
      </c>
    </row>
    <row r="452" spans="1:17" s="216" customFormat="1" hidden="1" x14ac:dyDescent="0.2">
      <c r="A452" s="248">
        <v>476</v>
      </c>
      <c r="B452" s="248">
        <v>2022</v>
      </c>
      <c r="C452" s="248" t="s">
        <v>326</v>
      </c>
      <c r="D452" s="280">
        <v>29309215</v>
      </c>
      <c r="E452" s="252" t="s">
        <v>709</v>
      </c>
      <c r="F452" s="258" t="s">
        <v>328</v>
      </c>
      <c r="G452" s="252" t="s">
        <v>345</v>
      </c>
      <c r="H452" s="252" t="s">
        <v>328</v>
      </c>
      <c r="I452" s="248" t="s">
        <v>330</v>
      </c>
      <c r="J452" s="248" t="s">
        <v>331</v>
      </c>
      <c r="K452" s="248" t="s">
        <v>332</v>
      </c>
      <c r="L452" s="248" t="s">
        <v>333</v>
      </c>
      <c r="M452" s="248" t="s">
        <v>671</v>
      </c>
      <c r="N452" s="248"/>
      <c r="O452" s="250">
        <v>3103645262</v>
      </c>
      <c r="P452" s="248" t="s">
        <v>335</v>
      </c>
      <c r="Q452" s="248" t="s">
        <v>451</v>
      </c>
    </row>
    <row r="453" spans="1:17" s="216" customFormat="1" hidden="1" x14ac:dyDescent="0.2">
      <c r="A453" s="248">
        <v>477</v>
      </c>
      <c r="B453" s="248">
        <v>2022</v>
      </c>
      <c r="C453" s="248" t="s">
        <v>326</v>
      </c>
      <c r="D453" s="280">
        <v>1113039775</v>
      </c>
      <c r="E453" s="252" t="s">
        <v>710</v>
      </c>
      <c r="F453" s="258" t="s">
        <v>328</v>
      </c>
      <c r="G453" s="252" t="s">
        <v>711</v>
      </c>
      <c r="H453" s="252" t="s">
        <v>549</v>
      </c>
      <c r="I453" s="248" t="s">
        <v>339</v>
      </c>
      <c r="J453" s="248" t="s">
        <v>331</v>
      </c>
      <c r="K453" s="248" t="s">
        <v>332</v>
      </c>
      <c r="L453" s="248" t="s">
        <v>333</v>
      </c>
      <c r="M453" s="248" t="s">
        <v>671</v>
      </c>
      <c r="N453" s="248"/>
      <c r="O453" s="250">
        <v>3215153665</v>
      </c>
      <c r="P453" s="248" t="s">
        <v>335</v>
      </c>
      <c r="Q453" s="248" t="s">
        <v>451</v>
      </c>
    </row>
    <row r="454" spans="1:17" s="216" customFormat="1" hidden="1" x14ac:dyDescent="0.2">
      <c r="A454" s="248">
        <v>478</v>
      </c>
      <c r="B454" s="248">
        <v>2022</v>
      </c>
      <c r="C454" s="248" t="s">
        <v>326</v>
      </c>
      <c r="D454" s="280">
        <v>94253218</v>
      </c>
      <c r="E454" s="252" t="s">
        <v>712</v>
      </c>
      <c r="F454" s="258" t="s">
        <v>328</v>
      </c>
      <c r="G454" s="252" t="s">
        <v>377</v>
      </c>
      <c r="H454" s="252" t="s">
        <v>707</v>
      </c>
      <c r="I454" s="248" t="s">
        <v>339</v>
      </c>
      <c r="J454" s="248" t="s">
        <v>331</v>
      </c>
      <c r="K454" s="248" t="s">
        <v>332</v>
      </c>
      <c r="L454" s="248" t="s">
        <v>333</v>
      </c>
      <c r="M454" s="248" t="s">
        <v>671</v>
      </c>
      <c r="N454" s="248"/>
      <c r="O454" s="250">
        <v>3105179646</v>
      </c>
      <c r="P454" s="248" t="s">
        <v>335</v>
      </c>
      <c r="Q454" s="248" t="s">
        <v>451</v>
      </c>
    </row>
    <row r="455" spans="1:17" s="216" customFormat="1" hidden="1" x14ac:dyDescent="0.2">
      <c r="A455" s="248">
        <v>479</v>
      </c>
      <c r="B455" s="248">
        <v>2022</v>
      </c>
      <c r="C455" s="248" t="s">
        <v>326</v>
      </c>
      <c r="D455" s="280">
        <v>2519052</v>
      </c>
      <c r="E455" s="252" t="s">
        <v>1072</v>
      </c>
      <c r="F455" s="252" t="s">
        <v>617</v>
      </c>
      <c r="G455" s="252" t="s">
        <v>665</v>
      </c>
      <c r="H455" s="252" t="s">
        <v>482</v>
      </c>
      <c r="I455" s="248" t="s">
        <v>339</v>
      </c>
      <c r="J455" s="248" t="s">
        <v>331</v>
      </c>
      <c r="K455" s="248" t="s">
        <v>332</v>
      </c>
      <c r="L455" s="248" t="s">
        <v>333</v>
      </c>
      <c r="M455" s="248" t="s">
        <v>671</v>
      </c>
      <c r="N455" s="248"/>
      <c r="O455" s="250">
        <v>3146432927</v>
      </c>
      <c r="P455" s="248" t="s">
        <v>335</v>
      </c>
      <c r="Q455" s="248" t="s">
        <v>451</v>
      </c>
    </row>
    <row r="456" spans="1:17" s="216" customFormat="1" hidden="1" x14ac:dyDescent="0.2">
      <c r="A456" s="248">
        <v>480</v>
      </c>
      <c r="B456" s="248">
        <v>2022</v>
      </c>
      <c r="C456" s="248" t="s">
        <v>326</v>
      </c>
      <c r="D456" s="280">
        <v>1130637261</v>
      </c>
      <c r="E456" s="252" t="s">
        <v>455</v>
      </c>
      <c r="F456" s="252" t="s">
        <v>469</v>
      </c>
      <c r="G456" s="252" t="s">
        <v>1066</v>
      </c>
      <c r="H456" s="252" t="s">
        <v>381</v>
      </c>
      <c r="I456" s="248" t="s">
        <v>339</v>
      </c>
      <c r="J456" s="248" t="s">
        <v>331</v>
      </c>
      <c r="K456" s="248" t="s">
        <v>332</v>
      </c>
      <c r="L456" s="248" t="s">
        <v>333</v>
      </c>
      <c r="M456" s="248" t="s">
        <v>671</v>
      </c>
      <c r="N456" s="248"/>
      <c r="O456" s="250">
        <v>3137658939</v>
      </c>
      <c r="P456" s="248" t="s">
        <v>335</v>
      </c>
      <c r="Q456" s="248" t="s">
        <v>451</v>
      </c>
    </row>
    <row r="457" spans="1:17" s="216" customFormat="1" hidden="1" x14ac:dyDescent="0.2">
      <c r="A457" s="248">
        <v>481</v>
      </c>
      <c r="B457" s="248">
        <v>2022</v>
      </c>
      <c r="C457" s="248" t="s">
        <v>326</v>
      </c>
      <c r="D457" s="280">
        <v>14798390</v>
      </c>
      <c r="E457" s="252" t="s">
        <v>455</v>
      </c>
      <c r="F457" s="252" t="s">
        <v>2407</v>
      </c>
      <c r="G457" s="252" t="s">
        <v>872</v>
      </c>
      <c r="H457" s="252" t="s">
        <v>729</v>
      </c>
      <c r="I457" s="248" t="s">
        <v>339</v>
      </c>
      <c r="J457" s="248" t="s">
        <v>331</v>
      </c>
      <c r="K457" s="248" t="s">
        <v>332</v>
      </c>
      <c r="L457" s="248" t="s">
        <v>333</v>
      </c>
      <c r="M457" s="248" t="s">
        <v>671</v>
      </c>
      <c r="N457" s="248"/>
      <c r="O457" s="250">
        <v>3173355698</v>
      </c>
      <c r="P457" s="248" t="s">
        <v>335</v>
      </c>
      <c r="Q457" s="248" t="s">
        <v>451</v>
      </c>
    </row>
    <row r="458" spans="1:17" s="216" customFormat="1" hidden="1" x14ac:dyDescent="0.2">
      <c r="A458" s="248">
        <v>482</v>
      </c>
      <c r="B458" s="248">
        <v>2022</v>
      </c>
      <c r="C458" s="248" t="s">
        <v>326</v>
      </c>
      <c r="D458" s="280">
        <v>17668718</v>
      </c>
      <c r="E458" s="252" t="s">
        <v>622</v>
      </c>
      <c r="F458" s="258" t="s">
        <v>328</v>
      </c>
      <c r="G458" s="252" t="s">
        <v>549</v>
      </c>
      <c r="H458" s="252" t="s">
        <v>590</v>
      </c>
      <c r="I458" s="248" t="s">
        <v>339</v>
      </c>
      <c r="J458" s="248" t="s">
        <v>331</v>
      </c>
      <c r="K458" s="248" t="s">
        <v>332</v>
      </c>
      <c r="L458" s="248" t="s">
        <v>333</v>
      </c>
      <c r="M458" s="248" t="s">
        <v>671</v>
      </c>
      <c r="N458" s="248"/>
      <c r="O458" s="250">
        <v>3127856515</v>
      </c>
      <c r="P458" s="248" t="s">
        <v>335</v>
      </c>
      <c r="Q458" s="248" t="s">
        <v>451</v>
      </c>
    </row>
    <row r="459" spans="1:17" s="216" customFormat="1" hidden="1" x14ac:dyDescent="0.2">
      <c r="A459" s="248">
        <v>483</v>
      </c>
      <c r="B459" s="248">
        <v>2022</v>
      </c>
      <c r="C459" s="248" t="s">
        <v>326</v>
      </c>
      <c r="D459" s="280">
        <v>1113041505</v>
      </c>
      <c r="E459" s="252" t="s">
        <v>1699</v>
      </c>
      <c r="F459" s="252" t="s">
        <v>469</v>
      </c>
      <c r="G459" s="252" t="s">
        <v>1700</v>
      </c>
      <c r="H459" s="252" t="s">
        <v>345</v>
      </c>
      <c r="I459" s="248" t="s">
        <v>339</v>
      </c>
      <c r="J459" s="248" t="s">
        <v>331</v>
      </c>
      <c r="K459" s="248" t="s">
        <v>332</v>
      </c>
      <c r="L459" s="248" t="s">
        <v>333</v>
      </c>
      <c r="M459" s="248" t="s">
        <v>671</v>
      </c>
      <c r="N459" s="248"/>
      <c r="O459" s="250">
        <v>3166509085</v>
      </c>
      <c r="P459" s="248" t="s">
        <v>335</v>
      </c>
      <c r="Q459" s="248" t="s">
        <v>451</v>
      </c>
    </row>
    <row r="460" spans="1:17" s="216" customFormat="1" hidden="1" x14ac:dyDescent="0.2">
      <c r="A460" s="248">
        <v>484</v>
      </c>
      <c r="B460" s="248">
        <v>2022</v>
      </c>
      <c r="C460" s="248" t="s">
        <v>326</v>
      </c>
      <c r="D460" s="280">
        <v>29785611</v>
      </c>
      <c r="E460" s="252" t="s">
        <v>2072</v>
      </c>
      <c r="F460" s="252" t="s">
        <v>938</v>
      </c>
      <c r="G460" s="252" t="s">
        <v>1611</v>
      </c>
      <c r="H460" s="252" t="s">
        <v>654</v>
      </c>
      <c r="I460" s="248" t="s">
        <v>330</v>
      </c>
      <c r="J460" s="248" t="s">
        <v>331</v>
      </c>
      <c r="K460" s="248" t="s">
        <v>332</v>
      </c>
      <c r="L460" s="248" t="s">
        <v>333</v>
      </c>
      <c r="M460" s="248" t="s">
        <v>671</v>
      </c>
      <c r="N460" s="248"/>
      <c r="O460" s="250">
        <v>3104627183</v>
      </c>
      <c r="P460" s="248" t="s">
        <v>335</v>
      </c>
      <c r="Q460" s="248" t="s">
        <v>451</v>
      </c>
    </row>
    <row r="461" spans="1:17" s="216" customFormat="1" hidden="1" x14ac:dyDescent="0.2">
      <c r="A461" s="248">
        <v>485</v>
      </c>
      <c r="B461" s="248">
        <v>2022</v>
      </c>
      <c r="C461" s="248" t="s">
        <v>326</v>
      </c>
      <c r="D461" s="280">
        <v>16364243</v>
      </c>
      <c r="E461" s="252" t="s">
        <v>713</v>
      </c>
      <c r="F461" s="258" t="s">
        <v>328</v>
      </c>
      <c r="G461" s="252" t="s">
        <v>711</v>
      </c>
      <c r="H461" s="252" t="s">
        <v>714</v>
      </c>
      <c r="I461" s="248" t="s">
        <v>339</v>
      </c>
      <c r="J461" s="248" t="s">
        <v>331</v>
      </c>
      <c r="K461" s="248" t="s">
        <v>332</v>
      </c>
      <c r="L461" s="248" t="s">
        <v>333</v>
      </c>
      <c r="M461" s="248" t="s">
        <v>671</v>
      </c>
      <c r="N461" s="248"/>
      <c r="O461" s="250">
        <v>3137773520</v>
      </c>
      <c r="P461" s="248" t="s">
        <v>335</v>
      </c>
      <c r="Q461" s="248" t="s">
        <v>451</v>
      </c>
    </row>
    <row r="462" spans="1:17" s="216" customFormat="1" hidden="1" x14ac:dyDescent="0.2">
      <c r="A462" s="248">
        <v>486</v>
      </c>
      <c r="B462" s="248">
        <v>2022</v>
      </c>
      <c r="C462" s="248" t="s">
        <v>326</v>
      </c>
      <c r="D462" s="280">
        <v>71647830</v>
      </c>
      <c r="E462" s="252" t="s">
        <v>2709</v>
      </c>
      <c r="F462" s="252" t="s">
        <v>1639</v>
      </c>
      <c r="G462" s="252" t="s">
        <v>1655</v>
      </c>
      <c r="H462" s="252" t="s">
        <v>377</v>
      </c>
      <c r="I462" s="248" t="s">
        <v>339</v>
      </c>
      <c r="J462" s="248" t="s">
        <v>331</v>
      </c>
      <c r="K462" s="248" t="s">
        <v>332</v>
      </c>
      <c r="L462" s="248" t="s">
        <v>333</v>
      </c>
      <c r="M462" s="248" t="s">
        <v>671</v>
      </c>
      <c r="N462" s="248"/>
      <c r="O462" s="250">
        <v>3147722481</v>
      </c>
      <c r="P462" s="248" t="s">
        <v>335</v>
      </c>
      <c r="Q462" s="248" t="s">
        <v>451</v>
      </c>
    </row>
    <row r="463" spans="1:17" s="216" customFormat="1" hidden="1" x14ac:dyDescent="0.2">
      <c r="A463" s="248">
        <v>487</v>
      </c>
      <c r="B463" s="248">
        <v>2022</v>
      </c>
      <c r="C463" s="248" t="s">
        <v>326</v>
      </c>
      <c r="D463" s="280">
        <v>94280665</v>
      </c>
      <c r="E463" s="252" t="s">
        <v>2796</v>
      </c>
      <c r="F463" s="252" t="s">
        <v>626</v>
      </c>
      <c r="G463" s="252" t="s">
        <v>969</v>
      </c>
      <c r="H463" s="252" t="s">
        <v>2797</v>
      </c>
      <c r="I463" s="248" t="s">
        <v>339</v>
      </c>
      <c r="J463" s="248" t="s">
        <v>331</v>
      </c>
      <c r="K463" s="248" t="s">
        <v>332</v>
      </c>
      <c r="L463" s="248" t="s">
        <v>333</v>
      </c>
      <c r="M463" s="248" t="s">
        <v>671</v>
      </c>
      <c r="N463" s="248"/>
      <c r="O463" s="250">
        <v>3164896184</v>
      </c>
      <c r="P463" s="248" t="s">
        <v>335</v>
      </c>
      <c r="Q463" s="248" t="s">
        <v>451</v>
      </c>
    </row>
    <row r="464" spans="1:17" s="216" customFormat="1" hidden="1" x14ac:dyDescent="0.2">
      <c r="A464" s="248">
        <v>488</v>
      </c>
      <c r="B464" s="248">
        <v>2022</v>
      </c>
      <c r="C464" s="248" t="s">
        <v>326</v>
      </c>
      <c r="D464" s="280">
        <v>6709494</v>
      </c>
      <c r="E464" s="252" t="s">
        <v>697</v>
      </c>
      <c r="F464" s="258" t="s">
        <v>328</v>
      </c>
      <c r="G464" s="252" t="s">
        <v>715</v>
      </c>
      <c r="H464" s="252" t="s">
        <v>616</v>
      </c>
      <c r="I464" s="248" t="s">
        <v>339</v>
      </c>
      <c r="J464" s="248" t="s">
        <v>331</v>
      </c>
      <c r="K464" s="248" t="s">
        <v>332</v>
      </c>
      <c r="L464" s="248" t="s">
        <v>333</v>
      </c>
      <c r="M464" s="248" t="s">
        <v>671</v>
      </c>
      <c r="N464" s="248"/>
      <c r="O464" s="250">
        <v>3136129817</v>
      </c>
      <c r="P464" s="248" t="s">
        <v>335</v>
      </c>
      <c r="Q464" s="248" t="s">
        <v>451</v>
      </c>
    </row>
    <row r="465" spans="1:17" s="216" customFormat="1" hidden="1" x14ac:dyDescent="0.2">
      <c r="A465" s="248">
        <v>489</v>
      </c>
      <c r="B465" s="248">
        <v>2022</v>
      </c>
      <c r="C465" s="248" t="s">
        <v>326</v>
      </c>
      <c r="D465" s="280">
        <v>6512437</v>
      </c>
      <c r="E465" s="252" t="s">
        <v>464</v>
      </c>
      <c r="F465" s="252" t="s">
        <v>402</v>
      </c>
      <c r="G465" s="252" t="s">
        <v>350</v>
      </c>
      <c r="H465" s="252" t="s">
        <v>1284</v>
      </c>
      <c r="I465" s="248" t="s">
        <v>339</v>
      </c>
      <c r="J465" s="248" t="s">
        <v>331</v>
      </c>
      <c r="K465" s="248" t="s">
        <v>332</v>
      </c>
      <c r="L465" s="248" t="s">
        <v>333</v>
      </c>
      <c r="M465" s="248" t="s">
        <v>671</v>
      </c>
      <c r="N465" s="248"/>
      <c r="O465" s="250">
        <v>3188962010</v>
      </c>
      <c r="P465" s="248" t="s">
        <v>335</v>
      </c>
      <c r="Q465" s="248" t="s">
        <v>451</v>
      </c>
    </row>
    <row r="466" spans="1:17" s="216" customFormat="1" hidden="1" x14ac:dyDescent="0.2">
      <c r="A466" s="248">
        <v>490</v>
      </c>
      <c r="B466" s="248">
        <v>2022</v>
      </c>
      <c r="C466" s="248" t="s">
        <v>326</v>
      </c>
      <c r="D466" s="280">
        <v>75033576</v>
      </c>
      <c r="E466" s="252" t="s">
        <v>395</v>
      </c>
      <c r="F466" s="252" t="s">
        <v>2122</v>
      </c>
      <c r="G466" s="252" t="s">
        <v>398</v>
      </c>
      <c r="H466" s="252" t="s">
        <v>350</v>
      </c>
      <c r="I466" s="248" t="s">
        <v>339</v>
      </c>
      <c r="J466" s="248" t="s">
        <v>331</v>
      </c>
      <c r="K466" s="248" t="s">
        <v>332</v>
      </c>
      <c r="L466" s="248" t="s">
        <v>333</v>
      </c>
      <c r="M466" s="248" t="s">
        <v>671</v>
      </c>
      <c r="N466" s="248"/>
      <c r="O466" s="250">
        <v>3186032707</v>
      </c>
      <c r="P466" s="248" t="s">
        <v>335</v>
      </c>
      <c r="Q466" s="248" t="s">
        <v>451</v>
      </c>
    </row>
    <row r="467" spans="1:17" s="216" customFormat="1" hidden="1" x14ac:dyDescent="0.2">
      <c r="A467" s="248">
        <v>491</v>
      </c>
      <c r="B467" s="248">
        <v>2022</v>
      </c>
      <c r="C467" s="248" t="s">
        <v>326</v>
      </c>
      <c r="D467" s="280">
        <v>6461298</v>
      </c>
      <c r="E467" s="252" t="s">
        <v>395</v>
      </c>
      <c r="F467" s="252" t="s">
        <v>458</v>
      </c>
      <c r="G467" s="252" t="s">
        <v>2168</v>
      </c>
      <c r="H467" s="252" t="s">
        <v>446</v>
      </c>
      <c r="I467" s="248" t="s">
        <v>339</v>
      </c>
      <c r="J467" s="248" t="s">
        <v>331</v>
      </c>
      <c r="K467" s="248" t="s">
        <v>332</v>
      </c>
      <c r="L467" s="248" t="s">
        <v>333</v>
      </c>
      <c r="M467" s="248" t="s">
        <v>671</v>
      </c>
      <c r="N467" s="248"/>
      <c r="O467" s="250">
        <v>3205593898</v>
      </c>
      <c r="P467" s="248" t="s">
        <v>335</v>
      </c>
      <c r="Q467" s="248" t="s">
        <v>451</v>
      </c>
    </row>
    <row r="468" spans="1:17" s="216" customFormat="1" hidden="1" x14ac:dyDescent="0.2">
      <c r="A468" s="248">
        <v>492</v>
      </c>
      <c r="B468" s="248">
        <v>2022</v>
      </c>
      <c r="C468" s="248" t="s">
        <v>326</v>
      </c>
      <c r="D468" s="280">
        <v>16325026</v>
      </c>
      <c r="E468" s="252" t="s">
        <v>349</v>
      </c>
      <c r="F468" s="252" t="s">
        <v>1625</v>
      </c>
      <c r="G468" s="252" t="s">
        <v>543</v>
      </c>
      <c r="H468" s="252" t="s">
        <v>465</v>
      </c>
      <c r="I468" s="248" t="s">
        <v>339</v>
      </c>
      <c r="J468" s="248" t="s">
        <v>331</v>
      </c>
      <c r="K468" s="248" t="s">
        <v>332</v>
      </c>
      <c r="L468" s="248" t="s">
        <v>333</v>
      </c>
      <c r="M468" s="248" t="s">
        <v>671</v>
      </c>
      <c r="N468" s="248"/>
      <c r="O468" s="250">
        <v>3146461095</v>
      </c>
      <c r="P468" s="248" t="s">
        <v>335</v>
      </c>
      <c r="Q468" s="248" t="s">
        <v>451</v>
      </c>
    </row>
    <row r="469" spans="1:17" s="216" customFormat="1" hidden="1" x14ac:dyDescent="0.2">
      <c r="A469" s="248">
        <v>493</v>
      </c>
      <c r="B469" s="248">
        <v>2022</v>
      </c>
      <c r="C469" s="248" t="s">
        <v>326</v>
      </c>
      <c r="D469" s="280">
        <v>16592307</v>
      </c>
      <c r="E469" s="252" t="s">
        <v>349</v>
      </c>
      <c r="F469" s="252" t="s">
        <v>2209</v>
      </c>
      <c r="G469" s="252" t="s">
        <v>1066</v>
      </c>
      <c r="H469" s="252" t="s">
        <v>350</v>
      </c>
      <c r="I469" s="248" t="s">
        <v>339</v>
      </c>
      <c r="J469" s="248" t="s">
        <v>331</v>
      </c>
      <c r="K469" s="248" t="s">
        <v>332</v>
      </c>
      <c r="L469" s="248" t="s">
        <v>333</v>
      </c>
      <c r="M469" s="248" t="s">
        <v>671</v>
      </c>
      <c r="N469" s="248"/>
      <c r="O469" s="250">
        <v>3165667266</v>
      </c>
      <c r="P469" s="248" t="s">
        <v>335</v>
      </c>
      <c r="Q469" s="248" t="s">
        <v>451</v>
      </c>
    </row>
    <row r="470" spans="1:17" s="216" customFormat="1" hidden="1" x14ac:dyDescent="0.2">
      <c r="A470" s="248">
        <v>494</v>
      </c>
      <c r="B470" s="248">
        <v>2022</v>
      </c>
      <c r="C470" s="248" t="s">
        <v>326</v>
      </c>
      <c r="D470" s="280">
        <v>16203440</v>
      </c>
      <c r="E470" s="252" t="s">
        <v>349</v>
      </c>
      <c r="F470" s="252" t="s">
        <v>554</v>
      </c>
      <c r="G470" s="252" t="s">
        <v>345</v>
      </c>
      <c r="H470" s="252" t="s">
        <v>659</v>
      </c>
      <c r="I470" s="248" t="s">
        <v>339</v>
      </c>
      <c r="J470" s="248" t="s">
        <v>331</v>
      </c>
      <c r="K470" s="248" t="s">
        <v>332</v>
      </c>
      <c r="L470" s="248" t="s">
        <v>333</v>
      </c>
      <c r="M470" s="248" t="s">
        <v>671</v>
      </c>
      <c r="N470" s="248"/>
      <c r="O470" s="250">
        <v>3122530094</v>
      </c>
      <c r="P470" s="248" t="s">
        <v>335</v>
      </c>
      <c r="Q470" s="248" t="s">
        <v>451</v>
      </c>
    </row>
    <row r="471" spans="1:17" s="216" customFormat="1" hidden="1" x14ac:dyDescent="0.2">
      <c r="A471" s="248">
        <v>495</v>
      </c>
      <c r="B471" s="248">
        <v>2022</v>
      </c>
      <c r="C471" s="248" t="s">
        <v>326</v>
      </c>
      <c r="D471" s="280">
        <v>2518976</v>
      </c>
      <c r="E471" s="252" t="s">
        <v>349</v>
      </c>
      <c r="F471" s="252" t="s">
        <v>2329</v>
      </c>
      <c r="G471" s="252" t="s">
        <v>665</v>
      </c>
      <c r="H471" s="252" t="s">
        <v>482</v>
      </c>
      <c r="I471" s="248" t="s">
        <v>339</v>
      </c>
      <c r="J471" s="248" t="s">
        <v>331</v>
      </c>
      <c r="K471" s="248" t="s">
        <v>332</v>
      </c>
      <c r="L471" s="248" t="s">
        <v>333</v>
      </c>
      <c r="M471" s="248" t="s">
        <v>671</v>
      </c>
      <c r="N471" s="248"/>
      <c r="O471" s="250">
        <v>3183694107</v>
      </c>
      <c r="P471" s="248" t="s">
        <v>335</v>
      </c>
      <c r="Q471" s="248" t="s">
        <v>451</v>
      </c>
    </row>
    <row r="472" spans="1:17" s="216" customFormat="1" hidden="1" x14ac:dyDescent="0.2">
      <c r="A472" s="248">
        <v>496</v>
      </c>
      <c r="B472" s="248">
        <v>2022</v>
      </c>
      <c r="C472" s="248" t="s">
        <v>326</v>
      </c>
      <c r="D472" s="280">
        <v>2519050</v>
      </c>
      <c r="E472" s="252" t="s">
        <v>349</v>
      </c>
      <c r="F472" s="252" t="s">
        <v>461</v>
      </c>
      <c r="G472" s="252" t="s">
        <v>665</v>
      </c>
      <c r="H472" s="252" t="s">
        <v>482</v>
      </c>
      <c r="I472" s="248" t="s">
        <v>339</v>
      </c>
      <c r="J472" s="248" t="s">
        <v>331</v>
      </c>
      <c r="K472" s="248" t="s">
        <v>332</v>
      </c>
      <c r="L472" s="248" t="s">
        <v>333</v>
      </c>
      <c r="M472" s="248" t="s">
        <v>671</v>
      </c>
      <c r="N472" s="248"/>
      <c r="O472" s="250">
        <v>3162516798</v>
      </c>
      <c r="P472" s="248" t="s">
        <v>335</v>
      </c>
      <c r="Q472" s="248" t="s">
        <v>451</v>
      </c>
    </row>
    <row r="473" spans="1:17" s="216" customFormat="1" hidden="1" x14ac:dyDescent="0.2">
      <c r="A473" s="248">
        <v>497</v>
      </c>
      <c r="B473" s="248">
        <v>2022</v>
      </c>
      <c r="C473" s="248" t="s">
        <v>326</v>
      </c>
      <c r="D473" s="280">
        <v>6709497</v>
      </c>
      <c r="E473" s="252" t="s">
        <v>349</v>
      </c>
      <c r="F473" s="252" t="s">
        <v>488</v>
      </c>
      <c r="G473" s="252" t="s">
        <v>1526</v>
      </c>
      <c r="H473" s="252" t="s">
        <v>1437</v>
      </c>
      <c r="I473" s="248" t="s">
        <v>339</v>
      </c>
      <c r="J473" s="248" t="s">
        <v>331</v>
      </c>
      <c r="K473" s="248" t="s">
        <v>332</v>
      </c>
      <c r="L473" s="248" t="s">
        <v>333</v>
      </c>
      <c r="M473" s="248" t="s">
        <v>671</v>
      </c>
      <c r="N473" s="248"/>
      <c r="O473" s="250">
        <v>3136093696</v>
      </c>
      <c r="P473" s="248" t="s">
        <v>335</v>
      </c>
      <c r="Q473" s="248" t="s">
        <v>451</v>
      </c>
    </row>
    <row r="474" spans="1:17" s="216" customFormat="1" hidden="1" x14ac:dyDescent="0.2">
      <c r="A474" s="248">
        <v>498</v>
      </c>
      <c r="B474" s="248">
        <v>2022</v>
      </c>
      <c r="C474" s="248" t="s">
        <v>326</v>
      </c>
      <c r="D474" s="280">
        <v>98345770</v>
      </c>
      <c r="E474" s="252" t="s">
        <v>653</v>
      </c>
      <c r="F474" s="252" t="s">
        <v>2426</v>
      </c>
      <c r="G474" s="252" t="s">
        <v>566</v>
      </c>
      <c r="H474" s="252" t="s">
        <v>2427</v>
      </c>
      <c r="I474" s="248" t="s">
        <v>339</v>
      </c>
      <c r="J474" s="248" t="s">
        <v>331</v>
      </c>
      <c r="K474" s="248" t="s">
        <v>332</v>
      </c>
      <c r="L474" s="248" t="s">
        <v>333</v>
      </c>
      <c r="M474" s="248" t="s">
        <v>671</v>
      </c>
      <c r="N474" s="248"/>
      <c r="O474" s="250">
        <v>3206891417</v>
      </c>
      <c r="P474" s="248" t="s">
        <v>335</v>
      </c>
      <c r="Q474" s="248" t="s">
        <v>451</v>
      </c>
    </row>
    <row r="475" spans="1:17" s="216" customFormat="1" hidden="1" x14ac:dyDescent="0.2">
      <c r="A475" s="248">
        <v>499</v>
      </c>
      <c r="B475" s="248">
        <v>2022</v>
      </c>
      <c r="C475" s="248" t="s">
        <v>326</v>
      </c>
      <c r="D475" s="280">
        <v>94284066</v>
      </c>
      <c r="E475" s="252" t="s">
        <v>1378</v>
      </c>
      <c r="F475" s="252" t="s">
        <v>428</v>
      </c>
      <c r="G475" s="252" t="s">
        <v>1938</v>
      </c>
      <c r="H475" s="252" t="s">
        <v>1077</v>
      </c>
      <c r="I475" s="248" t="s">
        <v>339</v>
      </c>
      <c r="J475" s="248" t="s">
        <v>331</v>
      </c>
      <c r="K475" s="248" t="s">
        <v>332</v>
      </c>
      <c r="L475" s="248" t="s">
        <v>333</v>
      </c>
      <c r="M475" s="248" t="s">
        <v>671</v>
      </c>
      <c r="N475" s="248"/>
      <c r="O475" s="250">
        <v>3185597178</v>
      </c>
      <c r="P475" s="248" t="s">
        <v>335</v>
      </c>
      <c r="Q475" s="248" t="s">
        <v>451</v>
      </c>
    </row>
    <row r="476" spans="1:17" s="216" customFormat="1" hidden="1" x14ac:dyDescent="0.2">
      <c r="A476" s="248">
        <v>500</v>
      </c>
      <c r="B476" s="248">
        <v>2022</v>
      </c>
      <c r="C476" s="248" t="s">
        <v>326</v>
      </c>
      <c r="D476" s="280">
        <v>6272018</v>
      </c>
      <c r="E476" s="252" t="s">
        <v>1378</v>
      </c>
      <c r="F476" s="264"/>
      <c r="G476" s="252" t="s">
        <v>961</v>
      </c>
      <c r="H476" s="252" t="s">
        <v>2640</v>
      </c>
      <c r="I476" s="248" t="s">
        <v>339</v>
      </c>
      <c r="J476" s="248" t="s">
        <v>703</v>
      </c>
      <c r="K476" s="248" t="s">
        <v>332</v>
      </c>
      <c r="L476" s="248" t="s">
        <v>333</v>
      </c>
      <c r="M476" s="248" t="s">
        <v>671</v>
      </c>
      <c r="N476" s="248"/>
      <c r="O476" s="250">
        <v>3155406698</v>
      </c>
      <c r="P476" s="248" t="s">
        <v>335</v>
      </c>
      <c r="Q476" s="248" t="s">
        <v>451</v>
      </c>
    </row>
    <row r="477" spans="1:17" s="216" customFormat="1" hidden="1" x14ac:dyDescent="0.2">
      <c r="A477" s="248">
        <v>501</v>
      </c>
      <c r="B477" s="248">
        <v>2022</v>
      </c>
      <c r="C477" s="248" t="s">
        <v>326</v>
      </c>
      <c r="D477" s="280">
        <v>6496987</v>
      </c>
      <c r="E477" s="252" t="s">
        <v>634</v>
      </c>
      <c r="F477" s="252" t="s">
        <v>485</v>
      </c>
      <c r="G477" s="252" t="s">
        <v>602</v>
      </c>
      <c r="H477" s="252" t="s">
        <v>389</v>
      </c>
      <c r="I477" s="248" t="s">
        <v>339</v>
      </c>
      <c r="J477" s="248" t="s">
        <v>331</v>
      </c>
      <c r="K477" s="248" t="s">
        <v>332</v>
      </c>
      <c r="L477" s="248" t="s">
        <v>333</v>
      </c>
      <c r="M477" s="248" t="s">
        <v>671</v>
      </c>
      <c r="N477" s="248"/>
      <c r="O477" s="250">
        <v>3137176655</v>
      </c>
      <c r="P477" s="248" t="s">
        <v>335</v>
      </c>
      <c r="Q477" s="248" t="s">
        <v>451</v>
      </c>
    </row>
    <row r="478" spans="1:17" s="216" customFormat="1" hidden="1" x14ac:dyDescent="0.2">
      <c r="A478" s="248">
        <v>502</v>
      </c>
      <c r="B478" s="248">
        <v>2022</v>
      </c>
      <c r="C478" s="248" t="s">
        <v>326</v>
      </c>
      <c r="D478" s="280">
        <v>4438317</v>
      </c>
      <c r="E478" s="252" t="s">
        <v>634</v>
      </c>
      <c r="F478" s="264"/>
      <c r="G478" s="252" t="s">
        <v>944</v>
      </c>
      <c r="H478" s="252" t="s">
        <v>1923</v>
      </c>
      <c r="I478" s="248" t="s">
        <v>339</v>
      </c>
      <c r="J478" s="248" t="s">
        <v>331</v>
      </c>
      <c r="K478" s="248" t="s">
        <v>332</v>
      </c>
      <c r="L478" s="248" t="s">
        <v>333</v>
      </c>
      <c r="M478" s="248" t="s">
        <v>671</v>
      </c>
      <c r="N478" s="248"/>
      <c r="O478" s="250">
        <v>3174521811</v>
      </c>
      <c r="P478" s="248" t="s">
        <v>335</v>
      </c>
      <c r="Q478" s="248" t="s">
        <v>451</v>
      </c>
    </row>
    <row r="479" spans="1:17" s="216" customFormat="1" hidden="1" x14ac:dyDescent="0.2">
      <c r="A479" s="248">
        <v>503</v>
      </c>
      <c r="B479" s="248">
        <v>2022</v>
      </c>
      <c r="C479" s="248" t="s">
        <v>326</v>
      </c>
      <c r="D479" s="280">
        <v>1113041496</v>
      </c>
      <c r="E479" s="252" t="s">
        <v>461</v>
      </c>
      <c r="F479" s="252" t="s">
        <v>456</v>
      </c>
      <c r="G479" s="252" t="s">
        <v>946</v>
      </c>
      <c r="H479" s="252" t="s">
        <v>615</v>
      </c>
      <c r="I479" s="248" t="s">
        <v>339</v>
      </c>
      <c r="J479" s="248" t="s">
        <v>331</v>
      </c>
      <c r="K479" s="248" t="s">
        <v>332</v>
      </c>
      <c r="L479" s="248" t="s">
        <v>333</v>
      </c>
      <c r="M479" s="248" t="s">
        <v>671</v>
      </c>
      <c r="N479" s="248"/>
      <c r="O479" s="250">
        <v>3182987973</v>
      </c>
      <c r="P479" s="248" t="s">
        <v>335</v>
      </c>
      <c r="Q479" s="248" t="s">
        <v>451</v>
      </c>
    </row>
    <row r="480" spans="1:17" s="216" customFormat="1" hidden="1" x14ac:dyDescent="0.2">
      <c r="A480" s="248">
        <v>504</v>
      </c>
      <c r="B480" s="248">
        <v>2022</v>
      </c>
      <c r="C480" s="248" t="s">
        <v>326</v>
      </c>
      <c r="D480" s="280">
        <v>66720011</v>
      </c>
      <c r="E480" s="252" t="s">
        <v>938</v>
      </c>
      <c r="F480" s="252" t="s">
        <v>1737</v>
      </c>
      <c r="G480" s="252" t="s">
        <v>345</v>
      </c>
      <c r="H480" s="252" t="s">
        <v>345</v>
      </c>
      <c r="I480" s="248" t="s">
        <v>330</v>
      </c>
      <c r="J480" s="248" t="s">
        <v>331</v>
      </c>
      <c r="K480" s="248" t="s">
        <v>332</v>
      </c>
      <c r="L480" s="248" t="s">
        <v>333</v>
      </c>
      <c r="M480" s="248" t="s">
        <v>671</v>
      </c>
      <c r="N480" s="248"/>
      <c r="O480" s="250">
        <v>3154325327</v>
      </c>
      <c r="P480" s="248" t="s">
        <v>335</v>
      </c>
      <c r="Q480" s="248" t="s">
        <v>451</v>
      </c>
    </row>
    <row r="481" spans="1:17" s="216" customFormat="1" hidden="1" x14ac:dyDescent="0.2">
      <c r="A481" s="248">
        <v>505</v>
      </c>
      <c r="B481" s="248">
        <v>2022</v>
      </c>
      <c r="C481" s="248" t="s">
        <v>326</v>
      </c>
      <c r="D481" s="280">
        <v>21815225</v>
      </c>
      <c r="E481" s="252" t="s">
        <v>938</v>
      </c>
      <c r="F481" s="252" t="s">
        <v>420</v>
      </c>
      <c r="G481" s="252" t="s">
        <v>463</v>
      </c>
      <c r="H481" s="252" t="s">
        <v>679</v>
      </c>
      <c r="I481" s="248" t="s">
        <v>330</v>
      </c>
      <c r="J481" s="248" t="s">
        <v>331</v>
      </c>
      <c r="K481" s="248" t="s">
        <v>332</v>
      </c>
      <c r="L481" s="248" t="s">
        <v>333</v>
      </c>
      <c r="M481" s="248" t="s">
        <v>671</v>
      </c>
      <c r="N481" s="248"/>
      <c r="O481" s="250">
        <v>3182987973</v>
      </c>
      <c r="P481" s="248" t="s">
        <v>335</v>
      </c>
      <c r="Q481" s="248" t="s">
        <v>451</v>
      </c>
    </row>
    <row r="482" spans="1:17" s="216" customFormat="1" hidden="1" x14ac:dyDescent="0.2">
      <c r="A482" s="248">
        <v>506</v>
      </c>
      <c r="B482" s="248">
        <v>2022</v>
      </c>
      <c r="C482" s="248" t="s">
        <v>326</v>
      </c>
      <c r="D482" s="280">
        <v>29818623</v>
      </c>
      <c r="E482" s="252" t="s">
        <v>938</v>
      </c>
      <c r="F482" s="252" t="s">
        <v>2439</v>
      </c>
      <c r="G482" s="252" t="s">
        <v>615</v>
      </c>
      <c r="H482" s="252" t="s">
        <v>859</v>
      </c>
      <c r="I482" s="248" t="s">
        <v>330</v>
      </c>
      <c r="J482" s="248" t="s">
        <v>331</v>
      </c>
      <c r="K482" s="248" t="s">
        <v>332</v>
      </c>
      <c r="L482" s="248" t="s">
        <v>333</v>
      </c>
      <c r="M482" s="248" t="s">
        <v>671</v>
      </c>
      <c r="N482" s="248"/>
      <c r="O482" s="250">
        <v>3146665419</v>
      </c>
      <c r="P482" s="248" t="s">
        <v>335</v>
      </c>
      <c r="Q482" s="248" t="s">
        <v>451</v>
      </c>
    </row>
    <row r="483" spans="1:17" s="216" customFormat="1" hidden="1" x14ac:dyDescent="0.2">
      <c r="A483" s="248">
        <v>507</v>
      </c>
      <c r="B483" s="248">
        <v>2022</v>
      </c>
      <c r="C483" s="248" t="s">
        <v>326</v>
      </c>
      <c r="D483" s="280">
        <v>16202168</v>
      </c>
      <c r="E483" s="252" t="s">
        <v>2641</v>
      </c>
      <c r="F483" s="264"/>
      <c r="G483" s="252" t="s">
        <v>961</v>
      </c>
      <c r="H483" s="252" t="s">
        <v>2642</v>
      </c>
      <c r="I483" s="248" t="s">
        <v>339</v>
      </c>
      <c r="J483" s="248" t="s">
        <v>703</v>
      </c>
      <c r="K483" s="248" t="s">
        <v>332</v>
      </c>
      <c r="L483" s="248" t="s">
        <v>333</v>
      </c>
      <c r="M483" s="248" t="s">
        <v>671</v>
      </c>
      <c r="N483" s="248"/>
      <c r="O483" s="250">
        <v>3219577192</v>
      </c>
      <c r="P483" s="248" t="s">
        <v>335</v>
      </c>
      <c r="Q483" s="248" t="s">
        <v>451</v>
      </c>
    </row>
    <row r="484" spans="1:17" s="216" customFormat="1" hidden="1" x14ac:dyDescent="0.2">
      <c r="A484" s="248">
        <v>508</v>
      </c>
      <c r="B484" s="248">
        <v>2022</v>
      </c>
      <c r="C484" s="248" t="s">
        <v>326</v>
      </c>
      <c r="D484" s="280">
        <v>67032008</v>
      </c>
      <c r="E484" s="252" t="s">
        <v>402</v>
      </c>
      <c r="F484" s="252" t="s">
        <v>2237</v>
      </c>
      <c r="G484" s="252" t="s">
        <v>442</v>
      </c>
      <c r="H484" s="252" t="s">
        <v>1323</v>
      </c>
      <c r="I484" s="248" t="s">
        <v>330</v>
      </c>
      <c r="J484" s="248" t="s">
        <v>331</v>
      </c>
      <c r="K484" s="248" t="s">
        <v>332</v>
      </c>
      <c r="L484" s="248" t="s">
        <v>333</v>
      </c>
      <c r="M484" s="248" t="s">
        <v>671</v>
      </c>
      <c r="N484" s="248"/>
      <c r="O484" s="250">
        <v>3182987973</v>
      </c>
      <c r="P484" s="248" t="s">
        <v>335</v>
      </c>
      <c r="Q484" s="248" t="s">
        <v>451</v>
      </c>
    </row>
    <row r="485" spans="1:17" s="216" customFormat="1" hidden="1" x14ac:dyDescent="0.2">
      <c r="A485" s="248">
        <v>509</v>
      </c>
      <c r="B485" s="248">
        <v>2022</v>
      </c>
      <c r="C485" s="248" t="s">
        <v>326</v>
      </c>
      <c r="D485" s="280">
        <v>29307735</v>
      </c>
      <c r="E485" s="252" t="s">
        <v>402</v>
      </c>
      <c r="F485" s="252" t="s">
        <v>833</v>
      </c>
      <c r="G485" s="252" t="s">
        <v>1077</v>
      </c>
      <c r="H485" s="252" t="s">
        <v>679</v>
      </c>
      <c r="I485" s="248" t="s">
        <v>330</v>
      </c>
      <c r="J485" s="248" t="s">
        <v>331</v>
      </c>
      <c r="K485" s="248" t="s">
        <v>332</v>
      </c>
      <c r="L485" s="248" t="s">
        <v>333</v>
      </c>
      <c r="M485" s="248" t="s">
        <v>671</v>
      </c>
      <c r="N485" s="248"/>
      <c r="O485" s="250">
        <v>3136664667</v>
      </c>
      <c r="P485" s="248" t="s">
        <v>335</v>
      </c>
      <c r="Q485" s="248" t="s">
        <v>451</v>
      </c>
    </row>
    <row r="486" spans="1:17" s="216" customFormat="1" hidden="1" x14ac:dyDescent="0.2">
      <c r="A486" s="248">
        <v>510</v>
      </c>
      <c r="B486" s="248">
        <v>2022</v>
      </c>
      <c r="C486" s="248" t="s">
        <v>326</v>
      </c>
      <c r="D486" s="280">
        <v>15366026</v>
      </c>
      <c r="E486" s="252" t="s">
        <v>730</v>
      </c>
      <c r="F486" s="252" t="s">
        <v>485</v>
      </c>
      <c r="G486" s="252" t="s">
        <v>602</v>
      </c>
      <c r="H486" s="252" t="s">
        <v>1761</v>
      </c>
      <c r="I486" s="248" t="s">
        <v>339</v>
      </c>
      <c r="J486" s="248" t="s">
        <v>331</v>
      </c>
      <c r="K486" s="248" t="s">
        <v>332</v>
      </c>
      <c r="L486" s="248" t="s">
        <v>333</v>
      </c>
      <c r="M486" s="248" t="s">
        <v>671</v>
      </c>
      <c r="N486" s="248"/>
      <c r="O486" s="250">
        <v>3136664667</v>
      </c>
      <c r="P486" s="248" t="s">
        <v>335</v>
      </c>
      <c r="Q486" s="248" t="s">
        <v>451</v>
      </c>
    </row>
    <row r="487" spans="1:17" s="216" customFormat="1" hidden="1" x14ac:dyDescent="0.2">
      <c r="A487" s="248">
        <v>511</v>
      </c>
      <c r="B487" s="248">
        <v>2022</v>
      </c>
      <c r="C487" s="248" t="s">
        <v>326</v>
      </c>
      <c r="D487" s="280">
        <v>38756231</v>
      </c>
      <c r="E487" s="252" t="s">
        <v>1874</v>
      </c>
      <c r="F487" s="264"/>
      <c r="G487" s="252" t="s">
        <v>659</v>
      </c>
      <c r="H487" s="252" t="s">
        <v>654</v>
      </c>
      <c r="I487" s="248" t="s">
        <v>330</v>
      </c>
      <c r="J487" s="248" t="s">
        <v>331</v>
      </c>
      <c r="K487" s="248" t="s">
        <v>332</v>
      </c>
      <c r="L487" s="248" t="s">
        <v>333</v>
      </c>
      <c r="M487" s="248" t="s">
        <v>671</v>
      </c>
      <c r="N487" s="248"/>
      <c r="O487" s="250">
        <v>3157587861</v>
      </c>
      <c r="P487" s="248" t="s">
        <v>335</v>
      </c>
      <c r="Q487" s="248" t="s">
        <v>451</v>
      </c>
    </row>
    <row r="488" spans="1:17" s="216" customFormat="1" hidden="1" x14ac:dyDescent="0.2">
      <c r="A488" s="248">
        <v>512</v>
      </c>
      <c r="B488" s="248">
        <v>2022</v>
      </c>
      <c r="C488" s="248" t="s">
        <v>326</v>
      </c>
      <c r="D488" s="280">
        <v>6462834</v>
      </c>
      <c r="E488" s="252" t="s">
        <v>1763</v>
      </c>
      <c r="F488" s="252" t="s">
        <v>2149</v>
      </c>
      <c r="G488" s="252" t="s">
        <v>440</v>
      </c>
      <c r="H488" s="252" t="s">
        <v>668</v>
      </c>
      <c r="I488" s="248" t="s">
        <v>339</v>
      </c>
      <c r="J488" s="248" t="s">
        <v>331</v>
      </c>
      <c r="K488" s="248" t="s">
        <v>332</v>
      </c>
      <c r="L488" s="248" t="s">
        <v>333</v>
      </c>
      <c r="M488" s="248" t="s">
        <v>671</v>
      </c>
      <c r="N488" s="248"/>
      <c r="O488" s="250">
        <v>3173765429</v>
      </c>
      <c r="P488" s="248" t="s">
        <v>335</v>
      </c>
      <c r="Q488" s="248" t="s">
        <v>451</v>
      </c>
    </row>
    <row r="489" spans="1:17" s="216" customFormat="1" hidden="1" x14ac:dyDescent="0.2">
      <c r="A489" s="248">
        <v>513</v>
      </c>
      <c r="B489" s="248">
        <v>2022</v>
      </c>
      <c r="C489" s="248" t="s">
        <v>326</v>
      </c>
      <c r="D489" s="280">
        <v>29818531</v>
      </c>
      <c r="E489" s="252" t="s">
        <v>1689</v>
      </c>
      <c r="F489" s="264"/>
      <c r="G489" s="252" t="s">
        <v>425</v>
      </c>
      <c r="H489" s="252" t="s">
        <v>1505</v>
      </c>
      <c r="I489" s="248" t="s">
        <v>330</v>
      </c>
      <c r="J489" s="248" t="s">
        <v>331</v>
      </c>
      <c r="K489" s="248" t="s">
        <v>332</v>
      </c>
      <c r="L489" s="248" t="s">
        <v>333</v>
      </c>
      <c r="M489" s="248" t="s">
        <v>671</v>
      </c>
      <c r="N489" s="248"/>
      <c r="O489" s="250">
        <v>3173447180</v>
      </c>
      <c r="P489" s="248" t="s">
        <v>335</v>
      </c>
      <c r="Q489" s="248" t="s">
        <v>451</v>
      </c>
    </row>
    <row r="490" spans="1:17" s="216" customFormat="1" hidden="1" x14ac:dyDescent="0.2">
      <c r="A490" s="248">
        <v>514</v>
      </c>
      <c r="B490" s="248">
        <v>2022</v>
      </c>
      <c r="C490" s="248" t="s">
        <v>326</v>
      </c>
      <c r="D490" s="280">
        <v>2518086</v>
      </c>
      <c r="E490" s="252" t="s">
        <v>2152</v>
      </c>
      <c r="F490" s="252" t="s">
        <v>2149</v>
      </c>
      <c r="G490" s="252" t="s">
        <v>952</v>
      </c>
      <c r="H490" s="252" t="s">
        <v>637</v>
      </c>
      <c r="I490" s="248" t="s">
        <v>339</v>
      </c>
      <c r="J490" s="248" t="s">
        <v>331</v>
      </c>
      <c r="K490" s="248" t="s">
        <v>332</v>
      </c>
      <c r="L490" s="248" t="s">
        <v>333</v>
      </c>
      <c r="M490" s="248" t="s">
        <v>671</v>
      </c>
      <c r="N490" s="248"/>
      <c r="O490" s="250">
        <v>3185490944</v>
      </c>
      <c r="P490" s="248" t="s">
        <v>335</v>
      </c>
      <c r="Q490" s="248" t="s">
        <v>451</v>
      </c>
    </row>
    <row r="491" spans="1:17" s="216" customFormat="1" ht="15" hidden="1" customHeight="1" x14ac:dyDescent="0.15">
      <c r="A491" s="248">
        <v>515</v>
      </c>
      <c r="B491" s="248">
        <v>2022</v>
      </c>
      <c r="C491" s="248" t="s">
        <v>326</v>
      </c>
      <c r="D491" s="280">
        <v>94281706</v>
      </c>
      <c r="E491" s="252" t="s">
        <v>661</v>
      </c>
      <c r="F491" s="266"/>
      <c r="G491" s="252" t="s">
        <v>615</v>
      </c>
      <c r="H491" s="252" t="s">
        <v>630</v>
      </c>
      <c r="I491" s="248" t="s">
        <v>339</v>
      </c>
      <c r="J491" s="248" t="s">
        <v>331</v>
      </c>
      <c r="K491" s="248" t="s">
        <v>332</v>
      </c>
      <c r="L491" s="248" t="s">
        <v>333</v>
      </c>
      <c r="M491" s="248" t="s">
        <v>671</v>
      </c>
      <c r="N491" s="248"/>
      <c r="O491" s="250">
        <v>3172300594</v>
      </c>
      <c r="P491" s="248" t="s">
        <v>335</v>
      </c>
      <c r="Q491" s="248" t="s">
        <v>451</v>
      </c>
    </row>
    <row r="492" spans="1:17" s="216" customFormat="1" hidden="1" x14ac:dyDescent="0.2">
      <c r="A492" s="248">
        <v>516</v>
      </c>
      <c r="B492" s="248">
        <v>2022</v>
      </c>
      <c r="C492" s="248" t="s">
        <v>326</v>
      </c>
      <c r="D492" s="280">
        <v>7543445</v>
      </c>
      <c r="E492" s="252" t="s">
        <v>1987</v>
      </c>
      <c r="F492" s="252" t="s">
        <v>823</v>
      </c>
      <c r="G492" s="252" t="s">
        <v>1438</v>
      </c>
      <c r="H492" s="252" t="s">
        <v>776</v>
      </c>
      <c r="I492" s="248" t="s">
        <v>339</v>
      </c>
      <c r="J492" s="248" t="s">
        <v>331</v>
      </c>
      <c r="K492" s="248" t="s">
        <v>332</v>
      </c>
      <c r="L492" s="248" t="s">
        <v>333</v>
      </c>
      <c r="M492" s="248" t="s">
        <v>671</v>
      </c>
      <c r="N492" s="248"/>
      <c r="O492" s="250">
        <v>3148031900</v>
      </c>
      <c r="P492" s="248" t="s">
        <v>335</v>
      </c>
      <c r="Q492" s="248" t="s">
        <v>451</v>
      </c>
    </row>
    <row r="493" spans="1:17" s="216" customFormat="1" hidden="1" x14ac:dyDescent="0.2">
      <c r="A493" s="248">
        <v>517</v>
      </c>
      <c r="B493" s="248">
        <v>2022</v>
      </c>
      <c r="C493" s="248" t="s">
        <v>326</v>
      </c>
      <c r="D493" s="280">
        <v>29871897</v>
      </c>
      <c r="E493" s="252" t="s">
        <v>1892</v>
      </c>
      <c r="F493" s="264"/>
      <c r="G493" s="252" t="s">
        <v>577</v>
      </c>
      <c r="H493" s="252" t="s">
        <v>1893</v>
      </c>
      <c r="I493" s="248" t="s">
        <v>330</v>
      </c>
      <c r="J493" s="248" t="s">
        <v>331</v>
      </c>
      <c r="K493" s="248" t="s">
        <v>332</v>
      </c>
      <c r="L493" s="248" t="s">
        <v>333</v>
      </c>
      <c r="M493" s="248" t="s">
        <v>671</v>
      </c>
      <c r="N493" s="248"/>
      <c r="O493" s="250">
        <v>3207016375</v>
      </c>
      <c r="P493" s="248" t="s">
        <v>335</v>
      </c>
      <c r="Q493" s="248" t="s">
        <v>451</v>
      </c>
    </row>
    <row r="494" spans="1:17" s="216" customFormat="1" hidden="1" x14ac:dyDescent="0.2">
      <c r="A494" s="248">
        <v>518</v>
      </c>
      <c r="B494" s="248">
        <v>2022</v>
      </c>
      <c r="C494" s="248" t="s">
        <v>326</v>
      </c>
      <c r="D494" s="280">
        <v>29137077</v>
      </c>
      <c r="E494" s="252" t="s">
        <v>1884</v>
      </c>
      <c r="F494" s="252" t="s">
        <v>1689</v>
      </c>
      <c r="G494" s="252" t="s">
        <v>590</v>
      </c>
      <c r="H494" s="252" t="s">
        <v>421</v>
      </c>
      <c r="I494" s="248" t="s">
        <v>330</v>
      </c>
      <c r="J494" s="248" t="s">
        <v>331</v>
      </c>
      <c r="K494" s="248" t="s">
        <v>332</v>
      </c>
      <c r="L494" s="248" t="s">
        <v>333</v>
      </c>
      <c r="M494" s="248" t="s">
        <v>671</v>
      </c>
      <c r="N494" s="248"/>
      <c r="O494" s="250">
        <v>3152355532</v>
      </c>
      <c r="P494" s="248" t="s">
        <v>335</v>
      </c>
      <c r="Q494" s="248" t="s">
        <v>451</v>
      </c>
    </row>
    <row r="495" spans="1:17" s="216" customFormat="1" hidden="1" x14ac:dyDescent="0.2">
      <c r="A495" s="248">
        <v>519</v>
      </c>
      <c r="B495" s="248">
        <v>2022</v>
      </c>
      <c r="C495" s="248" t="s">
        <v>326</v>
      </c>
      <c r="D495" s="280">
        <v>6198544</v>
      </c>
      <c r="E495" s="252" t="s">
        <v>2547</v>
      </c>
      <c r="F495" s="252" t="s">
        <v>407</v>
      </c>
      <c r="G495" s="252" t="s">
        <v>969</v>
      </c>
      <c r="H495" s="252" t="s">
        <v>1617</v>
      </c>
      <c r="I495" s="248" t="s">
        <v>339</v>
      </c>
      <c r="J495" s="248" t="s">
        <v>331</v>
      </c>
      <c r="K495" s="248" t="s">
        <v>332</v>
      </c>
      <c r="L495" s="248" t="s">
        <v>333</v>
      </c>
      <c r="M495" s="248" t="s">
        <v>671</v>
      </c>
      <c r="N495" s="248"/>
      <c r="O495" s="250">
        <v>3155670365</v>
      </c>
      <c r="P495" s="248" t="s">
        <v>335</v>
      </c>
      <c r="Q495" s="248" t="s">
        <v>451</v>
      </c>
    </row>
    <row r="496" spans="1:17" s="216" customFormat="1" ht="15" hidden="1" customHeight="1" x14ac:dyDescent="0.15">
      <c r="A496" s="248">
        <v>520</v>
      </c>
      <c r="B496" s="248">
        <v>2022</v>
      </c>
      <c r="C496" s="248" t="s">
        <v>326</v>
      </c>
      <c r="D496" s="280">
        <v>94154592</v>
      </c>
      <c r="E496" s="252" t="s">
        <v>353</v>
      </c>
      <c r="F496" s="267"/>
      <c r="G496" s="252" t="s">
        <v>1526</v>
      </c>
      <c r="H496" s="252" t="s">
        <v>715</v>
      </c>
      <c r="I496" s="248" t="s">
        <v>339</v>
      </c>
      <c r="J496" s="248" t="s">
        <v>331</v>
      </c>
      <c r="K496" s="248" t="s">
        <v>332</v>
      </c>
      <c r="L496" s="248" t="s">
        <v>333</v>
      </c>
      <c r="M496" s="248" t="s">
        <v>671</v>
      </c>
      <c r="N496" s="248"/>
      <c r="O496" s="250">
        <v>3147221400</v>
      </c>
      <c r="P496" s="248" t="s">
        <v>335</v>
      </c>
      <c r="Q496" s="248" t="s">
        <v>451</v>
      </c>
    </row>
    <row r="497" spans="1:17" s="216" customFormat="1" hidden="1" x14ac:dyDescent="0.2">
      <c r="A497" s="248">
        <v>521</v>
      </c>
      <c r="B497" s="248">
        <v>2022</v>
      </c>
      <c r="C497" s="248" t="s">
        <v>326</v>
      </c>
      <c r="D497" s="280">
        <v>1114879984</v>
      </c>
      <c r="E497" s="252" t="s">
        <v>2553</v>
      </c>
      <c r="F497" s="252" t="s">
        <v>2554</v>
      </c>
      <c r="G497" s="252" t="s">
        <v>521</v>
      </c>
      <c r="H497" s="252" t="s">
        <v>2555</v>
      </c>
      <c r="I497" s="248" t="s">
        <v>330</v>
      </c>
      <c r="J497" s="248" t="s">
        <v>331</v>
      </c>
      <c r="K497" s="248" t="s">
        <v>332</v>
      </c>
      <c r="L497" s="248" t="s">
        <v>333</v>
      </c>
      <c r="M497" s="248" t="s">
        <v>671</v>
      </c>
      <c r="N497" s="248"/>
      <c r="O497" s="250">
        <v>3144901045</v>
      </c>
      <c r="P497" s="248" t="s">
        <v>335</v>
      </c>
      <c r="Q497" s="248" t="s">
        <v>451</v>
      </c>
    </row>
    <row r="498" spans="1:17" s="216" customFormat="1" hidden="1" x14ac:dyDescent="0.2">
      <c r="A498" s="248">
        <v>522</v>
      </c>
      <c r="B498" s="248">
        <v>2022</v>
      </c>
      <c r="C498" s="248" t="s">
        <v>326</v>
      </c>
      <c r="D498" s="280">
        <v>6192648</v>
      </c>
      <c r="E498" s="255" t="s">
        <v>716</v>
      </c>
      <c r="F498" s="248" t="s">
        <v>328</v>
      </c>
      <c r="G498" s="255" t="s">
        <v>717</v>
      </c>
      <c r="H498" s="248" t="s">
        <v>718</v>
      </c>
      <c r="I498" s="248" t="s">
        <v>339</v>
      </c>
      <c r="J498" s="248" t="s">
        <v>331</v>
      </c>
      <c r="K498" s="248" t="s">
        <v>332</v>
      </c>
      <c r="L498" s="248" t="s">
        <v>333</v>
      </c>
      <c r="M498" s="248" t="s">
        <v>671</v>
      </c>
      <c r="N498" s="248"/>
      <c r="O498" s="248">
        <v>3126748304</v>
      </c>
      <c r="P498" s="248" t="s">
        <v>335</v>
      </c>
      <c r="Q498" s="248" t="s">
        <v>451</v>
      </c>
    </row>
    <row r="499" spans="1:17" s="216" customFormat="1" hidden="1" x14ac:dyDescent="0.2">
      <c r="A499" s="248">
        <v>523</v>
      </c>
      <c r="B499" s="248">
        <v>2022</v>
      </c>
      <c r="C499" s="248" t="s">
        <v>326</v>
      </c>
      <c r="D499" s="280">
        <v>25060288</v>
      </c>
      <c r="E499" s="255" t="s">
        <v>1816</v>
      </c>
      <c r="F499" s="248" t="s">
        <v>1817</v>
      </c>
      <c r="G499" s="255" t="s">
        <v>1753</v>
      </c>
      <c r="H499" s="248" t="s">
        <v>328</v>
      </c>
      <c r="I499" s="248" t="s">
        <v>330</v>
      </c>
      <c r="J499" s="248" t="s">
        <v>331</v>
      </c>
      <c r="K499" s="248" t="s">
        <v>332</v>
      </c>
      <c r="L499" s="248" t="s">
        <v>333</v>
      </c>
      <c r="M499" s="248" t="s">
        <v>671</v>
      </c>
      <c r="N499" s="248"/>
      <c r="O499" s="248">
        <v>3148491034</v>
      </c>
      <c r="P499" s="248" t="s">
        <v>335</v>
      </c>
      <c r="Q499" s="248" t="s">
        <v>451</v>
      </c>
    </row>
    <row r="500" spans="1:17" s="216" customFormat="1" hidden="1" x14ac:dyDescent="0.2">
      <c r="A500" s="248">
        <v>524</v>
      </c>
      <c r="B500" s="248">
        <v>2022</v>
      </c>
      <c r="C500" s="248" t="s">
        <v>326</v>
      </c>
      <c r="D500" s="280">
        <v>1115078980</v>
      </c>
      <c r="E500" s="255" t="s">
        <v>1472</v>
      </c>
      <c r="F500" s="248" t="s">
        <v>469</v>
      </c>
      <c r="G500" s="255" t="s">
        <v>721</v>
      </c>
      <c r="H500" s="248" t="s">
        <v>615</v>
      </c>
      <c r="I500" s="248" t="s">
        <v>339</v>
      </c>
      <c r="J500" s="248" t="s">
        <v>331</v>
      </c>
      <c r="K500" s="248" t="s">
        <v>332</v>
      </c>
      <c r="L500" s="248" t="s">
        <v>333</v>
      </c>
      <c r="M500" s="248" t="s">
        <v>671</v>
      </c>
      <c r="N500" s="248"/>
      <c r="O500" s="248">
        <v>3226177592</v>
      </c>
      <c r="P500" s="248" t="s">
        <v>335</v>
      </c>
      <c r="Q500" s="248" t="s">
        <v>451</v>
      </c>
    </row>
    <row r="501" spans="1:17" s="216" customFormat="1" hidden="1" x14ac:dyDescent="0.2">
      <c r="A501" s="248">
        <v>525</v>
      </c>
      <c r="B501" s="248">
        <v>2022</v>
      </c>
      <c r="C501" s="248" t="s">
        <v>326</v>
      </c>
      <c r="D501" s="280">
        <v>6200593</v>
      </c>
      <c r="E501" s="255" t="s">
        <v>349</v>
      </c>
      <c r="F501" s="248" t="s">
        <v>461</v>
      </c>
      <c r="G501" s="255" t="s">
        <v>564</v>
      </c>
      <c r="H501" s="248" t="s">
        <v>836</v>
      </c>
      <c r="I501" s="248" t="s">
        <v>339</v>
      </c>
      <c r="J501" s="248" t="s">
        <v>331</v>
      </c>
      <c r="K501" s="248" t="s">
        <v>332</v>
      </c>
      <c r="L501" s="248" t="s">
        <v>333</v>
      </c>
      <c r="M501" s="248" t="s">
        <v>671</v>
      </c>
      <c r="N501" s="248"/>
      <c r="O501" s="248">
        <v>3134122464</v>
      </c>
      <c r="P501" s="248" t="s">
        <v>335</v>
      </c>
      <c r="Q501" s="248" t="s">
        <v>451</v>
      </c>
    </row>
    <row r="502" spans="1:17" s="216" customFormat="1" hidden="1" x14ac:dyDescent="0.2">
      <c r="A502" s="248">
        <v>526</v>
      </c>
      <c r="B502" s="248">
        <v>2022</v>
      </c>
      <c r="C502" s="248" t="s">
        <v>326</v>
      </c>
      <c r="D502" s="280">
        <v>14887602</v>
      </c>
      <c r="E502" s="255" t="s">
        <v>793</v>
      </c>
      <c r="F502" s="248" t="s">
        <v>2019</v>
      </c>
      <c r="G502" s="255" t="s">
        <v>1066</v>
      </c>
      <c r="H502" s="248" t="s">
        <v>668</v>
      </c>
      <c r="I502" s="248" t="s">
        <v>339</v>
      </c>
      <c r="J502" s="248" t="s">
        <v>331</v>
      </c>
      <c r="K502" s="248" t="s">
        <v>332</v>
      </c>
      <c r="L502" s="248" t="s">
        <v>333</v>
      </c>
      <c r="M502" s="248" t="s">
        <v>671</v>
      </c>
      <c r="N502" s="248"/>
      <c r="O502" s="248">
        <v>3175760577</v>
      </c>
      <c r="P502" s="248" t="s">
        <v>335</v>
      </c>
      <c r="Q502" s="248" t="s">
        <v>451</v>
      </c>
    </row>
    <row r="503" spans="1:17" s="216" customFormat="1" hidden="1" x14ac:dyDescent="0.2">
      <c r="A503" s="248">
        <v>527</v>
      </c>
      <c r="B503" s="248">
        <v>2022</v>
      </c>
      <c r="C503" s="248" t="s">
        <v>326</v>
      </c>
      <c r="D503" s="280">
        <v>6447059</v>
      </c>
      <c r="E503" s="255" t="s">
        <v>1586</v>
      </c>
      <c r="F503" s="248" t="s">
        <v>2189</v>
      </c>
      <c r="G503" s="255" t="s">
        <v>1471</v>
      </c>
      <c r="H503" s="248" t="s">
        <v>328</v>
      </c>
      <c r="I503" s="248" t="s">
        <v>339</v>
      </c>
      <c r="J503" s="248" t="s">
        <v>331</v>
      </c>
      <c r="K503" s="248" t="s">
        <v>332</v>
      </c>
      <c r="L503" s="248" t="s">
        <v>333</v>
      </c>
      <c r="M503" s="248" t="s">
        <v>671</v>
      </c>
      <c r="N503" s="248"/>
      <c r="O503" s="248">
        <v>3148709172</v>
      </c>
      <c r="P503" s="248" t="s">
        <v>335</v>
      </c>
      <c r="Q503" s="248" t="s">
        <v>451</v>
      </c>
    </row>
    <row r="504" spans="1:17" s="216" customFormat="1" hidden="1" x14ac:dyDescent="0.2">
      <c r="A504" s="248">
        <v>528</v>
      </c>
      <c r="B504" s="248">
        <v>2022</v>
      </c>
      <c r="C504" s="248" t="s">
        <v>326</v>
      </c>
      <c r="D504" s="280">
        <v>6439128</v>
      </c>
      <c r="E504" s="255" t="s">
        <v>349</v>
      </c>
      <c r="F504" s="248" t="s">
        <v>2589</v>
      </c>
      <c r="G504" s="255" t="s">
        <v>491</v>
      </c>
      <c r="H504" s="248" t="s">
        <v>729</v>
      </c>
      <c r="I504" s="248" t="s">
        <v>339</v>
      </c>
      <c r="J504" s="248" t="s">
        <v>331</v>
      </c>
      <c r="K504" s="248" t="s">
        <v>332</v>
      </c>
      <c r="L504" s="248" t="s">
        <v>333</v>
      </c>
      <c r="M504" s="248" t="s">
        <v>671</v>
      </c>
      <c r="N504" s="248"/>
      <c r="O504" s="248">
        <v>3106949014</v>
      </c>
      <c r="P504" s="248" t="s">
        <v>335</v>
      </c>
      <c r="Q504" s="248" t="s">
        <v>451</v>
      </c>
    </row>
    <row r="505" spans="1:17" s="216" customFormat="1" hidden="1" x14ac:dyDescent="0.2">
      <c r="A505" s="248">
        <v>529</v>
      </c>
      <c r="B505" s="248">
        <v>2022</v>
      </c>
      <c r="C505" s="248" t="s">
        <v>326</v>
      </c>
      <c r="D505" s="280">
        <v>31260888</v>
      </c>
      <c r="E505" s="255" t="s">
        <v>469</v>
      </c>
      <c r="F505" s="248" t="s">
        <v>328</v>
      </c>
      <c r="G505" s="255" t="s">
        <v>616</v>
      </c>
      <c r="H505" s="248" t="s">
        <v>719</v>
      </c>
      <c r="I505" s="248" t="s">
        <v>339</v>
      </c>
      <c r="J505" s="248" t="s">
        <v>331</v>
      </c>
      <c r="K505" s="248" t="s">
        <v>332</v>
      </c>
      <c r="L505" s="248" t="s">
        <v>333</v>
      </c>
      <c r="M505" s="248" t="s">
        <v>671</v>
      </c>
      <c r="N505" s="248"/>
      <c r="O505" s="248">
        <v>3117205779</v>
      </c>
      <c r="P505" s="248" t="s">
        <v>335</v>
      </c>
      <c r="Q505" s="248" t="s">
        <v>451</v>
      </c>
    </row>
    <row r="506" spans="1:17" s="216" customFormat="1" hidden="1" x14ac:dyDescent="0.2">
      <c r="A506" s="248">
        <v>530</v>
      </c>
      <c r="B506" s="248">
        <v>2022</v>
      </c>
      <c r="C506" s="248" t="s">
        <v>326</v>
      </c>
      <c r="D506" s="280">
        <v>7496638</v>
      </c>
      <c r="E506" s="255" t="s">
        <v>1593</v>
      </c>
      <c r="F506" s="248" t="s">
        <v>1987</v>
      </c>
      <c r="G506" s="255" t="s">
        <v>1051</v>
      </c>
      <c r="H506" s="248" t="s">
        <v>2695</v>
      </c>
      <c r="I506" s="248" t="s">
        <v>339</v>
      </c>
      <c r="J506" s="248" t="s">
        <v>331</v>
      </c>
      <c r="K506" s="248" t="s">
        <v>332</v>
      </c>
      <c r="L506" s="248" t="s">
        <v>333</v>
      </c>
      <c r="M506" s="248" t="s">
        <v>671</v>
      </c>
      <c r="N506" s="248"/>
      <c r="O506" s="248">
        <v>3216231160</v>
      </c>
      <c r="P506" s="248" t="s">
        <v>335</v>
      </c>
      <c r="Q506" s="248" t="s">
        <v>451</v>
      </c>
    </row>
    <row r="507" spans="1:17" s="216" customFormat="1" hidden="1" x14ac:dyDescent="0.2">
      <c r="A507" s="248">
        <v>531</v>
      </c>
      <c r="B507" s="248">
        <v>2022</v>
      </c>
      <c r="C507" s="248" t="s">
        <v>326</v>
      </c>
      <c r="D507" s="280">
        <v>1496384</v>
      </c>
      <c r="E507" s="255" t="s">
        <v>720</v>
      </c>
      <c r="F507" s="248" t="s">
        <v>328</v>
      </c>
      <c r="G507" s="255" t="s">
        <v>721</v>
      </c>
      <c r="H507" s="248" t="s">
        <v>722</v>
      </c>
      <c r="I507" s="248" t="s">
        <v>339</v>
      </c>
      <c r="J507" s="248" t="s">
        <v>331</v>
      </c>
      <c r="K507" s="248" t="s">
        <v>332</v>
      </c>
      <c r="L507" s="248" t="s">
        <v>333</v>
      </c>
      <c r="M507" s="248" t="s">
        <v>671</v>
      </c>
      <c r="N507" s="248"/>
      <c r="O507" s="248">
        <v>3152682150</v>
      </c>
      <c r="P507" s="248" t="s">
        <v>335</v>
      </c>
      <c r="Q507" s="248" t="s">
        <v>451</v>
      </c>
    </row>
    <row r="508" spans="1:17" s="216" customFormat="1" hidden="1" x14ac:dyDescent="0.2">
      <c r="A508" s="248">
        <v>532</v>
      </c>
      <c r="B508" s="248">
        <v>2022</v>
      </c>
      <c r="C508" s="248" t="s">
        <v>326</v>
      </c>
      <c r="D508" s="280">
        <v>6326106</v>
      </c>
      <c r="E508" s="255" t="s">
        <v>2688</v>
      </c>
      <c r="F508" s="248" t="s">
        <v>661</v>
      </c>
      <c r="G508" s="255" t="s">
        <v>662</v>
      </c>
      <c r="H508" s="248" t="s">
        <v>1410</v>
      </c>
      <c r="I508" s="248" t="s">
        <v>339</v>
      </c>
      <c r="J508" s="248" t="s">
        <v>331</v>
      </c>
      <c r="K508" s="248" t="s">
        <v>332</v>
      </c>
      <c r="L508" s="248" t="s">
        <v>333</v>
      </c>
      <c r="M508" s="248" t="s">
        <v>671</v>
      </c>
      <c r="N508" s="248"/>
      <c r="O508" s="248">
        <v>3196195371</v>
      </c>
      <c r="P508" s="248" t="s">
        <v>335</v>
      </c>
      <c r="Q508" s="248" t="s">
        <v>451</v>
      </c>
    </row>
    <row r="509" spans="1:17" s="216" customFormat="1" hidden="1" x14ac:dyDescent="0.2">
      <c r="A509" s="248">
        <v>533</v>
      </c>
      <c r="B509" s="248">
        <v>2022</v>
      </c>
      <c r="C509" s="248" t="s">
        <v>326</v>
      </c>
      <c r="D509" s="285">
        <v>16856443</v>
      </c>
      <c r="E509" s="276" t="s">
        <v>461</v>
      </c>
      <c r="F509" s="276" t="s">
        <v>2059</v>
      </c>
      <c r="G509" s="276" t="s">
        <v>345</v>
      </c>
      <c r="H509" s="276" t="s">
        <v>487</v>
      </c>
      <c r="I509" s="248" t="s">
        <v>339</v>
      </c>
      <c r="J509" s="248" t="s">
        <v>331</v>
      </c>
      <c r="K509" s="248" t="s">
        <v>332</v>
      </c>
      <c r="L509" s="248" t="s">
        <v>333</v>
      </c>
      <c r="M509" s="248" t="s">
        <v>671</v>
      </c>
      <c r="N509" s="248"/>
      <c r="O509" s="248">
        <v>3206071687</v>
      </c>
      <c r="P509" s="248" t="s">
        <v>335</v>
      </c>
      <c r="Q509" s="248" t="s">
        <v>451</v>
      </c>
    </row>
    <row r="510" spans="1:17" s="216" customFormat="1" hidden="1" x14ac:dyDescent="0.2">
      <c r="A510" s="248">
        <v>534</v>
      </c>
      <c r="B510" s="248">
        <v>2022</v>
      </c>
      <c r="C510" s="248" t="s">
        <v>326</v>
      </c>
      <c r="D510" s="280">
        <v>29975171</v>
      </c>
      <c r="E510" s="248" t="s">
        <v>328</v>
      </c>
      <c r="F510" s="248" t="s">
        <v>328</v>
      </c>
      <c r="G510" s="248" t="s">
        <v>723</v>
      </c>
      <c r="H510" s="248" t="s">
        <v>724</v>
      </c>
      <c r="I510" s="248" t="s">
        <v>330</v>
      </c>
      <c r="J510" s="214" t="s">
        <v>331</v>
      </c>
      <c r="K510" s="248" t="s">
        <v>332</v>
      </c>
      <c r="L510" s="248" t="s">
        <v>333</v>
      </c>
      <c r="M510" s="248" t="s">
        <v>671</v>
      </c>
      <c r="N510" s="248"/>
      <c r="O510" s="248">
        <v>3177751170</v>
      </c>
      <c r="P510" s="248" t="s">
        <v>335</v>
      </c>
      <c r="Q510" s="248" t="s">
        <v>691</v>
      </c>
    </row>
    <row r="511" spans="1:17" s="216" customFormat="1" hidden="1" x14ac:dyDescent="0.2">
      <c r="A511" s="248">
        <v>535</v>
      </c>
      <c r="B511" s="248">
        <v>2022</v>
      </c>
      <c r="C511" s="248" t="s">
        <v>326</v>
      </c>
      <c r="D511" s="280">
        <v>10493240</v>
      </c>
      <c r="E511" s="248" t="s">
        <v>725</v>
      </c>
      <c r="F511" s="248" t="s">
        <v>328</v>
      </c>
      <c r="G511" s="248" t="s">
        <v>495</v>
      </c>
      <c r="H511" s="248" t="s">
        <v>726</v>
      </c>
      <c r="I511" s="248" t="s">
        <v>339</v>
      </c>
      <c r="J511" s="214" t="s">
        <v>331</v>
      </c>
      <c r="K511" s="248" t="s">
        <v>332</v>
      </c>
      <c r="L511" s="248" t="s">
        <v>333</v>
      </c>
      <c r="M511" s="248" t="s">
        <v>671</v>
      </c>
      <c r="N511" s="248"/>
      <c r="O511" s="248">
        <v>3163168126</v>
      </c>
      <c r="P511" s="248" t="s">
        <v>335</v>
      </c>
      <c r="Q511" s="248" t="s">
        <v>691</v>
      </c>
    </row>
    <row r="512" spans="1:17" s="216" customFormat="1" hidden="1" x14ac:dyDescent="0.2">
      <c r="A512" s="248">
        <v>536</v>
      </c>
      <c r="B512" s="248">
        <v>2022</v>
      </c>
      <c r="C512" s="248" t="s">
        <v>326</v>
      </c>
      <c r="D512" s="280">
        <v>1115073665</v>
      </c>
      <c r="E512" s="248" t="s">
        <v>2281</v>
      </c>
      <c r="F512" s="248" t="s">
        <v>2282</v>
      </c>
      <c r="G512" s="248" t="s">
        <v>572</v>
      </c>
      <c r="H512" s="248" t="s">
        <v>2283</v>
      </c>
      <c r="I512" s="248" t="s">
        <v>330</v>
      </c>
      <c r="J512" s="214" t="s">
        <v>331</v>
      </c>
      <c r="K512" s="248" t="s">
        <v>332</v>
      </c>
      <c r="L512" s="248" t="s">
        <v>333</v>
      </c>
      <c r="M512" s="248" t="s">
        <v>671</v>
      </c>
      <c r="N512" s="248"/>
      <c r="O512" s="248">
        <v>3186992056</v>
      </c>
      <c r="P512" s="248" t="s">
        <v>335</v>
      </c>
      <c r="Q512" s="248" t="s">
        <v>691</v>
      </c>
    </row>
    <row r="513" spans="1:17" s="216" customFormat="1" hidden="1" x14ac:dyDescent="0.2">
      <c r="A513" s="248">
        <v>537</v>
      </c>
      <c r="B513" s="248">
        <v>2022</v>
      </c>
      <c r="C513" s="248" t="s">
        <v>326</v>
      </c>
      <c r="D513" s="280">
        <v>14871060</v>
      </c>
      <c r="E513" s="248" t="s">
        <v>727</v>
      </c>
      <c r="F513" s="248" t="s">
        <v>328</v>
      </c>
      <c r="G513" s="248" t="s">
        <v>728</v>
      </c>
      <c r="H513" s="248" t="s">
        <v>729</v>
      </c>
      <c r="I513" s="248" t="s">
        <v>339</v>
      </c>
      <c r="J513" s="214" t="s">
        <v>331</v>
      </c>
      <c r="K513" s="248" t="s">
        <v>332</v>
      </c>
      <c r="L513" s="248" t="s">
        <v>333</v>
      </c>
      <c r="M513" s="248" t="s">
        <v>671</v>
      </c>
      <c r="N513" s="248"/>
      <c r="O513" s="248">
        <v>3177687596</v>
      </c>
      <c r="P513" s="248" t="s">
        <v>335</v>
      </c>
      <c r="Q513" s="248" t="s">
        <v>691</v>
      </c>
    </row>
    <row r="514" spans="1:17" s="216" customFormat="1" hidden="1" x14ac:dyDescent="0.2">
      <c r="A514" s="248">
        <v>538</v>
      </c>
      <c r="B514" s="248">
        <v>2022</v>
      </c>
      <c r="C514" s="248" t="s">
        <v>326</v>
      </c>
      <c r="D514" s="280">
        <v>6195766</v>
      </c>
      <c r="E514" s="248" t="s">
        <v>1575</v>
      </c>
      <c r="F514" s="248" t="s">
        <v>2414</v>
      </c>
      <c r="G514" s="248" t="s">
        <v>1433</v>
      </c>
      <c r="H514" s="248" t="s">
        <v>1791</v>
      </c>
      <c r="I514" s="248" t="s">
        <v>339</v>
      </c>
      <c r="J514" s="214" t="s">
        <v>331</v>
      </c>
      <c r="K514" s="248" t="s">
        <v>332</v>
      </c>
      <c r="L514" s="248" t="s">
        <v>333</v>
      </c>
      <c r="M514" s="248" t="s">
        <v>671</v>
      </c>
      <c r="N514" s="248"/>
      <c r="O514" s="248">
        <v>3187190048</v>
      </c>
      <c r="P514" s="248" t="s">
        <v>335</v>
      </c>
      <c r="Q514" s="248" t="s">
        <v>691</v>
      </c>
    </row>
    <row r="515" spans="1:17" s="216" customFormat="1" ht="12" hidden="1" customHeight="1" x14ac:dyDescent="0.2">
      <c r="A515" s="248">
        <v>539</v>
      </c>
      <c r="B515" s="248">
        <v>2022</v>
      </c>
      <c r="C515" s="248" t="s">
        <v>326</v>
      </c>
      <c r="D515" s="280">
        <v>31952965</v>
      </c>
      <c r="E515" s="248" t="s">
        <v>480</v>
      </c>
      <c r="F515" s="248" t="s">
        <v>1356</v>
      </c>
      <c r="G515" s="248" t="s">
        <v>1925</v>
      </c>
      <c r="H515" s="248" t="s">
        <v>328</v>
      </c>
      <c r="I515" s="248" t="s">
        <v>330</v>
      </c>
      <c r="J515" s="214" t="s">
        <v>331</v>
      </c>
      <c r="K515" s="248" t="s">
        <v>332</v>
      </c>
      <c r="L515" s="248" t="s">
        <v>333</v>
      </c>
      <c r="M515" s="248" t="s">
        <v>671</v>
      </c>
      <c r="N515" s="248"/>
      <c r="O515" s="248">
        <v>3144675767</v>
      </c>
      <c r="P515" s="248" t="s">
        <v>335</v>
      </c>
      <c r="Q515" s="248" t="s">
        <v>691</v>
      </c>
    </row>
    <row r="516" spans="1:17" s="216" customFormat="1" hidden="1" x14ac:dyDescent="0.2">
      <c r="A516" s="248">
        <v>540</v>
      </c>
      <c r="B516" s="248">
        <v>2022</v>
      </c>
      <c r="C516" s="248" t="s">
        <v>326</v>
      </c>
      <c r="D516" s="280">
        <v>6190789</v>
      </c>
      <c r="E516" s="248" t="s">
        <v>730</v>
      </c>
      <c r="F516" s="248" t="s">
        <v>328</v>
      </c>
      <c r="G516" s="248" t="s">
        <v>536</v>
      </c>
      <c r="H516" s="248" t="s">
        <v>731</v>
      </c>
      <c r="I516" s="248" t="s">
        <v>339</v>
      </c>
      <c r="J516" s="214" t="s">
        <v>331</v>
      </c>
      <c r="K516" s="248" t="s">
        <v>332</v>
      </c>
      <c r="L516" s="248" t="s">
        <v>333</v>
      </c>
      <c r="M516" s="248" t="s">
        <v>671</v>
      </c>
      <c r="N516" s="248"/>
      <c r="O516" s="248">
        <v>3148698446</v>
      </c>
      <c r="P516" s="248" t="s">
        <v>335</v>
      </c>
      <c r="Q516" s="248" t="s">
        <v>691</v>
      </c>
    </row>
    <row r="517" spans="1:17" s="216" customFormat="1" hidden="1" x14ac:dyDescent="0.2">
      <c r="A517" s="248">
        <v>541</v>
      </c>
      <c r="B517" s="248">
        <v>2022</v>
      </c>
      <c r="C517" s="248" t="s">
        <v>326</v>
      </c>
      <c r="D517" s="280">
        <v>2115065415</v>
      </c>
      <c r="E517" s="248" t="s">
        <v>390</v>
      </c>
      <c r="F517" s="248" t="s">
        <v>391</v>
      </c>
      <c r="G517" s="248" t="s">
        <v>350</v>
      </c>
      <c r="H517" s="248" t="s">
        <v>1719</v>
      </c>
      <c r="I517" s="248" t="s">
        <v>339</v>
      </c>
      <c r="J517" s="214" t="s">
        <v>331</v>
      </c>
      <c r="K517" s="248" t="s">
        <v>332</v>
      </c>
      <c r="L517" s="248" t="s">
        <v>333</v>
      </c>
      <c r="M517" s="248" t="s">
        <v>671</v>
      </c>
      <c r="N517" s="248"/>
      <c r="O517" s="248">
        <v>3164785631</v>
      </c>
      <c r="P517" s="248" t="s">
        <v>335</v>
      </c>
      <c r="Q517" s="248" t="s">
        <v>691</v>
      </c>
    </row>
    <row r="518" spans="1:17" s="216" customFormat="1" hidden="1" x14ac:dyDescent="0.2">
      <c r="A518" s="248">
        <v>542</v>
      </c>
      <c r="B518" s="248">
        <v>2022</v>
      </c>
      <c r="C518" s="248" t="s">
        <v>326</v>
      </c>
      <c r="D518" s="280">
        <v>14292978</v>
      </c>
      <c r="E518" s="248" t="s">
        <v>390</v>
      </c>
      <c r="F518" s="248" t="s">
        <v>391</v>
      </c>
      <c r="G518" s="248" t="s">
        <v>459</v>
      </c>
      <c r="H518" s="248" t="s">
        <v>328</v>
      </c>
      <c r="I518" s="248" t="s">
        <v>339</v>
      </c>
      <c r="J518" s="214" t="s">
        <v>331</v>
      </c>
      <c r="K518" s="248" t="s">
        <v>332</v>
      </c>
      <c r="L518" s="248" t="s">
        <v>333</v>
      </c>
      <c r="M518" s="248" t="s">
        <v>671</v>
      </c>
      <c r="N518" s="248"/>
      <c r="O518" s="248">
        <v>3164452212</v>
      </c>
      <c r="P518" s="248" t="s">
        <v>335</v>
      </c>
      <c r="Q518" s="248" t="s">
        <v>691</v>
      </c>
    </row>
    <row r="519" spans="1:17" s="216" customFormat="1" hidden="1" x14ac:dyDescent="0.2">
      <c r="A519" s="248">
        <v>543</v>
      </c>
      <c r="B519" s="248">
        <v>2022</v>
      </c>
      <c r="C519" s="248" t="s">
        <v>326</v>
      </c>
      <c r="D519" s="280">
        <v>94473838</v>
      </c>
      <c r="E519" s="248" t="s">
        <v>349</v>
      </c>
      <c r="F519" s="248" t="s">
        <v>328</v>
      </c>
      <c r="G519" s="248" t="s">
        <v>732</v>
      </c>
      <c r="H519" s="248" t="s">
        <v>328</v>
      </c>
      <c r="I519" s="248" t="s">
        <v>339</v>
      </c>
      <c r="J519" s="214" t="s">
        <v>331</v>
      </c>
      <c r="K519" s="248" t="s">
        <v>332</v>
      </c>
      <c r="L519" s="248" t="s">
        <v>333</v>
      </c>
      <c r="M519" s="248" t="s">
        <v>671</v>
      </c>
      <c r="N519" s="248"/>
      <c r="O519" s="248">
        <v>3176528777</v>
      </c>
      <c r="P519" s="248" t="s">
        <v>335</v>
      </c>
      <c r="Q519" s="248" t="s">
        <v>691</v>
      </c>
    </row>
    <row r="520" spans="1:17" s="216" customFormat="1" hidden="1" x14ac:dyDescent="0.2">
      <c r="A520" s="248">
        <v>544</v>
      </c>
      <c r="B520" s="248">
        <v>2022</v>
      </c>
      <c r="C520" s="248" t="s">
        <v>326</v>
      </c>
      <c r="D520" s="280">
        <v>14881505</v>
      </c>
      <c r="E520" s="248" t="s">
        <v>2619</v>
      </c>
      <c r="F520" s="248" t="s">
        <v>2620</v>
      </c>
      <c r="G520" s="248" t="s">
        <v>857</v>
      </c>
      <c r="H520" s="248" t="s">
        <v>425</v>
      </c>
      <c r="I520" s="248" t="s">
        <v>339</v>
      </c>
      <c r="J520" s="214" t="s">
        <v>331</v>
      </c>
      <c r="K520" s="248" t="s">
        <v>332</v>
      </c>
      <c r="L520" s="248" t="s">
        <v>333</v>
      </c>
      <c r="M520" s="248" t="s">
        <v>671</v>
      </c>
      <c r="N520" s="248"/>
      <c r="O520" s="248">
        <v>3167003304</v>
      </c>
      <c r="P520" s="248" t="s">
        <v>335</v>
      </c>
      <c r="Q520" s="248" t="s">
        <v>691</v>
      </c>
    </row>
    <row r="521" spans="1:17" s="216" customFormat="1" hidden="1" x14ac:dyDescent="0.2">
      <c r="A521" s="248">
        <v>545</v>
      </c>
      <c r="B521" s="248">
        <v>2022</v>
      </c>
      <c r="C521" s="248" t="s">
        <v>326</v>
      </c>
      <c r="D521" s="280">
        <v>6193881</v>
      </c>
      <c r="E521" s="248" t="s">
        <v>733</v>
      </c>
      <c r="F521" s="248" t="s">
        <v>328</v>
      </c>
      <c r="G521" s="248" t="s">
        <v>344</v>
      </c>
      <c r="H521" s="248" t="s">
        <v>328</v>
      </c>
      <c r="I521" s="248" t="s">
        <v>339</v>
      </c>
      <c r="J521" s="214" t="s">
        <v>331</v>
      </c>
      <c r="K521" s="248" t="s">
        <v>332</v>
      </c>
      <c r="L521" s="248" t="s">
        <v>333</v>
      </c>
      <c r="M521" s="248" t="s">
        <v>671</v>
      </c>
      <c r="N521" s="248"/>
      <c r="O521" s="248">
        <v>3186856992</v>
      </c>
      <c r="P521" s="248" t="s">
        <v>335</v>
      </c>
      <c r="Q521" s="248" t="s">
        <v>691</v>
      </c>
    </row>
    <row r="522" spans="1:17" s="216" customFormat="1" hidden="1" x14ac:dyDescent="0.2">
      <c r="A522" s="248">
        <v>546</v>
      </c>
      <c r="B522" s="248">
        <v>2022</v>
      </c>
      <c r="C522" s="248" t="s">
        <v>326</v>
      </c>
      <c r="D522" s="280">
        <v>29291158</v>
      </c>
      <c r="E522" s="248" t="s">
        <v>2434</v>
      </c>
      <c r="F522" s="248" t="s">
        <v>2290</v>
      </c>
      <c r="G522" s="248" t="s">
        <v>711</v>
      </c>
      <c r="H522" s="248" t="s">
        <v>776</v>
      </c>
      <c r="I522" s="248" t="s">
        <v>330</v>
      </c>
      <c r="J522" s="214" t="s">
        <v>331</v>
      </c>
      <c r="K522" s="248" t="s">
        <v>332</v>
      </c>
      <c r="L522" s="248" t="s">
        <v>333</v>
      </c>
      <c r="M522" s="248" t="s">
        <v>671</v>
      </c>
      <c r="N522" s="248"/>
      <c r="O522" s="248">
        <v>3154313646</v>
      </c>
      <c r="P522" s="248" t="s">
        <v>335</v>
      </c>
      <c r="Q522" s="248" t="s">
        <v>691</v>
      </c>
    </row>
    <row r="523" spans="1:17" s="216" customFormat="1" hidden="1" x14ac:dyDescent="0.2">
      <c r="A523" s="248">
        <v>547</v>
      </c>
      <c r="B523" s="248">
        <v>2022</v>
      </c>
      <c r="C523" s="248" t="s">
        <v>326</v>
      </c>
      <c r="D523" s="280">
        <v>6193919</v>
      </c>
      <c r="E523" s="248" t="s">
        <v>634</v>
      </c>
      <c r="F523" s="248" t="s">
        <v>328</v>
      </c>
      <c r="G523" s="248" t="s">
        <v>734</v>
      </c>
      <c r="H523" s="248" t="s">
        <v>735</v>
      </c>
      <c r="I523" s="248" t="s">
        <v>339</v>
      </c>
      <c r="J523" s="214" t="s">
        <v>331</v>
      </c>
      <c r="K523" s="248" t="s">
        <v>332</v>
      </c>
      <c r="L523" s="248" t="s">
        <v>333</v>
      </c>
      <c r="M523" s="248" t="s">
        <v>671</v>
      </c>
      <c r="N523" s="248"/>
      <c r="O523" s="248">
        <v>3156398468</v>
      </c>
      <c r="P523" s="248" t="s">
        <v>335</v>
      </c>
      <c r="Q523" s="248" t="s">
        <v>691</v>
      </c>
    </row>
    <row r="524" spans="1:17" s="216" customFormat="1" hidden="1" x14ac:dyDescent="0.2">
      <c r="A524" s="248">
        <v>623</v>
      </c>
      <c r="B524" s="248">
        <v>2022</v>
      </c>
      <c r="C524" s="248" t="s">
        <v>753</v>
      </c>
      <c r="D524" s="287">
        <v>1262900</v>
      </c>
      <c r="E524" s="248" t="s">
        <v>766</v>
      </c>
      <c r="F524" s="248" t="s">
        <v>494</v>
      </c>
      <c r="G524" s="248" t="s">
        <v>1841</v>
      </c>
      <c r="H524" s="248" t="s">
        <v>450</v>
      </c>
      <c r="I524" s="248" t="s">
        <v>339</v>
      </c>
      <c r="J524" s="248" t="s">
        <v>755</v>
      </c>
      <c r="K524" s="248" t="s">
        <v>332</v>
      </c>
      <c r="L524" s="248" t="s">
        <v>756</v>
      </c>
      <c r="M524" s="248" t="s">
        <v>736</v>
      </c>
      <c r="N524" s="248">
        <v>76122</v>
      </c>
      <c r="O524" s="260">
        <v>3137491046</v>
      </c>
      <c r="P524" s="248" t="s">
        <v>757</v>
      </c>
      <c r="Q524" s="248" t="s">
        <v>796</v>
      </c>
    </row>
    <row r="525" spans="1:17" s="216" customFormat="1" hidden="1" x14ac:dyDescent="0.2">
      <c r="A525" s="248">
        <v>639</v>
      </c>
      <c r="B525" s="248">
        <v>2022</v>
      </c>
      <c r="C525" s="248" t="s">
        <v>753</v>
      </c>
      <c r="D525" s="287">
        <v>4437108</v>
      </c>
      <c r="E525" s="255" t="s">
        <v>343</v>
      </c>
      <c r="F525" s="255" t="s">
        <v>2019</v>
      </c>
      <c r="G525" s="255" t="s">
        <v>2021</v>
      </c>
      <c r="H525" s="255" t="s">
        <v>562</v>
      </c>
      <c r="I525" s="248" t="s">
        <v>339</v>
      </c>
      <c r="J525" s="248" t="s">
        <v>755</v>
      </c>
      <c r="K525" s="248" t="s">
        <v>332</v>
      </c>
      <c r="L525" s="248" t="s">
        <v>756</v>
      </c>
      <c r="M525" s="248" t="s">
        <v>736</v>
      </c>
      <c r="N525" s="248">
        <v>76122</v>
      </c>
      <c r="O525" s="260">
        <v>3102196280</v>
      </c>
      <c r="P525" s="248" t="s">
        <v>757</v>
      </c>
      <c r="Q525" s="248" t="s">
        <v>796</v>
      </c>
    </row>
    <row r="526" spans="1:17" s="216" customFormat="1" hidden="1" x14ac:dyDescent="0.2">
      <c r="A526" s="248">
        <v>657</v>
      </c>
      <c r="B526" s="248">
        <v>2022</v>
      </c>
      <c r="C526" s="248" t="s">
        <v>753</v>
      </c>
      <c r="D526" s="290">
        <v>6207518</v>
      </c>
      <c r="E526" s="248" t="s">
        <v>697</v>
      </c>
      <c r="F526" s="248" t="s">
        <v>1394</v>
      </c>
      <c r="G526" s="248" t="s">
        <v>446</v>
      </c>
      <c r="H526" s="248" t="s">
        <v>446</v>
      </c>
      <c r="I526" s="248" t="s">
        <v>339</v>
      </c>
      <c r="J526" s="248" t="s">
        <v>755</v>
      </c>
      <c r="K526" s="250" t="s">
        <v>332</v>
      </c>
      <c r="L526" s="248" t="s">
        <v>756</v>
      </c>
      <c r="M526" s="248" t="s">
        <v>736</v>
      </c>
      <c r="N526" s="248">
        <v>76122</v>
      </c>
      <c r="O526" s="260">
        <v>3105002420</v>
      </c>
      <c r="P526" s="248" t="s">
        <v>757</v>
      </c>
      <c r="Q526" s="248" t="s">
        <v>796</v>
      </c>
    </row>
    <row r="527" spans="1:17" s="216" customFormat="1" hidden="1" x14ac:dyDescent="0.2">
      <c r="A527" s="248">
        <v>663</v>
      </c>
      <c r="B527" s="248">
        <v>2022</v>
      </c>
      <c r="C527" s="248" t="s">
        <v>753</v>
      </c>
      <c r="D527" s="287">
        <v>6208933</v>
      </c>
      <c r="E527" s="255" t="s">
        <v>348</v>
      </c>
      <c r="F527" s="255" t="s">
        <v>1763</v>
      </c>
      <c r="G527" s="255" t="s">
        <v>679</v>
      </c>
      <c r="H527" s="255" t="s">
        <v>1066</v>
      </c>
      <c r="I527" s="248" t="s">
        <v>339</v>
      </c>
      <c r="J527" s="248" t="s">
        <v>755</v>
      </c>
      <c r="K527" s="248" t="s">
        <v>332</v>
      </c>
      <c r="L527" s="248" t="s">
        <v>756</v>
      </c>
      <c r="M527" s="248" t="s">
        <v>736</v>
      </c>
      <c r="N527" s="248">
        <v>76122</v>
      </c>
      <c r="O527" s="260">
        <v>3156450190</v>
      </c>
      <c r="P527" s="248" t="s">
        <v>757</v>
      </c>
      <c r="Q527" s="248" t="s">
        <v>796</v>
      </c>
    </row>
    <row r="528" spans="1:17" s="216" customFormat="1" hidden="1" x14ac:dyDescent="0.2">
      <c r="A528" s="248">
        <v>664</v>
      </c>
      <c r="B528" s="248">
        <v>2022</v>
      </c>
      <c r="C528" s="248" t="s">
        <v>753</v>
      </c>
      <c r="D528" s="287">
        <v>6209399</v>
      </c>
      <c r="E528" s="248" t="s">
        <v>670</v>
      </c>
      <c r="F528" s="255" t="s">
        <v>790</v>
      </c>
      <c r="G528" s="255" t="s">
        <v>459</v>
      </c>
      <c r="H528" s="255" t="s">
        <v>328</v>
      </c>
      <c r="I528" s="248" t="s">
        <v>339</v>
      </c>
      <c r="J528" s="248" t="s">
        <v>755</v>
      </c>
      <c r="K528" s="248" t="s">
        <v>332</v>
      </c>
      <c r="L528" s="248" t="s">
        <v>756</v>
      </c>
      <c r="M528" s="248" t="s">
        <v>736</v>
      </c>
      <c r="N528" s="248">
        <v>76122</v>
      </c>
      <c r="O528" s="260">
        <v>3128325445</v>
      </c>
      <c r="P528" s="248" t="s">
        <v>757</v>
      </c>
      <c r="Q528" s="248" t="s">
        <v>796</v>
      </c>
    </row>
    <row r="529" spans="1:17" s="216" customFormat="1" hidden="1" x14ac:dyDescent="0.2">
      <c r="A529" s="248">
        <v>670</v>
      </c>
      <c r="B529" s="248">
        <v>2022</v>
      </c>
      <c r="C529" s="248" t="s">
        <v>753</v>
      </c>
      <c r="D529" s="287">
        <v>6210427</v>
      </c>
      <c r="E529" s="248" t="s">
        <v>461</v>
      </c>
      <c r="F529" s="248" t="s">
        <v>638</v>
      </c>
      <c r="G529" s="248" t="s">
        <v>2592</v>
      </c>
      <c r="H529" s="248" t="s">
        <v>860</v>
      </c>
      <c r="I529" s="248" t="s">
        <v>339</v>
      </c>
      <c r="J529" s="248" t="s">
        <v>755</v>
      </c>
      <c r="K529" s="248" t="s">
        <v>332</v>
      </c>
      <c r="L529" s="248" t="s">
        <v>756</v>
      </c>
      <c r="M529" s="248" t="s">
        <v>736</v>
      </c>
      <c r="N529" s="248">
        <v>76122</v>
      </c>
      <c r="O529" s="260">
        <v>3104594519</v>
      </c>
      <c r="P529" s="248" t="s">
        <v>757</v>
      </c>
      <c r="Q529" s="248" t="s">
        <v>796</v>
      </c>
    </row>
    <row r="530" spans="1:17" s="216" customFormat="1" hidden="1" x14ac:dyDescent="0.2">
      <c r="A530" s="248">
        <v>673</v>
      </c>
      <c r="B530" s="248">
        <v>2022</v>
      </c>
      <c r="C530" s="250" t="s">
        <v>753</v>
      </c>
      <c r="D530" s="286">
        <v>6211300</v>
      </c>
      <c r="E530" s="253" t="s">
        <v>663</v>
      </c>
      <c r="F530" s="250" t="s">
        <v>328</v>
      </c>
      <c r="G530" s="250" t="s">
        <v>795</v>
      </c>
      <c r="H530" s="250" t="s">
        <v>328</v>
      </c>
      <c r="I530" s="248" t="s">
        <v>339</v>
      </c>
      <c r="J530" s="250" t="s">
        <v>755</v>
      </c>
      <c r="K530" s="250" t="s">
        <v>332</v>
      </c>
      <c r="L530" s="250" t="s">
        <v>756</v>
      </c>
      <c r="M530" s="248" t="s">
        <v>736</v>
      </c>
      <c r="N530" s="248">
        <v>76122</v>
      </c>
      <c r="O530" s="261">
        <v>3127923511</v>
      </c>
      <c r="P530" s="248" t="s">
        <v>757</v>
      </c>
      <c r="Q530" s="248" t="s">
        <v>796</v>
      </c>
    </row>
    <row r="531" spans="1:17" s="216" customFormat="1" ht="15" hidden="1" customHeight="1" x14ac:dyDescent="0.2">
      <c r="A531" s="248">
        <v>675</v>
      </c>
      <c r="B531" s="248">
        <v>2022</v>
      </c>
      <c r="C531" s="248" t="s">
        <v>753</v>
      </c>
      <c r="D531" s="287">
        <v>6211446</v>
      </c>
      <c r="E531" s="248" t="s">
        <v>349</v>
      </c>
      <c r="F531" s="255" t="s">
        <v>464</v>
      </c>
      <c r="G531" s="255" t="s">
        <v>2001</v>
      </c>
      <c r="H531" s="255" t="s">
        <v>1414</v>
      </c>
      <c r="I531" s="248" t="s">
        <v>339</v>
      </c>
      <c r="J531" s="248" t="s">
        <v>755</v>
      </c>
      <c r="K531" s="248" t="s">
        <v>332</v>
      </c>
      <c r="L531" s="248" t="s">
        <v>756</v>
      </c>
      <c r="M531" s="248" t="s">
        <v>736</v>
      </c>
      <c r="N531" s="248">
        <v>76122</v>
      </c>
      <c r="O531" s="260">
        <v>3146385117</v>
      </c>
      <c r="P531" s="248" t="s">
        <v>757</v>
      </c>
      <c r="Q531" s="248" t="s">
        <v>796</v>
      </c>
    </row>
    <row r="532" spans="1:17" s="216" customFormat="1" ht="15" hidden="1" customHeight="1" x14ac:dyDescent="0.2">
      <c r="A532" s="248">
        <v>692</v>
      </c>
      <c r="B532" s="248">
        <v>2022</v>
      </c>
      <c r="C532" s="248" t="s">
        <v>753</v>
      </c>
      <c r="D532" s="287">
        <v>6216564</v>
      </c>
      <c r="E532" s="255" t="s">
        <v>1763</v>
      </c>
      <c r="F532" s="255" t="s">
        <v>485</v>
      </c>
      <c r="G532" s="255" t="s">
        <v>971</v>
      </c>
      <c r="H532" s="255" t="s">
        <v>1764</v>
      </c>
      <c r="I532" s="248" t="s">
        <v>339</v>
      </c>
      <c r="J532" s="248" t="s">
        <v>755</v>
      </c>
      <c r="K532" s="248" t="s">
        <v>332</v>
      </c>
      <c r="L532" s="248" t="s">
        <v>756</v>
      </c>
      <c r="M532" s="248" t="s">
        <v>736</v>
      </c>
      <c r="N532" s="248">
        <v>76122</v>
      </c>
      <c r="O532" s="260">
        <v>3215000730</v>
      </c>
      <c r="P532" s="248" t="s">
        <v>757</v>
      </c>
      <c r="Q532" s="248" t="s">
        <v>796</v>
      </c>
    </row>
    <row r="533" spans="1:17" s="216" customFormat="1" hidden="1" x14ac:dyDescent="0.2">
      <c r="A533" s="248">
        <v>698</v>
      </c>
      <c r="B533" s="248">
        <v>2022</v>
      </c>
      <c r="C533" s="248" t="s">
        <v>753</v>
      </c>
      <c r="D533" s="287">
        <v>6456485</v>
      </c>
      <c r="E533" s="248" t="s">
        <v>349</v>
      </c>
      <c r="F533" s="248" t="s">
        <v>793</v>
      </c>
      <c r="G533" s="248" t="s">
        <v>1798</v>
      </c>
      <c r="H533" s="248" t="s">
        <v>463</v>
      </c>
      <c r="I533" s="248" t="s">
        <v>339</v>
      </c>
      <c r="J533" s="248" t="s">
        <v>755</v>
      </c>
      <c r="K533" s="248" t="s">
        <v>332</v>
      </c>
      <c r="L533" s="248" t="s">
        <v>756</v>
      </c>
      <c r="M533" s="248" t="s">
        <v>736</v>
      </c>
      <c r="N533" s="248">
        <v>76122</v>
      </c>
      <c r="O533" s="260">
        <v>3127700917</v>
      </c>
      <c r="P533" s="248" t="s">
        <v>757</v>
      </c>
      <c r="Q533" s="248" t="s">
        <v>796</v>
      </c>
    </row>
    <row r="534" spans="1:17" s="216" customFormat="1" hidden="1" x14ac:dyDescent="0.2">
      <c r="A534" s="248">
        <v>707</v>
      </c>
      <c r="B534" s="248">
        <v>2022</v>
      </c>
      <c r="C534" s="248" t="s">
        <v>753</v>
      </c>
      <c r="D534" s="287">
        <v>7498705</v>
      </c>
      <c r="E534" s="248" t="s">
        <v>456</v>
      </c>
      <c r="F534" s="248" t="s">
        <v>1186</v>
      </c>
      <c r="G534" s="248" t="s">
        <v>872</v>
      </c>
      <c r="H534" s="248" t="s">
        <v>463</v>
      </c>
      <c r="I534" s="248" t="s">
        <v>339</v>
      </c>
      <c r="J534" s="248" t="s">
        <v>755</v>
      </c>
      <c r="K534" s="248" t="s">
        <v>332</v>
      </c>
      <c r="L534" s="248" t="s">
        <v>756</v>
      </c>
      <c r="M534" s="248" t="s">
        <v>736</v>
      </c>
      <c r="N534" s="248">
        <v>76122</v>
      </c>
      <c r="O534" s="260">
        <v>3108468342</v>
      </c>
      <c r="P534" s="248" t="s">
        <v>757</v>
      </c>
      <c r="Q534" s="248" t="s">
        <v>796</v>
      </c>
    </row>
    <row r="535" spans="1:17" s="216" customFormat="1" ht="15" hidden="1" customHeight="1" x14ac:dyDescent="0.2">
      <c r="A535" s="248">
        <v>715</v>
      </c>
      <c r="B535" s="248">
        <v>2022</v>
      </c>
      <c r="C535" s="248" t="s">
        <v>753</v>
      </c>
      <c r="D535" s="287">
        <v>8720116</v>
      </c>
      <c r="E535" s="255" t="s">
        <v>408</v>
      </c>
      <c r="F535" s="255" t="s">
        <v>328</v>
      </c>
      <c r="G535" s="255" t="s">
        <v>471</v>
      </c>
      <c r="H535" s="255" t="s">
        <v>450</v>
      </c>
      <c r="I535" s="248" t="s">
        <v>339</v>
      </c>
      <c r="J535" s="248" t="s">
        <v>755</v>
      </c>
      <c r="K535" s="248" t="s">
        <v>332</v>
      </c>
      <c r="L535" s="248" t="s">
        <v>756</v>
      </c>
      <c r="M535" s="248" t="s">
        <v>736</v>
      </c>
      <c r="N535" s="248">
        <v>76122</v>
      </c>
      <c r="O535" s="260">
        <v>3113395689</v>
      </c>
      <c r="P535" s="248" t="s">
        <v>757</v>
      </c>
      <c r="Q535" s="248" t="s">
        <v>796</v>
      </c>
    </row>
    <row r="536" spans="1:17" s="216" customFormat="1" hidden="1" x14ac:dyDescent="0.2">
      <c r="A536" s="248">
        <v>727</v>
      </c>
      <c r="B536" s="248">
        <v>2022</v>
      </c>
      <c r="C536" s="250" t="s">
        <v>753</v>
      </c>
      <c r="D536" s="286">
        <v>14555119</v>
      </c>
      <c r="E536" s="253" t="s">
        <v>1002</v>
      </c>
      <c r="F536" s="250" t="s">
        <v>692</v>
      </c>
      <c r="G536" s="250" t="s">
        <v>761</v>
      </c>
      <c r="H536" s="250" t="s">
        <v>1553</v>
      </c>
      <c r="I536" s="248" t="s">
        <v>339</v>
      </c>
      <c r="J536" s="250" t="s">
        <v>755</v>
      </c>
      <c r="K536" s="250" t="s">
        <v>332</v>
      </c>
      <c r="L536" s="250" t="s">
        <v>756</v>
      </c>
      <c r="M536" s="248" t="s">
        <v>736</v>
      </c>
      <c r="N536" s="248">
        <v>76122</v>
      </c>
      <c r="O536" s="261">
        <v>3104696526</v>
      </c>
      <c r="P536" s="248" t="s">
        <v>757</v>
      </c>
      <c r="Q536" s="248" t="s">
        <v>796</v>
      </c>
    </row>
    <row r="537" spans="1:17" s="216" customFormat="1" hidden="1" x14ac:dyDescent="0.2">
      <c r="A537" s="248">
        <v>732</v>
      </c>
      <c r="B537" s="248">
        <v>2022</v>
      </c>
      <c r="C537" s="248" t="s">
        <v>753</v>
      </c>
      <c r="D537" s="287">
        <v>14952422</v>
      </c>
      <c r="E537" s="248" t="s">
        <v>349</v>
      </c>
      <c r="F537" s="248" t="s">
        <v>464</v>
      </c>
      <c r="G537" s="248" t="s">
        <v>572</v>
      </c>
      <c r="H537" s="248" t="s">
        <v>328</v>
      </c>
      <c r="I537" s="248" t="s">
        <v>339</v>
      </c>
      <c r="J537" s="248" t="s">
        <v>755</v>
      </c>
      <c r="K537" s="248" t="s">
        <v>332</v>
      </c>
      <c r="L537" s="248" t="s">
        <v>756</v>
      </c>
      <c r="M537" s="248" t="s">
        <v>736</v>
      </c>
      <c r="N537" s="248">
        <v>76122</v>
      </c>
      <c r="O537" s="260">
        <v>3206202383</v>
      </c>
      <c r="P537" s="248" t="s">
        <v>757</v>
      </c>
      <c r="Q537" s="248" t="s">
        <v>796</v>
      </c>
    </row>
    <row r="538" spans="1:17" s="216" customFormat="1" hidden="1" x14ac:dyDescent="0.2">
      <c r="A538" s="248">
        <v>746</v>
      </c>
      <c r="B538" s="248">
        <v>2022</v>
      </c>
      <c r="C538" s="248" t="s">
        <v>753</v>
      </c>
      <c r="D538" s="287">
        <v>19141201</v>
      </c>
      <c r="E538" s="255" t="s">
        <v>829</v>
      </c>
      <c r="F538" s="255" t="s">
        <v>328</v>
      </c>
      <c r="G538" s="255" t="s">
        <v>830</v>
      </c>
      <c r="H538" s="255" t="s">
        <v>375</v>
      </c>
      <c r="I538" s="248" t="s">
        <v>339</v>
      </c>
      <c r="J538" s="248" t="s">
        <v>755</v>
      </c>
      <c r="K538" s="248" t="s">
        <v>332</v>
      </c>
      <c r="L538" s="248" t="s">
        <v>756</v>
      </c>
      <c r="M538" s="248" t="s">
        <v>736</v>
      </c>
      <c r="N538" s="248">
        <v>76122</v>
      </c>
      <c r="O538" s="260">
        <v>3106193241</v>
      </c>
      <c r="P538" s="248" t="s">
        <v>757</v>
      </c>
      <c r="Q538" s="248" t="s">
        <v>796</v>
      </c>
    </row>
    <row r="539" spans="1:17" s="216" customFormat="1" hidden="1" x14ac:dyDescent="0.2">
      <c r="A539" s="248">
        <v>750</v>
      </c>
      <c r="B539" s="248">
        <v>2022</v>
      </c>
      <c r="C539" s="248" t="s">
        <v>753</v>
      </c>
      <c r="D539" s="287">
        <v>24570792</v>
      </c>
      <c r="E539" s="248" t="s">
        <v>438</v>
      </c>
      <c r="F539" s="248" t="s">
        <v>328</v>
      </c>
      <c r="G539" s="248" t="s">
        <v>559</v>
      </c>
      <c r="H539" s="248" t="s">
        <v>328</v>
      </c>
      <c r="I539" s="248" t="s">
        <v>330</v>
      </c>
      <c r="J539" s="248" t="s">
        <v>755</v>
      </c>
      <c r="K539" s="248" t="s">
        <v>332</v>
      </c>
      <c r="L539" s="248" t="s">
        <v>756</v>
      </c>
      <c r="M539" s="248" t="s">
        <v>736</v>
      </c>
      <c r="N539" s="248">
        <v>76122</v>
      </c>
      <c r="O539" s="260">
        <v>3136155412</v>
      </c>
      <c r="P539" s="248" t="s">
        <v>757</v>
      </c>
      <c r="Q539" s="248" t="s">
        <v>796</v>
      </c>
    </row>
    <row r="540" spans="1:17" s="216" customFormat="1" ht="15" hidden="1" customHeight="1" x14ac:dyDescent="0.2">
      <c r="A540" s="248">
        <v>760</v>
      </c>
      <c r="B540" s="248">
        <v>2022</v>
      </c>
      <c r="C540" s="248" t="s">
        <v>753</v>
      </c>
      <c r="D540" s="287">
        <v>29326275</v>
      </c>
      <c r="E540" s="248" t="s">
        <v>402</v>
      </c>
      <c r="F540" s="248" t="s">
        <v>2024</v>
      </c>
      <c r="G540" s="248" t="s">
        <v>440</v>
      </c>
      <c r="H540" s="248" t="s">
        <v>440</v>
      </c>
      <c r="I540" s="248" t="s">
        <v>330</v>
      </c>
      <c r="J540" s="248" t="s">
        <v>755</v>
      </c>
      <c r="K540" s="248" t="s">
        <v>332</v>
      </c>
      <c r="L540" s="248" t="s">
        <v>756</v>
      </c>
      <c r="M540" s="248" t="s">
        <v>736</v>
      </c>
      <c r="N540" s="248">
        <v>76122</v>
      </c>
      <c r="O540" s="260">
        <v>3108459857</v>
      </c>
      <c r="P540" s="248" t="s">
        <v>757</v>
      </c>
      <c r="Q540" s="248" t="s">
        <v>796</v>
      </c>
    </row>
    <row r="541" spans="1:17" s="216" customFormat="1" hidden="1" x14ac:dyDescent="0.2">
      <c r="A541" s="248">
        <v>766</v>
      </c>
      <c r="B541" s="248">
        <v>2022</v>
      </c>
      <c r="C541" s="250" t="s">
        <v>753</v>
      </c>
      <c r="D541" s="286">
        <v>29329533</v>
      </c>
      <c r="E541" s="253" t="s">
        <v>327</v>
      </c>
      <c r="F541" s="250" t="s">
        <v>328</v>
      </c>
      <c r="G541" s="250" t="s">
        <v>549</v>
      </c>
      <c r="H541" s="250" t="s">
        <v>572</v>
      </c>
      <c r="I541" s="248" t="s">
        <v>330</v>
      </c>
      <c r="J541" s="250" t="s">
        <v>755</v>
      </c>
      <c r="K541" s="250" t="s">
        <v>332</v>
      </c>
      <c r="L541" s="250" t="s">
        <v>756</v>
      </c>
      <c r="M541" s="248" t="s">
        <v>736</v>
      </c>
      <c r="N541" s="248">
        <v>76122</v>
      </c>
      <c r="O541" s="261">
        <v>3117624414</v>
      </c>
      <c r="P541" s="248" t="s">
        <v>757</v>
      </c>
      <c r="Q541" s="248" t="s">
        <v>796</v>
      </c>
    </row>
    <row r="542" spans="1:17" s="216" customFormat="1" hidden="1" x14ac:dyDescent="0.2">
      <c r="A542" s="248">
        <v>771</v>
      </c>
      <c r="B542" s="248">
        <v>2022</v>
      </c>
      <c r="C542" s="248" t="s">
        <v>753</v>
      </c>
      <c r="D542" s="287">
        <v>29332147</v>
      </c>
      <c r="E542" s="248" t="s">
        <v>938</v>
      </c>
      <c r="F542" s="248" t="s">
        <v>2750</v>
      </c>
      <c r="G542" s="248" t="s">
        <v>615</v>
      </c>
      <c r="H542" s="248" t="s">
        <v>2751</v>
      </c>
      <c r="I542" s="248" t="s">
        <v>330</v>
      </c>
      <c r="J542" s="248" t="s">
        <v>755</v>
      </c>
      <c r="K542" s="250" t="s">
        <v>332</v>
      </c>
      <c r="L542" s="248" t="s">
        <v>756</v>
      </c>
      <c r="M542" s="248" t="s">
        <v>736</v>
      </c>
      <c r="N542" s="248">
        <v>76122</v>
      </c>
      <c r="O542" s="260">
        <v>3126517968</v>
      </c>
      <c r="P542" s="248" t="s">
        <v>757</v>
      </c>
      <c r="Q542" s="248" t="s">
        <v>796</v>
      </c>
    </row>
    <row r="543" spans="1:17" s="216" customFormat="1" hidden="1" x14ac:dyDescent="0.2">
      <c r="A543" s="248">
        <v>794</v>
      </c>
      <c r="B543" s="248">
        <v>2022</v>
      </c>
      <c r="C543" s="248" t="s">
        <v>753</v>
      </c>
      <c r="D543" s="287">
        <v>66976430</v>
      </c>
      <c r="E543" s="248" t="s">
        <v>1884</v>
      </c>
      <c r="F543" s="248" t="s">
        <v>1885</v>
      </c>
      <c r="G543" s="248" t="s">
        <v>1886</v>
      </c>
      <c r="H543" s="248" t="s">
        <v>328</v>
      </c>
      <c r="I543" s="248" t="s">
        <v>330</v>
      </c>
      <c r="J543" s="248" t="s">
        <v>755</v>
      </c>
      <c r="K543" s="250" t="s">
        <v>332</v>
      </c>
      <c r="L543" s="248" t="s">
        <v>756</v>
      </c>
      <c r="M543" s="248" t="s">
        <v>736</v>
      </c>
      <c r="N543" s="248">
        <v>76122</v>
      </c>
      <c r="O543" s="260">
        <v>3137867262</v>
      </c>
      <c r="P543" s="248" t="s">
        <v>757</v>
      </c>
      <c r="Q543" s="248" t="s">
        <v>796</v>
      </c>
    </row>
    <row r="544" spans="1:17" s="216" customFormat="1" hidden="1" x14ac:dyDescent="0.2">
      <c r="A544" s="248">
        <v>795</v>
      </c>
      <c r="B544" s="248">
        <v>2022</v>
      </c>
      <c r="C544" s="248" t="s">
        <v>753</v>
      </c>
      <c r="D544" s="287">
        <v>70130554</v>
      </c>
      <c r="E544" s="248" t="s">
        <v>349</v>
      </c>
      <c r="F544" s="255" t="s">
        <v>2156</v>
      </c>
      <c r="G544" s="255" t="s">
        <v>855</v>
      </c>
      <c r="H544" s="255" t="s">
        <v>616</v>
      </c>
      <c r="I544" s="248" t="s">
        <v>339</v>
      </c>
      <c r="J544" s="248" t="s">
        <v>755</v>
      </c>
      <c r="K544" s="248" t="s">
        <v>332</v>
      </c>
      <c r="L544" s="248" t="s">
        <v>756</v>
      </c>
      <c r="M544" s="248" t="s">
        <v>736</v>
      </c>
      <c r="N544" s="248">
        <v>76122</v>
      </c>
      <c r="O544" s="260">
        <v>3104186871</v>
      </c>
      <c r="P544" s="248" t="s">
        <v>757</v>
      </c>
      <c r="Q544" s="248" t="s">
        <v>796</v>
      </c>
    </row>
    <row r="545" spans="1:17" s="216" customFormat="1" hidden="1" x14ac:dyDescent="0.2">
      <c r="A545" s="248">
        <v>821</v>
      </c>
      <c r="B545" s="248">
        <v>2022</v>
      </c>
      <c r="C545" s="248" t="s">
        <v>753</v>
      </c>
      <c r="D545" s="287">
        <v>94253768</v>
      </c>
      <c r="E545" s="248" t="s">
        <v>446</v>
      </c>
      <c r="F545" s="248" t="s">
        <v>354</v>
      </c>
      <c r="G545" s="248" t="s">
        <v>602</v>
      </c>
      <c r="H545" s="248" t="s">
        <v>1224</v>
      </c>
      <c r="I545" s="248" t="s">
        <v>339</v>
      </c>
      <c r="J545" s="248" t="s">
        <v>755</v>
      </c>
      <c r="K545" s="250" t="s">
        <v>332</v>
      </c>
      <c r="L545" s="248" t="s">
        <v>756</v>
      </c>
      <c r="M545" s="248" t="s">
        <v>736</v>
      </c>
      <c r="N545" s="248">
        <v>76122</v>
      </c>
      <c r="O545" s="260">
        <v>3122981255</v>
      </c>
      <c r="P545" s="248" t="s">
        <v>757</v>
      </c>
      <c r="Q545" s="248" t="s">
        <v>796</v>
      </c>
    </row>
    <row r="546" spans="1:17" s="216" customFormat="1" hidden="1" x14ac:dyDescent="0.2">
      <c r="A546" s="248">
        <v>851</v>
      </c>
      <c r="B546" s="248">
        <v>2022</v>
      </c>
      <c r="C546" s="248" t="s">
        <v>753</v>
      </c>
      <c r="D546" s="287">
        <v>1097033113</v>
      </c>
      <c r="E546" s="248" t="s">
        <v>1259</v>
      </c>
      <c r="F546" s="248" t="s">
        <v>605</v>
      </c>
      <c r="G546" s="248" t="s">
        <v>1718</v>
      </c>
      <c r="H546" s="248" t="s">
        <v>1719</v>
      </c>
      <c r="I546" s="248" t="s">
        <v>339</v>
      </c>
      <c r="J546" s="248" t="s">
        <v>755</v>
      </c>
      <c r="K546" s="250" t="s">
        <v>332</v>
      </c>
      <c r="L546" s="248" t="s">
        <v>756</v>
      </c>
      <c r="M546" s="248" t="s">
        <v>736</v>
      </c>
      <c r="N546" s="248">
        <v>76122</v>
      </c>
      <c r="O546" s="260">
        <v>3202072858</v>
      </c>
      <c r="P546" s="248" t="s">
        <v>757</v>
      </c>
      <c r="Q546" s="248" t="s">
        <v>796</v>
      </c>
    </row>
    <row r="547" spans="1:17" s="216" customFormat="1" ht="15" hidden="1" customHeight="1" x14ac:dyDescent="0.2">
      <c r="A547" s="248">
        <v>549</v>
      </c>
      <c r="B547" s="248">
        <v>2022</v>
      </c>
      <c r="C547" s="248" t="s">
        <v>326</v>
      </c>
      <c r="D547" s="280">
        <v>2581561</v>
      </c>
      <c r="E547" s="248" t="s">
        <v>1259</v>
      </c>
      <c r="F547" s="248" t="s">
        <v>1735</v>
      </c>
      <c r="G547" s="248" t="s">
        <v>1736</v>
      </c>
      <c r="H547" s="248" t="s">
        <v>1715</v>
      </c>
      <c r="I547" s="248" t="s">
        <v>339</v>
      </c>
      <c r="J547" s="248" t="s">
        <v>331</v>
      </c>
      <c r="K547" s="248" t="s">
        <v>332</v>
      </c>
      <c r="L547" s="248" t="s">
        <v>333</v>
      </c>
      <c r="M547" s="248" t="s">
        <v>736</v>
      </c>
      <c r="N547" s="248">
        <v>76122</v>
      </c>
      <c r="O547" s="248">
        <v>3136185063</v>
      </c>
      <c r="P547" s="248" t="s">
        <v>335</v>
      </c>
      <c r="Q547" s="248" t="s">
        <v>336</v>
      </c>
    </row>
    <row r="548" spans="1:17" s="216" customFormat="1" hidden="1" x14ac:dyDescent="0.2">
      <c r="A548" s="248">
        <v>553</v>
      </c>
      <c r="B548" s="248">
        <v>2022</v>
      </c>
      <c r="C548" s="248" t="s">
        <v>326</v>
      </c>
      <c r="D548" s="280">
        <v>6029717</v>
      </c>
      <c r="E548" s="248" t="s">
        <v>2443</v>
      </c>
      <c r="F548" s="251" t="s">
        <v>2444</v>
      </c>
      <c r="G548" s="251" t="s">
        <v>679</v>
      </c>
      <c r="H548" s="251" t="s">
        <v>328</v>
      </c>
      <c r="I548" s="248" t="s">
        <v>330</v>
      </c>
      <c r="J548" s="248" t="s">
        <v>331</v>
      </c>
      <c r="K548" s="248" t="s">
        <v>332</v>
      </c>
      <c r="L548" s="248" t="s">
        <v>333</v>
      </c>
      <c r="M548" s="248" t="s">
        <v>736</v>
      </c>
      <c r="N548" s="248">
        <v>76122</v>
      </c>
      <c r="O548" s="248">
        <v>3128257739</v>
      </c>
      <c r="P548" s="248" t="s">
        <v>335</v>
      </c>
      <c r="Q548" s="248" t="s">
        <v>336</v>
      </c>
    </row>
    <row r="549" spans="1:17" s="216" customFormat="1" hidden="1" x14ac:dyDescent="0.2">
      <c r="A549" s="248">
        <v>567</v>
      </c>
      <c r="B549" s="248">
        <v>2022</v>
      </c>
      <c r="C549" s="248" t="s">
        <v>326</v>
      </c>
      <c r="D549" s="280">
        <v>8264605</v>
      </c>
      <c r="E549" s="251" t="s">
        <v>1575</v>
      </c>
      <c r="F549" s="251" t="s">
        <v>752</v>
      </c>
      <c r="G549" s="251" t="s">
        <v>2741</v>
      </c>
      <c r="H549" s="251" t="s">
        <v>590</v>
      </c>
      <c r="I549" s="248" t="s">
        <v>339</v>
      </c>
      <c r="J549" s="248" t="s">
        <v>331</v>
      </c>
      <c r="K549" s="248" t="s">
        <v>332</v>
      </c>
      <c r="L549" s="248" t="s">
        <v>333</v>
      </c>
      <c r="M549" s="248" t="s">
        <v>736</v>
      </c>
      <c r="N549" s="248">
        <v>76122</v>
      </c>
      <c r="O549" s="248">
        <v>3145693614</v>
      </c>
      <c r="P549" s="248" t="s">
        <v>335</v>
      </c>
      <c r="Q549" s="248" t="s">
        <v>336</v>
      </c>
    </row>
    <row r="550" spans="1:17" s="216" customFormat="1" hidden="1" x14ac:dyDescent="0.2">
      <c r="A550" s="248">
        <v>570</v>
      </c>
      <c r="B550" s="248">
        <v>2022</v>
      </c>
      <c r="C550" s="248" t="s">
        <v>326</v>
      </c>
      <c r="D550" s="280">
        <v>9801654</v>
      </c>
      <c r="E550" s="251" t="s">
        <v>737</v>
      </c>
      <c r="F550" s="248" t="s">
        <v>328</v>
      </c>
      <c r="G550" s="251" t="s">
        <v>738</v>
      </c>
      <c r="H550" s="251" t="s">
        <v>739</v>
      </c>
      <c r="I550" s="248" t="s">
        <v>339</v>
      </c>
      <c r="J550" s="248" t="s">
        <v>331</v>
      </c>
      <c r="K550" s="248" t="s">
        <v>332</v>
      </c>
      <c r="L550" s="248" t="s">
        <v>333</v>
      </c>
      <c r="M550" s="248" t="s">
        <v>736</v>
      </c>
      <c r="N550" s="248">
        <v>76122</v>
      </c>
      <c r="O550" s="248">
        <v>3137733256</v>
      </c>
      <c r="P550" s="248" t="s">
        <v>335</v>
      </c>
      <c r="Q550" s="248" t="s">
        <v>336</v>
      </c>
    </row>
    <row r="551" spans="1:17" s="216" customFormat="1" hidden="1" x14ac:dyDescent="0.2">
      <c r="A551" s="248">
        <v>574</v>
      </c>
      <c r="B551" s="248">
        <v>2022</v>
      </c>
      <c r="C551" s="248" t="s">
        <v>326</v>
      </c>
      <c r="D551" s="280">
        <v>16777671</v>
      </c>
      <c r="E551" s="248" t="s">
        <v>1428</v>
      </c>
      <c r="F551" s="248" t="s">
        <v>1002</v>
      </c>
      <c r="G551" s="248" t="s">
        <v>425</v>
      </c>
      <c r="H551" s="248" t="s">
        <v>2490</v>
      </c>
      <c r="I551" s="248" t="s">
        <v>339</v>
      </c>
      <c r="J551" s="248" t="s">
        <v>331</v>
      </c>
      <c r="K551" s="248" t="s">
        <v>332</v>
      </c>
      <c r="L551" s="248" t="s">
        <v>333</v>
      </c>
      <c r="M551" s="248" t="s">
        <v>736</v>
      </c>
      <c r="N551" s="248">
        <v>76122</v>
      </c>
      <c r="O551" s="248">
        <v>3148932288</v>
      </c>
      <c r="P551" s="248" t="s">
        <v>335</v>
      </c>
      <c r="Q551" s="248" t="s">
        <v>336</v>
      </c>
    </row>
    <row r="552" spans="1:17" s="216" customFormat="1" hidden="1" x14ac:dyDescent="0.2">
      <c r="A552" s="248">
        <v>583</v>
      </c>
      <c r="B552" s="248">
        <v>2022</v>
      </c>
      <c r="C552" s="248" t="s">
        <v>326</v>
      </c>
      <c r="D552" s="280">
        <v>29327612</v>
      </c>
      <c r="E552" s="248" t="s">
        <v>1574</v>
      </c>
      <c r="F552" s="248" t="s">
        <v>2516</v>
      </c>
      <c r="G552" s="248" t="s">
        <v>2517</v>
      </c>
      <c r="H552" s="248" t="s">
        <v>2518</v>
      </c>
      <c r="I552" s="248" t="s">
        <v>339</v>
      </c>
      <c r="J552" s="248" t="s">
        <v>331</v>
      </c>
      <c r="K552" s="248" t="s">
        <v>332</v>
      </c>
      <c r="L552" s="248" t="s">
        <v>333</v>
      </c>
      <c r="M552" s="248" t="s">
        <v>736</v>
      </c>
      <c r="N552" s="248">
        <v>76122</v>
      </c>
      <c r="O552" s="248">
        <v>3105446259</v>
      </c>
      <c r="P552" s="248" t="s">
        <v>335</v>
      </c>
      <c r="Q552" s="248" t="s">
        <v>336</v>
      </c>
    </row>
    <row r="553" spans="1:17" s="216" customFormat="1" hidden="1" x14ac:dyDescent="0.2">
      <c r="A553" s="248">
        <v>584</v>
      </c>
      <c r="B553" s="248">
        <v>2022</v>
      </c>
      <c r="C553" s="248" t="s">
        <v>326</v>
      </c>
      <c r="D553" s="280">
        <v>29328270</v>
      </c>
      <c r="E553" s="251" t="s">
        <v>402</v>
      </c>
      <c r="F553" s="251" t="s">
        <v>403</v>
      </c>
      <c r="G553" s="251" t="s">
        <v>450</v>
      </c>
      <c r="H553" s="251" t="s">
        <v>328</v>
      </c>
      <c r="I553" s="248" t="s">
        <v>330</v>
      </c>
      <c r="J553" s="248" t="s">
        <v>331</v>
      </c>
      <c r="K553" s="248" t="s">
        <v>332</v>
      </c>
      <c r="L553" s="248" t="s">
        <v>333</v>
      </c>
      <c r="M553" s="248" t="s">
        <v>736</v>
      </c>
      <c r="N553" s="248">
        <v>76122</v>
      </c>
      <c r="O553" s="248">
        <v>3127681643</v>
      </c>
      <c r="P553" s="248" t="s">
        <v>335</v>
      </c>
      <c r="Q553" s="248" t="s">
        <v>336</v>
      </c>
    </row>
    <row r="554" spans="1:17" s="216" customFormat="1" hidden="1" x14ac:dyDescent="0.2">
      <c r="A554" s="248">
        <v>626</v>
      </c>
      <c r="B554" s="248">
        <v>2022</v>
      </c>
      <c r="C554" s="248" t="s">
        <v>753</v>
      </c>
      <c r="D554" s="287">
        <v>2520923</v>
      </c>
      <c r="E554" s="248" t="s">
        <v>415</v>
      </c>
      <c r="F554" s="248" t="s">
        <v>472</v>
      </c>
      <c r="G554" s="248" t="s">
        <v>668</v>
      </c>
      <c r="H554" s="248" t="s">
        <v>471</v>
      </c>
      <c r="I554" s="248" t="s">
        <v>339</v>
      </c>
      <c r="J554" s="248" t="s">
        <v>755</v>
      </c>
      <c r="K554" s="248" t="s">
        <v>332</v>
      </c>
      <c r="L554" s="248" t="s">
        <v>756</v>
      </c>
      <c r="M554" s="248" t="s">
        <v>736</v>
      </c>
      <c r="N554" s="248">
        <v>76122</v>
      </c>
      <c r="O554" s="260" t="s">
        <v>2488</v>
      </c>
      <c r="P554" s="248" t="s">
        <v>757</v>
      </c>
      <c r="Q554" s="248" t="s">
        <v>336</v>
      </c>
    </row>
    <row r="555" spans="1:17" s="216" customFormat="1" hidden="1" x14ac:dyDescent="0.2">
      <c r="A555" s="248">
        <v>641</v>
      </c>
      <c r="B555" s="248">
        <v>2022</v>
      </c>
      <c r="C555" s="248" t="s">
        <v>753</v>
      </c>
      <c r="D555" s="287">
        <v>4505301</v>
      </c>
      <c r="E555" s="255" t="s">
        <v>768</v>
      </c>
      <c r="F555" s="255" t="s">
        <v>328</v>
      </c>
      <c r="G555" s="255" t="s">
        <v>769</v>
      </c>
      <c r="H555" s="255" t="s">
        <v>375</v>
      </c>
      <c r="I555" s="248" t="s">
        <v>339</v>
      </c>
      <c r="J555" s="248" t="s">
        <v>755</v>
      </c>
      <c r="K555" s="248" t="s">
        <v>332</v>
      </c>
      <c r="L555" s="248" t="s">
        <v>756</v>
      </c>
      <c r="M555" s="248" t="s">
        <v>736</v>
      </c>
      <c r="N555" s="248">
        <v>76122</v>
      </c>
      <c r="O555" s="260">
        <v>3218300389</v>
      </c>
      <c r="P555" s="248" t="s">
        <v>757</v>
      </c>
      <c r="Q555" s="248" t="s">
        <v>336</v>
      </c>
    </row>
    <row r="556" spans="1:17" s="216" customFormat="1" hidden="1" x14ac:dyDescent="0.2">
      <c r="A556" s="248">
        <v>684</v>
      </c>
      <c r="B556" s="248">
        <v>2022</v>
      </c>
      <c r="C556" s="248" t="s">
        <v>753</v>
      </c>
      <c r="D556" s="252">
        <v>6213404</v>
      </c>
      <c r="E556" s="248" t="s">
        <v>461</v>
      </c>
      <c r="F556" s="248" t="s">
        <v>1353</v>
      </c>
      <c r="G556" s="248" t="s">
        <v>1841</v>
      </c>
      <c r="H556" s="248" t="s">
        <v>394</v>
      </c>
      <c r="I556" s="248" t="s">
        <v>339</v>
      </c>
      <c r="J556" s="248" t="s">
        <v>755</v>
      </c>
      <c r="K556" s="250" t="s">
        <v>332</v>
      </c>
      <c r="L556" s="248" t="s">
        <v>756</v>
      </c>
      <c r="M556" s="248" t="s">
        <v>736</v>
      </c>
      <c r="N556" s="248">
        <v>76122</v>
      </c>
      <c r="O556" s="260">
        <v>3225011222</v>
      </c>
      <c r="P556" s="248" t="s">
        <v>757</v>
      </c>
      <c r="Q556" s="248" t="s">
        <v>336</v>
      </c>
    </row>
    <row r="557" spans="1:17" s="216" customFormat="1" hidden="1" x14ac:dyDescent="0.2">
      <c r="A557" s="248">
        <v>695</v>
      </c>
      <c r="B557" s="248">
        <v>2022</v>
      </c>
      <c r="C557" s="248" t="s">
        <v>753</v>
      </c>
      <c r="D557" s="252">
        <v>6316884</v>
      </c>
      <c r="E557" s="248" t="s">
        <v>542</v>
      </c>
      <c r="F557" s="248" t="s">
        <v>1814</v>
      </c>
      <c r="G557" s="248" t="s">
        <v>1815</v>
      </c>
      <c r="H557" s="248" t="s">
        <v>714</v>
      </c>
      <c r="I557" s="248" t="s">
        <v>330</v>
      </c>
      <c r="J557" s="248" t="s">
        <v>755</v>
      </c>
      <c r="K557" s="248" t="s">
        <v>332</v>
      </c>
      <c r="L557" s="248" t="s">
        <v>756</v>
      </c>
      <c r="M557" s="248" t="s">
        <v>736</v>
      </c>
      <c r="N557" s="248">
        <v>76122</v>
      </c>
      <c r="O557" s="260">
        <v>3122343191</v>
      </c>
      <c r="P557" s="248" t="s">
        <v>757</v>
      </c>
      <c r="Q557" s="248" t="s">
        <v>336</v>
      </c>
    </row>
    <row r="558" spans="1:17" s="216" customFormat="1" hidden="1" x14ac:dyDescent="0.2">
      <c r="A558" s="248">
        <v>699</v>
      </c>
      <c r="B558" s="248">
        <v>2022</v>
      </c>
      <c r="C558" s="248" t="s">
        <v>753</v>
      </c>
      <c r="D558" s="252">
        <v>6457830</v>
      </c>
      <c r="E558" s="248" t="s">
        <v>698</v>
      </c>
      <c r="F558" s="248" t="s">
        <v>328</v>
      </c>
      <c r="G558" s="248" t="s">
        <v>430</v>
      </c>
      <c r="H558" s="248" t="s">
        <v>811</v>
      </c>
      <c r="I558" s="248" t="s">
        <v>339</v>
      </c>
      <c r="J558" s="248" t="s">
        <v>755</v>
      </c>
      <c r="K558" s="248" t="s">
        <v>332</v>
      </c>
      <c r="L558" s="248" t="s">
        <v>756</v>
      </c>
      <c r="M558" s="248" t="s">
        <v>736</v>
      </c>
      <c r="N558" s="248">
        <v>76122</v>
      </c>
      <c r="O558" s="260">
        <v>3105385741</v>
      </c>
      <c r="P558" s="248" t="s">
        <v>757</v>
      </c>
      <c r="Q558" s="248" t="s">
        <v>336</v>
      </c>
    </row>
    <row r="559" spans="1:17" s="216" customFormat="1" hidden="1" x14ac:dyDescent="0.2">
      <c r="A559" s="248">
        <v>712</v>
      </c>
      <c r="B559" s="248">
        <v>2022</v>
      </c>
      <c r="C559" s="248" t="s">
        <v>753</v>
      </c>
      <c r="D559" s="252">
        <v>7543735</v>
      </c>
      <c r="E559" s="248" t="s">
        <v>1428</v>
      </c>
      <c r="F559" s="248" t="s">
        <v>1819</v>
      </c>
      <c r="G559" s="248" t="s">
        <v>707</v>
      </c>
      <c r="H559" s="248" t="s">
        <v>602</v>
      </c>
      <c r="I559" s="248" t="s">
        <v>339</v>
      </c>
      <c r="J559" s="248" t="s">
        <v>755</v>
      </c>
      <c r="K559" s="250" t="s">
        <v>332</v>
      </c>
      <c r="L559" s="248" t="s">
        <v>756</v>
      </c>
      <c r="M559" s="248" t="s">
        <v>736</v>
      </c>
      <c r="N559" s="248">
        <v>76122</v>
      </c>
      <c r="O559" s="260">
        <v>3122466590</v>
      </c>
      <c r="P559" s="248" t="s">
        <v>757</v>
      </c>
      <c r="Q559" s="248" t="s">
        <v>336</v>
      </c>
    </row>
    <row r="560" spans="1:17" s="216" customFormat="1" hidden="1" x14ac:dyDescent="0.2">
      <c r="A560" s="248">
        <v>741</v>
      </c>
      <c r="B560" s="248">
        <v>2022</v>
      </c>
      <c r="C560" s="248" t="s">
        <v>753</v>
      </c>
      <c r="D560" s="252">
        <v>18413922</v>
      </c>
      <c r="E560" s="248" t="s">
        <v>826</v>
      </c>
      <c r="F560" s="248" t="s">
        <v>328</v>
      </c>
      <c r="G560" s="248" t="s">
        <v>827</v>
      </c>
      <c r="H560" s="248" t="s">
        <v>828</v>
      </c>
      <c r="I560" s="248" t="s">
        <v>339</v>
      </c>
      <c r="J560" s="248" t="s">
        <v>755</v>
      </c>
      <c r="K560" s="248" t="s">
        <v>332</v>
      </c>
      <c r="L560" s="248" t="s">
        <v>756</v>
      </c>
      <c r="M560" s="248" t="s">
        <v>736</v>
      </c>
      <c r="N560" s="248">
        <v>76122</v>
      </c>
      <c r="O560" s="260">
        <v>3226475329</v>
      </c>
      <c r="P560" s="248" t="s">
        <v>757</v>
      </c>
      <c r="Q560" s="248" t="s">
        <v>336</v>
      </c>
    </row>
    <row r="561" spans="1:17" s="216" customFormat="1" hidden="1" x14ac:dyDescent="0.2">
      <c r="A561" s="248">
        <v>753</v>
      </c>
      <c r="B561" s="248">
        <v>2022</v>
      </c>
      <c r="C561" s="250" t="s">
        <v>753</v>
      </c>
      <c r="D561" s="286">
        <v>24812840</v>
      </c>
      <c r="E561" s="248" t="s">
        <v>480</v>
      </c>
      <c r="F561" s="250" t="s">
        <v>2444</v>
      </c>
      <c r="G561" s="250" t="s">
        <v>679</v>
      </c>
      <c r="H561" s="250" t="s">
        <v>566</v>
      </c>
      <c r="I561" s="248" t="s">
        <v>330</v>
      </c>
      <c r="J561" s="250" t="s">
        <v>755</v>
      </c>
      <c r="K561" s="250" t="s">
        <v>332</v>
      </c>
      <c r="L561" s="250" t="s">
        <v>756</v>
      </c>
      <c r="M561" s="248" t="s">
        <v>736</v>
      </c>
      <c r="N561" s="248">
        <v>76122</v>
      </c>
      <c r="O561" s="261">
        <v>3204507373</v>
      </c>
      <c r="P561" s="248" t="s">
        <v>757</v>
      </c>
      <c r="Q561" s="248" t="s">
        <v>336</v>
      </c>
    </row>
    <row r="562" spans="1:17" s="216" customFormat="1" hidden="1" x14ac:dyDescent="0.2">
      <c r="A562" s="248">
        <v>779</v>
      </c>
      <c r="B562" s="248">
        <v>2022</v>
      </c>
      <c r="C562" s="248" t="s">
        <v>753</v>
      </c>
      <c r="D562" s="287">
        <v>29855548</v>
      </c>
      <c r="E562" s="248" t="s">
        <v>452</v>
      </c>
      <c r="F562" s="255" t="s">
        <v>453</v>
      </c>
      <c r="G562" s="255" t="s">
        <v>471</v>
      </c>
      <c r="H562" s="255" t="s">
        <v>2585</v>
      </c>
      <c r="I562" s="248" t="s">
        <v>330</v>
      </c>
      <c r="J562" s="248" t="s">
        <v>755</v>
      </c>
      <c r="K562" s="248" t="s">
        <v>332</v>
      </c>
      <c r="L562" s="248" t="s">
        <v>756</v>
      </c>
      <c r="M562" s="248" t="s">
        <v>736</v>
      </c>
      <c r="N562" s="248">
        <v>76122</v>
      </c>
      <c r="O562" s="260">
        <v>3127681643</v>
      </c>
      <c r="P562" s="248" t="s">
        <v>757</v>
      </c>
      <c r="Q562" s="248" t="s">
        <v>336</v>
      </c>
    </row>
    <row r="563" spans="1:17" s="216" customFormat="1" hidden="1" x14ac:dyDescent="0.2">
      <c r="A563" s="248">
        <v>799</v>
      </c>
      <c r="B563" s="248">
        <v>2022</v>
      </c>
      <c r="C563" s="248" t="s">
        <v>753</v>
      </c>
      <c r="D563" s="287">
        <v>71653171</v>
      </c>
      <c r="E563" s="248" t="s">
        <v>349</v>
      </c>
      <c r="F563" s="255" t="s">
        <v>2149</v>
      </c>
      <c r="G563" s="255" t="s">
        <v>1384</v>
      </c>
      <c r="H563" s="255" t="s">
        <v>936</v>
      </c>
      <c r="I563" s="248" t="s">
        <v>339</v>
      </c>
      <c r="J563" s="248" t="s">
        <v>755</v>
      </c>
      <c r="K563" s="248" t="s">
        <v>332</v>
      </c>
      <c r="L563" s="248" t="s">
        <v>756</v>
      </c>
      <c r="M563" s="248" t="s">
        <v>736</v>
      </c>
      <c r="N563" s="248">
        <v>76122</v>
      </c>
      <c r="O563" s="260">
        <v>3108468137</v>
      </c>
      <c r="P563" s="248" t="s">
        <v>757</v>
      </c>
      <c r="Q563" s="248" t="s">
        <v>336</v>
      </c>
    </row>
    <row r="564" spans="1:17" s="216" customFormat="1" hidden="1" x14ac:dyDescent="0.2">
      <c r="A564" s="248">
        <v>801</v>
      </c>
      <c r="B564" s="248">
        <v>2022</v>
      </c>
      <c r="C564" s="248" t="s">
        <v>753</v>
      </c>
      <c r="D564" s="252">
        <v>89000723</v>
      </c>
      <c r="E564" s="248" t="s">
        <v>571</v>
      </c>
      <c r="F564" s="248" t="s">
        <v>328</v>
      </c>
      <c r="G564" s="248" t="s">
        <v>742</v>
      </c>
      <c r="H564" s="248" t="s">
        <v>592</v>
      </c>
      <c r="I564" s="248" t="s">
        <v>339</v>
      </c>
      <c r="J564" s="248" t="s">
        <v>755</v>
      </c>
      <c r="K564" s="248" t="s">
        <v>332</v>
      </c>
      <c r="L564" s="248" t="s">
        <v>756</v>
      </c>
      <c r="M564" s="248" t="s">
        <v>736</v>
      </c>
      <c r="N564" s="248">
        <v>76122</v>
      </c>
      <c r="O564" s="260">
        <v>3105420014</v>
      </c>
      <c r="P564" s="248" t="s">
        <v>757</v>
      </c>
      <c r="Q564" s="248" t="s">
        <v>336</v>
      </c>
    </row>
    <row r="565" spans="1:17" s="216" customFormat="1" hidden="1" x14ac:dyDescent="0.2">
      <c r="A565" s="248">
        <v>816</v>
      </c>
      <c r="B565" s="248">
        <v>2022</v>
      </c>
      <c r="C565" s="248" t="s">
        <v>753</v>
      </c>
      <c r="D565" s="252">
        <v>94252605</v>
      </c>
      <c r="E565" s="248" t="s">
        <v>2148</v>
      </c>
      <c r="F565" s="248" t="s">
        <v>2149</v>
      </c>
      <c r="G565" s="248" t="s">
        <v>350</v>
      </c>
      <c r="H565" s="248" t="s">
        <v>375</v>
      </c>
      <c r="I565" s="248" t="s">
        <v>339</v>
      </c>
      <c r="J565" s="248" t="s">
        <v>755</v>
      </c>
      <c r="K565" s="248" t="s">
        <v>332</v>
      </c>
      <c r="L565" s="248" t="s">
        <v>756</v>
      </c>
      <c r="M565" s="248" t="s">
        <v>736</v>
      </c>
      <c r="N565" s="248">
        <v>76122</v>
      </c>
      <c r="O565" s="260">
        <v>3132882113</v>
      </c>
      <c r="P565" s="248" t="s">
        <v>757</v>
      </c>
      <c r="Q565" s="248" t="s">
        <v>336</v>
      </c>
    </row>
    <row r="566" spans="1:17" s="216" customFormat="1" hidden="1" x14ac:dyDescent="0.2">
      <c r="A566" s="248">
        <v>827</v>
      </c>
      <c r="B566" s="248">
        <v>2022</v>
      </c>
      <c r="C566" s="248" t="s">
        <v>753</v>
      </c>
      <c r="D566" s="252">
        <v>94285993</v>
      </c>
      <c r="E566" s="248" t="s">
        <v>858</v>
      </c>
      <c r="F566" s="248" t="s">
        <v>328</v>
      </c>
      <c r="G566" s="248" t="s">
        <v>454</v>
      </c>
      <c r="H566" s="248" t="s">
        <v>859</v>
      </c>
      <c r="I566" s="248" t="s">
        <v>330</v>
      </c>
      <c r="J566" s="248" t="s">
        <v>755</v>
      </c>
      <c r="K566" s="248" t="s">
        <v>332</v>
      </c>
      <c r="L566" s="248" t="s">
        <v>756</v>
      </c>
      <c r="M566" s="248" t="s">
        <v>736</v>
      </c>
      <c r="N566" s="248">
        <v>76122</v>
      </c>
      <c r="O566" s="260">
        <v>3122520406</v>
      </c>
      <c r="P566" s="248" t="s">
        <v>757</v>
      </c>
      <c r="Q566" s="248" t="s">
        <v>336</v>
      </c>
    </row>
    <row r="567" spans="1:17" s="216" customFormat="1" hidden="1" x14ac:dyDescent="0.2">
      <c r="A567" s="248">
        <v>849</v>
      </c>
      <c r="B567" s="248">
        <v>2022</v>
      </c>
      <c r="C567" s="248" t="s">
        <v>753</v>
      </c>
      <c r="D567" s="252">
        <v>1053808121</v>
      </c>
      <c r="E567" s="248" t="s">
        <v>868</v>
      </c>
      <c r="F567" s="248" t="s">
        <v>328</v>
      </c>
      <c r="G567" s="248" t="s">
        <v>869</v>
      </c>
      <c r="H567" s="248" t="s">
        <v>870</v>
      </c>
      <c r="I567" s="248" t="s">
        <v>330</v>
      </c>
      <c r="J567" s="248" t="s">
        <v>755</v>
      </c>
      <c r="K567" s="248" t="s">
        <v>332</v>
      </c>
      <c r="L567" s="248" t="s">
        <v>756</v>
      </c>
      <c r="M567" s="248" t="s">
        <v>736</v>
      </c>
      <c r="N567" s="248">
        <v>76122</v>
      </c>
      <c r="O567" s="260">
        <v>3114325530</v>
      </c>
      <c r="P567" s="248" t="s">
        <v>757</v>
      </c>
      <c r="Q567" s="248" t="s">
        <v>336</v>
      </c>
    </row>
    <row r="568" spans="1:17" s="216" customFormat="1" hidden="1" x14ac:dyDescent="0.2">
      <c r="A568" s="248">
        <v>850</v>
      </c>
      <c r="B568" s="248">
        <v>2022</v>
      </c>
      <c r="C568" s="248" t="s">
        <v>753</v>
      </c>
      <c r="D568" s="252">
        <v>1094903937</v>
      </c>
      <c r="E568" s="248" t="s">
        <v>871</v>
      </c>
      <c r="F568" s="248" t="s">
        <v>328</v>
      </c>
      <c r="G568" s="248" t="s">
        <v>872</v>
      </c>
      <c r="H568" s="248" t="s">
        <v>749</v>
      </c>
      <c r="I568" s="248" t="s">
        <v>330</v>
      </c>
      <c r="J568" s="248" t="s">
        <v>755</v>
      </c>
      <c r="K568" s="248" t="s">
        <v>332</v>
      </c>
      <c r="L568" s="248" t="s">
        <v>756</v>
      </c>
      <c r="M568" s="248" t="s">
        <v>736</v>
      </c>
      <c r="N568" s="248">
        <v>76122</v>
      </c>
      <c r="O568" s="260">
        <v>3207111666</v>
      </c>
      <c r="P568" s="248" t="s">
        <v>757</v>
      </c>
      <c r="Q568" s="248" t="s">
        <v>336</v>
      </c>
    </row>
    <row r="569" spans="1:17" s="216" customFormat="1" hidden="1" x14ac:dyDescent="0.2">
      <c r="A569" s="248">
        <v>548</v>
      </c>
      <c r="B569" s="248">
        <v>2022</v>
      </c>
      <c r="C569" s="248" t="s">
        <v>326</v>
      </c>
      <c r="D569" s="280">
        <v>2399229</v>
      </c>
      <c r="E569" s="248" t="s">
        <v>647</v>
      </c>
      <c r="F569" s="248" t="s">
        <v>2231</v>
      </c>
      <c r="G569" s="248" t="s">
        <v>2232</v>
      </c>
      <c r="H569" s="248" t="s">
        <v>328</v>
      </c>
      <c r="I569" s="248" t="s">
        <v>339</v>
      </c>
      <c r="J569" s="248" t="s">
        <v>331</v>
      </c>
      <c r="K569" s="248" t="s">
        <v>332</v>
      </c>
      <c r="L569" s="248" t="s">
        <v>333</v>
      </c>
      <c r="M569" s="248" t="s">
        <v>736</v>
      </c>
      <c r="N569" s="248">
        <v>76122</v>
      </c>
      <c r="O569" s="250">
        <v>3104199358</v>
      </c>
      <c r="P569" s="248" t="s">
        <v>335</v>
      </c>
      <c r="Q569" s="248" t="s">
        <v>451</v>
      </c>
    </row>
    <row r="570" spans="1:17" s="216" customFormat="1" hidden="1" x14ac:dyDescent="0.2">
      <c r="A570" s="248">
        <v>550</v>
      </c>
      <c r="B570" s="248">
        <v>2022</v>
      </c>
      <c r="C570" s="248" t="s">
        <v>326</v>
      </c>
      <c r="D570" s="280">
        <v>3453803</v>
      </c>
      <c r="E570" s="252" t="s">
        <v>2020</v>
      </c>
      <c r="F570" s="252" t="s">
        <v>2019</v>
      </c>
      <c r="G570" s="252" t="s">
        <v>1657</v>
      </c>
      <c r="H570" s="252" t="s">
        <v>1513</v>
      </c>
      <c r="I570" s="248" t="s">
        <v>339</v>
      </c>
      <c r="J570" s="248" t="s">
        <v>331</v>
      </c>
      <c r="K570" s="248" t="s">
        <v>332</v>
      </c>
      <c r="L570" s="248" t="s">
        <v>333</v>
      </c>
      <c r="M570" s="248" t="s">
        <v>736</v>
      </c>
      <c r="N570" s="248">
        <v>76122</v>
      </c>
      <c r="O570" s="248">
        <v>3122103064</v>
      </c>
      <c r="P570" s="248" t="s">
        <v>335</v>
      </c>
      <c r="Q570" s="248" t="s">
        <v>451</v>
      </c>
    </row>
    <row r="571" spans="1:17" s="216" customFormat="1" hidden="1" x14ac:dyDescent="0.2">
      <c r="A571" s="248">
        <v>551</v>
      </c>
      <c r="B571" s="248">
        <v>2022</v>
      </c>
      <c r="C571" s="248" t="s">
        <v>326</v>
      </c>
      <c r="D571" s="280">
        <v>3504268</v>
      </c>
      <c r="E571" s="252" t="s">
        <v>1180</v>
      </c>
      <c r="F571" s="252" t="s">
        <v>2361</v>
      </c>
      <c r="G571" s="252" t="s">
        <v>1520</v>
      </c>
      <c r="H571" s="252" t="s">
        <v>2362</v>
      </c>
      <c r="I571" s="248" t="s">
        <v>339</v>
      </c>
      <c r="J571" s="248" t="s">
        <v>331</v>
      </c>
      <c r="K571" s="248" t="s">
        <v>332</v>
      </c>
      <c r="L571" s="248" t="s">
        <v>333</v>
      </c>
      <c r="M571" s="248" t="s">
        <v>736</v>
      </c>
      <c r="N571" s="248">
        <v>76122</v>
      </c>
      <c r="O571" s="248">
        <v>3206992801</v>
      </c>
      <c r="P571" s="248" t="s">
        <v>335</v>
      </c>
      <c r="Q571" s="248" t="s">
        <v>451</v>
      </c>
    </row>
    <row r="572" spans="1:17" s="216" customFormat="1" hidden="1" x14ac:dyDescent="0.2">
      <c r="A572" s="248">
        <v>552</v>
      </c>
      <c r="B572" s="248">
        <v>2022</v>
      </c>
      <c r="C572" s="248" t="s">
        <v>326</v>
      </c>
      <c r="D572" s="281">
        <v>4522369</v>
      </c>
      <c r="E572" s="253" t="s">
        <v>1575</v>
      </c>
      <c r="F572" s="250" t="s">
        <v>2689</v>
      </c>
      <c r="G572" s="250" t="s">
        <v>615</v>
      </c>
      <c r="H572" s="250" t="s">
        <v>2690</v>
      </c>
      <c r="I572" s="248" t="s">
        <v>339</v>
      </c>
      <c r="J572" s="248" t="s">
        <v>331</v>
      </c>
      <c r="K572" s="248" t="s">
        <v>332</v>
      </c>
      <c r="L572" s="248" t="s">
        <v>333</v>
      </c>
      <c r="M572" s="248" t="s">
        <v>736</v>
      </c>
      <c r="N572" s="248">
        <v>76122</v>
      </c>
      <c r="O572" s="248">
        <v>3128870222</v>
      </c>
      <c r="P572" s="248" t="s">
        <v>335</v>
      </c>
      <c r="Q572" s="248" t="s">
        <v>451</v>
      </c>
    </row>
    <row r="573" spans="1:17" s="216" customFormat="1" hidden="1" x14ac:dyDescent="0.2">
      <c r="A573" s="248">
        <v>554</v>
      </c>
      <c r="B573" s="248">
        <v>2022</v>
      </c>
      <c r="C573" s="248" t="s">
        <v>326</v>
      </c>
      <c r="D573" s="280">
        <v>6110697</v>
      </c>
      <c r="E573" s="252" t="s">
        <v>1648</v>
      </c>
      <c r="F573" s="252" t="s">
        <v>2019</v>
      </c>
      <c r="G573" s="252" t="s">
        <v>783</v>
      </c>
      <c r="H573" s="252" t="s">
        <v>345</v>
      </c>
      <c r="I573" s="248" t="s">
        <v>339</v>
      </c>
      <c r="J573" s="248" t="s">
        <v>331</v>
      </c>
      <c r="K573" s="248" t="s">
        <v>332</v>
      </c>
      <c r="L573" s="248" t="s">
        <v>333</v>
      </c>
      <c r="M573" s="248" t="s">
        <v>736</v>
      </c>
      <c r="N573" s="248">
        <v>76122</v>
      </c>
      <c r="O573" s="248">
        <v>3104445928</v>
      </c>
      <c r="P573" s="248" t="s">
        <v>335</v>
      </c>
      <c r="Q573" s="248" t="s">
        <v>451</v>
      </c>
    </row>
    <row r="574" spans="1:17" s="216" customFormat="1" hidden="1" x14ac:dyDescent="0.2">
      <c r="A574" s="248">
        <v>555</v>
      </c>
      <c r="B574" s="248">
        <v>2022</v>
      </c>
      <c r="C574" s="248" t="s">
        <v>326</v>
      </c>
      <c r="D574" s="280">
        <v>6206193</v>
      </c>
      <c r="E574" s="248" t="s">
        <v>461</v>
      </c>
      <c r="F574" s="248" t="s">
        <v>1734</v>
      </c>
      <c r="G574" s="248" t="s">
        <v>888</v>
      </c>
      <c r="H574" s="248" t="s">
        <v>328</v>
      </c>
      <c r="I574" s="248" t="s">
        <v>339</v>
      </c>
      <c r="J574" s="248" t="s">
        <v>331</v>
      </c>
      <c r="K574" s="248" t="s">
        <v>332</v>
      </c>
      <c r="L574" s="248" t="s">
        <v>333</v>
      </c>
      <c r="M574" s="248" t="s">
        <v>736</v>
      </c>
      <c r="N574" s="248">
        <v>76122</v>
      </c>
      <c r="O574" s="250">
        <v>3136929583</v>
      </c>
      <c r="P574" s="248" t="s">
        <v>335</v>
      </c>
      <c r="Q574" s="248" t="s">
        <v>451</v>
      </c>
    </row>
    <row r="575" spans="1:17" s="216" customFormat="1" hidden="1" x14ac:dyDescent="0.2">
      <c r="A575" s="248">
        <v>556</v>
      </c>
      <c r="B575" s="248">
        <v>2022</v>
      </c>
      <c r="C575" s="248" t="s">
        <v>326</v>
      </c>
      <c r="D575" s="280">
        <v>6208028</v>
      </c>
      <c r="E575" s="252" t="s">
        <v>1180</v>
      </c>
      <c r="F575" s="252" t="s">
        <v>2019</v>
      </c>
      <c r="G575" s="252" t="s">
        <v>430</v>
      </c>
      <c r="H575" s="252" t="s">
        <v>499</v>
      </c>
      <c r="I575" s="248" t="s">
        <v>339</v>
      </c>
      <c r="J575" s="248" t="s">
        <v>331</v>
      </c>
      <c r="K575" s="248" t="s">
        <v>332</v>
      </c>
      <c r="L575" s="248" t="s">
        <v>333</v>
      </c>
      <c r="M575" s="248" t="s">
        <v>736</v>
      </c>
      <c r="N575" s="248">
        <v>76122</v>
      </c>
      <c r="O575" s="248">
        <v>3163524377</v>
      </c>
      <c r="P575" s="248" t="s">
        <v>335</v>
      </c>
      <c r="Q575" s="248" t="s">
        <v>451</v>
      </c>
    </row>
    <row r="576" spans="1:17" s="216" customFormat="1" ht="15" hidden="1" customHeight="1" x14ac:dyDescent="0.15">
      <c r="A576" s="248">
        <v>557</v>
      </c>
      <c r="B576" s="248">
        <v>2022</v>
      </c>
      <c r="C576" s="248" t="s">
        <v>326</v>
      </c>
      <c r="D576" s="280">
        <v>6208272</v>
      </c>
      <c r="E576" s="248" t="s">
        <v>490</v>
      </c>
      <c r="F576" s="267"/>
      <c r="G576" s="248" t="s">
        <v>1626</v>
      </c>
      <c r="H576" s="248" t="s">
        <v>705</v>
      </c>
      <c r="I576" s="248" t="s">
        <v>339</v>
      </c>
      <c r="J576" s="248" t="s">
        <v>331</v>
      </c>
      <c r="K576" s="248" t="s">
        <v>332</v>
      </c>
      <c r="L576" s="248" t="s">
        <v>333</v>
      </c>
      <c r="M576" s="248" t="s">
        <v>736</v>
      </c>
      <c r="N576" s="248">
        <v>76122</v>
      </c>
      <c r="O576" s="248">
        <v>3108382628</v>
      </c>
      <c r="P576" s="248" t="s">
        <v>335</v>
      </c>
      <c r="Q576" s="248" t="s">
        <v>451</v>
      </c>
    </row>
    <row r="577" spans="1:17" s="216" customFormat="1" ht="15" hidden="1" customHeight="1" x14ac:dyDescent="0.15">
      <c r="A577" s="248">
        <v>558</v>
      </c>
      <c r="B577" s="248">
        <v>2022</v>
      </c>
      <c r="C577" s="248" t="s">
        <v>326</v>
      </c>
      <c r="D577" s="281">
        <v>6208788</v>
      </c>
      <c r="E577" s="253" t="s">
        <v>2677</v>
      </c>
      <c r="F577" s="267"/>
      <c r="G577" s="250" t="s">
        <v>2678</v>
      </c>
      <c r="H577" s="250" t="s">
        <v>1009</v>
      </c>
      <c r="I577" s="248" t="s">
        <v>339</v>
      </c>
      <c r="J577" s="248" t="s">
        <v>331</v>
      </c>
      <c r="K577" s="248" t="s">
        <v>332</v>
      </c>
      <c r="L577" s="248" t="s">
        <v>333</v>
      </c>
      <c r="M577" s="248" t="s">
        <v>736</v>
      </c>
      <c r="N577" s="248">
        <v>76122</v>
      </c>
      <c r="O577" s="248">
        <v>3127112693</v>
      </c>
      <c r="P577" s="248" t="s">
        <v>335</v>
      </c>
      <c r="Q577" s="248" t="s">
        <v>451</v>
      </c>
    </row>
    <row r="578" spans="1:17" s="216" customFormat="1" hidden="1" x14ac:dyDescent="0.2">
      <c r="A578" s="248">
        <v>559</v>
      </c>
      <c r="B578" s="248">
        <v>2022</v>
      </c>
      <c r="C578" s="248" t="s">
        <v>326</v>
      </c>
      <c r="D578" s="280">
        <v>6208907</v>
      </c>
      <c r="E578" s="252" t="s">
        <v>1180</v>
      </c>
      <c r="F578" s="252" t="s">
        <v>461</v>
      </c>
      <c r="G578" s="252" t="s">
        <v>603</v>
      </c>
      <c r="H578" s="252" t="s">
        <v>328</v>
      </c>
      <c r="I578" s="248" t="s">
        <v>339</v>
      </c>
      <c r="J578" s="248" t="s">
        <v>331</v>
      </c>
      <c r="K578" s="248" t="s">
        <v>332</v>
      </c>
      <c r="L578" s="248" t="s">
        <v>333</v>
      </c>
      <c r="M578" s="248" t="s">
        <v>736</v>
      </c>
      <c r="N578" s="248">
        <v>76122</v>
      </c>
      <c r="O578" s="248">
        <v>3136976599</v>
      </c>
      <c r="P578" s="248" t="s">
        <v>335</v>
      </c>
      <c r="Q578" s="248" t="s">
        <v>451</v>
      </c>
    </row>
    <row r="579" spans="1:17" s="216" customFormat="1" hidden="1" x14ac:dyDescent="0.2">
      <c r="A579" s="248">
        <v>560</v>
      </c>
      <c r="B579" s="248">
        <v>2022</v>
      </c>
      <c r="C579" s="248" t="s">
        <v>326</v>
      </c>
      <c r="D579" s="280">
        <v>6209562</v>
      </c>
      <c r="E579" s="255" t="s">
        <v>455</v>
      </c>
      <c r="F579" s="248" t="s">
        <v>456</v>
      </c>
      <c r="G579" s="255" t="s">
        <v>418</v>
      </c>
      <c r="H579" s="248" t="s">
        <v>549</v>
      </c>
      <c r="I579" s="248" t="s">
        <v>339</v>
      </c>
      <c r="J579" s="248" t="s">
        <v>331</v>
      </c>
      <c r="K579" s="248" t="s">
        <v>332</v>
      </c>
      <c r="L579" s="248" t="s">
        <v>333</v>
      </c>
      <c r="M579" s="248" t="s">
        <v>736</v>
      </c>
      <c r="N579" s="248">
        <v>76122</v>
      </c>
      <c r="O579" s="248">
        <v>3216090390</v>
      </c>
      <c r="P579" s="248" t="s">
        <v>335</v>
      </c>
      <c r="Q579" s="248" t="s">
        <v>451</v>
      </c>
    </row>
    <row r="580" spans="1:17" s="216" customFormat="1" ht="15" hidden="1" customHeight="1" x14ac:dyDescent="0.15">
      <c r="A580" s="248">
        <v>561</v>
      </c>
      <c r="B580" s="248">
        <v>2022</v>
      </c>
      <c r="C580" s="248" t="s">
        <v>326</v>
      </c>
      <c r="D580" s="280">
        <v>6209919</v>
      </c>
      <c r="E580" s="248" t="s">
        <v>1053</v>
      </c>
      <c r="F580" s="267"/>
      <c r="G580" s="248" t="s">
        <v>1359</v>
      </c>
      <c r="H580" s="248" t="s">
        <v>659</v>
      </c>
      <c r="I580" s="248" t="s">
        <v>339</v>
      </c>
      <c r="J580" s="248" t="s">
        <v>331</v>
      </c>
      <c r="K580" s="248" t="s">
        <v>332</v>
      </c>
      <c r="L580" s="248" t="s">
        <v>333</v>
      </c>
      <c r="M580" s="248" t="s">
        <v>736</v>
      </c>
      <c r="N580" s="248">
        <v>76122</v>
      </c>
      <c r="O580" s="248">
        <v>3226527999</v>
      </c>
      <c r="P580" s="248" t="s">
        <v>335</v>
      </c>
      <c r="Q580" s="248" t="s">
        <v>451</v>
      </c>
    </row>
    <row r="581" spans="1:17" s="216" customFormat="1" hidden="1" x14ac:dyDescent="0.2">
      <c r="A581" s="248">
        <v>562</v>
      </c>
      <c r="B581" s="248">
        <v>2022</v>
      </c>
      <c r="C581" s="248" t="s">
        <v>326</v>
      </c>
      <c r="D581" s="280">
        <v>6210510</v>
      </c>
      <c r="E581" s="248" t="s">
        <v>1379</v>
      </c>
      <c r="F581" s="248" t="s">
        <v>602</v>
      </c>
      <c r="G581" s="248" t="s">
        <v>389</v>
      </c>
      <c r="H581" s="248" t="s">
        <v>328</v>
      </c>
      <c r="I581" s="248" t="s">
        <v>339</v>
      </c>
      <c r="J581" s="248" t="s">
        <v>331</v>
      </c>
      <c r="K581" s="248" t="s">
        <v>332</v>
      </c>
      <c r="L581" s="248" t="s">
        <v>333</v>
      </c>
      <c r="M581" s="248" t="s">
        <v>736</v>
      </c>
      <c r="N581" s="248">
        <v>76122</v>
      </c>
      <c r="O581" s="250">
        <v>3117093478</v>
      </c>
      <c r="P581" s="248" t="s">
        <v>335</v>
      </c>
      <c r="Q581" s="248" t="s">
        <v>451</v>
      </c>
    </row>
    <row r="582" spans="1:17" s="216" customFormat="1" hidden="1" x14ac:dyDescent="0.2">
      <c r="A582" s="248">
        <v>563</v>
      </c>
      <c r="B582" s="248">
        <v>2022</v>
      </c>
      <c r="C582" s="248" t="s">
        <v>326</v>
      </c>
      <c r="D582" s="280">
        <v>6210740</v>
      </c>
      <c r="E582" s="252" t="s">
        <v>1180</v>
      </c>
      <c r="F582" s="252" t="s">
        <v>456</v>
      </c>
      <c r="G582" s="252" t="s">
        <v>866</v>
      </c>
      <c r="H582" s="252" t="s">
        <v>984</v>
      </c>
      <c r="I582" s="248" t="s">
        <v>339</v>
      </c>
      <c r="J582" s="248" t="s">
        <v>331</v>
      </c>
      <c r="K582" s="248" t="s">
        <v>332</v>
      </c>
      <c r="L582" s="248" t="s">
        <v>333</v>
      </c>
      <c r="M582" s="248" t="s">
        <v>736</v>
      </c>
      <c r="N582" s="248">
        <v>76122</v>
      </c>
      <c r="O582" s="248">
        <v>3137066637</v>
      </c>
      <c r="P582" s="248" t="s">
        <v>335</v>
      </c>
      <c r="Q582" s="248" t="s">
        <v>451</v>
      </c>
    </row>
    <row r="583" spans="1:17" s="216" customFormat="1" hidden="1" x14ac:dyDescent="0.2">
      <c r="A583" s="248">
        <v>564</v>
      </c>
      <c r="B583" s="248">
        <v>2022</v>
      </c>
      <c r="C583" s="248" t="s">
        <v>326</v>
      </c>
      <c r="D583" s="281">
        <v>6211305</v>
      </c>
      <c r="E583" s="253" t="s">
        <v>1428</v>
      </c>
      <c r="F583" s="250" t="s">
        <v>2045</v>
      </c>
      <c r="G583" s="250" t="s">
        <v>537</v>
      </c>
      <c r="H583" s="250" t="s">
        <v>788</v>
      </c>
      <c r="I583" s="248" t="s">
        <v>339</v>
      </c>
      <c r="J583" s="248" t="s">
        <v>331</v>
      </c>
      <c r="K583" s="248" t="s">
        <v>332</v>
      </c>
      <c r="L583" s="248" t="s">
        <v>333</v>
      </c>
      <c r="M583" s="248" t="s">
        <v>736</v>
      </c>
      <c r="N583" s="248">
        <v>76122</v>
      </c>
      <c r="O583" s="248">
        <v>3117041756</v>
      </c>
      <c r="P583" s="248" t="s">
        <v>335</v>
      </c>
      <c r="Q583" s="248" t="s">
        <v>451</v>
      </c>
    </row>
    <row r="584" spans="1:17" s="216" customFormat="1" hidden="1" x14ac:dyDescent="0.2">
      <c r="A584" s="248">
        <v>565</v>
      </c>
      <c r="B584" s="248">
        <v>2022</v>
      </c>
      <c r="C584" s="248" t="s">
        <v>326</v>
      </c>
      <c r="D584" s="280">
        <v>6211950</v>
      </c>
      <c r="E584" s="248" t="s">
        <v>737</v>
      </c>
      <c r="F584" s="248"/>
      <c r="G584" s="248" t="s">
        <v>482</v>
      </c>
      <c r="H584" s="264"/>
      <c r="I584" s="248" t="s">
        <v>339</v>
      </c>
      <c r="J584" s="248" t="s">
        <v>331</v>
      </c>
      <c r="K584" s="248" t="s">
        <v>332</v>
      </c>
      <c r="L584" s="248" t="s">
        <v>333</v>
      </c>
      <c r="M584" s="248" t="s">
        <v>736</v>
      </c>
      <c r="N584" s="248">
        <v>76122</v>
      </c>
      <c r="O584" s="248">
        <v>3104652634</v>
      </c>
      <c r="P584" s="248" t="s">
        <v>335</v>
      </c>
      <c r="Q584" s="248" t="s">
        <v>451</v>
      </c>
    </row>
    <row r="585" spans="1:17" s="216" customFormat="1" ht="15" hidden="1" customHeight="1" x14ac:dyDescent="0.15">
      <c r="A585" s="248">
        <v>566</v>
      </c>
      <c r="B585" s="248">
        <v>2022</v>
      </c>
      <c r="C585" s="248" t="s">
        <v>326</v>
      </c>
      <c r="D585" s="280">
        <v>6214870</v>
      </c>
      <c r="E585" s="248" t="s">
        <v>2703</v>
      </c>
      <c r="F585" s="267"/>
      <c r="G585" s="248" t="s">
        <v>2225</v>
      </c>
      <c r="H585" s="248" t="s">
        <v>2704</v>
      </c>
      <c r="I585" s="248" t="s">
        <v>339</v>
      </c>
      <c r="J585" s="248" t="s">
        <v>331</v>
      </c>
      <c r="K585" s="248" t="s">
        <v>332</v>
      </c>
      <c r="L585" s="248" t="s">
        <v>333</v>
      </c>
      <c r="M585" s="248" t="s">
        <v>736</v>
      </c>
      <c r="N585" s="248">
        <v>76122</v>
      </c>
      <c r="O585" s="248">
        <v>3123948581</v>
      </c>
      <c r="P585" s="248" t="s">
        <v>335</v>
      </c>
      <c r="Q585" s="248" t="s">
        <v>451</v>
      </c>
    </row>
    <row r="586" spans="1:17" s="216" customFormat="1" ht="15" hidden="1" customHeight="1" x14ac:dyDescent="0.2">
      <c r="A586" s="248">
        <v>568</v>
      </c>
      <c r="B586" s="248">
        <v>2022</v>
      </c>
      <c r="C586" s="248" t="s">
        <v>326</v>
      </c>
      <c r="D586" s="280">
        <v>8720118</v>
      </c>
      <c r="E586" s="252" t="s">
        <v>408</v>
      </c>
      <c r="F586" s="252" t="s">
        <v>328</v>
      </c>
      <c r="G586" s="252" t="s">
        <v>471</v>
      </c>
      <c r="H586" s="252" t="s">
        <v>450</v>
      </c>
      <c r="I586" s="248" t="s">
        <v>339</v>
      </c>
      <c r="J586" s="248" t="s">
        <v>331</v>
      </c>
      <c r="K586" s="248" t="s">
        <v>332</v>
      </c>
      <c r="L586" s="248" t="s">
        <v>333</v>
      </c>
      <c r="M586" s="248" t="s">
        <v>736</v>
      </c>
      <c r="N586" s="248">
        <v>76122</v>
      </c>
      <c r="O586" s="248">
        <v>3113395689</v>
      </c>
      <c r="P586" s="248" t="s">
        <v>335</v>
      </c>
      <c r="Q586" s="248" t="s">
        <v>451</v>
      </c>
    </row>
    <row r="587" spans="1:17" s="216" customFormat="1" hidden="1" x14ac:dyDescent="0.2">
      <c r="A587" s="248">
        <v>569</v>
      </c>
      <c r="B587" s="248">
        <v>2022</v>
      </c>
      <c r="C587" s="248" t="s">
        <v>326</v>
      </c>
      <c r="D587" s="280">
        <v>9088953</v>
      </c>
      <c r="E587" s="248" t="s">
        <v>2470</v>
      </c>
      <c r="F587" s="248" t="s">
        <v>365</v>
      </c>
      <c r="G587" s="248" t="s">
        <v>2471</v>
      </c>
      <c r="H587" s="248" t="s">
        <v>547</v>
      </c>
      <c r="I587" s="248" t="s">
        <v>339</v>
      </c>
      <c r="J587" s="248" t="s">
        <v>331</v>
      </c>
      <c r="K587" s="248" t="s">
        <v>332</v>
      </c>
      <c r="L587" s="248" t="s">
        <v>333</v>
      </c>
      <c r="M587" s="248" t="s">
        <v>736</v>
      </c>
      <c r="N587" s="248">
        <v>76122</v>
      </c>
      <c r="O587" s="248">
        <v>3128254144</v>
      </c>
      <c r="P587" s="248" t="s">
        <v>335</v>
      </c>
      <c r="Q587" s="248" t="s">
        <v>451</v>
      </c>
    </row>
    <row r="588" spans="1:17" s="216" customFormat="1" hidden="1" x14ac:dyDescent="0.2">
      <c r="A588" s="248">
        <v>571</v>
      </c>
      <c r="B588" s="248">
        <v>2022</v>
      </c>
      <c r="C588" s="248" t="s">
        <v>326</v>
      </c>
      <c r="D588" s="283">
        <v>9993558</v>
      </c>
      <c r="E588" s="255" t="s">
        <v>554</v>
      </c>
      <c r="F588" s="252" t="s">
        <v>564</v>
      </c>
      <c r="G588" s="255" t="s">
        <v>1566</v>
      </c>
      <c r="H588" s="252" t="s">
        <v>328</v>
      </c>
      <c r="I588" s="248" t="s">
        <v>339</v>
      </c>
      <c r="J588" s="248" t="s">
        <v>331</v>
      </c>
      <c r="K588" s="248" t="s">
        <v>332</v>
      </c>
      <c r="L588" s="248" t="s">
        <v>333</v>
      </c>
      <c r="M588" s="248" t="s">
        <v>736</v>
      </c>
      <c r="N588" s="248">
        <v>76122</v>
      </c>
      <c r="O588" s="248">
        <v>3234453442</v>
      </c>
      <c r="P588" s="248" t="s">
        <v>335</v>
      </c>
      <c r="Q588" s="248" t="s">
        <v>451</v>
      </c>
    </row>
    <row r="589" spans="1:17" s="216" customFormat="1" hidden="1" x14ac:dyDescent="0.2">
      <c r="A589" s="248">
        <v>572</v>
      </c>
      <c r="B589" s="248">
        <v>2022</v>
      </c>
      <c r="C589" s="248" t="s">
        <v>326</v>
      </c>
      <c r="D589" s="281">
        <v>15530629</v>
      </c>
      <c r="E589" s="253" t="s">
        <v>1575</v>
      </c>
      <c r="F589" s="250" t="s">
        <v>542</v>
      </c>
      <c r="G589" s="250" t="s">
        <v>2431</v>
      </c>
      <c r="H589" s="250" t="s">
        <v>834</v>
      </c>
      <c r="I589" s="248" t="s">
        <v>339</v>
      </c>
      <c r="J589" s="248" t="s">
        <v>331</v>
      </c>
      <c r="K589" s="248" t="s">
        <v>332</v>
      </c>
      <c r="L589" s="248" t="s">
        <v>333</v>
      </c>
      <c r="M589" s="248" t="s">
        <v>736</v>
      </c>
      <c r="N589" s="248">
        <v>76122</v>
      </c>
      <c r="O589" s="248">
        <v>3137805144</v>
      </c>
      <c r="P589" s="248" t="s">
        <v>335</v>
      </c>
      <c r="Q589" s="248" t="s">
        <v>451</v>
      </c>
    </row>
    <row r="590" spans="1:17" s="216" customFormat="1" ht="15" hidden="1" customHeight="1" x14ac:dyDescent="0.15">
      <c r="A590" s="248">
        <v>573</v>
      </c>
      <c r="B590" s="248">
        <v>2022</v>
      </c>
      <c r="C590" s="248" t="s">
        <v>326</v>
      </c>
      <c r="D590" s="280">
        <v>16619480</v>
      </c>
      <c r="E590" s="248" t="s">
        <v>697</v>
      </c>
      <c r="F590" s="267"/>
      <c r="G590" s="248" t="s">
        <v>1085</v>
      </c>
      <c r="H590" s="248" t="s">
        <v>952</v>
      </c>
      <c r="I590" s="248" t="s">
        <v>339</v>
      </c>
      <c r="J590" s="248" t="s">
        <v>331</v>
      </c>
      <c r="K590" s="248" t="s">
        <v>332</v>
      </c>
      <c r="L590" s="248" t="s">
        <v>333</v>
      </c>
      <c r="M590" s="248" t="s">
        <v>736</v>
      </c>
      <c r="N590" s="248">
        <v>76122</v>
      </c>
      <c r="O590" s="248">
        <v>3105002420</v>
      </c>
      <c r="P590" s="248" t="s">
        <v>335</v>
      </c>
      <c r="Q590" s="248" t="s">
        <v>451</v>
      </c>
    </row>
    <row r="591" spans="1:17" s="216" customFormat="1" hidden="1" x14ac:dyDescent="0.2">
      <c r="A591" s="248">
        <v>575</v>
      </c>
      <c r="B591" s="248">
        <v>2022</v>
      </c>
      <c r="C591" s="248" t="s">
        <v>326</v>
      </c>
      <c r="D591" s="280">
        <v>17306381</v>
      </c>
      <c r="E591" s="255" t="s">
        <v>631</v>
      </c>
      <c r="F591" s="264"/>
      <c r="G591" s="248" t="s">
        <v>1485</v>
      </c>
      <c r="H591" s="255" t="s">
        <v>603</v>
      </c>
      <c r="I591" s="248" t="s">
        <v>339</v>
      </c>
      <c r="J591" s="248" t="s">
        <v>331</v>
      </c>
      <c r="K591" s="248" t="s">
        <v>332</v>
      </c>
      <c r="L591" s="248" t="s">
        <v>333</v>
      </c>
      <c r="M591" s="248" t="s">
        <v>736</v>
      </c>
      <c r="N591" s="248">
        <v>76122</v>
      </c>
      <c r="O591" s="248">
        <v>3137602234</v>
      </c>
      <c r="P591" s="248" t="s">
        <v>335</v>
      </c>
      <c r="Q591" s="248" t="s">
        <v>451</v>
      </c>
    </row>
    <row r="592" spans="1:17" s="216" customFormat="1" hidden="1" x14ac:dyDescent="0.2">
      <c r="A592" s="248">
        <v>576</v>
      </c>
      <c r="B592" s="248">
        <v>2022</v>
      </c>
      <c r="C592" s="248" t="s">
        <v>326</v>
      </c>
      <c r="D592" s="280">
        <v>17768057</v>
      </c>
      <c r="E592" s="255" t="s">
        <v>428</v>
      </c>
      <c r="F592" s="248" t="s">
        <v>429</v>
      </c>
      <c r="G592" s="255" t="s">
        <v>890</v>
      </c>
      <c r="H592" s="248" t="s">
        <v>1618</v>
      </c>
      <c r="I592" s="248" t="s">
        <v>339</v>
      </c>
      <c r="J592" s="248" t="s">
        <v>331</v>
      </c>
      <c r="K592" s="248" t="s">
        <v>332</v>
      </c>
      <c r="L592" s="248" t="s">
        <v>333</v>
      </c>
      <c r="M592" s="248" t="s">
        <v>736</v>
      </c>
      <c r="N592" s="248">
        <v>76122</v>
      </c>
      <c r="O592" s="250">
        <v>3216706721</v>
      </c>
      <c r="P592" s="248" t="s">
        <v>335</v>
      </c>
      <c r="Q592" s="248" t="s">
        <v>451</v>
      </c>
    </row>
    <row r="593" spans="1:17" s="216" customFormat="1" ht="15" hidden="1" customHeight="1" x14ac:dyDescent="0.2">
      <c r="A593" s="248">
        <v>577</v>
      </c>
      <c r="B593" s="248">
        <v>2022</v>
      </c>
      <c r="C593" s="248" t="s">
        <v>326</v>
      </c>
      <c r="D593" s="280">
        <v>23872972</v>
      </c>
      <c r="E593" s="252" t="s">
        <v>402</v>
      </c>
      <c r="F593" s="252" t="s">
        <v>1846</v>
      </c>
      <c r="G593" s="252" t="s">
        <v>1700</v>
      </c>
      <c r="H593" s="252" t="s">
        <v>1059</v>
      </c>
      <c r="I593" s="248" t="s">
        <v>330</v>
      </c>
      <c r="J593" s="248" t="s">
        <v>331</v>
      </c>
      <c r="K593" s="248" t="s">
        <v>332</v>
      </c>
      <c r="L593" s="248" t="s">
        <v>333</v>
      </c>
      <c r="M593" s="248" t="s">
        <v>736</v>
      </c>
      <c r="N593" s="248">
        <v>76122</v>
      </c>
      <c r="O593" s="248">
        <v>3113566055</v>
      </c>
      <c r="P593" s="248" t="s">
        <v>335</v>
      </c>
      <c r="Q593" s="248" t="s">
        <v>451</v>
      </c>
    </row>
    <row r="594" spans="1:17" s="216" customFormat="1" hidden="1" x14ac:dyDescent="0.2">
      <c r="A594" s="248">
        <v>578</v>
      </c>
      <c r="B594" s="248">
        <v>2022</v>
      </c>
      <c r="C594" s="248" t="s">
        <v>326</v>
      </c>
      <c r="D594" s="281">
        <v>25200603</v>
      </c>
      <c r="E594" s="253" t="s">
        <v>740</v>
      </c>
      <c r="F594" s="250" t="s">
        <v>328</v>
      </c>
      <c r="G594" s="250" t="s">
        <v>741</v>
      </c>
      <c r="H594" s="250" t="s">
        <v>742</v>
      </c>
      <c r="I594" s="248" t="s">
        <v>330</v>
      </c>
      <c r="J594" s="248" t="s">
        <v>331</v>
      </c>
      <c r="K594" s="248" t="s">
        <v>332</v>
      </c>
      <c r="L594" s="248" t="s">
        <v>333</v>
      </c>
      <c r="M594" s="248" t="s">
        <v>736</v>
      </c>
      <c r="N594" s="248">
        <v>76122</v>
      </c>
      <c r="O594" s="248">
        <v>3127920372</v>
      </c>
      <c r="P594" s="248" t="s">
        <v>335</v>
      </c>
      <c r="Q594" s="248" t="s">
        <v>451</v>
      </c>
    </row>
    <row r="595" spans="1:17" s="216" customFormat="1" hidden="1" x14ac:dyDescent="0.2">
      <c r="A595" s="248">
        <v>579</v>
      </c>
      <c r="B595" s="248">
        <v>2022</v>
      </c>
      <c r="C595" s="248" t="s">
        <v>326</v>
      </c>
      <c r="D595" s="281">
        <v>25482748</v>
      </c>
      <c r="E595" s="253" t="s">
        <v>743</v>
      </c>
      <c r="F595" s="250" t="s">
        <v>328</v>
      </c>
      <c r="G595" s="250" t="s">
        <v>744</v>
      </c>
      <c r="H595" s="250" t="s">
        <v>745</v>
      </c>
      <c r="I595" s="248" t="s">
        <v>330</v>
      </c>
      <c r="J595" s="248" t="s">
        <v>331</v>
      </c>
      <c r="K595" s="248" t="s">
        <v>332</v>
      </c>
      <c r="L595" s="248" t="s">
        <v>333</v>
      </c>
      <c r="M595" s="248" t="s">
        <v>736</v>
      </c>
      <c r="N595" s="248">
        <v>76122</v>
      </c>
      <c r="O595" s="248">
        <v>3206362667</v>
      </c>
      <c r="P595" s="248" t="s">
        <v>335</v>
      </c>
      <c r="Q595" s="248" t="s">
        <v>451</v>
      </c>
    </row>
    <row r="596" spans="1:17" s="216" customFormat="1" hidden="1" x14ac:dyDescent="0.2">
      <c r="A596" s="248">
        <v>580</v>
      </c>
      <c r="B596" s="248">
        <v>2022</v>
      </c>
      <c r="C596" s="248" t="s">
        <v>326</v>
      </c>
      <c r="D596" s="280">
        <v>29324562</v>
      </c>
      <c r="E596" s="255" t="s">
        <v>573</v>
      </c>
      <c r="F596" s="264"/>
      <c r="G596" s="248" t="s">
        <v>695</v>
      </c>
      <c r="H596" s="248" t="s">
        <v>2864</v>
      </c>
      <c r="I596" s="248" t="s">
        <v>330</v>
      </c>
      <c r="J596" s="248" t="s">
        <v>331</v>
      </c>
      <c r="K596" s="248" t="s">
        <v>332</v>
      </c>
      <c r="L596" s="248" t="s">
        <v>333</v>
      </c>
      <c r="M596" s="248" t="s">
        <v>736</v>
      </c>
      <c r="N596" s="248">
        <v>76122</v>
      </c>
      <c r="O596" s="248">
        <v>3113577780</v>
      </c>
      <c r="P596" s="248" t="s">
        <v>335</v>
      </c>
      <c r="Q596" s="248" t="s">
        <v>451</v>
      </c>
    </row>
    <row r="597" spans="1:17" s="216" customFormat="1" hidden="1" x14ac:dyDescent="0.2">
      <c r="A597" s="248">
        <v>581</v>
      </c>
      <c r="B597" s="248">
        <v>2022</v>
      </c>
      <c r="C597" s="248" t="s">
        <v>326</v>
      </c>
      <c r="D597" s="280">
        <v>29324824</v>
      </c>
      <c r="E597" s="252" t="s">
        <v>609</v>
      </c>
      <c r="F597" s="252" t="s">
        <v>2047</v>
      </c>
      <c r="G597" s="252" t="s">
        <v>1253</v>
      </c>
      <c r="H597" s="252" t="s">
        <v>328</v>
      </c>
      <c r="I597" s="248" t="s">
        <v>330</v>
      </c>
      <c r="J597" s="248" t="s">
        <v>331</v>
      </c>
      <c r="K597" s="248" t="s">
        <v>332</v>
      </c>
      <c r="L597" s="248" t="s">
        <v>333</v>
      </c>
      <c r="M597" s="248" t="s">
        <v>736</v>
      </c>
      <c r="N597" s="248">
        <v>76122</v>
      </c>
      <c r="O597" s="248">
        <v>3206216530</v>
      </c>
      <c r="P597" s="248" t="s">
        <v>335</v>
      </c>
      <c r="Q597" s="248" t="s">
        <v>451</v>
      </c>
    </row>
    <row r="598" spans="1:17" s="216" customFormat="1" hidden="1" x14ac:dyDescent="0.2">
      <c r="A598" s="248">
        <v>582</v>
      </c>
      <c r="B598" s="248">
        <v>2022</v>
      </c>
      <c r="C598" s="248" t="s">
        <v>326</v>
      </c>
      <c r="D598" s="280">
        <v>29325976</v>
      </c>
      <c r="E598" s="248" t="s">
        <v>439</v>
      </c>
      <c r="F598" s="248" t="s">
        <v>2468</v>
      </c>
      <c r="G598" s="248" t="s">
        <v>973</v>
      </c>
      <c r="H598" s="248" t="s">
        <v>362</v>
      </c>
      <c r="I598" s="248" t="s">
        <v>330</v>
      </c>
      <c r="J598" s="248" t="s">
        <v>331</v>
      </c>
      <c r="K598" s="248" t="s">
        <v>332</v>
      </c>
      <c r="L598" s="248" t="s">
        <v>333</v>
      </c>
      <c r="M598" s="248" t="s">
        <v>736</v>
      </c>
      <c r="N598" s="248">
        <v>76122</v>
      </c>
      <c r="O598" s="248">
        <v>3137713496</v>
      </c>
      <c r="P598" s="248" t="s">
        <v>335</v>
      </c>
      <c r="Q598" s="248" t="s">
        <v>451</v>
      </c>
    </row>
    <row r="599" spans="1:17" s="216" customFormat="1" hidden="1" x14ac:dyDescent="0.2">
      <c r="A599" s="248">
        <v>585</v>
      </c>
      <c r="B599" s="248">
        <v>2022</v>
      </c>
      <c r="C599" s="248" t="s">
        <v>326</v>
      </c>
      <c r="D599" s="281">
        <v>29328399</v>
      </c>
      <c r="E599" s="253" t="s">
        <v>2519</v>
      </c>
      <c r="F599" s="250" t="s">
        <v>2516</v>
      </c>
      <c r="G599" s="250" t="s">
        <v>834</v>
      </c>
      <c r="H599" s="250" t="s">
        <v>328</v>
      </c>
      <c r="I599" s="248" t="s">
        <v>330</v>
      </c>
      <c r="J599" s="248" t="s">
        <v>331</v>
      </c>
      <c r="K599" s="248" t="s">
        <v>332</v>
      </c>
      <c r="L599" s="248" t="s">
        <v>333</v>
      </c>
      <c r="M599" s="248" t="s">
        <v>736</v>
      </c>
      <c r="N599" s="248">
        <v>76122</v>
      </c>
      <c r="O599" s="248">
        <v>3113680870</v>
      </c>
      <c r="P599" s="248" t="s">
        <v>335</v>
      </c>
      <c r="Q599" s="248" t="s">
        <v>451</v>
      </c>
    </row>
    <row r="600" spans="1:17" s="216" customFormat="1" hidden="1" x14ac:dyDescent="0.2">
      <c r="A600" s="248">
        <v>586</v>
      </c>
      <c r="B600" s="248">
        <v>2022</v>
      </c>
      <c r="C600" s="248" t="s">
        <v>326</v>
      </c>
      <c r="D600" s="280">
        <v>29328412</v>
      </c>
      <c r="E600" s="255" t="s">
        <v>938</v>
      </c>
      <c r="F600" s="248" t="s">
        <v>2548</v>
      </c>
      <c r="G600" s="255" t="s">
        <v>707</v>
      </c>
      <c r="H600" s="248" t="s">
        <v>2106</v>
      </c>
      <c r="I600" s="248" t="s">
        <v>330</v>
      </c>
      <c r="J600" s="248" t="s">
        <v>331</v>
      </c>
      <c r="K600" s="248" t="s">
        <v>332</v>
      </c>
      <c r="L600" s="248" t="s">
        <v>333</v>
      </c>
      <c r="M600" s="248" t="s">
        <v>736</v>
      </c>
      <c r="N600" s="248">
        <v>76122</v>
      </c>
      <c r="O600" s="250">
        <v>3104068251</v>
      </c>
      <c r="P600" s="248" t="s">
        <v>335</v>
      </c>
      <c r="Q600" s="248" t="s">
        <v>451</v>
      </c>
    </row>
    <row r="601" spans="1:17" s="216" customFormat="1" hidden="1" x14ac:dyDescent="0.2">
      <c r="A601" s="248">
        <v>587</v>
      </c>
      <c r="B601" s="248">
        <v>2022</v>
      </c>
      <c r="C601" s="248" t="s">
        <v>326</v>
      </c>
      <c r="D601" s="281">
        <v>29331037</v>
      </c>
      <c r="E601" s="253" t="s">
        <v>480</v>
      </c>
      <c r="F601" s="250" t="s">
        <v>1356</v>
      </c>
      <c r="G601" s="250" t="s">
        <v>1433</v>
      </c>
      <c r="H601" s="250" t="s">
        <v>659</v>
      </c>
      <c r="I601" s="248" t="s">
        <v>330</v>
      </c>
      <c r="J601" s="248" t="s">
        <v>331</v>
      </c>
      <c r="K601" s="248" t="s">
        <v>332</v>
      </c>
      <c r="L601" s="248" t="s">
        <v>333</v>
      </c>
      <c r="M601" s="248" t="s">
        <v>736</v>
      </c>
      <c r="N601" s="248">
        <v>76122</v>
      </c>
      <c r="O601" s="248">
        <v>3137830512</v>
      </c>
      <c r="P601" s="248" t="s">
        <v>335</v>
      </c>
      <c r="Q601" s="248" t="s">
        <v>451</v>
      </c>
    </row>
    <row r="602" spans="1:17" s="216" customFormat="1" hidden="1" x14ac:dyDescent="0.2">
      <c r="A602" s="248">
        <v>588</v>
      </c>
      <c r="B602" s="248">
        <v>2022</v>
      </c>
      <c r="C602" s="248" t="s">
        <v>326</v>
      </c>
      <c r="D602" s="280">
        <v>29333144</v>
      </c>
      <c r="E602" s="248" t="s">
        <v>938</v>
      </c>
      <c r="F602" s="248" t="s">
        <v>1991</v>
      </c>
      <c r="G602" s="248" t="s">
        <v>599</v>
      </c>
      <c r="H602" s="248" t="s">
        <v>711</v>
      </c>
      <c r="I602" s="248" t="s">
        <v>339</v>
      </c>
      <c r="J602" s="248" t="s">
        <v>331</v>
      </c>
      <c r="K602" s="248" t="s">
        <v>332</v>
      </c>
      <c r="L602" s="248" t="s">
        <v>333</v>
      </c>
      <c r="M602" s="248" t="s">
        <v>736</v>
      </c>
      <c r="N602" s="248">
        <v>76122</v>
      </c>
      <c r="O602" s="248">
        <v>3183960657</v>
      </c>
      <c r="P602" s="248" t="s">
        <v>335</v>
      </c>
      <c r="Q602" s="248" t="s">
        <v>451</v>
      </c>
    </row>
    <row r="603" spans="1:17" s="216" customFormat="1" hidden="1" x14ac:dyDescent="0.2">
      <c r="A603" s="248">
        <v>590</v>
      </c>
      <c r="B603" s="248">
        <v>2022</v>
      </c>
      <c r="C603" s="248" t="s">
        <v>326</v>
      </c>
      <c r="D603" s="280">
        <v>38878338</v>
      </c>
      <c r="E603" s="255" t="s">
        <v>1340</v>
      </c>
      <c r="F603" s="248" t="s">
        <v>402</v>
      </c>
      <c r="G603" s="255" t="s">
        <v>2503</v>
      </c>
      <c r="H603" s="248" t="s">
        <v>1505</v>
      </c>
      <c r="I603" s="248" t="s">
        <v>330</v>
      </c>
      <c r="J603" s="248" t="s">
        <v>331</v>
      </c>
      <c r="K603" s="248" t="s">
        <v>332</v>
      </c>
      <c r="L603" s="248" t="s">
        <v>333</v>
      </c>
      <c r="M603" s="248" t="s">
        <v>736</v>
      </c>
      <c r="N603" s="248">
        <v>76122</v>
      </c>
      <c r="O603" s="250">
        <v>3173933271</v>
      </c>
      <c r="P603" s="248" t="s">
        <v>335</v>
      </c>
      <c r="Q603" s="248" t="s">
        <v>451</v>
      </c>
    </row>
    <row r="604" spans="1:17" s="216" customFormat="1" hidden="1" x14ac:dyDescent="0.2">
      <c r="A604" s="248">
        <v>591</v>
      </c>
      <c r="B604" s="248">
        <v>2022</v>
      </c>
      <c r="C604" s="248" t="s">
        <v>326</v>
      </c>
      <c r="D604" s="280">
        <v>41899273</v>
      </c>
      <c r="E604" s="255" t="s">
        <v>1955</v>
      </c>
      <c r="F604" s="275"/>
      <c r="G604" s="248" t="s">
        <v>1956</v>
      </c>
      <c r="H604" s="255" t="s">
        <v>1957</v>
      </c>
      <c r="I604" s="248" t="s">
        <v>330</v>
      </c>
      <c r="J604" s="248" t="s">
        <v>331</v>
      </c>
      <c r="K604" s="248" t="s">
        <v>332</v>
      </c>
      <c r="L604" s="248" t="s">
        <v>333</v>
      </c>
      <c r="M604" s="248" t="s">
        <v>736</v>
      </c>
      <c r="N604" s="248">
        <v>76122</v>
      </c>
      <c r="O604" s="248">
        <v>3148803143</v>
      </c>
      <c r="P604" s="248" t="s">
        <v>335</v>
      </c>
      <c r="Q604" s="248" t="s">
        <v>451</v>
      </c>
    </row>
    <row r="605" spans="1:17" s="216" customFormat="1" hidden="1" x14ac:dyDescent="0.2">
      <c r="A605" s="248">
        <v>592</v>
      </c>
      <c r="B605" s="248">
        <v>2022</v>
      </c>
      <c r="C605" s="248" t="s">
        <v>326</v>
      </c>
      <c r="D605" s="281">
        <v>64590686</v>
      </c>
      <c r="E605" s="253" t="s">
        <v>1821</v>
      </c>
      <c r="F605" s="250" t="s">
        <v>788</v>
      </c>
      <c r="G605" s="250" t="s">
        <v>1822</v>
      </c>
      <c r="H605" s="250" t="s">
        <v>328</v>
      </c>
      <c r="I605" s="248" t="s">
        <v>339</v>
      </c>
      <c r="J605" s="248" t="s">
        <v>331</v>
      </c>
      <c r="K605" s="248" t="s">
        <v>332</v>
      </c>
      <c r="L605" s="248" t="s">
        <v>333</v>
      </c>
      <c r="M605" s="248" t="s">
        <v>736</v>
      </c>
      <c r="N605" s="248">
        <v>76122</v>
      </c>
      <c r="O605" s="248">
        <v>3105462672</v>
      </c>
      <c r="P605" s="248" t="s">
        <v>335</v>
      </c>
      <c r="Q605" s="248" t="s">
        <v>451</v>
      </c>
    </row>
    <row r="606" spans="1:17" s="216" customFormat="1" hidden="1" x14ac:dyDescent="0.2">
      <c r="A606" s="248">
        <v>593</v>
      </c>
      <c r="B606" s="248">
        <v>2022</v>
      </c>
      <c r="C606" s="248" t="s">
        <v>326</v>
      </c>
      <c r="D606" s="280">
        <v>65827397</v>
      </c>
      <c r="E606" s="248" t="s">
        <v>746</v>
      </c>
      <c r="F606" s="248" t="s">
        <v>328</v>
      </c>
      <c r="G606" s="248" t="s">
        <v>747</v>
      </c>
      <c r="H606" s="248" t="s">
        <v>328</v>
      </c>
      <c r="I606" s="248" t="s">
        <v>330</v>
      </c>
      <c r="J606" s="248" t="s">
        <v>331</v>
      </c>
      <c r="K606" s="248" t="s">
        <v>332</v>
      </c>
      <c r="L606" s="248" t="s">
        <v>333</v>
      </c>
      <c r="M606" s="248" t="s">
        <v>736</v>
      </c>
      <c r="N606" s="248">
        <v>76122</v>
      </c>
      <c r="O606" s="248">
        <v>3106700236</v>
      </c>
      <c r="P606" s="248" t="s">
        <v>335</v>
      </c>
      <c r="Q606" s="248" t="s">
        <v>451</v>
      </c>
    </row>
    <row r="607" spans="1:17" s="216" customFormat="1" hidden="1" x14ac:dyDescent="0.2">
      <c r="A607" s="248">
        <v>594</v>
      </c>
      <c r="B607" s="248">
        <v>2022</v>
      </c>
      <c r="C607" s="248" t="s">
        <v>326</v>
      </c>
      <c r="D607" s="281">
        <v>66888851</v>
      </c>
      <c r="E607" s="253" t="s">
        <v>2117</v>
      </c>
      <c r="F607" s="250" t="s">
        <v>2118</v>
      </c>
      <c r="G607" s="250" t="s">
        <v>459</v>
      </c>
      <c r="H607" s="250" t="s">
        <v>960</v>
      </c>
      <c r="I607" s="248" t="s">
        <v>330</v>
      </c>
      <c r="J607" s="248" t="s">
        <v>331</v>
      </c>
      <c r="K607" s="248" t="s">
        <v>332</v>
      </c>
      <c r="L607" s="248" t="s">
        <v>333</v>
      </c>
      <c r="M607" s="248" t="s">
        <v>736</v>
      </c>
      <c r="N607" s="248">
        <v>76122</v>
      </c>
      <c r="O607" s="248">
        <v>3122858236</v>
      </c>
      <c r="P607" s="248" t="s">
        <v>335</v>
      </c>
      <c r="Q607" s="248" t="s">
        <v>451</v>
      </c>
    </row>
    <row r="608" spans="1:17" s="216" customFormat="1" hidden="1" x14ac:dyDescent="0.2">
      <c r="A608" s="248">
        <v>595</v>
      </c>
      <c r="B608" s="248">
        <v>2022</v>
      </c>
      <c r="C608" s="248" t="s">
        <v>326</v>
      </c>
      <c r="D608" s="280">
        <v>66961381</v>
      </c>
      <c r="E608" s="248" t="s">
        <v>1488</v>
      </c>
      <c r="F608" s="248" t="s">
        <v>1356</v>
      </c>
      <c r="G608" s="248" t="s">
        <v>1926</v>
      </c>
      <c r="H608" s="248" t="s">
        <v>1927</v>
      </c>
      <c r="I608" s="248" t="s">
        <v>330</v>
      </c>
      <c r="J608" s="248" t="s">
        <v>331</v>
      </c>
      <c r="K608" s="248" t="s">
        <v>332</v>
      </c>
      <c r="L608" s="248" t="s">
        <v>333</v>
      </c>
      <c r="M608" s="248" t="s">
        <v>736</v>
      </c>
      <c r="N608" s="248">
        <v>76122</v>
      </c>
      <c r="O608" s="250">
        <v>3132328475</v>
      </c>
      <c r="P608" s="248" t="s">
        <v>335</v>
      </c>
      <c r="Q608" s="248" t="s">
        <v>451</v>
      </c>
    </row>
    <row r="609" spans="1:17" s="216" customFormat="1" ht="15" hidden="1" customHeight="1" x14ac:dyDescent="0.2">
      <c r="A609" s="248">
        <v>597</v>
      </c>
      <c r="B609" s="248">
        <v>2022</v>
      </c>
      <c r="C609" s="248" t="s">
        <v>326</v>
      </c>
      <c r="D609" s="283">
        <v>66964336</v>
      </c>
      <c r="E609" s="255" t="s">
        <v>1884</v>
      </c>
      <c r="F609" s="252" t="s">
        <v>2549</v>
      </c>
      <c r="G609" s="255" t="s">
        <v>667</v>
      </c>
      <c r="H609" s="252" t="s">
        <v>562</v>
      </c>
      <c r="I609" s="248" t="s">
        <v>339</v>
      </c>
      <c r="J609" s="248" t="s">
        <v>346</v>
      </c>
      <c r="K609" s="248" t="s">
        <v>332</v>
      </c>
      <c r="L609" s="248" t="s">
        <v>333</v>
      </c>
      <c r="M609" s="248" t="s">
        <v>736</v>
      </c>
      <c r="N609" s="248">
        <v>76122</v>
      </c>
      <c r="O609" s="248">
        <v>3104445928</v>
      </c>
      <c r="P609" s="248" t="s">
        <v>335</v>
      </c>
      <c r="Q609" s="248" t="s">
        <v>451</v>
      </c>
    </row>
    <row r="610" spans="1:17" s="216" customFormat="1" hidden="1" x14ac:dyDescent="0.2">
      <c r="A610" s="248">
        <v>598</v>
      </c>
      <c r="B610" s="248">
        <v>2022</v>
      </c>
      <c r="C610" s="248" t="s">
        <v>326</v>
      </c>
      <c r="D610" s="281">
        <v>75251698</v>
      </c>
      <c r="E610" s="253" t="s">
        <v>634</v>
      </c>
      <c r="F610" s="250" t="s">
        <v>328</v>
      </c>
      <c r="G610" s="250" t="s">
        <v>748</v>
      </c>
      <c r="H610" s="250" t="s">
        <v>749</v>
      </c>
      <c r="I610" s="248" t="s">
        <v>339</v>
      </c>
      <c r="J610" s="248" t="s">
        <v>331</v>
      </c>
      <c r="K610" s="248" t="s">
        <v>332</v>
      </c>
      <c r="L610" s="248" t="s">
        <v>333</v>
      </c>
      <c r="M610" s="248" t="s">
        <v>736</v>
      </c>
      <c r="N610" s="248">
        <v>76122</v>
      </c>
      <c r="O610" s="248">
        <v>3117176724</v>
      </c>
      <c r="P610" s="248" t="s">
        <v>335</v>
      </c>
      <c r="Q610" s="248" t="s">
        <v>451</v>
      </c>
    </row>
    <row r="611" spans="1:17" s="216" customFormat="1" hidden="1" x14ac:dyDescent="0.2">
      <c r="A611" s="248">
        <v>600</v>
      </c>
      <c r="B611" s="248">
        <v>2022</v>
      </c>
      <c r="C611" s="248" t="s">
        <v>326</v>
      </c>
      <c r="D611" s="280">
        <v>94251659</v>
      </c>
      <c r="E611" s="255" t="s">
        <v>455</v>
      </c>
      <c r="F611" s="248" t="s">
        <v>456</v>
      </c>
      <c r="G611" s="255" t="s">
        <v>729</v>
      </c>
      <c r="H611" s="248" t="s">
        <v>1587</v>
      </c>
      <c r="I611" s="248" t="s">
        <v>339</v>
      </c>
      <c r="J611" s="248" t="s">
        <v>331</v>
      </c>
      <c r="K611" s="248" t="s">
        <v>332</v>
      </c>
      <c r="L611" s="248" t="s">
        <v>333</v>
      </c>
      <c r="M611" s="248" t="s">
        <v>736</v>
      </c>
      <c r="N611" s="248">
        <v>76122</v>
      </c>
      <c r="O611" s="248">
        <v>3115060001</v>
      </c>
      <c r="P611" s="248" t="s">
        <v>335</v>
      </c>
      <c r="Q611" s="248" t="s">
        <v>451</v>
      </c>
    </row>
    <row r="612" spans="1:17" s="216" customFormat="1" ht="15" hidden="1" customHeight="1" x14ac:dyDescent="0.2">
      <c r="A612" s="248">
        <v>601</v>
      </c>
      <c r="B612" s="248">
        <v>2022</v>
      </c>
      <c r="C612" s="248" t="s">
        <v>326</v>
      </c>
      <c r="D612" s="280">
        <v>94251685</v>
      </c>
      <c r="E612" s="255" t="s">
        <v>348</v>
      </c>
      <c r="F612" s="248" t="s">
        <v>1763</v>
      </c>
      <c r="G612" s="255" t="s">
        <v>2355</v>
      </c>
      <c r="H612" s="248" t="s">
        <v>2076</v>
      </c>
      <c r="I612" s="248" t="s">
        <v>339</v>
      </c>
      <c r="J612" s="248" t="s">
        <v>331</v>
      </c>
      <c r="K612" s="248" t="s">
        <v>332</v>
      </c>
      <c r="L612" s="248" t="s">
        <v>333</v>
      </c>
      <c r="M612" s="248" t="s">
        <v>736</v>
      </c>
      <c r="N612" s="248">
        <v>76122</v>
      </c>
      <c r="O612" s="250">
        <v>3132482747</v>
      </c>
      <c r="P612" s="248" t="s">
        <v>335</v>
      </c>
      <c r="Q612" s="248" t="s">
        <v>451</v>
      </c>
    </row>
    <row r="613" spans="1:17" s="216" customFormat="1" hidden="1" x14ac:dyDescent="0.2">
      <c r="A613" s="248">
        <v>603</v>
      </c>
      <c r="B613" s="248">
        <v>2022</v>
      </c>
      <c r="C613" s="248" t="s">
        <v>326</v>
      </c>
      <c r="D613" s="280">
        <v>94252525</v>
      </c>
      <c r="E613" s="255" t="s">
        <v>766</v>
      </c>
      <c r="F613" s="248" t="s">
        <v>1474</v>
      </c>
      <c r="G613" s="255" t="s">
        <v>2302</v>
      </c>
      <c r="H613" s="248" t="s">
        <v>1618</v>
      </c>
      <c r="I613" s="248" t="s">
        <v>339</v>
      </c>
      <c r="J613" s="248" t="s">
        <v>331</v>
      </c>
      <c r="K613" s="248" t="s">
        <v>332</v>
      </c>
      <c r="L613" s="248" t="s">
        <v>333</v>
      </c>
      <c r="M613" s="248" t="s">
        <v>736</v>
      </c>
      <c r="N613" s="248">
        <v>76122</v>
      </c>
      <c r="O613" s="248">
        <v>3105310689</v>
      </c>
      <c r="P613" s="248" t="s">
        <v>335</v>
      </c>
      <c r="Q613" s="248" t="s">
        <v>451</v>
      </c>
    </row>
    <row r="614" spans="1:17" s="216" customFormat="1" hidden="1" x14ac:dyDescent="0.2">
      <c r="A614" s="248">
        <v>604</v>
      </c>
      <c r="B614" s="248">
        <v>2022</v>
      </c>
      <c r="C614" s="248" t="s">
        <v>326</v>
      </c>
      <c r="D614" s="280">
        <v>94253504</v>
      </c>
      <c r="E614" s="252" t="s">
        <v>750</v>
      </c>
      <c r="F614" s="252" t="s">
        <v>328</v>
      </c>
      <c r="G614" s="252" t="s">
        <v>616</v>
      </c>
      <c r="H614" s="252" t="s">
        <v>751</v>
      </c>
      <c r="I614" s="248" t="s">
        <v>339</v>
      </c>
      <c r="J614" s="248" t="s">
        <v>331</v>
      </c>
      <c r="K614" s="248" t="s">
        <v>332</v>
      </c>
      <c r="L614" s="248" t="s">
        <v>333</v>
      </c>
      <c r="M614" s="248" t="s">
        <v>736</v>
      </c>
      <c r="N614" s="248">
        <v>76122</v>
      </c>
      <c r="O614" s="248">
        <v>3117278437</v>
      </c>
      <c r="P614" s="248" t="s">
        <v>335</v>
      </c>
      <c r="Q614" s="248" t="s">
        <v>451</v>
      </c>
    </row>
    <row r="615" spans="1:17" s="216" customFormat="1" hidden="1" x14ac:dyDescent="0.2">
      <c r="A615" s="248">
        <v>605</v>
      </c>
      <c r="B615" s="248">
        <v>2022</v>
      </c>
      <c r="C615" s="248" t="s">
        <v>326</v>
      </c>
      <c r="D615" s="280">
        <v>94254933</v>
      </c>
      <c r="E615" s="255" t="s">
        <v>376</v>
      </c>
      <c r="F615" s="264"/>
      <c r="G615" s="248" t="s">
        <v>482</v>
      </c>
      <c r="H615" s="255" t="s">
        <v>516</v>
      </c>
      <c r="I615" s="248" t="s">
        <v>339</v>
      </c>
      <c r="J615" s="248" t="s">
        <v>331</v>
      </c>
      <c r="K615" s="248" t="s">
        <v>332</v>
      </c>
      <c r="L615" s="248" t="s">
        <v>333</v>
      </c>
      <c r="M615" s="248" t="s">
        <v>736</v>
      </c>
      <c r="N615" s="248">
        <v>76122</v>
      </c>
      <c r="O615" s="250">
        <v>3172240108</v>
      </c>
      <c r="P615" s="248" t="s">
        <v>335</v>
      </c>
      <c r="Q615" s="248" t="s">
        <v>451</v>
      </c>
    </row>
    <row r="616" spans="1:17" s="216" customFormat="1" hidden="1" x14ac:dyDescent="0.2">
      <c r="A616" s="248">
        <v>606</v>
      </c>
      <c r="B616" s="248">
        <v>2022</v>
      </c>
      <c r="C616" s="248" t="s">
        <v>326</v>
      </c>
      <c r="D616" s="280">
        <v>94385758</v>
      </c>
      <c r="E616" s="252" t="s">
        <v>542</v>
      </c>
      <c r="F616" s="252" t="s">
        <v>579</v>
      </c>
      <c r="G616" s="252" t="s">
        <v>623</v>
      </c>
      <c r="H616" s="252" t="s">
        <v>1627</v>
      </c>
      <c r="I616" s="248" t="s">
        <v>339</v>
      </c>
      <c r="J616" s="248" t="s">
        <v>331</v>
      </c>
      <c r="K616" s="248" t="s">
        <v>332</v>
      </c>
      <c r="L616" s="248" t="s">
        <v>333</v>
      </c>
      <c r="M616" s="248" t="s">
        <v>736</v>
      </c>
      <c r="N616" s="248">
        <v>76122</v>
      </c>
      <c r="O616" s="248">
        <v>3127849322</v>
      </c>
      <c r="P616" s="248" t="s">
        <v>335</v>
      </c>
      <c r="Q616" s="248" t="s">
        <v>451</v>
      </c>
    </row>
    <row r="617" spans="1:17" s="216" customFormat="1" hidden="1" x14ac:dyDescent="0.2">
      <c r="A617" s="248">
        <v>607</v>
      </c>
      <c r="B617" s="248">
        <v>2022</v>
      </c>
      <c r="C617" s="248" t="s">
        <v>326</v>
      </c>
      <c r="D617" s="280">
        <v>94386476</v>
      </c>
      <c r="E617" s="252" t="s">
        <v>862</v>
      </c>
      <c r="F617" s="252" t="s">
        <v>983</v>
      </c>
      <c r="G617" s="252" t="s">
        <v>798</v>
      </c>
      <c r="H617" s="252" t="s">
        <v>1098</v>
      </c>
      <c r="I617" s="248" t="s">
        <v>339</v>
      </c>
      <c r="J617" s="248" t="s">
        <v>331</v>
      </c>
      <c r="K617" s="248" t="s">
        <v>332</v>
      </c>
      <c r="L617" s="248" t="s">
        <v>333</v>
      </c>
      <c r="M617" s="248" t="s">
        <v>736</v>
      </c>
      <c r="N617" s="248">
        <v>76122</v>
      </c>
      <c r="O617" s="248">
        <v>3146494290</v>
      </c>
      <c r="P617" s="248" t="s">
        <v>335</v>
      </c>
      <c r="Q617" s="248" t="s">
        <v>451</v>
      </c>
    </row>
    <row r="618" spans="1:17" s="216" customFormat="1" hidden="1" x14ac:dyDescent="0.2">
      <c r="A618" s="248">
        <v>609</v>
      </c>
      <c r="B618" s="248">
        <v>2022</v>
      </c>
      <c r="C618" s="248" t="s">
        <v>326</v>
      </c>
      <c r="D618" s="281">
        <v>94461024</v>
      </c>
      <c r="E618" s="253" t="s">
        <v>1652</v>
      </c>
      <c r="F618" s="250" t="s">
        <v>1025</v>
      </c>
      <c r="G618" s="250" t="s">
        <v>615</v>
      </c>
      <c r="H618" s="250" t="s">
        <v>328</v>
      </c>
      <c r="I618" s="248" t="s">
        <v>339</v>
      </c>
      <c r="J618" s="248" t="s">
        <v>331</v>
      </c>
      <c r="K618" s="248" t="s">
        <v>332</v>
      </c>
      <c r="L618" s="248" t="s">
        <v>333</v>
      </c>
      <c r="M618" s="248" t="s">
        <v>736</v>
      </c>
      <c r="N618" s="248">
        <v>76122</v>
      </c>
      <c r="O618" s="248">
        <v>3122964728</v>
      </c>
      <c r="P618" s="248" t="s">
        <v>335</v>
      </c>
      <c r="Q618" s="248" t="s">
        <v>451</v>
      </c>
    </row>
    <row r="619" spans="1:17" s="216" customFormat="1" hidden="1" x14ac:dyDescent="0.2">
      <c r="A619" s="248">
        <v>610</v>
      </c>
      <c r="B619" s="248">
        <v>2022</v>
      </c>
      <c r="C619" s="248" t="s">
        <v>326</v>
      </c>
      <c r="D619" s="280">
        <v>94462988</v>
      </c>
      <c r="E619" s="248" t="s">
        <v>2310</v>
      </c>
      <c r="F619" s="251" t="s">
        <v>2311</v>
      </c>
      <c r="G619" s="251" t="s">
        <v>2312</v>
      </c>
      <c r="H619" s="251" t="s">
        <v>2313</v>
      </c>
      <c r="I619" s="248" t="s">
        <v>339</v>
      </c>
      <c r="J619" s="248" t="s">
        <v>331</v>
      </c>
      <c r="K619" s="248" t="s">
        <v>332</v>
      </c>
      <c r="L619" s="248" t="s">
        <v>333</v>
      </c>
      <c r="M619" s="248" t="s">
        <v>736</v>
      </c>
      <c r="N619" s="248">
        <v>76122</v>
      </c>
      <c r="O619" s="248">
        <v>3165864549</v>
      </c>
      <c r="P619" s="248" t="s">
        <v>335</v>
      </c>
      <c r="Q619" s="248" t="s">
        <v>451</v>
      </c>
    </row>
    <row r="620" spans="1:17" s="216" customFormat="1" hidden="1" x14ac:dyDescent="0.2">
      <c r="A620" s="248">
        <v>611</v>
      </c>
      <c r="B620" s="248">
        <v>2022</v>
      </c>
      <c r="C620" s="248" t="s">
        <v>326</v>
      </c>
      <c r="D620" s="283">
        <v>98510693</v>
      </c>
      <c r="E620" s="255" t="s">
        <v>455</v>
      </c>
      <c r="F620" s="252" t="s">
        <v>413</v>
      </c>
      <c r="G620" s="255" t="s">
        <v>2355</v>
      </c>
      <c r="H620" s="252" t="s">
        <v>1442</v>
      </c>
      <c r="I620" s="248" t="s">
        <v>339</v>
      </c>
      <c r="J620" s="248" t="s">
        <v>331</v>
      </c>
      <c r="K620" s="248" t="s">
        <v>332</v>
      </c>
      <c r="L620" s="248" t="s">
        <v>333</v>
      </c>
      <c r="M620" s="248" t="s">
        <v>736</v>
      </c>
      <c r="N620" s="248">
        <v>76122</v>
      </c>
      <c r="O620" s="250">
        <v>3132328475</v>
      </c>
      <c r="P620" s="248" t="s">
        <v>335</v>
      </c>
      <c r="Q620" s="248" t="s">
        <v>451</v>
      </c>
    </row>
    <row r="621" spans="1:17" s="216" customFormat="1" hidden="1" x14ac:dyDescent="0.2">
      <c r="A621" s="248">
        <v>614</v>
      </c>
      <c r="B621" s="248">
        <v>2022</v>
      </c>
      <c r="C621" s="248" t="s">
        <v>326</v>
      </c>
      <c r="D621" s="280">
        <v>1094887130</v>
      </c>
      <c r="E621" s="248" t="s">
        <v>1884</v>
      </c>
      <c r="F621" s="248" t="s">
        <v>2549</v>
      </c>
      <c r="G621" s="248" t="s">
        <v>2550</v>
      </c>
      <c r="H621" s="248" t="s">
        <v>747</v>
      </c>
      <c r="I621" s="248" t="s">
        <v>330</v>
      </c>
      <c r="J621" s="248" t="s">
        <v>331</v>
      </c>
      <c r="K621" s="248" t="s">
        <v>332</v>
      </c>
      <c r="L621" s="248" t="s">
        <v>333</v>
      </c>
      <c r="M621" s="248" t="s">
        <v>736</v>
      </c>
      <c r="N621" s="248">
        <v>76122</v>
      </c>
      <c r="O621" s="250">
        <v>3113799030</v>
      </c>
      <c r="P621" s="248" t="s">
        <v>335</v>
      </c>
      <c r="Q621" s="248" t="s">
        <v>451</v>
      </c>
    </row>
    <row r="622" spans="1:17" s="216" customFormat="1" hidden="1" x14ac:dyDescent="0.2">
      <c r="A622" s="248">
        <v>615</v>
      </c>
      <c r="B622" s="248">
        <v>2022</v>
      </c>
      <c r="C622" s="248" t="s">
        <v>326</v>
      </c>
      <c r="D622" s="280">
        <v>1115182679</v>
      </c>
      <c r="E622" s="252" t="s">
        <v>1686</v>
      </c>
      <c r="F622" s="252" t="s">
        <v>1682</v>
      </c>
      <c r="G622" s="252" t="s">
        <v>624</v>
      </c>
      <c r="H622" s="252" t="s">
        <v>1253</v>
      </c>
      <c r="I622" s="248" t="s">
        <v>330</v>
      </c>
      <c r="J622" s="248" t="s">
        <v>331</v>
      </c>
      <c r="K622" s="248" t="s">
        <v>332</v>
      </c>
      <c r="L622" s="248" t="s">
        <v>333</v>
      </c>
      <c r="M622" s="248" t="s">
        <v>736</v>
      </c>
      <c r="N622" s="248">
        <v>76122</v>
      </c>
      <c r="O622" s="248">
        <v>3114526144</v>
      </c>
      <c r="P622" s="248" t="s">
        <v>335</v>
      </c>
      <c r="Q622" s="248" t="s">
        <v>451</v>
      </c>
    </row>
    <row r="623" spans="1:17" s="216" customFormat="1" hidden="1" x14ac:dyDescent="0.2">
      <c r="A623" s="248">
        <v>616</v>
      </c>
      <c r="B623" s="248">
        <v>2022</v>
      </c>
      <c r="C623" s="248" t="s">
        <v>326</v>
      </c>
      <c r="D623" s="280">
        <v>1115183092</v>
      </c>
      <c r="E623" s="255" t="s">
        <v>1567</v>
      </c>
      <c r="F623" s="248" t="s">
        <v>465</v>
      </c>
      <c r="G623" s="255" t="s">
        <v>1568</v>
      </c>
      <c r="H623" s="248" t="s">
        <v>328</v>
      </c>
      <c r="I623" s="248" t="s">
        <v>339</v>
      </c>
      <c r="J623" s="248" t="s">
        <v>331</v>
      </c>
      <c r="K623" s="248" t="s">
        <v>332</v>
      </c>
      <c r="L623" s="248" t="s">
        <v>333</v>
      </c>
      <c r="M623" s="248" t="s">
        <v>736</v>
      </c>
      <c r="N623" s="248">
        <v>76122</v>
      </c>
      <c r="O623" s="250">
        <v>3122411494</v>
      </c>
      <c r="P623" s="248" t="s">
        <v>335</v>
      </c>
      <c r="Q623" s="248" t="s">
        <v>451</v>
      </c>
    </row>
    <row r="624" spans="1:17" s="216" customFormat="1" hidden="1" x14ac:dyDescent="0.2">
      <c r="A624" s="248">
        <v>618</v>
      </c>
      <c r="B624" s="248">
        <v>2022</v>
      </c>
      <c r="C624" s="248" t="s">
        <v>326</v>
      </c>
      <c r="D624" s="280">
        <v>1115184952</v>
      </c>
      <c r="E624" s="248" t="s">
        <v>2229</v>
      </c>
      <c r="F624" s="248" t="s">
        <v>875</v>
      </c>
      <c r="G624" s="248" t="s">
        <v>2230</v>
      </c>
      <c r="H624" s="248" t="s">
        <v>679</v>
      </c>
      <c r="I624" s="248" t="s">
        <v>339</v>
      </c>
      <c r="J624" s="248" t="s">
        <v>331</v>
      </c>
      <c r="K624" s="248" t="s">
        <v>332</v>
      </c>
      <c r="L624" s="248" t="s">
        <v>333</v>
      </c>
      <c r="M624" s="248" t="s">
        <v>736</v>
      </c>
      <c r="N624" s="248">
        <v>76122</v>
      </c>
      <c r="O624" s="250">
        <v>3147299035</v>
      </c>
      <c r="P624" s="248" t="s">
        <v>335</v>
      </c>
      <c r="Q624" s="248" t="s">
        <v>451</v>
      </c>
    </row>
    <row r="625" spans="1:17" s="216" customFormat="1" ht="15" hidden="1" customHeight="1" x14ac:dyDescent="0.15">
      <c r="A625" s="248">
        <v>619</v>
      </c>
      <c r="B625" s="248">
        <v>2022</v>
      </c>
      <c r="C625" s="248" t="s">
        <v>326</v>
      </c>
      <c r="D625" s="280">
        <v>1115189394</v>
      </c>
      <c r="E625" s="248" t="s">
        <v>571</v>
      </c>
      <c r="F625" s="267"/>
      <c r="G625" s="248" t="s">
        <v>599</v>
      </c>
      <c r="H625" s="248" t="s">
        <v>639</v>
      </c>
      <c r="I625" s="248" t="s">
        <v>339</v>
      </c>
      <c r="J625" s="248" t="s">
        <v>331</v>
      </c>
      <c r="K625" s="248" t="s">
        <v>332</v>
      </c>
      <c r="L625" s="248" t="s">
        <v>333</v>
      </c>
      <c r="M625" s="248" t="s">
        <v>736</v>
      </c>
      <c r="N625" s="248">
        <v>76122</v>
      </c>
      <c r="O625" s="250">
        <v>3126049054</v>
      </c>
      <c r="P625" s="248" t="s">
        <v>335</v>
      </c>
      <c r="Q625" s="248" t="s">
        <v>451</v>
      </c>
    </row>
    <row r="626" spans="1:17" s="216" customFormat="1" hidden="1" x14ac:dyDescent="0.2">
      <c r="A626" s="248">
        <v>620</v>
      </c>
      <c r="B626" s="248">
        <v>2022</v>
      </c>
      <c r="C626" s="248" t="s">
        <v>326</v>
      </c>
      <c r="D626" s="280">
        <v>1115191746</v>
      </c>
      <c r="E626" s="255" t="s">
        <v>468</v>
      </c>
      <c r="F626" s="248" t="s">
        <v>1712</v>
      </c>
      <c r="G626" s="255" t="s">
        <v>890</v>
      </c>
      <c r="H626" s="248" t="s">
        <v>450</v>
      </c>
      <c r="I626" s="248" t="s">
        <v>339</v>
      </c>
      <c r="J626" s="248" t="s">
        <v>331</v>
      </c>
      <c r="K626" s="248" t="s">
        <v>332</v>
      </c>
      <c r="L626" s="248" t="s">
        <v>333</v>
      </c>
      <c r="M626" s="248" t="s">
        <v>736</v>
      </c>
      <c r="N626" s="248">
        <v>76122</v>
      </c>
      <c r="O626" s="250">
        <v>3104068251</v>
      </c>
      <c r="P626" s="248" t="s">
        <v>335</v>
      </c>
      <c r="Q626" s="248" t="s">
        <v>451</v>
      </c>
    </row>
    <row r="627" spans="1:17" s="216" customFormat="1" hidden="1" x14ac:dyDescent="0.2">
      <c r="A627" s="248">
        <v>622</v>
      </c>
      <c r="B627" s="248">
        <v>2022</v>
      </c>
      <c r="C627" s="248" t="s">
        <v>753</v>
      </c>
      <c r="D627" s="252">
        <v>771882</v>
      </c>
      <c r="E627" s="248" t="s">
        <v>829</v>
      </c>
      <c r="F627" s="248" t="s">
        <v>485</v>
      </c>
      <c r="G627" s="248" t="s">
        <v>345</v>
      </c>
      <c r="H627" s="248" t="s">
        <v>1762</v>
      </c>
      <c r="I627" s="248" t="s">
        <v>339</v>
      </c>
      <c r="J627" s="248" t="s">
        <v>755</v>
      </c>
      <c r="K627" s="250" t="s">
        <v>767</v>
      </c>
      <c r="L627" s="248" t="s">
        <v>18</v>
      </c>
      <c r="M627" s="248" t="s">
        <v>736</v>
      </c>
      <c r="N627" s="248">
        <v>76122</v>
      </c>
      <c r="O627" s="260">
        <v>3148450322</v>
      </c>
      <c r="P627" s="248" t="s">
        <v>757</v>
      </c>
      <c r="Q627" s="248" t="s">
        <v>451</v>
      </c>
    </row>
    <row r="628" spans="1:17" s="216" customFormat="1" hidden="1" x14ac:dyDescent="0.2">
      <c r="A628" s="248">
        <v>624</v>
      </c>
      <c r="B628" s="248">
        <v>2022</v>
      </c>
      <c r="C628" s="248" t="s">
        <v>753</v>
      </c>
      <c r="D628" s="252">
        <v>1334192</v>
      </c>
      <c r="E628" s="248" t="s">
        <v>754</v>
      </c>
      <c r="F628" s="248" t="s">
        <v>328</v>
      </c>
      <c r="G628" s="248" t="s">
        <v>425</v>
      </c>
      <c r="H628" s="248" t="s">
        <v>547</v>
      </c>
      <c r="I628" s="248" t="s">
        <v>339</v>
      </c>
      <c r="J628" s="248" t="s">
        <v>755</v>
      </c>
      <c r="K628" s="248" t="s">
        <v>332</v>
      </c>
      <c r="L628" s="248" t="s">
        <v>756</v>
      </c>
      <c r="M628" s="248" t="s">
        <v>736</v>
      </c>
      <c r="N628" s="248">
        <v>76122</v>
      </c>
      <c r="O628" s="260">
        <v>3127433509</v>
      </c>
      <c r="P628" s="248" t="s">
        <v>757</v>
      </c>
      <c r="Q628" s="248" t="s">
        <v>451</v>
      </c>
    </row>
    <row r="629" spans="1:17" s="216" customFormat="1" hidden="1" x14ac:dyDescent="0.2">
      <c r="A629" s="248">
        <v>625</v>
      </c>
      <c r="B629" s="248">
        <v>2022</v>
      </c>
      <c r="C629" s="248" t="s">
        <v>753</v>
      </c>
      <c r="D629" s="287">
        <v>2514504</v>
      </c>
      <c r="E629" s="248" t="s">
        <v>758</v>
      </c>
      <c r="F629" s="248" t="s">
        <v>328</v>
      </c>
      <c r="G629" s="248" t="s">
        <v>350</v>
      </c>
      <c r="H629" s="248" t="s">
        <v>759</v>
      </c>
      <c r="I629" s="248" t="s">
        <v>339</v>
      </c>
      <c r="J629" s="248" t="s">
        <v>755</v>
      </c>
      <c r="K629" s="248" t="s">
        <v>332</v>
      </c>
      <c r="L629" s="248" t="s">
        <v>756</v>
      </c>
      <c r="M629" s="248" t="s">
        <v>736</v>
      </c>
      <c r="N629" s="248">
        <v>76122</v>
      </c>
      <c r="O629" s="260">
        <v>3117740865</v>
      </c>
      <c r="P629" s="248" t="s">
        <v>757</v>
      </c>
      <c r="Q629" s="248" t="s">
        <v>451</v>
      </c>
    </row>
    <row r="630" spans="1:17" s="216" customFormat="1" hidden="1" x14ac:dyDescent="0.2">
      <c r="A630" s="248">
        <v>628</v>
      </c>
      <c r="B630" s="248">
        <v>2022</v>
      </c>
      <c r="C630" s="250" t="s">
        <v>753</v>
      </c>
      <c r="D630" s="286">
        <v>2521868</v>
      </c>
      <c r="E630" s="253" t="s">
        <v>760</v>
      </c>
      <c r="F630" s="250" t="s">
        <v>328</v>
      </c>
      <c r="G630" s="250" t="s">
        <v>761</v>
      </c>
      <c r="H630" s="250" t="s">
        <v>695</v>
      </c>
      <c r="I630" s="248" t="s">
        <v>339</v>
      </c>
      <c r="J630" s="250" t="s">
        <v>762</v>
      </c>
      <c r="K630" s="250" t="s">
        <v>332</v>
      </c>
      <c r="L630" s="250" t="s">
        <v>763</v>
      </c>
      <c r="M630" s="248" t="s">
        <v>736</v>
      </c>
      <c r="N630" s="248">
        <v>76122</v>
      </c>
      <c r="O630" s="261">
        <v>3182583960</v>
      </c>
      <c r="P630" s="248" t="s">
        <v>757</v>
      </c>
      <c r="Q630" s="248" t="s">
        <v>451</v>
      </c>
    </row>
    <row r="631" spans="1:17" s="216" customFormat="1" hidden="1" x14ac:dyDescent="0.2">
      <c r="A631" s="248">
        <v>629</v>
      </c>
      <c r="B631" s="248">
        <v>2022</v>
      </c>
      <c r="C631" s="248" t="s">
        <v>753</v>
      </c>
      <c r="D631" s="288">
        <v>2523767</v>
      </c>
      <c r="E631" s="255" t="s">
        <v>1656</v>
      </c>
      <c r="F631" s="259" t="s">
        <v>617</v>
      </c>
      <c r="G631" s="259" t="s">
        <v>1657</v>
      </c>
      <c r="H631" s="259" t="s">
        <v>1009</v>
      </c>
      <c r="I631" s="259" t="s">
        <v>339</v>
      </c>
      <c r="J631" s="259" t="s">
        <v>755</v>
      </c>
      <c r="K631" s="259" t="s">
        <v>332</v>
      </c>
      <c r="L631" s="259" t="s">
        <v>756</v>
      </c>
      <c r="M631" s="248" t="s">
        <v>736</v>
      </c>
      <c r="N631" s="248">
        <v>76122</v>
      </c>
      <c r="O631" s="271">
        <v>3128065918</v>
      </c>
      <c r="P631" s="248" t="s">
        <v>757</v>
      </c>
      <c r="Q631" s="248" t="s">
        <v>451</v>
      </c>
    </row>
    <row r="632" spans="1:17" s="216" customFormat="1" hidden="1" x14ac:dyDescent="0.2">
      <c r="A632" s="248">
        <v>630</v>
      </c>
      <c r="B632" s="248">
        <v>2022</v>
      </c>
      <c r="C632" s="250" t="s">
        <v>753</v>
      </c>
      <c r="D632" s="289">
        <v>2524380</v>
      </c>
      <c r="E632" s="250" t="s">
        <v>670</v>
      </c>
      <c r="F632" s="248" t="s">
        <v>2149</v>
      </c>
      <c r="G632" s="248" t="s">
        <v>463</v>
      </c>
      <c r="H632" s="248" t="s">
        <v>1501</v>
      </c>
      <c r="I632" s="248" t="s">
        <v>339</v>
      </c>
      <c r="J632" s="250" t="s">
        <v>755</v>
      </c>
      <c r="K632" s="250" t="s">
        <v>332</v>
      </c>
      <c r="L632" s="250" t="s">
        <v>18</v>
      </c>
      <c r="M632" s="248" t="s">
        <v>736</v>
      </c>
      <c r="N632" s="248">
        <v>76122</v>
      </c>
      <c r="O632" s="260" t="s">
        <v>2153</v>
      </c>
      <c r="P632" s="248" t="s">
        <v>757</v>
      </c>
      <c r="Q632" s="248" t="s">
        <v>451</v>
      </c>
    </row>
    <row r="633" spans="1:17" s="216" customFormat="1" hidden="1" x14ac:dyDescent="0.2">
      <c r="A633" s="248">
        <v>631</v>
      </c>
      <c r="B633" s="248">
        <v>2022</v>
      </c>
      <c r="C633" s="250" t="s">
        <v>753</v>
      </c>
      <c r="D633" s="252">
        <v>2524442</v>
      </c>
      <c r="E633" s="250" t="s">
        <v>764</v>
      </c>
      <c r="F633" s="248" t="s">
        <v>328</v>
      </c>
      <c r="G633" s="248" t="s">
        <v>678</v>
      </c>
      <c r="H633" s="248" t="s">
        <v>765</v>
      </c>
      <c r="I633" s="248" t="s">
        <v>339</v>
      </c>
      <c r="J633" s="250" t="s">
        <v>755</v>
      </c>
      <c r="K633" s="250" t="s">
        <v>332</v>
      </c>
      <c r="L633" s="250" t="s">
        <v>18</v>
      </c>
      <c r="M633" s="248" t="s">
        <v>736</v>
      </c>
      <c r="N633" s="248">
        <v>76122</v>
      </c>
      <c r="O633" s="260">
        <v>3113218193</v>
      </c>
      <c r="P633" s="248" t="s">
        <v>757</v>
      </c>
      <c r="Q633" s="248" t="s">
        <v>451</v>
      </c>
    </row>
    <row r="634" spans="1:17" s="216" customFormat="1" hidden="1" x14ac:dyDescent="0.2">
      <c r="A634" s="248">
        <v>634</v>
      </c>
      <c r="B634" s="248">
        <v>2022</v>
      </c>
      <c r="C634" s="248" t="s">
        <v>753</v>
      </c>
      <c r="D634" s="252">
        <v>3630277</v>
      </c>
      <c r="E634" s="248" t="s">
        <v>340</v>
      </c>
      <c r="F634" s="248" t="s">
        <v>349</v>
      </c>
      <c r="G634" s="248" t="s">
        <v>1066</v>
      </c>
      <c r="H634" s="248" t="s">
        <v>769</v>
      </c>
      <c r="I634" s="248" t="s">
        <v>339</v>
      </c>
      <c r="J634" s="248" t="s">
        <v>755</v>
      </c>
      <c r="K634" s="248" t="s">
        <v>767</v>
      </c>
      <c r="L634" s="248" t="s">
        <v>18</v>
      </c>
      <c r="M634" s="248" t="s">
        <v>736</v>
      </c>
      <c r="N634" s="248">
        <v>76122</v>
      </c>
      <c r="O634" s="260">
        <v>3135108271</v>
      </c>
      <c r="P634" s="248" t="s">
        <v>757</v>
      </c>
      <c r="Q634" s="248" t="s">
        <v>451</v>
      </c>
    </row>
    <row r="635" spans="1:17" s="216" customFormat="1" hidden="1" x14ac:dyDescent="0.2">
      <c r="A635" s="248">
        <v>635</v>
      </c>
      <c r="B635" s="248">
        <v>2022</v>
      </c>
      <c r="C635" s="250" t="s">
        <v>753</v>
      </c>
      <c r="D635" s="252">
        <v>3653754</v>
      </c>
      <c r="E635" s="250" t="s">
        <v>391</v>
      </c>
      <c r="F635" s="248" t="s">
        <v>2019</v>
      </c>
      <c r="G635" s="248" t="s">
        <v>487</v>
      </c>
      <c r="H635" s="248" t="s">
        <v>1643</v>
      </c>
      <c r="I635" s="248" t="s">
        <v>339</v>
      </c>
      <c r="J635" s="250" t="s">
        <v>755</v>
      </c>
      <c r="K635" s="250" t="s">
        <v>332</v>
      </c>
      <c r="L635" s="250" t="s">
        <v>18</v>
      </c>
      <c r="M635" s="248" t="s">
        <v>736</v>
      </c>
      <c r="N635" s="248">
        <v>76122</v>
      </c>
      <c r="O635" s="260">
        <v>3127257056</v>
      </c>
      <c r="P635" s="248" t="s">
        <v>757</v>
      </c>
      <c r="Q635" s="248" t="s">
        <v>451</v>
      </c>
    </row>
    <row r="636" spans="1:17" s="216" customFormat="1" hidden="1" x14ac:dyDescent="0.2">
      <c r="A636" s="248">
        <v>636</v>
      </c>
      <c r="B636" s="248">
        <v>2022</v>
      </c>
      <c r="C636" s="248" t="s">
        <v>753</v>
      </c>
      <c r="D636" s="287">
        <v>4095323</v>
      </c>
      <c r="E636" s="248" t="s">
        <v>1763</v>
      </c>
      <c r="F636" s="248" t="s">
        <v>458</v>
      </c>
      <c r="G636" s="248" t="s">
        <v>2119</v>
      </c>
      <c r="H636" s="248" t="s">
        <v>459</v>
      </c>
      <c r="I636" s="248" t="s">
        <v>339</v>
      </c>
      <c r="J636" s="248" t="s">
        <v>755</v>
      </c>
      <c r="K636" s="248" t="s">
        <v>332</v>
      </c>
      <c r="L636" s="248" t="s">
        <v>756</v>
      </c>
      <c r="M636" s="248" t="s">
        <v>736</v>
      </c>
      <c r="N636" s="248">
        <v>76122</v>
      </c>
      <c r="O636" s="260">
        <v>3217578543</v>
      </c>
      <c r="P636" s="248" t="s">
        <v>757</v>
      </c>
      <c r="Q636" s="248" t="s">
        <v>451</v>
      </c>
    </row>
    <row r="637" spans="1:17" s="216" customFormat="1" hidden="1" x14ac:dyDescent="0.2">
      <c r="A637" s="248">
        <v>638</v>
      </c>
      <c r="B637" s="248">
        <v>2022</v>
      </c>
      <c r="C637" s="250" t="s">
        <v>753</v>
      </c>
      <c r="D637" s="252">
        <v>4426926</v>
      </c>
      <c r="E637" s="250" t="s">
        <v>464</v>
      </c>
      <c r="F637" s="248" t="s">
        <v>2149</v>
      </c>
      <c r="G637" s="248" t="s">
        <v>459</v>
      </c>
      <c r="H637" s="248" t="s">
        <v>328</v>
      </c>
      <c r="I637" s="248" t="s">
        <v>339</v>
      </c>
      <c r="J637" s="250" t="s">
        <v>755</v>
      </c>
      <c r="K637" s="250" t="s">
        <v>332</v>
      </c>
      <c r="L637" s="250" t="s">
        <v>18</v>
      </c>
      <c r="M637" s="248" t="s">
        <v>736</v>
      </c>
      <c r="N637" s="248">
        <v>76122</v>
      </c>
      <c r="O637" s="260">
        <v>3105314790</v>
      </c>
      <c r="P637" s="248" t="s">
        <v>757</v>
      </c>
      <c r="Q637" s="248" t="s">
        <v>451</v>
      </c>
    </row>
    <row r="638" spans="1:17" s="216" customFormat="1" hidden="1" x14ac:dyDescent="0.2">
      <c r="A638" s="248">
        <v>640</v>
      </c>
      <c r="B638" s="248">
        <v>2022</v>
      </c>
      <c r="C638" s="248" t="s">
        <v>753</v>
      </c>
      <c r="D638" s="252">
        <v>4459731</v>
      </c>
      <c r="E638" s="248" t="s">
        <v>820</v>
      </c>
      <c r="F638" s="248" t="s">
        <v>2019</v>
      </c>
      <c r="G638" s="248" t="s">
        <v>769</v>
      </c>
      <c r="H638" s="248" t="s">
        <v>350</v>
      </c>
      <c r="I638" s="248" t="s">
        <v>339</v>
      </c>
      <c r="J638" s="248" t="s">
        <v>755</v>
      </c>
      <c r="K638" s="248" t="s">
        <v>332</v>
      </c>
      <c r="L638" s="248" t="s">
        <v>756</v>
      </c>
      <c r="M638" s="248" t="s">
        <v>736</v>
      </c>
      <c r="N638" s="248">
        <v>76122</v>
      </c>
      <c r="O638" s="260">
        <v>3153768415</v>
      </c>
      <c r="P638" s="248" t="s">
        <v>757</v>
      </c>
      <c r="Q638" s="248" t="s">
        <v>451</v>
      </c>
    </row>
    <row r="639" spans="1:17" s="216" customFormat="1" hidden="1" x14ac:dyDescent="0.2">
      <c r="A639" s="248">
        <v>642</v>
      </c>
      <c r="B639" s="248">
        <v>2022</v>
      </c>
      <c r="C639" s="248" t="s">
        <v>753</v>
      </c>
      <c r="D639" s="252">
        <v>4525522</v>
      </c>
      <c r="E639" s="248" t="s">
        <v>770</v>
      </c>
      <c r="F639" s="248" t="s">
        <v>328</v>
      </c>
      <c r="G639" s="248" t="s">
        <v>771</v>
      </c>
      <c r="H639" s="248" t="s">
        <v>350</v>
      </c>
      <c r="I639" s="248" t="s">
        <v>339</v>
      </c>
      <c r="J639" s="248" t="s">
        <v>755</v>
      </c>
      <c r="K639" s="248" t="s">
        <v>332</v>
      </c>
      <c r="L639" s="248" t="s">
        <v>756</v>
      </c>
      <c r="M639" s="248" t="s">
        <v>736</v>
      </c>
      <c r="N639" s="248">
        <v>76122</v>
      </c>
      <c r="O639" s="260">
        <v>3126088172</v>
      </c>
      <c r="P639" s="248" t="s">
        <v>757</v>
      </c>
      <c r="Q639" s="248" t="s">
        <v>451</v>
      </c>
    </row>
    <row r="640" spans="1:17" s="216" customFormat="1" hidden="1" x14ac:dyDescent="0.2">
      <c r="A640" s="248">
        <v>643</v>
      </c>
      <c r="B640" s="248">
        <v>2022</v>
      </c>
      <c r="C640" s="248" t="s">
        <v>753</v>
      </c>
      <c r="D640" s="287">
        <v>4531067</v>
      </c>
      <c r="E640" s="248" t="s">
        <v>772</v>
      </c>
      <c r="F640" s="248" t="s">
        <v>328</v>
      </c>
      <c r="G640" s="248" t="s">
        <v>679</v>
      </c>
      <c r="H640" s="248" t="s">
        <v>773</v>
      </c>
      <c r="I640" s="248" t="s">
        <v>339</v>
      </c>
      <c r="J640" s="248" t="s">
        <v>774</v>
      </c>
      <c r="K640" s="248" t="s">
        <v>332</v>
      </c>
      <c r="L640" s="248" t="s">
        <v>756</v>
      </c>
      <c r="M640" s="248" t="s">
        <v>736</v>
      </c>
      <c r="N640" s="248">
        <v>76122</v>
      </c>
      <c r="O640" s="260"/>
      <c r="P640" s="248" t="s">
        <v>757</v>
      </c>
      <c r="Q640" s="248" t="s">
        <v>451</v>
      </c>
    </row>
    <row r="641" spans="1:17" s="216" customFormat="1" hidden="1" x14ac:dyDescent="0.2">
      <c r="A641" s="248">
        <v>644</v>
      </c>
      <c r="B641" s="248">
        <v>2022</v>
      </c>
      <c r="C641" s="248" t="s">
        <v>753</v>
      </c>
      <c r="D641" s="252">
        <v>4531284</v>
      </c>
      <c r="E641" s="255" t="s">
        <v>775</v>
      </c>
      <c r="F641" s="255" t="s">
        <v>328</v>
      </c>
      <c r="G641" s="255" t="s">
        <v>776</v>
      </c>
      <c r="H641" s="255" t="s">
        <v>777</v>
      </c>
      <c r="I641" s="248" t="s">
        <v>339</v>
      </c>
      <c r="J641" s="248" t="s">
        <v>762</v>
      </c>
      <c r="K641" s="248" t="s">
        <v>332</v>
      </c>
      <c r="L641" s="248" t="s">
        <v>763</v>
      </c>
      <c r="M641" s="248" t="s">
        <v>736</v>
      </c>
      <c r="N641" s="248">
        <v>76122</v>
      </c>
      <c r="O641" s="261" t="s">
        <v>778</v>
      </c>
      <c r="P641" s="248" t="s">
        <v>757</v>
      </c>
      <c r="Q641" s="248" t="s">
        <v>451</v>
      </c>
    </row>
    <row r="642" spans="1:17" s="216" customFormat="1" ht="15" hidden="1" customHeight="1" x14ac:dyDescent="0.2">
      <c r="A642" s="248">
        <v>647</v>
      </c>
      <c r="B642" s="248">
        <v>2022</v>
      </c>
      <c r="C642" s="250" t="s">
        <v>753</v>
      </c>
      <c r="D642" s="252">
        <v>4787463</v>
      </c>
      <c r="E642" s="248" t="s">
        <v>395</v>
      </c>
      <c r="F642" s="248" t="s">
        <v>328</v>
      </c>
      <c r="G642" s="248" t="s">
        <v>459</v>
      </c>
      <c r="H642" s="248" t="s">
        <v>781</v>
      </c>
      <c r="I642" s="248" t="s">
        <v>782</v>
      </c>
      <c r="J642" s="250" t="s">
        <v>755</v>
      </c>
      <c r="K642" s="250" t="s">
        <v>332</v>
      </c>
      <c r="L642" s="250" t="s">
        <v>756</v>
      </c>
      <c r="M642" s="248" t="s">
        <v>736</v>
      </c>
      <c r="N642" s="248">
        <v>76122</v>
      </c>
      <c r="O642" s="260">
        <v>3136595004</v>
      </c>
      <c r="P642" s="248" t="s">
        <v>757</v>
      </c>
      <c r="Q642" s="248" t="s">
        <v>451</v>
      </c>
    </row>
    <row r="643" spans="1:17" s="216" customFormat="1" ht="15" hidden="1" customHeight="1" x14ac:dyDescent="0.2">
      <c r="A643" s="248">
        <v>648</v>
      </c>
      <c r="B643" s="248">
        <v>2022</v>
      </c>
      <c r="C643" s="250" t="s">
        <v>753</v>
      </c>
      <c r="D643" s="286">
        <v>6109955</v>
      </c>
      <c r="E643" s="253" t="s">
        <v>415</v>
      </c>
      <c r="F643" s="250" t="s">
        <v>328</v>
      </c>
      <c r="G643" s="250" t="s">
        <v>521</v>
      </c>
      <c r="H643" s="250" t="s">
        <v>603</v>
      </c>
      <c r="I643" s="248" t="s">
        <v>339</v>
      </c>
      <c r="J643" s="250" t="s">
        <v>762</v>
      </c>
      <c r="K643" s="250" t="s">
        <v>332</v>
      </c>
      <c r="L643" s="250" t="s">
        <v>763</v>
      </c>
      <c r="M643" s="248" t="s">
        <v>736</v>
      </c>
      <c r="N643" s="248">
        <v>76122</v>
      </c>
      <c r="O643" s="261">
        <v>3156010464</v>
      </c>
      <c r="P643" s="248" t="s">
        <v>757</v>
      </c>
      <c r="Q643" s="248" t="s">
        <v>451</v>
      </c>
    </row>
    <row r="644" spans="1:17" s="216" customFormat="1" ht="15" hidden="1" customHeight="1" x14ac:dyDescent="0.2">
      <c r="A644" s="248">
        <v>651</v>
      </c>
      <c r="B644" s="248">
        <v>2022</v>
      </c>
      <c r="C644" s="248" t="s">
        <v>753</v>
      </c>
      <c r="D644" s="287">
        <v>6164316</v>
      </c>
      <c r="E644" s="255" t="s">
        <v>469</v>
      </c>
      <c r="F644" s="255" t="s">
        <v>1286</v>
      </c>
      <c r="G644" s="255" t="s">
        <v>440</v>
      </c>
      <c r="H644" s="255" t="s">
        <v>630</v>
      </c>
      <c r="I644" s="248" t="s">
        <v>339</v>
      </c>
      <c r="J644" s="248" t="s">
        <v>755</v>
      </c>
      <c r="K644" s="248" t="s">
        <v>767</v>
      </c>
      <c r="L644" s="248" t="s">
        <v>18</v>
      </c>
      <c r="M644" s="248" t="s">
        <v>736</v>
      </c>
      <c r="N644" s="248">
        <v>76122</v>
      </c>
      <c r="O644" s="260">
        <v>3113918175</v>
      </c>
      <c r="P644" s="248" t="s">
        <v>757</v>
      </c>
      <c r="Q644" s="248" t="s">
        <v>451</v>
      </c>
    </row>
    <row r="645" spans="1:17" s="216" customFormat="1" ht="15" hidden="1" customHeight="1" x14ac:dyDescent="0.2">
      <c r="A645" s="248">
        <v>652</v>
      </c>
      <c r="B645" s="248">
        <v>2022</v>
      </c>
      <c r="C645" s="248" t="s">
        <v>753</v>
      </c>
      <c r="D645" s="287">
        <v>6206725</v>
      </c>
      <c r="E645" s="248" t="s">
        <v>461</v>
      </c>
      <c r="F645" s="248" t="s">
        <v>1394</v>
      </c>
      <c r="G645" s="248" t="s">
        <v>1626</v>
      </c>
      <c r="H645" s="248" t="s">
        <v>705</v>
      </c>
      <c r="I645" s="248" t="s">
        <v>339</v>
      </c>
      <c r="J645" s="248" t="s">
        <v>755</v>
      </c>
      <c r="K645" s="248" t="s">
        <v>332</v>
      </c>
      <c r="L645" s="248" t="s">
        <v>756</v>
      </c>
      <c r="M645" s="248" t="s">
        <v>736</v>
      </c>
      <c r="N645" s="248">
        <v>76122</v>
      </c>
      <c r="O645" s="260">
        <v>3148803143</v>
      </c>
      <c r="P645" s="248" t="s">
        <v>757</v>
      </c>
      <c r="Q645" s="248" t="s">
        <v>451</v>
      </c>
    </row>
    <row r="646" spans="1:17" s="216" customFormat="1" ht="15" hidden="1" customHeight="1" x14ac:dyDescent="0.2">
      <c r="A646" s="248">
        <v>653</v>
      </c>
      <c r="B646" s="248">
        <v>2022</v>
      </c>
      <c r="C646" s="250" t="s">
        <v>753</v>
      </c>
      <c r="D646" s="286">
        <v>6206980</v>
      </c>
      <c r="E646" s="253" t="s">
        <v>699</v>
      </c>
      <c r="F646" s="250" t="s">
        <v>328</v>
      </c>
      <c r="G646" s="250" t="s">
        <v>418</v>
      </c>
      <c r="H646" s="250" t="s">
        <v>784</v>
      </c>
      <c r="I646" s="248" t="s">
        <v>339</v>
      </c>
      <c r="J646" s="250" t="s">
        <v>762</v>
      </c>
      <c r="K646" s="250" t="s">
        <v>332</v>
      </c>
      <c r="L646" s="250" t="s">
        <v>763</v>
      </c>
      <c r="M646" s="248" t="s">
        <v>736</v>
      </c>
      <c r="N646" s="248">
        <v>76122</v>
      </c>
      <c r="O646" s="261">
        <v>3117624475</v>
      </c>
      <c r="P646" s="248" t="s">
        <v>757</v>
      </c>
      <c r="Q646" s="248" t="s">
        <v>451</v>
      </c>
    </row>
    <row r="647" spans="1:17" s="216" customFormat="1" ht="15" hidden="1" customHeight="1" x14ac:dyDescent="0.2">
      <c r="A647" s="248">
        <v>656</v>
      </c>
      <c r="B647" s="248">
        <v>2022</v>
      </c>
      <c r="C647" s="250" t="s">
        <v>753</v>
      </c>
      <c r="D647" s="252">
        <v>6207283</v>
      </c>
      <c r="E647" s="250" t="s">
        <v>456</v>
      </c>
      <c r="F647" s="248" t="s">
        <v>328</v>
      </c>
      <c r="G647" s="250" t="s">
        <v>357</v>
      </c>
      <c r="H647" s="250" t="s">
        <v>615</v>
      </c>
      <c r="I647" s="248" t="s">
        <v>339</v>
      </c>
      <c r="J647" s="250" t="s">
        <v>755</v>
      </c>
      <c r="K647" s="250" t="s">
        <v>332</v>
      </c>
      <c r="L647" s="250" t="s">
        <v>18</v>
      </c>
      <c r="M647" s="248" t="s">
        <v>736</v>
      </c>
      <c r="N647" s="248">
        <v>76122</v>
      </c>
      <c r="O647" s="262">
        <v>3137979918</v>
      </c>
      <c r="P647" s="248" t="s">
        <v>757</v>
      </c>
      <c r="Q647" s="248" t="s">
        <v>451</v>
      </c>
    </row>
    <row r="648" spans="1:17" s="216" customFormat="1" ht="15" hidden="1" customHeight="1" x14ac:dyDescent="0.2">
      <c r="A648" s="248">
        <v>658</v>
      </c>
      <c r="B648" s="248">
        <v>2022</v>
      </c>
      <c r="C648" s="250" t="s">
        <v>753</v>
      </c>
      <c r="D648" s="286">
        <v>6207630</v>
      </c>
      <c r="E648" s="253" t="s">
        <v>785</v>
      </c>
      <c r="F648" s="250" t="s">
        <v>328</v>
      </c>
      <c r="G648" s="250" t="s">
        <v>476</v>
      </c>
      <c r="H648" s="250" t="s">
        <v>761</v>
      </c>
      <c r="I648" s="248" t="s">
        <v>339</v>
      </c>
      <c r="J648" s="250" t="s">
        <v>755</v>
      </c>
      <c r="K648" s="250" t="s">
        <v>332</v>
      </c>
      <c r="L648" s="250" t="s">
        <v>756</v>
      </c>
      <c r="M648" s="248" t="s">
        <v>736</v>
      </c>
      <c r="N648" s="248">
        <v>76122</v>
      </c>
      <c r="O648" s="261" t="s">
        <v>786</v>
      </c>
      <c r="P648" s="248" t="s">
        <v>757</v>
      </c>
      <c r="Q648" s="248" t="s">
        <v>451</v>
      </c>
    </row>
    <row r="649" spans="1:17" s="216" customFormat="1" ht="15" hidden="1" customHeight="1" x14ac:dyDescent="0.2">
      <c r="A649" s="248">
        <v>659</v>
      </c>
      <c r="B649" s="248">
        <v>2022</v>
      </c>
      <c r="C649" s="250" t="s">
        <v>753</v>
      </c>
      <c r="D649" s="252">
        <v>6207972</v>
      </c>
      <c r="E649" s="250" t="s">
        <v>391</v>
      </c>
      <c r="F649" s="248" t="s">
        <v>328</v>
      </c>
      <c r="G649" s="248" t="s">
        <v>787</v>
      </c>
      <c r="H649" s="248" t="s">
        <v>788</v>
      </c>
      <c r="I649" s="248" t="s">
        <v>339</v>
      </c>
      <c r="J649" s="250" t="s">
        <v>755</v>
      </c>
      <c r="K649" s="250" t="s">
        <v>332</v>
      </c>
      <c r="L649" s="250" t="s">
        <v>18</v>
      </c>
      <c r="M649" s="248" t="s">
        <v>736</v>
      </c>
      <c r="N649" s="248">
        <v>76122</v>
      </c>
      <c r="O649" s="260">
        <v>3206968675</v>
      </c>
      <c r="P649" s="248" t="s">
        <v>757</v>
      </c>
      <c r="Q649" s="248" t="s">
        <v>451</v>
      </c>
    </row>
    <row r="650" spans="1:17" s="216" customFormat="1" ht="15" hidden="1" customHeight="1" x14ac:dyDescent="0.2">
      <c r="A650" s="248">
        <v>665</v>
      </c>
      <c r="B650" s="248">
        <v>2022</v>
      </c>
      <c r="C650" s="250" t="s">
        <v>861</v>
      </c>
      <c r="D650" s="252">
        <v>6209598</v>
      </c>
      <c r="E650" s="253" t="s">
        <v>1428</v>
      </c>
      <c r="F650" s="250" t="s">
        <v>349</v>
      </c>
      <c r="G650" s="250" t="s">
        <v>1000</v>
      </c>
      <c r="H650" s="250" t="s">
        <v>599</v>
      </c>
      <c r="I650" s="248" t="s">
        <v>339</v>
      </c>
      <c r="J650" s="248" t="s">
        <v>755</v>
      </c>
      <c r="K650" s="248" t="s">
        <v>332</v>
      </c>
      <c r="L650" s="250" t="s">
        <v>763</v>
      </c>
      <c r="M650" s="248" t="s">
        <v>736</v>
      </c>
      <c r="N650" s="248">
        <v>76122</v>
      </c>
      <c r="O650" s="260">
        <v>3206066416</v>
      </c>
      <c r="P650" s="248" t="s">
        <v>757</v>
      </c>
      <c r="Q650" s="248" t="s">
        <v>451</v>
      </c>
    </row>
    <row r="651" spans="1:17" s="216" customFormat="1" ht="15" hidden="1" customHeight="1" x14ac:dyDescent="0.2">
      <c r="A651" s="248">
        <v>667</v>
      </c>
      <c r="B651" s="248">
        <v>2022</v>
      </c>
      <c r="C651" s="250" t="s">
        <v>753</v>
      </c>
      <c r="D651" s="252">
        <v>6209955</v>
      </c>
      <c r="E651" s="250" t="s">
        <v>698</v>
      </c>
      <c r="F651" s="248" t="s">
        <v>328</v>
      </c>
      <c r="G651" s="248" t="s">
        <v>791</v>
      </c>
      <c r="H651" s="248" t="s">
        <v>401</v>
      </c>
      <c r="I651" s="248" t="s">
        <v>339</v>
      </c>
      <c r="J651" s="250" t="s">
        <v>755</v>
      </c>
      <c r="K651" s="250" t="s">
        <v>332</v>
      </c>
      <c r="L651" s="250" t="s">
        <v>18</v>
      </c>
      <c r="M651" s="248" t="s">
        <v>736</v>
      </c>
      <c r="N651" s="248">
        <v>76122</v>
      </c>
      <c r="O651" s="260" t="s">
        <v>792</v>
      </c>
      <c r="P651" s="248" t="s">
        <v>757</v>
      </c>
      <c r="Q651" s="248" t="s">
        <v>451</v>
      </c>
    </row>
    <row r="652" spans="1:17" s="216" customFormat="1" ht="15" hidden="1" customHeight="1" x14ac:dyDescent="0.2">
      <c r="A652" s="248">
        <v>669</v>
      </c>
      <c r="B652" s="248">
        <v>2022</v>
      </c>
      <c r="C652" s="250" t="s">
        <v>753</v>
      </c>
      <c r="D652" s="286">
        <v>6210092</v>
      </c>
      <c r="E652" s="248" t="s">
        <v>793</v>
      </c>
      <c r="F652" s="250" t="s">
        <v>328</v>
      </c>
      <c r="G652" s="250" t="s">
        <v>741</v>
      </c>
      <c r="H652" s="250" t="s">
        <v>794</v>
      </c>
      <c r="I652" s="248" t="s">
        <v>339</v>
      </c>
      <c r="J652" s="250" t="s">
        <v>762</v>
      </c>
      <c r="K652" s="250" t="s">
        <v>332</v>
      </c>
      <c r="L652" s="250" t="s">
        <v>763</v>
      </c>
      <c r="M652" s="248" t="s">
        <v>736</v>
      </c>
      <c r="N652" s="248">
        <v>76122</v>
      </c>
      <c r="O652" s="261">
        <v>3146190313</v>
      </c>
      <c r="P652" s="248" t="s">
        <v>757</v>
      </c>
      <c r="Q652" s="248" t="s">
        <v>451</v>
      </c>
    </row>
    <row r="653" spans="1:17" s="216" customFormat="1" hidden="1" x14ac:dyDescent="0.2">
      <c r="A653" s="248">
        <v>672</v>
      </c>
      <c r="B653" s="248">
        <v>2022</v>
      </c>
      <c r="C653" s="250" t="s">
        <v>753</v>
      </c>
      <c r="D653" s="286">
        <v>6211146</v>
      </c>
      <c r="E653" s="248" t="s">
        <v>2022</v>
      </c>
      <c r="F653" s="250" t="s">
        <v>2019</v>
      </c>
      <c r="G653" s="250" t="s">
        <v>1350</v>
      </c>
      <c r="H653" s="250" t="s">
        <v>860</v>
      </c>
      <c r="I653" s="248" t="s">
        <v>339</v>
      </c>
      <c r="J653" s="250" t="s">
        <v>762</v>
      </c>
      <c r="K653" s="250" t="s">
        <v>332</v>
      </c>
      <c r="L653" s="250" t="s">
        <v>763</v>
      </c>
      <c r="M653" s="248" t="s">
        <v>736</v>
      </c>
      <c r="N653" s="248">
        <v>76122</v>
      </c>
      <c r="O653" s="261" t="s">
        <v>2023</v>
      </c>
      <c r="P653" s="248" t="s">
        <v>757</v>
      </c>
      <c r="Q653" s="248" t="s">
        <v>451</v>
      </c>
    </row>
    <row r="654" spans="1:17" s="216" customFormat="1" hidden="1" x14ac:dyDescent="0.2">
      <c r="A654" s="248">
        <v>674</v>
      </c>
      <c r="B654" s="248">
        <v>2022</v>
      </c>
      <c r="C654" s="250" t="s">
        <v>753</v>
      </c>
      <c r="D654" s="252">
        <v>6211377</v>
      </c>
      <c r="E654" s="250" t="s">
        <v>341</v>
      </c>
      <c r="F654" s="248" t="s">
        <v>328</v>
      </c>
      <c r="G654" s="248" t="s">
        <v>788</v>
      </c>
      <c r="H654" s="248" t="s">
        <v>328</v>
      </c>
      <c r="I654" s="248" t="s">
        <v>339</v>
      </c>
      <c r="J654" s="250" t="s">
        <v>755</v>
      </c>
      <c r="K654" s="250" t="s">
        <v>332</v>
      </c>
      <c r="L654" s="250" t="s">
        <v>18</v>
      </c>
      <c r="M654" s="248" t="s">
        <v>736</v>
      </c>
      <c r="N654" s="248">
        <v>76122</v>
      </c>
      <c r="O654" s="260">
        <v>3122243658</v>
      </c>
      <c r="P654" s="248" t="s">
        <v>757</v>
      </c>
      <c r="Q654" s="248" t="s">
        <v>451</v>
      </c>
    </row>
    <row r="655" spans="1:17" s="216" customFormat="1" hidden="1" x14ac:dyDescent="0.2">
      <c r="A655" s="248">
        <v>678</v>
      </c>
      <c r="B655" s="248">
        <v>2022</v>
      </c>
      <c r="C655" s="250" t="s">
        <v>753</v>
      </c>
      <c r="D655" s="289">
        <v>6212032</v>
      </c>
      <c r="E655" s="250" t="s">
        <v>504</v>
      </c>
      <c r="F655" s="248" t="s">
        <v>456</v>
      </c>
      <c r="G655" s="248" t="s">
        <v>524</v>
      </c>
      <c r="H655" s="248" t="s">
        <v>328</v>
      </c>
      <c r="I655" s="248" t="s">
        <v>339</v>
      </c>
      <c r="J655" s="250" t="s">
        <v>755</v>
      </c>
      <c r="K655" s="250" t="s">
        <v>332</v>
      </c>
      <c r="L655" s="250" t="s">
        <v>18</v>
      </c>
      <c r="M655" s="248" t="s">
        <v>736</v>
      </c>
      <c r="N655" s="248">
        <v>76122</v>
      </c>
      <c r="O655" s="260">
        <v>3127552669</v>
      </c>
      <c r="P655" s="248" t="s">
        <v>757</v>
      </c>
      <c r="Q655" s="248" t="s">
        <v>451</v>
      </c>
    </row>
    <row r="656" spans="1:17" s="216" customFormat="1" hidden="1" x14ac:dyDescent="0.2">
      <c r="A656" s="248">
        <v>679</v>
      </c>
      <c r="B656" s="248">
        <v>2022</v>
      </c>
      <c r="C656" s="248" t="s">
        <v>753</v>
      </c>
      <c r="D656" s="287">
        <v>6212405</v>
      </c>
      <c r="E656" s="248" t="s">
        <v>349</v>
      </c>
      <c r="F656" s="248" t="s">
        <v>407</v>
      </c>
      <c r="G656" s="248" t="s">
        <v>389</v>
      </c>
      <c r="H656" s="248" t="s">
        <v>2106</v>
      </c>
      <c r="I656" s="248" t="s">
        <v>339</v>
      </c>
      <c r="J656" s="248" t="s">
        <v>755</v>
      </c>
      <c r="K656" s="250" t="s">
        <v>332</v>
      </c>
      <c r="L656" s="248" t="s">
        <v>756</v>
      </c>
      <c r="M656" s="248" t="s">
        <v>736</v>
      </c>
      <c r="N656" s="248">
        <v>76122</v>
      </c>
      <c r="O656" s="260">
        <v>3116454438</v>
      </c>
      <c r="P656" s="248" t="s">
        <v>757</v>
      </c>
      <c r="Q656" s="248" t="s">
        <v>451</v>
      </c>
    </row>
    <row r="657" spans="1:17" s="216" customFormat="1" ht="15" hidden="1" customHeight="1" x14ac:dyDescent="0.2">
      <c r="A657" s="248">
        <v>680</v>
      </c>
      <c r="B657" s="248">
        <v>2022</v>
      </c>
      <c r="C657" s="248" t="s">
        <v>753</v>
      </c>
      <c r="D657" s="252">
        <v>6212458</v>
      </c>
      <c r="E657" s="248" t="s">
        <v>349</v>
      </c>
      <c r="F657" s="248" t="s">
        <v>789</v>
      </c>
      <c r="G657" s="248" t="s">
        <v>1657</v>
      </c>
      <c r="H657" s="248" t="s">
        <v>960</v>
      </c>
      <c r="I657" s="248" t="s">
        <v>339</v>
      </c>
      <c r="J657" s="248" t="s">
        <v>755</v>
      </c>
      <c r="K657" s="248" t="s">
        <v>332</v>
      </c>
      <c r="L657" s="248" t="s">
        <v>756</v>
      </c>
      <c r="M657" s="248" t="s">
        <v>736</v>
      </c>
      <c r="N657" s="248">
        <v>76122</v>
      </c>
      <c r="O657" s="260">
        <v>3122528270</v>
      </c>
      <c r="P657" s="248" t="s">
        <v>757</v>
      </c>
      <c r="Q657" s="248" t="s">
        <v>451</v>
      </c>
    </row>
    <row r="658" spans="1:17" s="216" customFormat="1" ht="15" hidden="1" customHeight="1" x14ac:dyDescent="0.2">
      <c r="A658" s="248">
        <v>683</v>
      </c>
      <c r="B658" s="248">
        <v>2022</v>
      </c>
      <c r="C658" s="250" t="s">
        <v>753</v>
      </c>
      <c r="D658" s="252">
        <v>6213116</v>
      </c>
      <c r="E658" s="250" t="s">
        <v>800</v>
      </c>
      <c r="F658" s="248" t="s">
        <v>328</v>
      </c>
      <c r="G658" s="248" t="s">
        <v>801</v>
      </c>
      <c r="H658" s="248" t="s">
        <v>802</v>
      </c>
      <c r="I658" s="248" t="s">
        <v>339</v>
      </c>
      <c r="J658" s="250" t="s">
        <v>755</v>
      </c>
      <c r="K658" s="250" t="s">
        <v>332</v>
      </c>
      <c r="L658" s="250" t="s">
        <v>18</v>
      </c>
      <c r="M658" s="248" t="s">
        <v>736</v>
      </c>
      <c r="N658" s="248">
        <v>76122</v>
      </c>
      <c r="O658" s="260">
        <v>3128810914</v>
      </c>
      <c r="P658" s="248" t="s">
        <v>757</v>
      </c>
      <c r="Q658" s="248" t="s">
        <v>451</v>
      </c>
    </row>
    <row r="659" spans="1:17" s="216" customFormat="1" ht="15" hidden="1" customHeight="1" x14ac:dyDescent="0.2">
      <c r="A659" s="248">
        <v>685</v>
      </c>
      <c r="B659" s="248">
        <v>2022</v>
      </c>
      <c r="C659" s="248" t="s">
        <v>753</v>
      </c>
      <c r="D659" s="287">
        <v>6214883</v>
      </c>
      <c r="E659" s="248" t="s">
        <v>1752</v>
      </c>
      <c r="F659" s="248" t="s">
        <v>485</v>
      </c>
      <c r="G659" s="248" t="s">
        <v>848</v>
      </c>
      <c r="H659" s="248" t="s">
        <v>870</v>
      </c>
      <c r="I659" s="248" t="s">
        <v>339</v>
      </c>
      <c r="J659" s="248" t="s">
        <v>755</v>
      </c>
      <c r="K659" s="248" t="s">
        <v>332</v>
      </c>
      <c r="L659" s="248" t="s">
        <v>756</v>
      </c>
      <c r="M659" s="248" t="s">
        <v>736</v>
      </c>
      <c r="N659" s="248">
        <v>76122</v>
      </c>
      <c r="O659" s="260">
        <v>3137032098</v>
      </c>
      <c r="P659" s="248" t="s">
        <v>757</v>
      </c>
      <c r="Q659" s="248" t="s">
        <v>451</v>
      </c>
    </row>
    <row r="660" spans="1:17" s="216" customFormat="1" ht="15" hidden="1" customHeight="1" x14ac:dyDescent="0.2">
      <c r="A660" s="248">
        <v>686</v>
      </c>
      <c r="B660" s="248">
        <v>2022</v>
      </c>
      <c r="C660" s="248" t="s">
        <v>753</v>
      </c>
      <c r="D660" s="252">
        <v>6214937</v>
      </c>
      <c r="E660" s="248" t="s">
        <v>803</v>
      </c>
      <c r="F660" s="248" t="s">
        <v>328</v>
      </c>
      <c r="G660" s="248" t="s">
        <v>798</v>
      </c>
      <c r="H660" s="248" t="s">
        <v>804</v>
      </c>
      <c r="I660" s="248" t="s">
        <v>339</v>
      </c>
      <c r="J660" s="248" t="s">
        <v>755</v>
      </c>
      <c r="K660" s="248" t="s">
        <v>332</v>
      </c>
      <c r="L660" s="248" t="s">
        <v>756</v>
      </c>
      <c r="M660" s="248" t="s">
        <v>736</v>
      </c>
      <c r="N660" s="248">
        <v>76122</v>
      </c>
      <c r="O660" s="260">
        <v>3216111994</v>
      </c>
      <c r="P660" s="248" t="s">
        <v>757</v>
      </c>
      <c r="Q660" s="248" t="s">
        <v>451</v>
      </c>
    </row>
    <row r="661" spans="1:17" s="216" customFormat="1" ht="15" hidden="1" customHeight="1" x14ac:dyDescent="0.2">
      <c r="A661" s="248">
        <v>689</v>
      </c>
      <c r="B661" s="248">
        <v>2022</v>
      </c>
      <c r="C661" s="250" t="s">
        <v>753</v>
      </c>
      <c r="D661" s="252">
        <v>6215072</v>
      </c>
      <c r="E661" s="250" t="s">
        <v>349</v>
      </c>
      <c r="F661" s="263" t="s">
        <v>696</v>
      </c>
      <c r="G661" s="263" t="s">
        <v>482</v>
      </c>
      <c r="H661" s="263" t="s">
        <v>350</v>
      </c>
      <c r="I661" s="248" t="s">
        <v>339</v>
      </c>
      <c r="J661" s="250" t="s">
        <v>755</v>
      </c>
      <c r="K661" s="250" t="s">
        <v>332</v>
      </c>
      <c r="L661" s="250" t="s">
        <v>18</v>
      </c>
      <c r="M661" s="248" t="s">
        <v>736</v>
      </c>
      <c r="N661" s="248">
        <v>76122</v>
      </c>
      <c r="O661" s="273">
        <v>3128394725</v>
      </c>
      <c r="P661" s="248" t="s">
        <v>757</v>
      </c>
      <c r="Q661" s="248" t="s">
        <v>451</v>
      </c>
    </row>
    <row r="662" spans="1:17" s="216" customFormat="1" ht="15" hidden="1" customHeight="1" x14ac:dyDescent="0.2">
      <c r="A662" s="248">
        <v>690</v>
      </c>
      <c r="B662" s="248">
        <v>2022</v>
      </c>
      <c r="C662" s="250" t="s">
        <v>753</v>
      </c>
      <c r="D662" s="252">
        <v>6215671</v>
      </c>
      <c r="E662" s="250" t="s">
        <v>354</v>
      </c>
      <c r="F662" s="248" t="s">
        <v>328</v>
      </c>
      <c r="G662" s="248" t="s">
        <v>807</v>
      </c>
      <c r="H662" s="248" t="s">
        <v>328</v>
      </c>
      <c r="I662" s="248" t="s">
        <v>339</v>
      </c>
      <c r="J662" s="250" t="s">
        <v>755</v>
      </c>
      <c r="K662" s="250" t="s">
        <v>332</v>
      </c>
      <c r="L662" s="250" t="s">
        <v>18</v>
      </c>
      <c r="M662" s="248" t="s">
        <v>736</v>
      </c>
      <c r="N662" s="248">
        <v>76122</v>
      </c>
      <c r="O662" s="260">
        <v>3137586914</v>
      </c>
      <c r="P662" s="248" t="s">
        <v>757</v>
      </c>
      <c r="Q662" s="248" t="s">
        <v>451</v>
      </c>
    </row>
    <row r="663" spans="1:17" s="216" customFormat="1" ht="15" hidden="1" customHeight="1" x14ac:dyDescent="0.2">
      <c r="A663" s="248">
        <v>693</v>
      </c>
      <c r="B663" s="248">
        <v>2022</v>
      </c>
      <c r="C663" s="250" t="s">
        <v>753</v>
      </c>
      <c r="D663" s="291">
        <v>6276117</v>
      </c>
      <c r="E663" s="250" t="s">
        <v>349</v>
      </c>
      <c r="F663" s="263" t="s">
        <v>2615</v>
      </c>
      <c r="G663" s="263" t="s">
        <v>1097</v>
      </c>
      <c r="H663" s="263" t="s">
        <v>559</v>
      </c>
      <c r="I663" s="248" t="s">
        <v>339</v>
      </c>
      <c r="J663" s="250" t="s">
        <v>755</v>
      </c>
      <c r="K663" s="250" t="s">
        <v>332</v>
      </c>
      <c r="L663" s="250" t="s">
        <v>18</v>
      </c>
      <c r="M663" s="248" t="s">
        <v>736</v>
      </c>
      <c r="N663" s="248">
        <v>76122</v>
      </c>
      <c r="O663" s="273">
        <v>3116089559</v>
      </c>
      <c r="P663" s="248" t="s">
        <v>757</v>
      </c>
      <c r="Q663" s="248" t="s">
        <v>451</v>
      </c>
    </row>
    <row r="664" spans="1:17" s="216" customFormat="1" ht="15" hidden="1" customHeight="1" x14ac:dyDescent="0.2">
      <c r="A664" s="248">
        <v>696</v>
      </c>
      <c r="B664" s="248">
        <v>2022</v>
      </c>
      <c r="C664" s="250" t="s">
        <v>753</v>
      </c>
      <c r="D664" s="289">
        <v>6452570</v>
      </c>
      <c r="E664" s="250" t="s">
        <v>596</v>
      </c>
      <c r="F664" s="248" t="s">
        <v>328</v>
      </c>
      <c r="G664" s="248" t="s">
        <v>475</v>
      </c>
      <c r="H664" s="248" t="s">
        <v>810</v>
      </c>
      <c r="I664" s="248" t="s">
        <v>339</v>
      </c>
      <c r="J664" s="250" t="s">
        <v>755</v>
      </c>
      <c r="K664" s="250" t="s">
        <v>332</v>
      </c>
      <c r="L664" s="250" t="s">
        <v>18</v>
      </c>
      <c r="M664" s="248" t="s">
        <v>736</v>
      </c>
      <c r="N664" s="248">
        <v>76122</v>
      </c>
      <c r="O664" s="260">
        <v>3113348341</v>
      </c>
      <c r="P664" s="248" t="s">
        <v>757</v>
      </c>
      <c r="Q664" s="248" t="s">
        <v>451</v>
      </c>
    </row>
    <row r="665" spans="1:17" s="216" customFormat="1" ht="15" hidden="1" customHeight="1" x14ac:dyDescent="0.2">
      <c r="A665" s="248">
        <v>700</v>
      </c>
      <c r="B665" s="248">
        <v>2022</v>
      </c>
      <c r="C665" s="248" t="s">
        <v>753</v>
      </c>
      <c r="D665" s="252">
        <v>6459582</v>
      </c>
      <c r="E665" s="248" t="s">
        <v>458</v>
      </c>
      <c r="F665" s="248" t="s">
        <v>328</v>
      </c>
      <c r="G665" s="248" t="s">
        <v>377</v>
      </c>
      <c r="H665" s="248" t="s">
        <v>418</v>
      </c>
      <c r="I665" s="248" t="s">
        <v>339</v>
      </c>
      <c r="J665" s="248" t="s">
        <v>755</v>
      </c>
      <c r="K665" s="250" t="s">
        <v>332</v>
      </c>
      <c r="L665" s="248" t="s">
        <v>756</v>
      </c>
      <c r="M665" s="248" t="s">
        <v>736</v>
      </c>
      <c r="N665" s="248">
        <v>76122</v>
      </c>
      <c r="O665" s="260">
        <v>3104450985</v>
      </c>
      <c r="P665" s="248" t="s">
        <v>757</v>
      </c>
      <c r="Q665" s="248" t="s">
        <v>451</v>
      </c>
    </row>
    <row r="666" spans="1:17" s="216" customFormat="1" ht="15" hidden="1" customHeight="1" x14ac:dyDescent="0.2">
      <c r="A666" s="248">
        <v>701</v>
      </c>
      <c r="B666" s="248">
        <v>2022</v>
      </c>
      <c r="C666" s="250" t="s">
        <v>753</v>
      </c>
      <c r="D666" s="252">
        <v>6461485</v>
      </c>
      <c r="E666" s="250" t="s">
        <v>354</v>
      </c>
      <c r="F666" s="248" t="s">
        <v>543</v>
      </c>
      <c r="G666" s="248" t="s">
        <v>944</v>
      </c>
      <c r="H666" s="248" t="s">
        <v>328</v>
      </c>
      <c r="I666" s="248" t="s">
        <v>339</v>
      </c>
      <c r="J666" s="250" t="s">
        <v>755</v>
      </c>
      <c r="K666" s="250" t="s">
        <v>332</v>
      </c>
      <c r="L666" s="250" t="s">
        <v>18</v>
      </c>
      <c r="M666" s="248" t="s">
        <v>736</v>
      </c>
      <c r="N666" s="248">
        <v>76122</v>
      </c>
      <c r="O666" s="260">
        <v>3127842294</v>
      </c>
      <c r="P666" s="248" t="s">
        <v>757</v>
      </c>
      <c r="Q666" s="248" t="s">
        <v>451</v>
      </c>
    </row>
    <row r="667" spans="1:17" s="216" customFormat="1" hidden="1" x14ac:dyDescent="0.2">
      <c r="A667" s="248">
        <v>704</v>
      </c>
      <c r="B667" s="248">
        <v>2022</v>
      </c>
      <c r="C667" s="250" t="s">
        <v>753</v>
      </c>
      <c r="D667" s="289">
        <v>6463801</v>
      </c>
      <c r="E667" s="250" t="s">
        <v>813</v>
      </c>
      <c r="F667" s="248" t="s">
        <v>328</v>
      </c>
      <c r="G667" s="248" t="s">
        <v>459</v>
      </c>
      <c r="H667" s="248" t="s">
        <v>476</v>
      </c>
      <c r="I667" s="248" t="s">
        <v>339</v>
      </c>
      <c r="J667" s="250" t="s">
        <v>755</v>
      </c>
      <c r="K667" s="250" t="s">
        <v>332</v>
      </c>
      <c r="L667" s="250" t="s">
        <v>18</v>
      </c>
      <c r="M667" s="248" t="s">
        <v>736</v>
      </c>
      <c r="N667" s="248">
        <v>76122</v>
      </c>
      <c r="O667" s="260">
        <v>3132962993</v>
      </c>
      <c r="P667" s="248" t="s">
        <v>757</v>
      </c>
      <c r="Q667" s="248" t="s">
        <v>451</v>
      </c>
    </row>
    <row r="668" spans="1:17" s="216" customFormat="1" ht="15" hidden="1" customHeight="1" x14ac:dyDescent="0.2">
      <c r="A668" s="248">
        <v>705</v>
      </c>
      <c r="B668" s="248">
        <v>2022</v>
      </c>
      <c r="C668" s="248" t="s">
        <v>753</v>
      </c>
      <c r="D668" s="252">
        <v>6466341</v>
      </c>
      <c r="E668" s="248" t="s">
        <v>670</v>
      </c>
      <c r="F668" s="248" t="s">
        <v>596</v>
      </c>
      <c r="G668" s="248" t="s">
        <v>946</v>
      </c>
      <c r="H668" s="248" t="s">
        <v>2215</v>
      </c>
      <c r="I668" s="248" t="s">
        <v>339</v>
      </c>
      <c r="J668" s="248" t="s">
        <v>755</v>
      </c>
      <c r="K668" s="248" t="s">
        <v>332</v>
      </c>
      <c r="L668" s="248" t="s">
        <v>756</v>
      </c>
      <c r="M668" s="248" t="s">
        <v>736</v>
      </c>
      <c r="N668" s="248">
        <v>76122</v>
      </c>
      <c r="O668" s="260">
        <v>3206657725</v>
      </c>
      <c r="P668" s="248" t="s">
        <v>757</v>
      </c>
      <c r="Q668" s="248" t="s">
        <v>451</v>
      </c>
    </row>
    <row r="669" spans="1:17" s="216" customFormat="1" hidden="1" x14ac:dyDescent="0.2">
      <c r="A669" s="248">
        <v>706</v>
      </c>
      <c r="B669" s="248">
        <v>2022</v>
      </c>
      <c r="C669" s="250" t="s">
        <v>753</v>
      </c>
      <c r="D669" s="289">
        <v>6512330</v>
      </c>
      <c r="E669" s="250" t="s">
        <v>408</v>
      </c>
      <c r="F669" s="248" t="s">
        <v>328</v>
      </c>
      <c r="G669" s="248" t="s">
        <v>690</v>
      </c>
      <c r="H669" s="248" t="s">
        <v>814</v>
      </c>
      <c r="I669" s="248" t="s">
        <v>339</v>
      </c>
      <c r="J669" s="250" t="s">
        <v>755</v>
      </c>
      <c r="K669" s="250" t="s">
        <v>332</v>
      </c>
      <c r="L669" s="250" t="s">
        <v>18</v>
      </c>
      <c r="M669" s="248" t="s">
        <v>736</v>
      </c>
      <c r="N669" s="248">
        <v>76122</v>
      </c>
      <c r="O669" s="260">
        <v>3108400968</v>
      </c>
      <c r="P669" s="248" t="s">
        <v>757</v>
      </c>
      <c r="Q669" s="248" t="s">
        <v>451</v>
      </c>
    </row>
    <row r="670" spans="1:17" s="216" customFormat="1" hidden="1" x14ac:dyDescent="0.2">
      <c r="A670" s="248">
        <v>710</v>
      </c>
      <c r="B670" s="248">
        <v>2022</v>
      </c>
      <c r="C670" s="250" t="s">
        <v>753</v>
      </c>
      <c r="D670" s="289">
        <v>7521373</v>
      </c>
      <c r="E670" s="250" t="s">
        <v>766</v>
      </c>
      <c r="F670" s="248" t="s">
        <v>349</v>
      </c>
      <c r="G670" s="248" t="s">
        <v>487</v>
      </c>
      <c r="H670" s="248" t="s">
        <v>969</v>
      </c>
      <c r="I670" s="248" t="s">
        <v>339</v>
      </c>
      <c r="J670" s="250" t="s">
        <v>755</v>
      </c>
      <c r="K670" s="250" t="s">
        <v>332</v>
      </c>
      <c r="L670" s="250" t="s">
        <v>18</v>
      </c>
      <c r="M670" s="248" t="s">
        <v>736</v>
      </c>
      <c r="N670" s="248">
        <v>76122</v>
      </c>
      <c r="O670" s="260">
        <v>3167573588</v>
      </c>
      <c r="P670" s="248" t="s">
        <v>757</v>
      </c>
      <c r="Q670" s="248" t="s">
        <v>451</v>
      </c>
    </row>
    <row r="671" spans="1:17" s="216" customFormat="1" hidden="1" x14ac:dyDescent="0.2">
      <c r="A671" s="248">
        <v>711</v>
      </c>
      <c r="B671" s="248">
        <v>2022</v>
      </c>
      <c r="C671" s="248" t="s">
        <v>753</v>
      </c>
      <c r="D671" s="252">
        <v>7525738</v>
      </c>
      <c r="E671" s="248" t="s">
        <v>1586</v>
      </c>
      <c r="F671" s="248" t="s">
        <v>692</v>
      </c>
      <c r="G671" s="248" t="s">
        <v>1679</v>
      </c>
      <c r="H671" s="248" t="s">
        <v>328</v>
      </c>
      <c r="I671" s="248" t="s">
        <v>339</v>
      </c>
      <c r="J671" s="248" t="s">
        <v>755</v>
      </c>
      <c r="K671" s="248" t="s">
        <v>332</v>
      </c>
      <c r="L671" s="248" t="s">
        <v>756</v>
      </c>
      <c r="M671" s="248" t="s">
        <v>736</v>
      </c>
      <c r="N671" s="248">
        <v>76122</v>
      </c>
      <c r="O671" s="260">
        <v>3122730018</v>
      </c>
      <c r="P671" s="248" t="s">
        <v>757</v>
      </c>
      <c r="Q671" s="248" t="s">
        <v>451</v>
      </c>
    </row>
    <row r="672" spans="1:17" s="216" customFormat="1" hidden="1" x14ac:dyDescent="0.2">
      <c r="A672" s="248">
        <v>714</v>
      </c>
      <c r="B672" s="248">
        <v>2022</v>
      </c>
      <c r="C672" s="250" t="s">
        <v>861</v>
      </c>
      <c r="D672" s="286">
        <v>8061328</v>
      </c>
      <c r="E672" s="253" t="s">
        <v>2754</v>
      </c>
      <c r="F672" s="250" t="s">
        <v>863</v>
      </c>
      <c r="G672" s="250" t="s">
        <v>345</v>
      </c>
      <c r="H672" s="250" t="s">
        <v>841</v>
      </c>
      <c r="I672" s="248" t="s">
        <v>339</v>
      </c>
      <c r="J672" s="272" t="s">
        <v>755</v>
      </c>
      <c r="K672" s="248" t="s">
        <v>332</v>
      </c>
      <c r="L672" s="250" t="s">
        <v>763</v>
      </c>
      <c r="M672" s="248" t="s">
        <v>736</v>
      </c>
      <c r="N672" s="248">
        <v>76122</v>
      </c>
      <c r="O672" s="260" t="s">
        <v>2755</v>
      </c>
      <c r="P672" s="248" t="s">
        <v>757</v>
      </c>
      <c r="Q672" s="248" t="s">
        <v>451</v>
      </c>
    </row>
    <row r="673" spans="1:17" s="216" customFormat="1" hidden="1" x14ac:dyDescent="0.2">
      <c r="A673" s="248">
        <v>716</v>
      </c>
      <c r="B673" s="248">
        <v>2022</v>
      </c>
      <c r="C673" s="248" t="s">
        <v>753</v>
      </c>
      <c r="D673" s="287">
        <v>9733585</v>
      </c>
      <c r="E673" s="255" t="s">
        <v>698</v>
      </c>
      <c r="F673" s="255" t="s">
        <v>328</v>
      </c>
      <c r="G673" s="255" t="s">
        <v>603</v>
      </c>
      <c r="H673" s="255" t="s">
        <v>815</v>
      </c>
      <c r="I673" s="248" t="s">
        <v>339</v>
      </c>
      <c r="J673" s="248" t="s">
        <v>755</v>
      </c>
      <c r="K673" s="248" t="s">
        <v>332</v>
      </c>
      <c r="L673" s="248" t="s">
        <v>756</v>
      </c>
      <c r="M673" s="248" t="s">
        <v>736</v>
      </c>
      <c r="N673" s="248">
        <v>76122</v>
      </c>
      <c r="O673" s="260">
        <v>3116176664</v>
      </c>
      <c r="P673" s="248" t="s">
        <v>757</v>
      </c>
      <c r="Q673" s="248" t="s">
        <v>451</v>
      </c>
    </row>
    <row r="674" spans="1:17" s="216" customFormat="1" ht="15" hidden="1" customHeight="1" x14ac:dyDescent="0.2">
      <c r="A674" s="248">
        <v>718</v>
      </c>
      <c r="B674" s="248">
        <v>2022</v>
      </c>
      <c r="C674" s="248" t="s">
        <v>753</v>
      </c>
      <c r="D674" s="287">
        <v>9808953</v>
      </c>
      <c r="E674" s="255" t="s">
        <v>816</v>
      </c>
      <c r="F674" s="255" t="s">
        <v>328</v>
      </c>
      <c r="G674" s="255" t="s">
        <v>817</v>
      </c>
      <c r="H674" s="255" t="s">
        <v>547</v>
      </c>
      <c r="I674" s="248" t="s">
        <v>339</v>
      </c>
      <c r="J674" s="248" t="s">
        <v>755</v>
      </c>
      <c r="K674" s="248" t="s">
        <v>767</v>
      </c>
      <c r="L674" s="248" t="s">
        <v>18</v>
      </c>
      <c r="M674" s="248" t="s">
        <v>736</v>
      </c>
      <c r="N674" s="248">
        <v>76122</v>
      </c>
      <c r="O674" s="260">
        <v>3128254144</v>
      </c>
      <c r="P674" s="248" t="s">
        <v>757</v>
      </c>
      <c r="Q674" s="248" t="s">
        <v>451</v>
      </c>
    </row>
    <row r="675" spans="1:17" s="216" customFormat="1" hidden="1" x14ac:dyDescent="0.2">
      <c r="A675" s="248">
        <v>719</v>
      </c>
      <c r="B675" s="248">
        <v>2022</v>
      </c>
      <c r="C675" s="248" t="s">
        <v>753</v>
      </c>
      <c r="D675" s="252">
        <v>9816839</v>
      </c>
      <c r="E675" s="248" t="s">
        <v>354</v>
      </c>
      <c r="F675" s="248" t="s">
        <v>485</v>
      </c>
      <c r="G675" s="248" t="s">
        <v>1766</v>
      </c>
      <c r="H675" s="248" t="s">
        <v>1767</v>
      </c>
      <c r="I675" s="248" t="s">
        <v>339</v>
      </c>
      <c r="J675" s="248" t="s">
        <v>755</v>
      </c>
      <c r="K675" s="250" t="s">
        <v>332</v>
      </c>
      <c r="L675" s="248" t="s">
        <v>18</v>
      </c>
      <c r="M675" s="248" t="s">
        <v>736</v>
      </c>
      <c r="N675" s="248">
        <v>76122</v>
      </c>
      <c r="O675" s="260">
        <v>3137790605</v>
      </c>
      <c r="P675" s="248" t="s">
        <v>757</v>
      </c>
      <c r="Q675" s="248" t="s">
        <v>451</v>
      </c>
    </row>
    <row r="676" spans="1:17" s="216" customFormat="1" ht="15" hidden="1" customHeight="1" x14ac:dyDescent="0.2">
      <c r="A676" s="248">
        <v>721</v>
      </c>
      <c r="B676" s="248">
        <v>2022</v>
      </c>
      <c r="C676" s="248" t="s">
        <v>753</v>
      </c>
      <c r="D676" s="287">
        <v>10240574</v>
      </c>
      <c r="E676" s="248" t="s">
        <v>698</v>
      </c>
      <c r="F676" s="248" t="s">
        <v>328</v>
      </c>
      <c r="G676" s="248" t="s">
        <v>562</v>
      </c>
      <c r="H676" s="248" t="s">
        <v>482</v>
      </c>
      <c r="I676" s="248" t="s">
        <v>782</v>
      </c>
      <c r="J676" s="248" t="s">
        <v>755</v>
      </c>
      <c r="K676" s="250" t="s">
        <v>332</v>
      </c>
      <c r="L676" s="248" t="s">
        <v>756</v>
      </c>
      <c r="M676" s="248" t="s">
        <v>736</v>
      </c>
      <c r="N676" s="248">
        <v>76122</v>
      </c>
      <c r="O676" s="260">
        <v>3206253471</v>
      </c>
      <c r="P676" s="248" t="s">
        <v>757</v>
      </c>
      <c r="Q676" s="248" t="s">
        <v>451</v>
      </c>
    </row>
    <row r="677" spans="1:17" s="216" customFormat="1" ht="15" hidden="1" customHeight="1" x14ac:dyDescent="0.2">
      <c r="A677" s="248">
        <v>722</v>
      </c>
      <c r="B677" s="248">
        <v>2022</v>
      </c>
      <c r="C677" s="248" t="s">
        <v>753</v>
      </c>
      <c r="D677" s="287">
        <v>13000408</v>
      </c>
      <c r="E677" s="255" t="s">
        <v>1588</v>
      </c>
      <c r="F677" s="255" t="s">
        <v>456</v>
      </c>
      <c r="G677" s="255" t="s">
        <v>1417</v>
      </c>
      <c r="H677" s="255" t="s">
        <v>1589</v>
      </c>
      <c r="I677" s="248" t="s">
        <v>339</v>
      </c>
      <c r="J677" s="248" t="s">
        <v>755</v>
      </c>
      <c r="K677" s="248" t="s">
        <v>332</v>
      </c>
      <c r="L677" s="248" t="s">
        <v>756</v>
      </c>
      <c r="M677" s="248" t="s">
        <v>736</v>
      </c>
      <c r="N677" s="248">
        <v>76122</v>
      </c>
      <c r="O677" s="260">
        <v>3125351516</v>
      </c>
      <c r="P677" s="248" t="s">
        <v>757</v>
      </c>
      <c r="Q677" s="248" t="s">
        <v>451</v>
      </c>
    </row>
    <row r="678" spans="1:17" s="216" customFormat="1" ht="15" hidden="1" customHeight="1" x14ac:dyDescent="0.2">
      <c r="A678" s="248">
        <v>723</v>
      </c>
      <c r="B678" s="248">
        <v>2022</v>
      </c>
      <c r="C678" s="248" t="s">
        <v>753</v>
      </c>
      <c r="D678" s="252">
        <v>14265796</v>
      </c>
      <c r="E678" s="248" t="s">
        <v>985</v>
      </c>
      <c r="F678" s="248" t="s">
        <v>485</v>
      </c>
      <c r="G678" s="248" t="s">
        <v>1768</v>
      </c>
      <c r="H678" s="248" t="s">
        <v>1769</v>
      </c>
      <c r="I678" s="248" t="s">
        <v>339</v>
      </c>
      <c r="J678" s="248" t="s">
        <v>762</v>
      </c>
      <c r="K678" s="248" t="s">
        <v>332</v>
      </c>
      <c r="L678" s="248" t="s">
        <v>756</v>
      </c>
      <c r="M678" s="248" t="s">
        <v>736</v>
      </c>
      <c r="N678" s="248">
        <v>76122</v>
      </c>
      <c r="O678" s="260">
        <v>3505908113</v>
      </c>
      <c r="P678" s="248" t="s">
        <v>757</v>
      </c>
      <c r="Q678" s="248" t="s">
        <v>451</v>
      </c>
    </row>
    <row r="679" spans="1:17" s="216" customFormat="1" ht="15" hidden="1" customHeight="1" x14ac:dyDescent="0.15">
      <c r="A679" s="248">
        <v>725</v>
      </c>
      <c r="B679" s="248">
        <v>2022</v>
      </c>
      <c r="C679" s="250" t="s">
        <v>753</v>
      </c>
      <c r="D679" s="252">
        <v>14550091</v>
      </c>
      <c r="E679" s="250" t="s">
        <v>2733</v>
      </c>
      <c r="F679" s="267"/>
      <c r="G679" s="248" t="s">
        <v>818</v>
      </c>
      <c r="H679" s="248" t="s">
        <v>2522</v>
      </c>
      <c r="I679" s="248" t="s">
        <v>339</v>
      </c>
      <c r="J679" s="250" t="s">
        <v>755</v>
      </c>
      <c r="K679" s="250" t="s">
        <v>332</v>
      </c>
      <c r="L679" s="250" t="s">
        <v>18</v>
      </c>
      <c r="M679" s="248" t="s">
        <v>736</v>
      </c>
      <c r="N679" s="248">
        <v>76122</v>
      </c>
      <c r="O679" s="260">
        <v>3108393256</v>
      </c>
      <c r="P679" s="248" t="s">
        <v>757</v>
      </c>
      <c r="Q679" s="248" t="s">
        <v>451</v>
      </c>
    </row>
    <row r="680" spans="1:17" s="216" customFormat="1" ht="15" hidden="1" customHeight="1" x14ac:dyDescent="0.2">
      <c r="A680" s="248">
        <v>726</v>
      </c>
      <c r="B680" s="248">
        <v>2022</v>
      </c>
      <c r="C680" s="250" t="s">
        <v>753</v>
      </c>
      <c r="D680" s="289">
        <v>14550092</v>
      </c>
      <c r="E680" s="250" t="s">
        <v>766</v>
      </c>
      <c r="F680" s="248" t="s">
        <v>328</v>
      </c>
      <c r="G680" s="248" t="s">
        <v>751</v>
      </c>
      <c r="H680" s="248" t="s">
        <v>328</v>
      </c>
      <c r="I680" s="248" t="s">
        <v>339</v>
      </c>
      <c r="J680" s="250" t="s">
        <v>755</v>
      </c>
      <c r="K680" s="250" t="s">
        <v>332</v>
      </c>
      <c r="L680" s="250" t="s">
        <v>18</v>
      </c>
      <c r="M680" s="248" t="s">
        <v>736</v>
      </c>
      <c r="N680" s="248">
        <v>76122</v>
      </c>
      <c r="O680" s="260">
        <v>3136346356</v>
      </c>
      <c r="P680" s="248" t="s">
        <v>757</v>
      </c>
      <c r="Q680" s="248" t="s">
        <v>451</v>
      </c>
    </row>
    <row r="681" spans="1:17" s="216" customFormat="1" ht="15" hidden="1" customHeight="1" x14ac:dyDescent="0.2">
      <c r="A681" s="248">
        <v>728</v>
      </c>
      <c r="B681" s="248">
        <v>2022</v>
      </c>
      <c r="C681" s="250" t="s">
        <v>753</v>
      </c>
      <c r="D681" s="286">
        <v>14560090</v>
      </c>
      <c r="E681" s="253" t="s">
        <v>699</v>
      </c>
      <c r="F681" s="250" t="s">
        <v>328</v>
      </c>
      <c r="G681" s="250" t="s">
        <v>818</v>
      </c>
      <c r="H681" s="250" t="s">
        <v>328</v>
      </c>
      <c r="I681" s="248" t="s">
        <v>339</v>
      </c>
      <c r="J681" s="250" t="s">
        <v>762</v>
      </c>
      <c r="K681" s="250" t="s">
        <v>332</v>
      </c>
      <c r="L681" s="250" t="s">
        <v>763</v>
      </c>
      <c r="M681" s="248" t="s">
        <v>736</v>
      </c>
      <c r="N681" s="248">
        <v>76122</v>
      </c>
      <c r="O681" s="261">
        <v>3128204204</v>
      </c>
      <c r="P681" s="248" t="s">
        <v>757</v>
      </c>
      <c r="Q681" s="248" t="s">
        <v>451</v>
      </c>
    </row>
    <row r="682" spans="1:17" s="216" customFormat="1" ht="15" hidden="1" customHeight="1" x14ac:dyDescent="0.2">
      <c r="A682" s="248">
        <v>730</v>
      </c>
      <c r="B682" s="248">
        <v>2022</v>
      </c>
      <c r="C682" s="250" t="s">
        <v>753</v>
      </c>
      <c r="D682" s="252">
        <v>14880195</v>
      </c>
      <c r="E682" s="250" t="s">
        <v>349</v>
      </c>
      <c r="F682" s="263" t="s">
        <v>408</v>
      </c>
      <c r="G682" s="263" t="s">
        <v>1531</v>
      </c>
      <c r="H682" s="263" t="s">
        <v>2243</v>
      </c>
      <c r="I682" s="248" t="s">
        <v>339</v>
      </c>
      <c r="J682" s="250" t="s">
        <v>755</v>
      </c>
      <c r="K682" s="250" t="s">
        <v>332</v>
      </c>
      <c r="L682" s="250" t="s">
        <v>18</v>
      </c>
      <c r="M682" s="248" t="s">
        <v>736</v>
      </c>
      <c r="N682" s="248">
        <v>76122</v>
      </c>
      <c r="O682" s="273">
        <v>3117624441</v>
      </c>
      <c r="P682" s="248" t="s">
        <v>757</v>
      </c>
      <c r="Q682" s="248" t="s">
        <v>451</v>
      </c>
    </row>
    <row r="683" spans="1:17" s="216" customFormat="1" ht="15" hidden="1" customHeight="1" x14ac:dyDescent="0.2">
      <c r="A683" s="248">
        <v>731</v>
      </c>
      <c r="B683" s="248">
        <v>2022</v>
      </c>
      <c r="C683" s="250" t="s">
        <v>753</v>
      </c>
      <c r="D683" s="289">
        <v>14932284</v>
      </c>
      <c r="E683" s="250" t="s">
        <v>698</v>
      </c>
      <c r="F683" s="248" t="s">
        <v>328</v>
      </c>
      <c r="G683" s="248" t="s">
        <v>819</v>
      </c>
      <c r="H683" s="248" t="s">
        <v>516</v>
      </c>
      <c r="I683" s="248" t="s">
        <v>339</v>
      </c>
      <c r="J683" s="250" t="s">
        <v>755</v>
      </c>
      <c r="K683" s="250" t="s">
        <v>332</v>
      </c>
      <c r="L683" s="250" t="s">
        <v>18</v>
      </c>
      <c r="M683" s="248" t="s">
        <v>736</v>
      </c>
      <c r="N683" s="248">
        <v>76122</v>
      </c>
      <c r="O683" s="260">
        <v>3182576775</v>
      </c>
      <c r="P683" s="248" t="s">
        <v>757</v>
      </c>
      <c r="Q683" s="248" t="s">
        <v>451</v>
      </c>
    </row>
    <row r="684" spans="1:17" s="216" customFormat="1" ht="15" hidden="1" customHeight="1" x14ac:dyDescent="0.2">
      <c r="A684" s="248">
        <v>733</v>
      </c>
      <c r="B684" s="248">
        <v>2022</v>
      </c>
      <c r="C684" s="250" t="s">
        <v>753</v>
      </c>
      <c r="D684" s="252">
        <v>15330624</v>
      </c>
      <c r="E684" s="250" t="s">
        <v>349</v>
      </c>
      <c r="F684" s="263" t="s">
        <v>461</v>
      </c>
      <c r="G684" s="263" t="s">
        <v>791</v>
      </c>
      <c r="H684" s="263" t="s">
        <v>521</v>
      </c>
      <c r="I684" s="248" t="s">
        <v>339</v>
      </c>
      <c r="J684" s="250" t="s">
        <v>755</v>
      </c>
      <c r="K684" s="250" t="s">
        <v>332</v>
      </c>
      <c r="L684" s="250" t="s">
        <v>18</v>
      </c>
      <c r="M684" s="248" t="s">
        <v>736</v>
      </c>
      <c r="N684" s="248">
        <v>76122</v>
      </c>
      <c r="O684" s="273">
        <v>3137805144</v>
      </c>
      <c r="P684" s="248" t="s">
        <v>757</v>
      </c>
      <c r="Q684" s="248" t="s">
        <v>451</v>
      </c>
    </row>
    <row r="685" spans="1:17" s="216" customFormat="1" ht="15" hidden="1" customHeight="1" x14ac:dyDescent="0.2">
      <c r="A685" s="248">
        <v>734</v>
      </c>
      <c r="B685" s="248">
        <v>2022</v>
      </c>
      <c r="C685" s="250" t="s">
        <v>753</v>
      </c>
      <c r="D685" s="252">
        <v>16075453</v>
      </c>
      <c r="E685" s="250" t="s">
        <v>428</v>
      </c>
      <c r="F685" s="248" t="s">
        <v>429</v>
      </c>
      <c r="G685" s="248" t="s">
        <v>1077</v>
      </c>
      <c r="H685" s="248" t="s">
        <v>328</v>
      </c>
      <c r="I685" s="248" t="s">
        <v>339</v>
      </c>
      <c r="J685" s="250" t="s">
        <v>755</v>
      </c>
      <c r="K685" s="250" t="s">
        <v>332</v>
      </c>
      <c r="L685" s="250" t="s">
        <v>18</v>
      </c>
      <c r="M685" s="248" t="s">
        <v>736</v>
      </c>
      <c r="N685" s="248">
        <v>76122</v>
      </c>
      <c r="O685" s="260" t="s">
        <v>1849</v>
      </c>
      <c r="P685" s="248" t="s">
        <v>757</v>
      </c>
      <c r="Q685" s="248" t="s">
        <v>451</v>
      </c>
    </row>
    <row r="686" spans="1:17" s="216" customFormat="1" ht="15" hidden="1" customHeight="1" x14ac:dyDescent="0.2">
      <c r="A686" s="248">
        <v>737</v>
      </c>
      <c r="B686" s="248">
        <v>2022</v>
      </c>
      <c r="C686" s="248" t="s">
        <v>753</v>
      </c>
      <c r="D686" s="252">
        <v>16343735</v>
      </c>
      <c r="E686" s="248" t="s">
        <v>461</v>
      </c>
      <c r="F686" s="248" t="s">
        <v>494</v>
      </c>
      <c r="G686" s="248" t="s">
        <v>777</v>
      </c>
      <c r="H686" s="248" t="s">
        <v>615</v>
      </c>
      <c r="I686" s="248" t="s">
        <v>330</v>
      </c>
      <c r="J686" s="248" t="s">
        <v>755</v>
      </c>
      <c r="K686" s="248" t="s">
        <v>332</v>
      </c>
      <c r="L686" s="248" t="s">
        <v>756</v>
      </c>
      <c r="M686" s="248" t="s">
        <v>736</v>
      </c>
      <c r="N686" s="248">
        <v>76122</v>
      </c>
      <c r="O686" s="260">
        <v>3168129215</v>
      </c>
      <c r="P686" s="248" t="s">
        <v>757</v>
      </c>
      <c r="Q686" s="248" t="s">
        <v>451</v>
      </c>
    </row>
    <row r="687" spans="1:17" s="216" customFormat="1" ht="15" hidden="1" customHeight="1" x14ac:dyDescent="0.2">
      <c r="A687" s="248">
        <v>740</v>
      </c>
      <c r="B687" s="248">
        <v>2022</v>
      </c>
      <c r="C687" s="250" t="s">
        <v>753</v>
      </c>
      <c r="D687" s="252">
        <v>17124886</v>
      </c>
      <c r="E687" s="250" t="s">
        <v>823</v>
      </c>
      <c r="F687" s="248" t="s">
        <v>328</v>
      </c>
      <c r="G687" s="248" t="s">
        <v>824</v>
      </c>
      <c r="H687" s="248" t="s">
        <v>825</v>
      </c>
      <c r="I687" s="248" t="s">
        <v>339</v>
      </c>
      <c r="J687" s="250" t="s">
        <v>755</v>
      </c>
      <c r="K687" s="250" t="s">
        <v>332</v>
      </c>
      <c r="L687" s="250" t="s">
        <v>18</v>
      </c>
      <c r="M687" s="248" t="s">
        <v>736</v>
      </c>
      <c r="N687" s="248">
        <v>76122</v>
      </c>
      <c r="O687" s="260">
        <v>3182516815</v>
      </c>
      <c r="P687" s="248" t="s">
        <v>757</v>
      </c>
      <c r="Q687" s="248" t="s">
        <v>451</v>
      </c>
    </row>
    <row r="688" spans="1:17" s="216" customFormat="1" ht="15" hidden="1" customHeight="1" x14ac:dyDescent="0.2">
      <c r="A688" s="248">
        <v>742</v>
      </c>
      <c r="B688" s="248">
        <v>2022</v>
      </c>
      <c r="C688" s="250" t="s">
        <v>753</v>
      </c>
      <c r="D688" s="291">
        <v>18460484</v>
      </c>
      <c r="E688" s="250" t="s">
        <v>395</v>
      </c>
      <c r="F688" s="248" t="s">
        <v>813</v>
      </c>
      <c r="G688" s="248" t="s">
        <v>783</v>
      </c>
      <c r="H688" s="248" t="s">
        <v>328</v>
      </c>
      <c r="I688" s="248" t="s">
        <v>339</v>
      </c>
      <c r="J688" s="250" t="s">
        <v>755</v>
      </c>
      <c r="K688" s="250" t="s">
        <v>332</v>
      </c>
      <c r="L688" s="250" t="s">
        <v>18</v>
      </c>
      <c r="M688" s="248" t="s">
        <v>736</v>
      </c>
      <c r="N688" s="248">
        <v>76122</v>
      </c>
      <c r="O688" s="260">
        <v>3136553793</v>
      </c>
      <c r="P688" s="248" t="s">
        <v>757</v>
      </c>
      <c r="Q688" s="248" t="s">
        <v>451</v>
      </c>
    </row>
    <row r="689" spans="1:17" s="216" customFormat="1" ht="15" hidden="1" customHeight="1" x14ac:dyDescent="0.2">
      <c r="A689" s="248">
        <v>744</v>
      </c>
      <c r="B689" s="248">
        <v>2022</v>
      </c>
      <c r="C689" s="248" t="s">
        <v>753</v>
      </c>
      <c r="D689" s="292">
        <v>18463111</v>
      </c>
      <c r="E689" s="248" t="s">
        <v>1353</v>
      </c>
      <c r="F689" s="248" t="s">
        <v>485</v>
      </c>
      <c r="G689" s="248" t="s">
        <v>612</v>
      </c>
      <c r="H689" s="248" t="s">
        <v>476</v>
      </c>
      <c r="I689" s="248" t="s">
        <v>339</v>
      </c>
      <c r="J689" s="248" t="s">
        <v>755</v>
      </c>
      <c r="K689" s="248" t="s">
        <v>767</v>
      </c>
      <c r="L689" s="248" t="s">
        <v>18</v>
      </c>
      <c r="M689" s="248" t="s">
        <v>736</v>
      </c>
      <c r="N689" s="248">
        <v>76122</v>
      </c>
      <c r="O689" s="260">
        <v>3104718239</v>
      </c>
      <c r="P689" s="248" t="s">
        <v>757</v>
      </c>
      <c r="Q689" s="248" t="s">
        <v>451</v>
      </c>
    </row>
    <row r="690" spans="1:17" s="216" customFormat="1" ht="15" hidden="1" customHeight="1" x14ac:dyDescent="0.2">
      <c r="A690" s="248">
        <v>745</v>
      </c>
      <c r="B690" s="248">
        <v>2022</v>
      </c>
      <c r="C690" s="250" t="s">
        <v>753</v>
      </c>
      <c r="D690" s="286">
        <v>18593164</v>
      </c>
      <c r="E690" s="248" t="s">
        <v>699</v>
      </c>
      <c r="F690" s="250" t="s">
        <v>2019</v>
      </c>
      <c r="G690" s="250" t="s">
        <v>1086</v>
      </c>
      <c r="H690" s="250" t="s">
        <v>328</v>
      </c>
      <c r="I690" s="248" t="s">
        <v>339</v>
      </c>
      <c r="J690" s="250" t="s">
        <v>762</v>
      </c>
      <c r="K690" s="250" t="s">
        <v>332</v>
      </c>
      <c r="L690" s="250" t="s">
        <v>763</v>
      </c>
      <c r="M690" s="248" t="s">
        <v>736</v>
      </c>
      <c r="N690" s="248">
        <v>76122</v>
      </c>
      <c r="O690" s="261">
        <v>3137275586</v>
      </c>
      <c r="P690" s="248" t="s">
        <v>757</v>
      </c>
      <c r="Q690" s="248" t="s">
        <v>451</v>
      </c>
    </row>
    <row r="691" spans="1:17" s="216" customFormat="1" ht="15" hidden="1" customHeight="1" x14ac:dyDescent="0.2">
      <c r="A691" s="248">
        <v>748</v>
      </c>
      <c r="B691" s="248">
        <v>2022</v>
      </c>
      <c r="C691" s="250" t="s">
        <v>861</v>
      </c>
      <c r="D691" s="252">
        <v>21811228</v>
      </c>
      <c r="E691" s="253" t="s">
        <v>402</v>
      </c>
      <c r="F691" s="250" t="s">
        <v>2465</v>
      </c>
      <c r="G691" s="250" t="s">
        <v>2069</v>
      </c>
      <c r="H691" s="250" t="s">
        <v>2466</v>
      </c>
      <c r="I691" s="248" t="s">
        <v>330</v>
      </c>
      <c r="J691" s="248" t="s">
        <v>755</v>
      </c>
      <c r="K691" s="248" t="s">
        <v>332</v>
      </c>
      <c r="L691" s="250" t="s">
        <v>763</v>
      </c>
      <c r="M691" s="248" t="s">
        <v>736</v>
      </c>
      <c r="N691" s="248">
        <v>76122</v>
      </c>
      <c r="O691" s="260">
        <v>3128778397</v>
      </c>
      <c r="P691" s="248" t="s">
        <v>757</v>
      </c>
      <c r="Q691" s="248" t="s">
        <v>451</v>
      </c>
    </row>
    <row r="692" spans="1:17" s="216" customFormat="1" ht="15" hidden="1" customHeight="1" x14ac:dyDescent="0.2">
      <c r="A692" s="248">
        <v>749</v>
      </c>
      <c r="B692" s="248">
        <v>2022</v>
      </c>
      <c r="C692" s="248" t="s">
        <v>753</v>
      </c>
      <c r="D692" s="252">
        <v>24483293</v>
      </c>
      <c r="E692" s="248" t="s">
        <v>481</v>
      </c>
      <c r="F692" s="248" t="s">
        <v>328</v>
      </c>
      <c r="G692" s="248" t="s">
        <v>446</v>
      </c>
      <c r="H692" s="248" t="s">
        <v>446</v>
      </c>
      <c r="I692" s="248" t="s">
        <v>330</v>
      </c>
      <c r="J692" s="248" t="s">
        <v>755</v>
      </c>
      <c r="K692" s="250" t="s">
        <v>332</v>
      </c>
      <c r="L692" s="248" t="s">
        <v>18</v>
      </c>
      <c r="M692" s="248" t="s">
        <v>736</v>
      </c>
      <c r="N692" s="248">
        <v>76122</v>
      </c>
      <c r="O692" s="260">
        <v>3122978357</v>
      </c>
      <c r="P692" s="248" t="s">
        <v>757</v>
      </c>
      <c r="Q692" s="248" t="s">
        <v>451</v>
      </c>
    </row>
    <row r="693" spans="1:17" s="216" customFormat="1" ht="15" hidden="1" customHeight="1" x14ac:dyDescent="0.2">
      <c r="A693" s="248">
        <v>751</v>
      </c>
      <c r="B693" s="248">
        <v>2022</v>
      </c>
      <c r="C693" s="248" t="s">
        <v>753</v>
      </c>
      <c r="D693" s="287">
        <v>24671846</v>
      </c>
      <c r="E693" s="248" t="s">
        <v>2056</v>
      </c>
      <c r="F693" s="248" t="s">
        <v>2057</v>
      </c>
      <c r="G693" s="248" t="s">
        <v>2058</v>
      </c>
      <c r="H693" s="248" t="s">
        <v>791</v>
      </c>
      <c r="I693" s="248" t="s">
        <v>330</v>
      </c>
      <c r="J693" s="248" t="s">
        <v>755</v>
      </c>
      <c r="K693" s="248" t="s">
        <v>332</v>
      </c>
      <c r="L693" s="248" t="s">
        <v>756</v>
      </c>
      <c r="M693" s="248" t="s">
        <v>736</v>
      </c>
      <c r="N693" s="248">
        <v>76122</v>
      </c>
      <c r="O693" s="260">
        <v>3117598995</v>
      </c>
      <c r="P693" s="248" t="s">
        <v>757</v>
      </c>
      <c r="Q693" s="248" t="s">
        <v>451</v>
      </c>
    </row>
    <row r="694" spans="1:17" s="216" customFormat="1" hidden="1" x14ac:dyDescent="0.2">
      <c r="A694" s="248">
        <v>752</v>
      </c>
      <c r="B694" s="248">
        <v>2022</v>
      </c>
      <c r="C694" s="250" t="s">
        <v>753</v>
      </c>
      <c r="D694" s="286">
        <v>24675767</v>
      </c>
      <c r="E694" s="250" t="s">
        <v>2072</v>
      </c>
      <c r="F694" s="250" t="s">
        <v>2549</v>
      </c>
      <c r="G694" s="250" t="s">
        <v>2551</v>
      </c>
      <c r="H694" s="250" t="s">
        <v>328</v>
      </c>
      <c r="I694" s="248" t="s">
        <v>330</v>
      </c>
      <c r="J694" s="250" t="s">
        <v>755</v>
      </c>
      <c r="K694" s="250" t="s">
        <v>332</v>
      </c>
      <c r="L694" s="250" t="s">
        <v>18</v>
      </c>
      <c r="M694" s="248" t="s">
        <v>736</v>
      </c>
      <c r="N694" s="248">
        <v>76122</v>
      </c>
      <c r="O694" s="262">
        <v>3105162567</v>
      </c>
      <c r="P694" s="248" t="s">
        <v>757</v>
      </c>
      <c r="Q694" s="248" t="s">
        <v>451</v>
      </c>
    </row>
    <row r="695" spans="1:17" s="216" customFormat="1" hidden="1" x14ac:dyDescent="0.2">
      <c r="A695" s="248">
        <v>754</v>
      </c>
      <c r="B695" s="248">
        <v>2022</v>
      </c>
      <c r="C695" s="250" t="s">
        <v>753</v>
      </c>
      <c r="D695" s="291">
        <v>25174831</v>
      </c>
      <c r="E695" s="250" t="s">
        <v>831</v>
      </c>
      <c r="F695" s="248" t="s">
        <v>328</v>
      </c>
      <c r="G695" s="248" t="s">
        <v>516</v>
      </c>
      <c r="H695" s="248" t="s">
        <v>328</v>
      </c>
      <c r="I695" s="248" t="s">
        <v>330</v>
      </c>
      <c r="J695" s="250" t="s">
        <v>755</v>
      </c>
      <c r="K695" s="250" t="s">
        <v>332</v>
      </c>
      <c r="L695" s="250" t="s">
        <v>18</v>
      </c>
      <c r="M695" s="248" t="s">
        <v>736</v>
      </c>
      <c r="N695" s="248">
        <v>76122</v>
      </c>
      <c r="O695" s="260">
        <v>3136145498</v>
      </c>
      <c r="P695" s="248" t="s">
        <v>757</v>
      </c>
      <c r="Q695" s="248" t="s">
        <v>451</v>
      </c>
    </row>
    <row r="696" spans="1:17" s="216" customFormat="1" ht="15" hidden="1" customHeight="1" x14ac:dyDescent="0.2">
      <c r="A696" s="248">
        <v>755</v>
      </c>
      <c r="B696" s="248">
        <v>2022</v>
      </c>
      <c r="C696" s="250" t="s">
        <v>861</v>
      </c>
      <c r="D696" s="252">
        <v>27180383</v>
      </c>
      <c r="E696" s="253" t="s">
        <v>452</v>
      </c>
      <c r="F696" s="250" t="s">
        <v>1063</v>
      </c>
      <c r="G696" s="250" t="s">
        <v>2621</v>
      </c>
      <c r="H696" s="250" t="s">
        <v>657</v>
      </c>
      <c r="I696" s="248" t="s">
        <v>330</v>
      </c>
      <c r="J696" s="272" t="s">
        <v>755</v>
      </c>
      <c r="K696" s="248" t="s">
        <v>332</v>
      </c>
      <c r="L696" s="250" t="s">
        <v>763</v>
      </c>
      <c r="M696" s="248" t="s">
        <v>736</v>
      </c>
      <c r="N696" s="248">
        <v>76122</v>
      </c>
      <c r="O696" s="260">
        <v>3158879686</v>
      </c>
      <c r="P696" s="248" t="s">
        <v>757</v>
      </c>
      <c r="Q696" s="248" t="s">
        <v>451</v>
      </c>
    </row>
    <row r="697" spans="1:17" s="216" customFormat="1" hidden="1" x14ac:dyDescent="0.2">
      <c r="A697" s="248">
        <v>757</v>
      </c>
      <c r="B697" s="248">
        <v>2022</v>
      </c>
      <c r="C697" s="248" t="s">
        <v>753</v>
      </c>
      <c r="D697" s="287">
        <v>29323179</v>
      </c>
      <c r="E697" s="255" t="s">
        <v>402</v>
      </c>
      <c r="F697" s="255" t="s">
        <v>2277</v>
      </c>
      <c r="G697" s="255" t="s">
        <v>2278</v>
      </c>
      <c r="H697" s="255" t="s">
        <v>1166</v>
      </c>
      <c r="I697" s="248" t="s">
        <v>330</v>
      </c>
      <c r="J697" s="248" t="s">
        <v>755</v>
      </c>
      <c r="K697" s="248" t="s">
        <v>332</v>
      </c>
      <c r="L697" s="248" t="s">
        <v>756</v>
      </c>
      <c r="M697" s="248" t="s">
        <v>736</v>
      </c>
      <c r="N697" s="248">
        <v>76122</v>
      </c>
      <c r="O697" s="260">
        <v>3137073789</v>
      </c>
      <c r="P697" s="248" t="s">
        <v>757</v>
      </c>
      <c r="Q697" s="248" t="s">
        <v>451</v>
      </c>
    </row>
    <row r="698" spans="1:17" s="216" customFormat="1" hidden="1" x14ac:dyDescent="0.2">
      <c r="A698" s="248">
        <v>758</v>
      </c>
      <c r="B698" s="248">
        <v>2022</v>
      </c>
      <c r="C698" s="259" t="s">
        <v>753</v>
      </c>
      <c r="D698" s="287">
        <v>29323811</v>
      </c>
      <c r="E698" s="248" t="s">
        <v>361</v>
      </c>
      <c r="F698" s="248" t="s">
        <v>2484</v>
      </c>
      <c r="G698" s="248" t="s">
        <v>1798</v>
      </c>
      <c r="H698" s="248" t="s">
        <v>2485</v>
      </c>
      <c r="I698" s="248" t="s">
        <v>330</v>
      </c>
      <c r="J698" s="248" t="s">
        <v>755</v>
      </c>
      <c r="K698" s="248" t="s">
        <v>332</v>
      </c>
      <c r="L698" s="248" t="s">
        <v>756</v>
      </c>
      <c r="M698" s="248" t="s">
        <v>736</v>
      </c>
      <c r="N698" s="248">
        <v>76122</v>
      </c>
      <c r="O698" s="260">
        <v>3146744097</v>
      </c>
      <c r="P698" s="248" t="s">
        <v>757</v>
      </c>
      <c r="Q698" s="248" t="s">
        <v>451</v>
      </c>
    </row>
    <row r="699" spans="1:17" s="216" customFormat="1" hidden="1" x14ac:dyDescent="0.2">
      <c r="A699" s="248">
        <v>759</v>
      </c>
      <c r="B699" s="248">
        <v>2022</v>
      </c>
      <c r="C699" s="248" t="s">
        <v>753</v>
      </c>
      <c r="D699" s="252">
        <v>29324827</v>
      </c>
      <c r="E699" s="248" t="s">
        <v>402</v>
      </c>
      <c r="F699" s="248" t="s">
        <v>2047</v>
      </c>
      <c r="G699" s="248" t="s">
        <v>1253</v>
      </c>
      <c r="H699" s="248" t="s">
        <v>788</v>
      </c>
      <c r="I699" s="248" t="s">
        <v>330</v>
      </c>
      <c r="J699" s="248" t="s">
        <v>755</v>
      </c>
      <c r="K699" s="248" t="s">
        <v>332</v>
      </c>
      <c r="L699" s="248" t="s">
        <v>756</v>
      </c>
      <c r="M699" s="248" t="s">
        <v>736</v>
      </c>
      <c r="N699" s="248">
        <v>76122</v>
      </c>
      <c r="O699" s="260">
        <v>3206216530</v>
      </c>
      <c r="P699" s="248" t="s">
        <v>757</v>
      </c>
      <c r="Q699" s="248" t="s">
        <v>451</v>
      </c>
    </row>
    <row r="700" spans="1:17" s="216" customFormat="1" hidden="1" x14ac:dyDescent="0.2">
      <c r="A700" s="248">
        <v>763</v>
      </c>
      <c r="B700" s="248">
        <v>2022</v>
      </c>
      <c r="C700" s="248" t="s">
        <v>753</v>
      </c>
      <c r="D700" s="287">
        <v>29327075</v>
      </c>
      <c r="E700" s="255" t="s">
        <v>2024</v>
      </c>
      <c r="F700" s="255" t="s">
        <v>2019</v>
      </c>
      <c r="G700" s="255" t="s">
        <v>1066</v>
      </c>
      <c r="H700" s="255" t="s">
        <v>2025</v>
      </c>
      <c r="I700" s="248" t="s">
        <v>330</v>
      </c>
      <c r="J700" s="248" t="s">
        <v>755</v>
      </c>
      <c r="K700" s="248" t="s">
        <v>332</v>
      </c>
      <c r="L700" s="248" t="s">
        <v>756</v>
      </c>
      <c r="M700" s="248" t="s">
        <v>736</v>
      </c>
      <c r="N700" s="248">
        <v>76122</v>
      </c>
      <c r="O700" s="260">
        <v>3104900357</v>
      </c>
      <c r="P700" s="248" t="s">
        <v>757</v>
      </c>
      <c r="Q700" s="248" t="s">
        <v>451</v>
      </c>
    </row>
    <row r="701" spans="1:17" s="216" customFormat="1" hidden="1" x14ac:dyDescent="0.2">
      <c r="A701" s="248">
        <v>764</v>
      </c>
      <c r="B701" s="248">
        <v>2022</v>
      </c>
      <c r="C701" s="248" t="s">
        <v>753</v>
      </c>
      <c r="D701" s="252">
        <v>29327704</v>
      </c>
      <c r="E701" s="248" t="s">
        <v>835</v>
      </c>
      <c r="F701" s="248" t="s">
        <v>328</v>
      </c>
      <c r="G701" s="248" t="s">
        <v>836</v>
      </c>
      <c r="H701" s="248" t="s">
        <v>425</v>
      </c>
      <c r="I701" s="248" t="s">
        <v>330</v>
      </c>
      <c r="J701" s="248" t="s">
        <v>755</v>
      </c>
      <c r="K701" s="250" t="s">
        <v>767</v>
      </c>
      <c r="L701" s="248" t="s">
        <v>18</v>
      </c>
      <c r="M701" s="248" t="s">
        <v>736</v>
      </c>
      <c r="N701" s="248">
        <v>76122</v>
      </c>
      <c r="O701" s="260">
        <v>3122365500</v>
      </c>
      <c r="P701" s="248" t="s">
        <v>757</v>
      </c>
      <c r="Q701" s="248" t="s">
        <v>451</v>
      </c>
    </row>
    <row r="702" spans="1:17" s="216" customFormat="1" hidden="1" x14ac:dyDescent="0.2">
      <c r="A702" s="248">
        <v>765</v>
      </c>
      <c r="B702" s="248">
        <v>2022</v>
      </c>
      <c r="C702" s="248" t="s">
        <v>753</v>
      </c>
      <c r="D702" s="252">
        <v>29328211</v>
      </c>
      <c r="E702" s="248" t="s">
        <v>837</v>
      </c>
      <c r="F702" s="248" t="s">
        <v>328</v>
      </c>
      <c r="G702" s="248" t="s">
        <v>838</v>
      </c>
      <c r="H702" s="248" t="s">
        <v>566</v>
      </c>
      <c r="I702" s="248" t="s">
        <v>330</v>
      </c>
      <c r="J702" s="248" t="s">
        <v>755</v>
      </c>
      <c r="K702" s="248" t="s">
        <v>332</v>
      </c>
      <c r="L702" s="248" t="s">
        <v>756</v>
      </c>
      <c r="M702" s="248" t="s">
        <v>736</v>
      </c>
      <c r="N702" s="248">
        <v>76122</v>
      </c>
      <c r="O702" s="260">
        <v>3146257896</v>
      </c>
      <c r="P702" s="248" t="s">
        <v>757</v>
      </c>
      <c r="Q702" s="248" t="s">
        <v>451</v>
      </c>
    </row>
    <row r="703" spans="1:17" s="216" customFormat="1" hidden="1" x14ac:dyDescent="0.2">
      <c r="A703" s="248">
        <v>767</v>
      </c>
      <c r="B703" s="248">
        <v>2022</v>
      </c>
      <c r="C703" s="250" t="s">
        <v>753</v>
      </c>
      <c r="D703" s="252">
        <v>29329583</v>
      </c>
      <c r="E703" s="250" t="s">
        <v>839</v>
      </c>
      <c r="F703" s="248" t="s">
        <v>328</v>
      </c>
      <c r="G703" s="248" t="s">
        <v>495</v>
      </c>
      <c r="H703" s="248" t="s">
        <v>603</v>
      </c>
      <c r="I703" s="248" t="s">
        <v>330</v>
      </c>
      <c r="J703" s="250" t="s">
        <v>755</v>
      </c>
      <c r="K703" s="250" t="s">
        <v>332</v>
      </c>
      <c r="L703" s="250" t="s">
        <v>18</v>
      </c>
      <c r="M703" s="248" t="s">
        <v>736</v>
      </c>
      <c r="N703" s="248">
        <v>76122</v>
      </c>
      <c r="O703" s="260">
        <v>3108534905</v>
      </c>
      <c r="P703" s="248" t="s">
        <v>757</v>
      </c>
      <c r="Q703" s="248" t="s">
        <v>451</v>
      </c>
    </row>
    <row r="704" spans="1:17" s="216" customFormat="1" hidden="1" x14ac:dyDescent="0.2">
      <c r="A704" s="248">
        <v>770</v>
      </c>
      <c r="B704" s="248">
        <v>2022</v>
      </c>
      <c r="C704" s="248" t="s">
        <v>753</v>
      </c>
      <c r="D704" s="252">
        <v>29331621</v>
      </c>
      <c r="E704" s="248" t="s">
        <v>938</v>
      </c>
      <c r="F704" s="248" t="s">
        <v>2439</v>
      </c>
      <c r="G704" s="248" t="s">
        <v>1880</v>
      </c>
      <c r="H704" s="248" t="s">
        <v>425</v>
      </c>
      <c r="I704" s="248" t="s">
        <v>330</v>
      </c>
      <c r="J704" s="248" t="s">
        <v>755</v>
      </c>
      <c r="K704" s="248" t="s">
        <v>332</v>
      </c>
      <c r="L704" s="248" t="s">
        <v>756</v>
      </c>
      <c r="M704" s="248" t="s">
        <v>736</v>
      </c>
      <c r="N704" s="248">
        <v>76122</v>
      </c>
      <c r="O704" s="260">
        <v>3502278900</v>
      </c>
      <c r="P704" s="248" t="s">
        <v>757</v>
      </c>
      <c r="Q704" s="248" t="s">
        <v>451</v>
      </c>
    </row>
    <row r="705" spans="1:17" s="216" customFormat="1" hidden="1" x14ac:dyDescent="0.2">
      <c r="A705" s="248">
        <v>772</v>
      </c>
      <c r="B705" s="248">
        <v>2022</v>
      </c>
      <c r="C705" s="250" t="s">
        <v>753</v>
      </c>
      <c r="D705" s="252">
        <v>29333092</v>
      </c>
      <c r="E705" s="250" t="s">
        <v>1921</v>
      </c>
      <c r="F705" s="248" t="s">
        <v>2556</v>
      </c>
      <c r="G705" s="248" t="s">
        <v>794</v>
      </c>
      <c r="H705" s="248" t="s">
        <v>328</v>
      </c>
      <c r="I705" s="248" t="s">
        <v>330</v>
      </c>
      <c r="J705" s="250" t="s">
        <v>755</v>
      </c>
      <c r="K705" s="250" t="s">
        <v>332</v>
      </c>
      <c r="L705" s="250" t="s">
        <v>18</v>
      </c>
      <c r="M705" s="248" t="s">
        <v>736</v>
      </c>
      <c r="N705" s="248">
        <v>76122</v>
      </c>
      <c r="O705" s="260" t="s">
        <v>2557</v>
      </c>
      <c r="P705" s="248" t="s">
        <v>757</v>
      </c>
      <c r="Q705" s="248" t="s">
        <v>451</v>
      </c>
    </row>
    <row r="706" spans="1:17" s="216" customFormat="1" hidden="1" x14ac:dyDescent="0.2">
      <c r="A706" s="248">
        <v>774</v>
      </c>
      <c r="B706" s="248">
        <v>2022</v>
      </c>
      <c r="C706" s="250" t="s">
        <v>861</v>
      </c>
      <c r="D706" s="252">
        <v>29775147</v>
      </c>
      <c r="E706" s="253" t="s">
        <v>938</v>
      </c>
      <c r="F706" s="250" t="s">
        <v>439</v>
      </c>
      <c r="G706" s="250" t="s">
        <v>602</v>
      </c>
      <c r="H706" s="250" t="s">
        <v>2570</v>
      </c>
      <c r="I706" s="248" t="s">
        <v>330</v>
      </c>
      <c r="J706" s="272" t="s">
        <v>755</v>
      </c>
      <c r="K706" s="248" t="s">
        <v>332</v>
      </c>
      <c r="L706" s="250" t="s">
        <v>763</v>
      </c>
      <c r="M706" s="248" t="s">
        <v>736</v>
      </c>
      <c r="N706" s="248">
        <v>76122</v>
      </c>
      <c r="O706" s="260">
        <v>3127025496</v>
      </c>
      <c r="P706" s="248" t="s">
        <v>757</v>
      </c>
      <c r="Q706" s="248" t="s">
        <v>451</v>
      </c>
    </row>
    <row r="707" spans="1:17" s="216" customFormat="1" hidden="1" x14ac:dyDescent="0.2">
      <c r="A707" s="248">
        <v>775</v>
      </c>
      <c r="B707" s="248">
        <v>2022</v>
      </c>
      <c r="C707" s="248" t="s">
        <v>753</v>
      </c>
      <c r="D707" s="287">
        <v>29790093</v>
      </c>
      <c r="E707" s="248" t="s">
        <v>938</v>
      </c>
      <c r="F707" s="248" t="s">
        <v>351</v>
      </c>
      <c r="G707" s="248" t="s">
        <v>639</v>
      </c>
      <c r="H707" s="248" t="s">
        <v>328</v>
      </c>
      <c r="I707" s="248" t="s">
        <v>330</v>
      </c>
      <c r="J707" s="248" t="s">
        <v>755</v>
      </c>
      <c r="K707" s="248" t="s">
        <v>332</v>
      </c>
      <c r="L707" s="248" t="s">
        <v>756</v>
      </c>
      <c r="M707" s="248" t="s">
        <v>736</v>
      </c>
      <c r="N707" s="248">
        <v>76122</v>
      </c>
      <c r="O707" s="260" t="s">
        <v>2669</v>
      </c>
      <c r="P707" s="248" t="s">
        <v>757</v>
      </c>
      <c r="Q707" s="248" t="s">
        <v>451</v>
      </c>
    </row>
    <row r="708" spans="1:17" s="216" customFormat="1" hidden="1" x14ac:dyDescent="0.2">
      <c r="A708" s="248">
        <v>776</v>
      </c>
      <c r="B708" s="248">
        <v>2022</v>
      </c>
      <c r="C708" s="248" t="s">
        <v>753</v>
      </c>
      <c r="D708" s="287">
        <v>29810920</v>
      </c>
      <c r="E708" s="255" t="s">
        <v>938</v>
      </c>
      <c r="F708" s="255" t="s">
        <v>1021</v>
      </c>
      <c r="G708" s="255" t="s">
        <v>562</v>
      </c>
      <c r="H708" s="255" t="s">
        <v>328</v>
      </c>
      <c r="I708" s="248" t="s">
        <v>330</v>
      </c>
      <c r="J708" s="248" t="s">
        <v>755</v>
      </c>
      <c r="K708" s="248" t="s">
        <v>332</v>
      </c>
      <c r="L708" s="248" t="s">
        <v>756</v>
      </c>
      <c r="M708" s="248" t="s">
        <v>736</v>
      </c>
      <c r="N708" s="248">
        <v>76122</v>
      </c>
      <c r="O708" s="260">
        <v>3127829780</v>
      </c>
      <c r="P708" s="248" t="s">
        <v>757</v>
      </c>
      <c r="Q708" s="248" t="s">
        <v>451</v>
      </c>
    </row>
    <row r="709" spans="1:17" s="216" customFormat="1" hidden="1" x14ac:dyDescent="0.2">
      <c r="A709" s="248">
        <v>777</v>
      </c>
      <c r="B709" s="248">
        <v>2022</v>
      </c>
      <c r="C709" s="248" t="s">
        <v>753</v>
      </c>
      <c r="D709" s="287">
        <v>29814160</v>
      </c>
      <c r="E709" s="255" t="s">
        <v>402</v>
      </c>
      <c r="F709" s="248" t="s">
        <v>351</v>
      </c>
      <c r="G709" s="248" t="s">
        <v>714</v>
      </c>
      <c r="H709" s="248" t="s">
        <v>1788</v>
      </c>
      <c r="I709" s="248" t="s">
        <v>330</v>
      </c>
      <c r="J709" s="248" t="s">
        <v>755</v>
      </c>
      <c r="K709" s="248" t="s">
        <v>332</v>
      </c>
      <c r="L709" s="248" t="s">
        <v>756</v>
      </c>
      <c r="M709" s="248" t="s">
        <v>736</v>
      </c>
      <c r="N709" s="248">
        <v>76122</v>
      </c>
      <c r="O709" s="260" t="s">
        <v>2670</v>
      </c>
      <c r="P709" s="248" t="s">
        <v>757</v>
      </c>
      <c r="Q709" s="248" t="s">
        <v>451</v>
      </c>
    </row>
    <row r="710" spans="1:17" s="216" customFormat="1" hidden="1" x14ac:dyDescent="0.2">
      <c r="A710" s="248">
        <v>778</v>
      </c>
      <c r="B710" s="248">
        <v>2022</v>
      </c>
      <c r="C710" s="250" t="s">
        <v>753</v>
      </c>
      <c r="D710" s="286">
        <v>29814273</v>
      </c>
      <c r="E710" s="253" t="s">
        <v>842</v>
      </c>
      <c r="F710" s="250" t="s">
        <v>328</v>
      </c>
      <c r="G710" s="250" t="s">
        <v>569</v>
      </c>
      <c r="H710" s="250" t="s">
        <v>328</v>
      </c>
      <c r="I710" s="248" t="s">
        <v>330</v>
      </c>
      <c r="J710" s="250" t="s">
        <v>762</v>
      </c>
      <c r="K710" s="250" t="s">
        <v>332</v>
      </c>
      <c r="L710" s="250" t="s">
        <v>763</v>
      </c>
      <c r="M710" s="248" t="s">
        <v>736</v>
      </c>
      <c r="N710" s="248">
        <v>76122</v>
      </c>
      <c r="O710" s="261">
        <v>3134859500</v>
      </c>
      <c r="P710" s="248" t="s">
        <v>757</v>
      </c>
      <c r="Q710" s="248" t="s">
        <v>451</v>
      </c>
    </row>
    <row r="711" spans="1:17" s="216" customFormat="1" hidden="1" x14ac:dyDescent="0.2">
      <c r="A711" s="248">
        <v>780</v>
      </c>
      <c r="B711" s="248">
        <v>2022</v>
      </c>
      <c r="C711" s="248" t="s">
        <v>753</v>
      </c>
      <c r="D711" s="252">
        <v>29897217</v>
      </c>
      <c r="E711" s="248" t="s">
        <v>2577</v>
      </c>
      <c r="F711" s="248" t="s">
        <v>2578</v>
      </c>
      <c r="G711" s="248" t="s">
        <v>2579</v>
      </c>
      <c r="H711" s="248" t="s">
        <v>328</v>
      </c>
      <c r="I711" s="248" t="s">
        <v>330</v>
      </c>
      <c r="J711" s="248" t="s">
        <v>755</v>
      </c>
      <c r="K711" s="248" t="s">
        <v>332</v>
      </c>
      <c r="L711" s="248" t="s">
        <v>756</v>
      </c>
      <c r="M711" s="248" t="s">
        <v>736</v>
      </c>
      <c r="N711" s="248">
        <v>76122</v>
      </c>
      <c r="O711" s="260">
        <v>3163057148</v>
      </c>
      <c r="P711" s="248" t="s">
        <v>757</v>
      </c>
      <c r="Q711" s="248" t="s">
        <v>451</v>
      </c>
    </row>
    <row r="712" spans="1:17" s="216" customFormat="1" hidden="1" x14ac:dyDescent="0.2">
      <c r="A712" s="248">
        <v>781</v>
      </c>
      <c r="B712" s="248">
        <v>2022</v>
      </c>
      <c r="C712" s="248" t="s">
        <v>753</v>
      </c>
      <c r="D712" s="287">
        <v>30742340</v>
      </c>
      <c r="E712" s="248" t="s">
        <v>480</v>
      </c>
      <c r="F712" s="248" t="s">
        <v>1071</v>
      </c>
      <c r="G712" s="248" t="s">
        <v>1629</v>
      </c>
      <c r="H712" s="248" t="s">
        <v>328</v>
      </c>
      <c r="I712" s="248" t="s">
        <v>330</v>
      </c>
      <c r="J712" s="248" t="s">
        <v>755</v>
      </c>
      <c r="K712" s="250" t="s">
        <v>332</v>
      </c>
      <c r="L712" s="248" t="s">
        <v>756</v>
      </c>
      <c r="M712" s="248" t="s">
        <v>736</v>
      </c>
      <c r="N712" s="248">
        <v>76122</v>
      </c>
      <c r="O712" s="260">
        <v>3117685051</v>
      </c>
      <c r="P712" s="248" t="s">
        <v>757</v>
      </c>
      <c r="Q712" s="248" t="s">
        <v>451</v>
      </c>
    </row>
    <row r="713" spans="1:17" s="216" customFormat="1" hidden="1" x14ac:dyDescent="0.2">
      <c r="A713" s="248">
        <v>782</v>
      </c>
      <c r="B713" s="248">
        <v>2022</v>
      </c>
      <c r="C713" s="250" t="s">
        <v>753</v>
      </c>
      <c r="D713" s="286">
        <v>31531960</v>
      </c>
      <c r="E713" s="248" t="s">
        <v>843</v>
      </c>
      <c r="F713" s="250" t="s">
        <v>328</v>
      </c>
      <c r="G713" s="250" t="s">
        <v>487</v>
      </c>
      <c r="H713" s="250" t="s">
        <v>479</v>
      </c>
      <c r="I713" s="248" t="s">
        <v>330</v>
      </c>
      <c r="J713" s="250" t="s">
        <v>762</v>
      </c>
      <c r="K713" s="250" t="s">
        <v>332</v>
      </c>
      <c r="L713" s="250" t="s">
        <v>763</v>
      </c>
      <c r="M713" s="248" t="s">
        <v>736</v>
      </c>
      <c r="N713" s="248">
        <v>76122</v>
      </c>
      <c r="O713" s="261">
        <v>3187528667</v>
      </c>
      <c r="P713" s="248" t="s">
        <v>757</v>
      </c>
      <c r="Q713" s="248" t="s">
        <v>451</v>
      </c>
    </row>
    <row r="714" spans="1:17" s="216" customFormat="1" hidden="1" x14ac:dyDescent="0.2">
      <c r="A714" s="248">
        <v>783</v>
      </c>
      <c r="B714" s="248">
        <v>2022</v>
      </c>
      <c r="C714" s="250" t="s">
        <v>753</v>
      </c>
      <c r="D714" s="289">
        <v>38550051</v>
      </c>
      <c r="E714" s="250" t="s">
        <v>844</v>
      </c>
      <c r="F714" s="248" t="s">
        <v>328</v>
      </c>
      <c r="G714" s="248" t="s">
        <v>521</v>
      </c>
      <c r="H714" s="248" t="s">
        <v>845</v>
      </c>
      <c r="I714" s="248" t="s">
        <v>330</v>
      </c>
      <c r="J714" s="250" t="s">
        <v>755</v>
      </c>
      <c r="K714" s="250" t="s">
        <v>332</v>
      </c>
      <c r="L714" s="250" t="s">
        <v>18</v>
      </c>
      <c r="M714" s="248" t="s">
        <v>736</v>
      </c>
      <c r="N714" s="248">
        <v>76122</v>
      </c>
      <c r="O714" s="260">
        <v>3173798128</v>
      </c>
      <c r="P714" s="248" t="s">
        <v>757</v>
      </c>
      <c r="Q714" s="248" t="s">
        <v>451</v>
      </c>
    </row>
    <row r="715" spans="1:17" customFormat="1" hidden="1" x14ac:dyDescent="0.2">
      <c r="A715" s="248">
        <v>784</v>
      </c>
      <c r="B715" s="248">
        <v>2022</v>
      </c>
      <c r="C715" s="248" t="s">
        <v>753</v>
      </c>
      <c r="D715" s="252">
        <v>38555023</v>
      </c>
      <c r="E715" s="248" t="s">
        <v>402</v>
      </c>
      <c r="F715" s="248" t="s">
        <v>1402</v>
      </c>
      <c r="G715" s="248" t="s">
        <v>685</v>
      </c>
      <c r="H715" s="248" t="s">
        <v>328</v>
      </c>
      <c r="I715" s="248" t="s">
        <v>330</v>
      </c>
      <c r="J715" s="248" t="s">
        <v>755</v>
      </c>
      <c r="K715" s="250" t="s">
        <v>332</v>
      </c>
      <c r="L715" s="248" t="s">
        <v>756</v>
      </c>
      <c r="M715" s="248" t="s">
        <v>736</v>
      </c>
      <c r="N715" s="248">
        <v>76122</v>
      </c>
      <c r="O715" s="260">
        <v>3138503806</v>
      </c>
      <c r="P715" s="248" t="s">
        <v>757</v>
      </c>
      <c r="Q715" s="248" t="s">
        <v>451</v>
      </c>
    </row>
    <row r="716" spans="1:17" customFormat="1" hidden="1" x14ac:dyDescent="0.2">
      <c r="A716" s="248">
        <v>785</v>
      </c>
      <c r="B716" s="248">
        <v>2022</v>
      </c>
      <c r="C716" s="250" t="s">
        <v>753</v>
      </c>
      <c r="D716" s="289">
        <v>41922844</v>
      </c>
      <c r="E716" s="250" t="s">
        <v>438</v>
      </c>
      <c r="F716" s="248" t="s">
        <v>1977</v>
      </c>
      <c r="G716" s="248" t="s">
        <v>487</v>
      </c>
      <c r="H716" s="248" t="s">
        <v>586</v>
      </c>
      <c r="I716" s="248" t="s">
        <v>330</v>
      </c>
      <c r="J716" s="250" t="s">
        <v>755</v>
      </c>
      <c r="K716" s="250" t="s">
        <v>332</v>
      </c>
      <c r="L716" s="250" t="s">
        <v>18</v>
      </c>
      <c r="M716" s="248" t="s">
        <v>736</v>
      </c>
      <c r="N716" s="248">
        <v>76122</v>
      </c>
      <c r="O716" s="260">
        <v>3143544640</v>
      </c>
      <c r="P716" s="248" t="s">
        <v>757</v>
      </c>
      <c r="Q716" s="248" t="s">
        <v>451</v>
      </c>
    </row>
    <row r="717" spans="1:17" customFormat="1" hidden="1" x14ac:dyDescent="0.2">
      <c r="A717" s="248">
        <v>786</v>
      </c>
      <c r="B717" s="248">
        <v>2022</v>
      </c>
      <c r="C717" s="248" t="s">
        <v>753</v>
      </c>
      <c r="D717" s="287">
        <v>43563124</v>
      </c>
      <c r="E717" s="248" t="s">
        <v>402</v>
      </c>
      <c r="F717" s="248" t="s">
        <v>1095</v>
      </c>
      <c r="G717" s="248" t="s">
        <v>798</v>
      </c>
      <c r="H717" s="248" t="s">
        <v>1066</v>
      </c>
      <c r="I717" s="248" t="s">
        <v>330</v>
      </c>
      <c r="J717" s="248" t="s">
        <v>755</v>
      </c>
      <c r="K717" s="248" t="s">
        <v>332</v>
      </c>
      <c r="L717" s="248" t="s">
        <v>756</v>
      </c>
      <c r="M717" s="248" t="s">
        <v>736</v>
      </c>
      <c r="N717" s="248">
        <v>76122</v>
      </c>
      <c r="O717" s="260">
        <v>3127175191</v>
      </c>
      <c r="P717" s="248" t="s">
        <v>757</v>
      </c>
      <c r="Q717" s="248" t="s">
        <v>451</v>
      </c>
    </row>
    <row r="718" spans="1:17" customFormat="1" hidden="1" x14ac:dyDescent="0.2">
      <c r="A718" s="248">
        <v>787</v>
      </c>
      <c r="B718" s="248">
        <v>2022</v>
      </c>
      <c r="C718" s="248" t="s">
        <v>753</v>
      </c>
      <c r="D718" s="287">
        <v>66888113</v>
      </c>
      <c r="E718" s="248" t="s">
        <v>2056</v>
      </c>
      <c r="F718" s="248" t="s">
        <v>2057</v>
      </c>
      <c r="G718" s="248" t="s">
        <v>791</v>
      </c>
      <c r="H718" s="248" t="s">
        <v>2058</v>
      </c>
      <c r="I718" s="248" t="s">
        <v>330</v>
      </c>
      <c r="J718" s="248" t="s">
        <v>755</v>
      </c>
      <c r="K718" s="248" t="s">
        <v>332</v>
      </c>
      <c r="L718" s="248" t="s">
        <v>756</v>
      </c>
      <c r="M718" s="248" t="s">
        <v>736</v>
      </c>
      <c r="N718" s="248">
        <v>76122</v>
      </c>
      <c r="O718" s="260">
        <v>3127601611</v>
      </c>
      <c r="P718" s="248" t="s">
        <v>757</v>
      </c>
      <c r="Q718" s="248" t="s">
        <v>451</v>
      </c>
    </row>
    <row r="719" spans="1:17" customFormat="1" hidden="1" x14ac:dyDescent="0.2">
      <c r="A719" s="248">
        <v>788</v>
      </c>
      <c r="B719" s="248">
        <v>2022</v>
      </c>
      <c r="C719" s="250" t="s">
        <v>753</v>
      </c>
      <c r="D719" s="252">
        <v>66888440</v>
      </c>
      <c r="E719" s="250" t="s">
        <v>846</v>
      </c>
      <c r="F719" s="248" t="s">
        <v>328</v>
      </c>
      <c r="G719" s="250" t="s">
        <v>482</v>
      </c>
      <c r="H719" s="250" t="s">
        <v>375</v>
      </c>
      <c r="I719" s="248" t="s">
        <v>330</v>
      </c>
      <c r="J719" s="250" t="s">
        <v>755</v>
      </c>
      <c r="K719" s="250" t="s">
        <v>332</v>
      </c>
      <c r="L719" s="250" t="s">
        <v>18</v>
      </c>
      <c r="M719" s="248" t="s">
        <v>736</v>
      </c>
      <c r="N719" s="248">
        <v>76122</v>
      </c>
      <c r="O719" s="262">
        <v>3128962387</v>
      </c>
      <c r="P719" s="248" t="s">
        <v>757</v>
      </c>
      <c r="Q719" s="248" t="s">
        <v>451</v>
      </c>
    </row>
    <row r="720" spans="1:17" customFormat="1" hidden="1" x14ac:dyDescent="0.2">
      <c r="A720" s="248">
        <v>789</v>
      </c>
      <c r="B720" s="248">
        <v>2022</v>
      </c>
      <c r="C720" s="250" t="s">
        <v>753</v>
      </c>
      <c r="D720" s="252">
        <v>66888703</v>
      </c>
      <c r="E720" s="250" t="s">
        <v>2072</v>
      </c>
      <c r="F720" s="248" t="s">
        <v>914</v>
      </c>
      <c r="G720" s="248" t="s">
        <v>2442</v>
      </c>
      <c r="H720" s="248" t="s">
        <v>521</v>
      </c>
      <c r="I720" s="248" t="s">
        <v>330</v>
      </c>
      <c r="J720" s="250" t="s">
        <v>755</v>
      </c>
      <c r="K720" s="250" t="s">
        <v>332</v>
      </c>
      <c r="L720" s="250" t="s">
        <v>18</v>
      </c>
      <c r="M720" s="248" t="s">
        <v>736</v>
      </c>
      <c r="N720" s="248">
        <v>76122</v>
      </c>
      <c r="O720" s="260">
        <v>3216240418</v>
      </c>
      <c r="P720" s="248" t="s">
        <v>757</v>
      </c>
      <c r="Q720" s="248" t="s">
        <v>451</v>
      </c>
    </row>
    <row r="721" spans="1:17" customFormat="1" hidden="1" x14ac:dyDescent="0.2">
      <c r="A721" s="248">
        <v>790</v>
      </c>
      <c r="B721" s="248">
        <v>2022</v>
      </c>
      <c r="C721" s="250" t="s">
        <v>753</v>
      </c>
      <c r="D721" s="252">
        <v>66888982</v>
      </c>
      <c r="E721" s="250" t="s">
        <v>438</v>
      </c>
      <c r="F721" s="248" t="s">
        <v>1689</v>
      </c>
      <c r="G721" s="248" t="s">
        <v>546</v>
      </c>
      <c r="H721" s="248" t="s">
        <v>328</v>
      </c>
      <c r="I721" s="248" t="s">
        <v>330</v>
      </c>
      <c r="J721" s="250" t="s">
        <v>755</v>
      </c>
      <c r="K721" s="250" t="s">
        <v>332</v>
      </c>
      <c r="L721" s="250" t="s">
        <v>18</v>
      </c>
      <c r="M721" s="248" t="s">
        <v>736</v>
      </c>
      <c r="N721" s="248">
        <v>76122</v>
      </c>
      <c r="O721" s="260">
        <v>2161839</v>
      </c>
      <c r="P721" s="248" t="s">
        <v>757</v>
      </c>
      <c r="Q721" s="248" t="s">
        <v>451</v>
      </c>
    </row>
    <row r="722" spans="1:17" customFormat="1" hidden="1" x14ac:dyDescent="0.2">
      <c r="A722" s="248">
        <v>791</v>
      </c>
      <c r="B722" s="248">
        <v>2022</v>
      </c>
      <c r="C722" s="250" t="s">
        <v>753</v>
      </c>
      <c r="D722" s="286">
        <v>66961739</v>
      </c>
      <c r="E722" s="248" t="s">
        <v>847</v>
      </c>
      <c r="F722" s="250" t="s">
        <v>328</v>
      </c>
      <c r="G722" s="250" t="s">
        <v>848</v>
      </c>
      <c r="H722" s="250" t="s">
        <v>602</v>
      </c>
      <c r="I722" s="248" t="s">
        <v>330</v>
      </c>
      <c r="J722" s="250" t="s">
        <v>762</v>
      </c>
      <c r="K722" s="250" t="s">
        <v>332</v>
      </c>
      <c r="L722" s="250" t="s">
        <v>763</v>
      </c>
      <c r="M722" s="248" t="s">
        <v>736</v>
      </c>
      <c r="N722" s="248">
        <v>76122</v>
      </c>
      <c r="O722" s="261" t="s">
        <v>849</v>
      </c>
      <c r="P722" s="248" t="s">
        <v>757</v>
      </c>
      <c r="Q722" s="248" t="s">
        <v>451</v>
      </c>
    </row>
    <row r="723" spans="1:17" customFormat="1" hidden="1" x14ac:dyDescent="0.2">
      <c r="A723" s="248">
        <v>792</v>
      </c>
      <c r="B723" s="248">
        <v>2022</v>
      </c>
      <c r="C723" s="248" t="s">
        <v>753</v>
      </c>
      <c r="D723" s="252">
        <v>66962300</v>
      </c>
      <c r="E723" s="248" t="s">
        <v>938</v>
      </c>
      <c r="F723" s="248" t="s">
        <v>327</v>
      </c>
      <c r="G723" s="248" t="s">
        <v>2524</v>
      </c>
      <c r="H723" s="248" t="s">
        <v>394</v>
      </c>
      <c r="I723" s="248" t="s">
        <v>330</v>
      </c>
      <c r="J723" s="248" t="s">
        <v>755</v>
      </c>
      <c r="K723" s="248" t="s">
        <v>332</v>
      </c>
      <c r="L723" s="248" t="s">
        <v>756</v>
      </c>
      <c r="M723" s="248" t="s">
        <v>736</v>
      </c>
      <c r="N723" s="248">
        <v>76122</v>
      </c>
      <c r="O723" s="260">
        <v>3116059142</v>
      </c>
      <c r="P723" s="248" t="s">
        <v>757</v>
      </c>
      <c r="Q723" s="248" t="s">
        <v>451</v>
      </c>
    </row>
    <row r="724" spans="1:17" customFormat="1" hidden="1" x14ac:dyDescent="0.2">
      <c r="A724" s="248">
        <v>793</v>
      </c>
      <c r="B724" s="248">
        <v>2022</v>
      </c>
      <c r="C724" s="248" t="s">
        <v>753</v>
      </c>
      <c r="D724" s="287">
        <v>66964432</v>
      </c>
      <c r="E724" s="248" t="s">
        <v>938</v>
      </c>
      <c r="F724" s="248" t="s">
        <v>2118</v>
      </c>
      <c r="G724" s="248" t="s">
        <v>2119</v>
      </c>
      <c r="H724" s="248" t="s">
        <v>2120</v>
      </c>
      <c r="I724" s="248" t="s">
        <v>330</v>
      </c>
      <c r="J724" s="248" t="s">
        <v>755</v>
      </c>
      <c r="K724" s="250" t="s">
        <v>332</v>
      </c>
      <c r="L724" s="248" t="s">
        <v>756</v>
      </c>
      <c r="M724" s="248" t="s">
        <v>736</v>
      </c>
      <c r="N724" s="248">
        <v>76122</v>
      </c>
      <c r="O724" s="260">
        <v>3127141289</v>
      </c>
      <c r="P724" s="248" t="s">
        <v>757</v>
      </c>
      <c r="Q724" s="248" t="s">
        <v>451</v>
      </c>
    </row>
    <row r="725" spans="1:17" customFormat="1" hidden="1" x14ac:dyDescent="0.2">
      <c r="A725" s="248">
        <v>797</v>
      </c>
      <c r="B725" s="248">
        <v>2022</v>
      </c>
      <c r="C725" s="248" t="s">
        <v>753</v>
      </c>
      <c r="D725" s="252">
        <v>70581548</v>
      </c>
      <c r="E725" s="248" t="s">
        <v>752</v>
      </c>
      <c r="F725" s="248" t="s">
        <v>2019</v>
      </c>
      <c r="G725" s="248" t="s">
        <v>1520</v>
      </c>
      <c r="H725" s="248" t="s">
        <v>603</v>
      </c>
      <c r="I725" s="248" t="s">
        <v>782</v>
      </c>
      <c r="J725" s="248" t="s">
        <v>755</v>
      </c>
      <c r="K725" s="248" t="s">
        <v>332</v>
      </c>
      <c r="L725" s="248" t="s">
        <v>756</v>
      </c>
      <c r="M725" s="248" t="s">
        <v>736</v>
      </c>
      <c r="N725" s="248">
        <v>76122</v>
      </c>
      <c r="O725" s="260">
        <v>3146413656</v>
      </c>
      <c r="P725" s="248" t="s">
        <v>757</v>
      </c>
      <c r="Q725" s="248" t="s">
        <v>451</v>
      </c>
    </row>
    <row r="726" spans="1:17" customFormat="1" hidden="1" x14ac:dyDescent="0.2">
      <c r="A726" s="248">
        <v>798</v>
      </c>
      <c r="B726" s="248">
        <v>2022</v>
      </c>
      <c r="C726" s="250" t="s">
        <v>753</v>
      </c>
      <c r="D726" s="286">
        <v>71410109</v>
      </c>
      <c r="E726" s="253" t="s">
        <v>601</v>
      </c>
      <c r="F726" s="250" t="s">
        <v>2122</v>
      </c>
      <c r="G726" s="250" t="s">
        <v>2123</v>
      </c>
      <c r="H726" s="250" t="s">
        <v>603</v>
      </c>
      <c r="I726" s="248" t="s">
        <v>339</v>
      </c>
      <c r="J726" s="250" t="s">
        <v>762</v>
      </c>
      <c r="K726" s="250" t="s">
        <v>1703</v>
      </c>
      <c r="L726" s="250" t="s">
        <v>756</v>
      </c>
      <c r="M726" s="248" t="s">
        <v>736</v>
      </c>
      <c r="N726" s="248">
        <v>76122</v>
      </c>
      <c r="O726" s="261" t="s">
        <v>2124</v>
      </c>
      <c r="P726" s="248" t="s">
        <v>757</v>
      </c>
      <c r="Q726" s="248" t="s">
        <v>451</v>
      </c>
    </row>
    <row r="727" spans="1:17" customFormat="1" hidden="1" x14ac:dyDescent="0.2">
      <c r="A727" s="248">
        <v>802</v>
      </c>
      <c r="B727" s="248">
        <v>2022</v>
      </c>
      <c r="C727" s="250" t="s">
        <v>753</v>
      </c>
      <c r="D727" s="289">
        <v>89004504</v>
      </c>
      <c r="E727" s="250" t="s">
        <v>395</v>
      </c>
      <c r="F727" s="263" t="s">
        <v>478</v>
      </c>
      <c r="G727" s="263" t="s">
        <v>483</v>
      </c>
      <c r="H727" s="263" t="s">
        <v>328</v>
      </c>
      <c r="I727" s="248" t="s">
        <v>339</v>
      </c>
      <c r="J727" s="250" t="s">
        <v>755</v>
      </c>
      <c r="K727" s="250" t="s">
        <v>332</v>
      </c>
      <c r="L727" s="250" t="s">
        <v>18</v>
      </c>
      <c r="M727" s="248" t="s">
        <v>736</v>
      </c>
      <c r="N727" s="248">
        <v>76122</v>
      </c>
      <c r="O727" s="260">
        <v>3135269910</v>
      </c>
      <c r="P727" s="248" t="s">
        <v>757</v>
      </c>
      <c r="Q727" s="248" t="s">
        <v>451</v>
      </c>
    </row>
    <row r="728" spans="1:17" customFormat="1" hidden="1" x14ac:dyDescent="0.2">
      <c r="A728" s="248">
        <v>803</v>
      </c>
      <c r="B728" s="248">
        <v>2022</v>
      </c>
      <c r="C728" s="250" t="s">
        <v>753</v>
      </c>
      <c r="D728" s="289">
        <v>89009029</v>
      </c>
      <c r="E728" s="250" t="s">
        <v>618</v>
      </c>
      <c r="F728" s="248" t="s">
        <v>328</v>
      </c>
      <c r="G728" s="248" t="s">
        <v>850</v>
      </c>
      <c r="H728" s="248" t="s">
        <v>328</v>
      </c>
      <c r="I728" s="248" t="s">
        <v>339</v>
      </c>
      <c r="J728" s="250" t="s">
        <v>755</v>
      </c>
      <c r="K728" s="250" t="s">
        <v>332</v>
      </c>
      <c r="L728" s="250" t="s">
        <v>18</v>
      </c>
      <c r="M728" s="248" t="s">
        <v>736</v>
      </c>
      <c r="N728" s="248">
        <v>76122</v>
      </c>
      <c r="O728" s="260">
        <v>3146783107</v>
      </c>
      <c r="P728" s="248" t="s">
        <v>757</v>
      </c>
      <c r="Q728" s="248" t="s">
        <v>451</v>
      </c>
    </row>
    <row r="729" spans="1:17" customFormat="1" hidden="1" x14ac:dyDescent="0.2">
      <c r="A729" s="248">
        <v>804</v>
      </c>
      <c r="B729" s="248">
        <v>2022</v>
      </c>
      <c r="C729" s="250" t="s">
        <v>753</v>
      </c>
      <c r="D729" s="286">
        <v>93358211</v>
      </c>
      <c r="E729" s="253" t="s">
        <v>349</v>
      </c>
      <c r="F729" s="250" t="s">
        <v>2314</v>
      </c>
      <c r="G729" s="250" t="s">
        <v>2315</v>
      </c>
      <c r="H729" s="250" t="s">
        <v>359</v>
      </c>
      <c r="I729" s="248" t="s">
        <v>339</v>
      </c>
      <c r="J729" s="250" t="s">
        <v>755</v>
      </c>
      <c r="K729" s="250" t="s">
        <v>332</v>
      </c>
      <c r="L729" s="250" t="s">
        <v>756</v>
      </c>
      <c r="M729" s="248" t="s">
        <v>736</v>
      </c>
      <c r="N729" s="248">
        <v>76122</v>
      </c>
      <c r="O729" s="261">
        <v>3152512161</v>
      </c>
      <c r="P729" s="248" t="s">
        <v>757</v>
      </c>
      <c r="Q729" s="248" t="s">
        <v>451</v>
      </c>
    </row>
    <row r="730" spans="1:17" customFormat="1" hidden="1" x14ac:dyDescent="0.2">
      <c r="A730" s="248">
        <v>806</v>
      </c>
      <c r="B730" s="248">
        <v>2022</v>
      </c>
      <c r="C730" s="248" t="s">
        <v>753</v>
      </c>
      <c r="D730" s="287">
        <v>94250785</v>
      </c>
      <c r="E730" s="248" t="s">
        <v>1586</v>
      </c>
      <c r="F730" s="248" t="s">
        <v>456</v>
      </c>
      <c r="G730" s="248" t="s">
        <v>1590</v>
      </c>
      <c r="H730" s="248" t="s">
        <v>1591</v>
      </c>
      <c r="I730" s="248" t="s">
        <v>339</v>
      </c>
      <c r="J730" s="248" t="s">
        <v>755</v>
      </c>
      <c r="K730" s="248" t="s">
        <v>332</v>
      </c>
      <c r="L730" s="248" t="s">
        <v>756</v>
      </c>
      <c r="M730" s="248" t="s">
        <v>736</v>
      </c>
      <c r="N730" s="248">
        <v>76122</v>
      </c>
      <c r="O730" s="260">
        <v>3132328475</v>
      </c>
      <c r="P730" s="248" t="s">
        <v>757</v>
      </c>
      <c r="Q730" s="248" t="s">
        <v>451</v>
      </c>
    </row>
    <row r="731" spans="1:17" customFormat="1" hidden="1" x14ac:dyDescent="0.2">
      <c r="A731" s="248">
        <v>807</v>
      </c>
      <c r="B731" s="248">
        <v>2022</v>
      </c>
      <c r="C731" s="248" t="s">
        <v>753</v>
      </c>
      <c r="D731" s="287">
        <v>94250956</v>
      </c>
      <c r="E731" s="248" t="s">
        <v>349</v>
      </c>
      <c r="F731" s="255" t="s">
        <v>2301</v>
      </c>
      <c r="G731" s="255" t="s">
        <v>410</v>
      </c>
      <c r="H731" s="255" t="s">
        <v>1513</v>
      </c>
      <c r="I731" s="248" t="s">
        <v>339</v>
      </c>
      <c r="J731" s="248" t="s">
        <v>755</v>
      </c>
      <c r="K731" s="248" t="s">
        <v>332</v>
      </c>
      <c r="L731" s="248" t="s">
        <v>756</v>
      </c>
      <c r="M731" s="248" t="s">
        <v>736</v>
      </c>
      <c r="N731" s="248">
        <v>76122</v>
      </c>
      <c r="O731" s="260">
        <v>3188952038</v>
      </c>
      <c r="P731" s="248" t="s">
        <v>757</v>
      </c>
      <c r="Q731" s="248" t="s">
        <v>451</v>
      </c>
    </row>
    <row r="732" spans="1:17" customFormat="1" hidden="1" x14ac:dyDescent="0.2">
      <c r="A732" s="248">
        <v>809</v>
      </c>
      <c r="B732" s="248">
        <v>2022</v>
      </c>
      <c r="C732" s="250" t="s">
        <v>861</v>
      </c>
      <c r="D732" s="252">
        <v>94251563</v>
      </c>
      <c r="E732" s="253" t="s">
        <v>399</v>
      </c>
      <c r="F732" s="250" t="s">
        <v>400</v>
      </c>
      <c r="G732" s="250" t="s">
        <v>1066</v>
      </c>
      <c r="H732" s="250" t="s">
        <v>2685</v>
      </c>
      <c r="I732" s="248" t="s">
        <v>339</v>
      </c>
      <c r="J732" s="248" t="s">
        <v>755</v>
      </c>
      <c r="K732" s="248" t="s">
        <v>332</v>
      </c>
      <c r="L732" s="250" t="s">
        <v>763</v>
      </c>
      <c r="M732" s="248" t="s">
        <v>736</v>
      </c>
      <c r="N732" s="248">
        <v>76122</v>
      </c>
      <c r="O732" s="260">
        <v>3206166614</v>
      </c>
      <c r="P732" s="248" t="s">
        <v>757</v>
      </c>
      <c r="Q732" s="248" t="s">
        <v>451</v>
      </c>
    </row>
    <row r="733" spans="1:17" customFormat="1" hidden="1" x14ac:dyDescent="0.2">
      <c r="A733" s="248">
        <v>810</v>
      </c>
      <c r="B733" s="248">
        <v>2022</v>
      </c>
      <c r="C733" s="248" t="s">
        <v>753</v>
      </c>
      <c r="D733" s="287">
        <v>94251760</v>
      </c>
      <c r="E733" s="248" t="s">
        <v>349</v>
      </c>
      <c r="F733" s="248" t="s">
        <v>1811</v>
      </c>
      <c r="G733" s="248" t="s">
        <v>1798</v>
      </c>
      <c r="H733" s="248" t="s">
        <v>450</v>
      </c>
      <c r="I733" s="248" t="s">
        <v>339</v>
      </c>
      <c r="J733" s="248" t="s">
        <v>755</v>
      </c>
      <c r="K733" s="248" t="s">
        <v>332</v>
      </c>
      <c r="L733" s="248" t="s">
        <v>756</v>
      </c>
      <c r="M733" s="248" t="s">
        <v>736</v>
      </c>
      <c r="N733" s="248">
        <v>76122</v>
      </c>
      <c r="O733" s="260">
        <v>3104214121</v>
      </c>
      <c r="P733" s="248" t="s">
        <v>757</v>
      </c>
      <c r="Q733" s="248" t="s">
        <v>451</v>
      </c>
    </row>
    <row r="734" spans="1:17" customFormat="1" hidden="1" x14ac:dyDescent="0.2">
      <c r="A734" s="248">
        <v>813</v>
      </c>
      <c r="B734" s="248">
        <v>2022</v>
      </c>
      <c r="C734" s="250" t="s">
        <v>753</v>
      </c>
      <c r="D734" s="251">
        <v>94251959</v>
      </c>
      <c r="E734" s="250" t="s">
        <v>588</v>
      </c>
      <c r="F734" s="263" t="s">
        <v>341</v>
      </c>
      <c r="G734" s="263" t="s">
        <v>878</v>
      </c>
      <c r="H734" s="263" t="s">
        <v>679</v>
      </c>
      <c r="I734" s="248" t="s">
        <v>339</v>
      </c>
      <c r="J734" s="250" t="s">
        <v>755</v>
      </c>
      <c r="K734" s="250" t="s">
        <v>332</v>
      </c>
      <c r="L734" s="250" t="s">
        <v>18</v>
      </c>
      <c r="M734" s="248" t="s">
        <v>736</v>
      </c>
      <c r="N734" s="248">
        <v>76122</v>
      </c>
      <c r="O734" s="273" t="s">
        <v>2333</v>
      </c>
      <c r="P734" s="248" t="s">
        <v>757</v>
      </c>
      <c r="Q734" s="248" t="s">
        <v>451</v>
      </c>
    </row>
    <row r="735" spans="1:17" customFormat="1" hidden="1" x14ac:dyDescent="0.2">
      <c r="A735" s="248">
        <v>814</v>
      </c>
      <c r="B735" s="248">
        <v>2022</v>
      </c>
      <c r="C735" s="250" t="s">
        <v>753</v>
      </c>
      <c r="D735" s="286">
        <v>94252427</v>
      </c>
      <c r="E735" s="253" t="s">
        <v>699</v>
      </c>
      <c r="F735" s="250" t="s">
        <v>328</v>
      </c>
      <c r="G735" s="250" t="s">
        <v>791</v>
      </c>
      <c r="H735" s="250" t="s">
        <v>410</v>
      </c>
      <c r="I735" s="248" t="s">
        <v>339</v>
      </c>
      <c r="J735" s="250" t="s">
        <v>762</v>
      </c>
      <c r="K735" s="250" t="s">
        <v>332</v>
      </c>
      <c r="L735" s="250" t="s">
        <v>763</v>
      </c>
      <c r="M735" s="248" t="s">
        <v>736</v>
      </c>
      <c r="N735" s="248">
        <v>76122</v>
      </c>
      <c r="O735" s="261" t="s">
        <v>852</v>
      </c>
      <c r="P735" s="248" t="s">
        <v>757</v>
      </c>
      <c r="Q735" s="248" t="s">
        <v>451</v>
      </c>
    </row>
    <row r="736" spans="1:17" customFormat="1" hidden="1" x14ac:dyDescent="0.2">
      <c r="A736" s="248">
        <v>815</v>
      </c>
      <c r="B736" s="248">
        <v>2022</v>
      </c>
      <c r="C736" s="248" t="s">
        <v>753</v>
      </c>
      <c r="D736" s="287">
        <v>94252522</v>
      </c>
      <c r="E736" s="248" t="s">
        <v>348</v>
      </c>
      <c r="F736" s="248" t="s">
        <v>354</v>
      </c>
      <c r="G736" s="248" t="s">
        <v>465</v>
      </c>
      <c r="H736" s="248" t="s">
        <v>559</v>
      </c>
      <c r="I736" s="248" t="s">
        <v>339</v>
      </c>
      <c r="J736" s="248" t="s">
        <v>755</v>
      </c>
      <c r="K736" s="248" t="s">
        <v>332</v>
      </c>
      <c r="L736" s="248" t="s">
        <v>756</v>
      </c>
      <c r="M736" s="248" t="s">
        <v>736</v>
      </c>
      <c r="N736" s="248">
        <v>76122</v>
      </c>
      <c r="O736" s="260">
        <v>3117652335</v>
      </c>
      <c r="P736" s="248" t="s">
        <v>757</v>
      </c>
      <c r="Q736" s="248" t="s">
        <v>451</v>
      </c>
    </row>
    <row r="737" spans="1:17" customFormat="1" hidden="1" x14ac:dyDescent="0.2">
      <c r="A737" s="248">
        <v>818</v>
      </c>
      <c r="B737" s="248">
        <v>2022</v>
      </c>
      <c r="C737" s="248" t="s">
        <v>753</v>
      </c>
      <c r="D737" s="287">
        <v>94253203</v>
      </c>
      <c r="E737" s="255" t="s">
        <v>853</v>
      </c>
      <c r="F737" s="255" t="s">
        <v>328</v>
      </c>
      <c r="G737" s="255" t="s">
        <v>612</v>
      </c>
      <c r="H737" s="255" t="s">
        <v>328</v>
      </c>
      <c r="I737" s="248" t="s">
        <v>339</v>
      </c>
      <c r="J737" s="248" t="s">
        <v>755</v>
      </c>
      <c r="K737" s="248" t="s">
        <v>332</v>
      </c>
      <c r="L737" s="248" t="s">
        <v>756</v>
      </c>
      <c r="M737" s="248" t="s">
        <v>736</v>
      </c>
      <c r="N737" s="248">
        <v>76122</v>
      </c>
      <c r="O737" s="260">
        <v>3127782578</v>
      </c>
      <c r="P737" s="248" t="s">
        <v>757</v>
      </c>
      <c r="Q737" s="248" t="s">
        <v>451</v>
      </c>
    </row>
    <row r="738" spans="1:17" customFormat="1" hidden="1" x14ac:dyDescent="0.2">
      <c r="A738" s="248">
        <v>819</v>
      </c>
      <c r="B738" s="248">
        <v>2022</v>
      </c>
      <c r="C738" s="250" t="s">
        <v>753</v>
      </c>
      <c r="D738" s="252">
        <v>94253205</v>
      </c>
      <c r="E738" s="278" t="s">
        <v>737</v>
      </c>
      <c r="F738" s="215" t="s">
        <v>2650</v>
      </c>
      <c r="G738" s="248" t="s">
        <v>873</v>
      </c>
      <c r="H738" s="248" t="s">
        <v>2651</v>
      </c>
      <c r="I738" s="248" t="s">
        <v>339</v>
      </c>
      <c r="J738" s="250" t="s">
        <v>755</v>
      </c>
      <c r="K738" s="250" t="s">
        <v>332</v>
      </c>
      <c r="L738" s="250" t="s">
        <v>18</v>
      </c>
      <c r="M738" s="248" t="s">
        <v>736</v>
      </c>
      <c r="N738" s="248">
        <v>76122</v>
      </c>
      <c r="O738" s="260">
        <v>3122746280</v>
      </c>
      <c r="P738" s="248" t="s">
        <v>757</v>
      </c>
      <c r="Q738" s="248" t="s">
        <v>451</v>
      </c>
    </row>
    <row r="739" spans="1:17" customFormat="1" hidden="1" x14ac:dyDescent="0.2">
      <c r="A739" s="248">
        <v>820</v>
      </c>
      <c r="B739" s="248">
        <v>2022</v>
      </c>
      <c r="C739" s="250" t="s">
        <v>753</v>
      </c>
      <c r="D739" s="286">
        <v>94253456</v>
      </c>
      <c r="E739" s="253" t="s">
        <v>348</v>
      </c>
      <c r="F739" s="250" t="s">
        <v>1763</v>
      </c>
      <c r="G739" s="250" t="s">
        <v>705</v>
      </c>
      <c r="H739" s="250" t="s">
        <v>1769</v>
      </c>
      <c r="I739" s="248" t="s">
        <v>339</v>
      </c>
      <c r="J739" s="250" t="s">
        <v>762</v>
      </c>
      <c r="K739" s="250" t="s">
        <v>332</v>
      </c>
      <c r="L739" s="250" t="s">
        <v>763</v>
      </c>
      <c r="M739" s="248" t="s">
        <v>736</v>
      </c>
      <c r="N739" s="248">
        <v>76122</v>
      </c>
      <c r="O739" s="261">
        <v>3117231509</v>
      </c>
      <c r="P739" s="248" t="s">
        <v>757</v>
      </c>
      <c r="Q739" s="248" t="s">
        <v>451</v>
      </c>
    </row>
    <row r="740" spans="1:17" customFormat="1" hidden="1" x14ac:dyDescent="0.2">
      <c r="A740" s="248">
        <v>823</v>
      </c>
      <c r="B740" s="248">
        <v>2022</v>
      </c>
      <c r="C740" s="250" t="s">
        <v>753</v>
      </c>
      <c r="D740" s="286">
        <v>94254590</v>
      </c>
      <c r="E740" s="253" t="s">
        <v>854</v>
      </c>
      <c r="F740" s="250" t="s">
        <v>328</v>
      </c>
      <c r="G740" s="250" t="s">
        <v>855</v>
      </c>
      <c r="H740" s="250" t="s">
        <v>328</v>
      </c>
      <c r="I740" s="248" t="s">
        <v>339</v>
      </c>
      <c r="J740" s="250" t="s">
        <v>762</v>
      </c>
      <c r="K740" s="250" t="s">
        <v>332</v>
      </c>
      <c r="L740" s="250" t="s">
        <v>763</v>
      </c>
      <c r="M740" s="248" t="s">
        <v>736</v>
      </c>
      <c r="N740" s="248">
        <v>76122</v>
      </c>
      <c r="O740" s="261">
        <v>3137482796</v>
      </c>
      <c r="P740" s="248" t="s">
        <v>757</v>
      </c>
      <c r="Q740" s="248" t="s">
        <v>451</v>
      </c>
    </row>
    <row r="741" spans="1:17" customFormat="1" hidden="1" x14ac:dyDescent="0.2">
      <c r="A741" s="248">
        <v>828</v>
      </c>
      <c r="B741" s="248">
        <v>2022</v>
      </c>
      <c r="C741" s="248" t="s">
        <v>753</v>
      </c>
      <c r="D741" s="287">
        <v>94385970</v>
      </c>
      <c r="E741" s="255" t="s">
        <v>337</v>
      </c>
      <c r="F741" s="255" t="s">
        <v>485</v>
      </c>
      <c r="G741" s="255" t="s">
        <v>791</v>
      </c>
      <c r="H741" s="255" t="s">
        <v>421</v>
      </c>
      <c r="I741" s="248" t="s">
        <v>782</v>
      </c>
      <c r="J741" s="248" t="s">
        <v>755</v>
      </c>
      <c r="K741" s="248" t="s">
        <v>332</v>
      </c>
      <c r="L741" s="248" t="s">
        <v>756</v>
      </c>
      <c r="M741" s="248" t="s">
        <v>736</v>
      </c>
      <c r="N741" s="248">
        <v>76122</v>
      </c>
      <c r="O741" s="260">
        <v>3105983105</v>
      </c>
      <c r="P741" s="248" t="s">
        <v>757</v>
      </c>
      <c r="Q741" s="248" t="s">
        <v>451</v>
      </c>
    </row>
    <row r="742" spans="1:17" customFormat="1" hidden="1" x14ac:dyDescent="0.2">
      <c r="A742" s="248">
        <v>829</v>
      </c>
      <c r="B742" s="248">
        <v>2022</v>
      </c>
      <c r="C742" s="250" t="s">
        <v>753</v>
      </c>
      <c r="D742" s="291">
        <v>94386093</v>
      </c>
      <c r="E742" s="250" t="s">
        <v>391</v>
      </c>
      <c r="F742" s="248" t="s">
        <v>328</v>
      </c>
      <c r="G742" s="248" t="s">
        <v>860</v>
      </c>
      <c r="H742" s="248" t="s">
        <v>389</v>
      </c>
      <c r="I742" s="248" t="s">
        <v>339</v>
      </c>
      <c r="J742" s="250" t="s">
        <v>755</v>
      </c>
      <c r="K742" s="250" t="s">
        <v>332</v>
      </c>
      <c r="L742" s="250" t="s">
        <v>18</v>
      </c>
      <c r="M742" s="248" t="s">
        <v>736</v>
      </c>
      <c r="N742" s="248">
        <v>76122</v>
      </c>
      <c r="O742" s="260">
        <v>3225682361</v>
      </c>
      <c r="P742" s="248" t="s">
        <v>757</v>
      </c>
      <c r="Q742" s="248" t="s">
        <v>451</v>
      </c>
    </row>
    <row r="743" spans="1:17" customFormat="1" ht="15.75" hidden="1" customHeight="1" x14ac:dyDescent="0.2">
      <c r="A743" s="248">
        <v>831</v>
      </c>
      <c r="B743" s="248">
        <v>2022</v>
      </c>
      <c r="C743" s="250" t="s">
        <v>753</v>
      </c>
      <c r="D743" s="286">
        <v>94388923</v>
      </c>
      <c r="E743" s="253" t="s">
        <v>854</v>
      </c>
      <c r="F743" s="250" t="s">
        <v>823</v>
      </c>
      <c r="G743" s="250" t="s">
        <v>465</v>
      </c>
      <c r="H743" s="250" t="s">
        <v>328</v>
      </c>
      <c r="I743" s="248" t="s">
        <v>339</v>
      </c>
      <c r="J743" s="250" t="s">
        <v>762</v>
      </c>
      <c r="K743" s="250" t="s">
        <v>332</v>
      </c>
      <c r="L743" s="250" t="s">
        <v>763</v>
      </c>
      <c r="M743" s="248" t="s">
        <v>736</v>
      </c>
      <c r="N743" s="248">
        <v>76122</v>
      </c>
      <c r="O743" s="261">
        <v>3122524270</v>
      </c>
      <c r="P743" s="248" t="s">
        <v>757</v>
      </c>
      <c r="Q743" s="248" t="s">
        <v>451</v>
      </c>
    </row>
    <row r="744" spans="1:17" customFormat="1" ht="15.75" hidden="1" customHeight="1" x14ac:dyDescent="0.2">
      <c r="A744" s="248">
        <v>832</v>
      </c>
      <c r="B744" s="248">
        <v>2022</v>
      </c>
      <c r="C744" s="250" t="s">
        <v>861</v>
      </c>
      <c r="D744" s="252">
        <v>94461025</v>
      </c>
      <c r="E744" s="253" t="s">
        <v>862</v>
      </c>
      <c r="F744" s="250" t="s">
        <v>328</v>
      </c>
      <c r="G744" s="250" t="s">
        <v>776</v>
      </c>
      <c r="H744" s="250" t="s">
        <v>450</v>
      </c>
      <c r="I744" s="248" t="s">
        <v>339</v>
      </c>
      <c r="J744" s="248" t="s">
        <v>755</v>
      </c>
      <c r="K744" s="248" t="s">
        <v>332</v>
      </c>
      <c r="L744" s="250" t="s">
        <v>763</v>
      </c>
      <c r="M744" s="248" t="s">
        <v>736</v>
      </c>
      <c r="N744" s="248">
        <v>76122</v>
      </c>
      <c r="O744" s="260">
        <v>3155321599</v>
      </c>
      <c r="P744" s="248" t="s">
        <v>757</v>
      </c>
      <c r="Q744" s="248" t="s">
        <v>451</v>
      </c>
    </row>
    <row r="745" spans="1:17" customFormat="1" ht="15.75" hidden="1" customHeight="1" x14ac:dyDescent="0.2">
      <c r="A745" s="248">
        <v>834</v>
      </c>
      <c r="B745" s="248">
        <v>2022</v>
      </c>
      <c r="C745" s="248" t="s">
        <v>753</v>
      </c>
      <c r="D745" s="287">
        <v>94461495</v>
      </c>
      <c r="E745" s="248" t="s">
        <v>349</v>
      </c>
      <c r="F745" s="248" t="s">
        <v>485</v>
      </c>
      <c r="G745" s="248" t="s">
        <v>615</v>
      </c>
      <c r="H745" s="248" t="s">
        <v>476</v>
      </c>
      <c r="I745" s="248" t="s">
        <v>339</v>
      </c>
      <c r="J745" s="248" t="s">
        <v>755</v>
      </c>
      <c r="K745" s="250" t="s">
        <v>332</v>
      </c>
      <c r="L745" s="248" t="s">
        <v>756</v>
      </c>
      <c r="M745" s="248" t="s">
        <v>736</v>
      </c>
      <c r="N745" s="248">
        <v>76122</v>
      </c>
      <c r="O745" s="260">
        <v>3178233194</v>
      </c>
      <c r="P745" s="248" t="s">
        <v>757</v>
      </c>
      <c r="Q745" s="248" t="s">
        <v>451</v>
      </c>
    </row>
    <row r="746" spans="1:17" customFormat="1" ht="15.75" hidden="1" customHeight="1" x14ac:dyDescent="0.2">
      <c r="A746" s="248">
        <v>835</v>
      </c>
      <c r="B746" s="248">
        <v>2022</v>
      </c>
      <c r="C746" s="248" t="s">
        <v>753</v>
      </c>
      <c r="D746" s="287">
        <v>94461720</v>
      </c>
      <c r="E746" s="248" t="s">
        <v>2530</v>
      </c>
      <c r="F746" s="248" t="s">
        <v>406</v>
      </c>
      <c r="G746" s="248" t="s">
        <v>537</v>
      </c>
      <c r="H746" s="248" t="s">
        <v>328</v>
      </c>
      <c r="I746" s="248" t="s">
        <v>339</v>
      </c>
      <c r="J746" s="248" t="s">
        <v>755</v>
      </c>
      <c r="K746" s="248" t="s">
        <v>332</v>
      </c>
      <c r="L746" s="248" t="s">
        <v>756</v>
      </c>
      <c r="M746" s="248" t="s">
        <v>736</v>
      </c>
      <c r="N746" s="248">
        <v>76122</v>
      </c>
      <c r="O746" s="260">
        <v>3104466817</v>
      </c>
      <c r="P746" s="248" t="s">
        <v>757</v>
      </c>
      <c r="Q746" s="248" t="s">
        <v>451</v>
      </c>
    </row>
    <row r="747" spans="1:17" customFormat="1" ht="15.75" hidden="1" customHeight="1" x14ac:dyDescent="0.2">
      <c r="A747" s="248">
        <v>836</v>
      </c>
      <c r="B747" s="248">
        <v>2022</v>
      </c>
      <c r="C747" s="250" t="s">
        <v>753</v>
      </c>
      <c r="D747" s="252">
        <v>94462318</v>
      </c>
      <c r="E747" s="250" t="s">
        <v>349</v>
      </c>
      <c r="F747" s="248" t="s">
        <v>2148</v>
      </c>
      <c r="G747" s="263" t="s">
        <v>470</v>
      </c>
      <c r="H747" s="263" t="s">
        <v>328</v>
      </c>
      <c r="I747" s="248" t="s">
        <v>339</v>
      </c>
      <c r="J747" s="250" t="s">
        <v>755</v>
      </c>
      <c r="K747" s="250" t="s">
        <v>332</v>
      </c>
      <c r="L747" s="250" t="s">
        <v>18</v>
      </c>
      <c r="M747" s="248" t="s">
        <v>736</v>
      </c>
      <c r="N747" s="248">
        <v>76122</v>
      </c>
      <c r="O747" s="273">
        <v>3206245882</v>
      </c>
      <c r="P747" s="248" t="s">
        <v>757</v>
      </c>
      <c r="Q747" s="248" t="s">
        <v>451</v>
      </c>
    </row>
    <row r="748" spans="1:17" customFormat="1" ht="15.75" hidden="1" customHeight="1" x14ac:dyDescent="0.2">
      <c r="A748" s="248">
        <v>838</v>
      </c>
      <c r="B748" s="248">
        <v>2022</v>
      </c>
      <c r="C748" s="248" t="s">
        <v>753</v>
      </c>
      <c r="D748" s="252">
        <v>94463328</v>
      </c>
      <c r="E748" s="248" t="s">
        <v>406</v>
      </c>
      <c r="F748" s="248" t="s">
        <v>328</v>
      </c>
      <c r="G748" s="248" t="s">
        <v>446</v>
      </c>
      <c r="H748" s="248" t="s">
        <v>590</v>
      </c>
      <c r="I748" s="248" t="s">
        <v>339</v>
      </c>
      <c r="J748" s="248" t="s">
        <v>755</v>
      </c>
      <c r="K748" s="248" t="s">
        <v>332</v>
      </c>
      <c r="L748" s="248" t="s">
        <v>756</v>
      </c>
      <c r="M748" s="248" t="s">
        <v>736</v>
      </c>
      <c r="N748" s="248">
        <v>76122</v>
      </c>
      <c r="O748" s="260">
        <v>3127906244</v>
      </c>
      <c r="P748" s="248" t="s">
        <v>757</v>
      </c>
      <c r="Q748" s="248" t="s">
        <v>451</v>
      </c>
    </row>
    <row r="749" spans="1:17" customFormat="1" ht="15.75" hidden="1" customHeight="1" x14ac:dyDescent="0.2">
      <c r="A749" s="248">
        <v>839</v>
      </c>
      <c r="B749" s="248">
        <v>2022</v>
      </c>
      <c r="C749" s="250" t="s">
        <v>753</v>
      </c>
      <c r="D749" s="252">
        <v>94463534</v>
      </c>
      <c r="E749" s="250" t="s">
        <v>349</v>
      </c>
      <c r="F749" s="263" t="s">
        <v>371</v>
      </c>
      <c r="G749" s="263" t="s">
        <v>1186</v>
      </c>
      <c r="H749" s="263" t="s">
        <v>471</v>
      </c>
      <c r="I749" s="248" t="s">
        <v>339</v>
      </c>
      <c r="J749" s="250" t="s">
        <v>755</v>
      </c>
      <c r="K749" s="250" t="s">
        <v>332</v>
      </c>
      <c r="L749" s="250" t="s">
        <v>18</v>
      </c>
      <c r="M749" s="248" t="s">
        <v>736</v>
      </c>
      <c r="N749" s="248">
        <v>76122</v>
      </c>
      <c r="O749" s="273">
        <v>3124656812</v>
      </c>
      <c r="P749" s="248" t="s">
        <v>757</v>
      </c>
      <c r="Q749" s="248" t="s">
        <v>451</v>
      </c>
    </row>
    <row r="750" spans="1:17" customFormat="1" ht="15.75" hidden="1" customHeight="1" x14ac:dyDescent="0.2">
      <c r="A750" s="248">
        <v>841</v>
      </c>
      <c r="B750" s="248">
        <v>2022</v>
      </c>
      <c r="C750" s="250" t="s">
        <v>861</v>
      </c>
      <c r="D750" s="252">
        <v>94464270</v>
      </c>
      <c r="E750" s="248" t="s">
        <v>349</v>
      </c>
      <c r="F750" s="248" t="s">
        <v>665</v>
      </c>
      <c r="G750" s="248" t="s">
        <v>1798</v>
      </c>
      <c r="H750" s="248" t="s">
        <v>328</v>
      </c>
      <c r="I750" s="248" t="s">
        <v>339</v>
      </c>
      <c r="J750" s="250" t="s">
        <v>755</v>
      </c>
      <c r="K750" s="250" t="s">
        <v>332</v>
      </c>
      <c r="L750" s="250" t="s">
        <v>18</v>
      </c>
      <c r="M750" s="248" t="s">
        <v>736</v>
      </c>
      <c r="N750" s="248">
        <v>76122</v>
      </c>
      <c r="O750" s="260">
        <v>3122054618</v>
      </c>
      <c r="P750" s="248" t="s">
        <v>757</v>
      </c>
      <c r="Q750" s="248" t="s">
        <v>451</v>
      </c>
    </row>
    <row r="751" spans="1:17" customFormat="1" ht="15.75" hidden="1" customHeight="1" x14ac:dyDescent="0.2">
      <c r="A751" s="248">
        <v>842</v>
      </c>
      <c r="B751" s="248">
        <v>2022</v>
      </c>
      <c r="C751" s="250" t="s">
        <v>753</v>
      </c>
      <c r="D751" s="286">
        <v>98260039</v>
      </c>
      <c r="E751" s="253" t="s">
        <v>865</v>
      </c>
      <c r="F751" s="250" t="s">
        <v>328</v>
      </c>
      <c r="G751" s="250" t="s">
        <v>866</v>
      </c>
      <c r="H751" s="250" t="s">
        <v>456</v>
      </c>
      <c r="I751" s="248" t="s">
        <v>339</v>
      </c>
      <c r="J751" s="250" t="s">
        <v>762</v>
      </c>
      <c r="K751" s="250" t="s">
        <v>332</v>
      </c>
      <c r="L751" s="250" t="s">
        <v>763</v>
      </c>
      <c r="M751" s="248" t="s">
        <v>736</v>
      </c>
      <c r="N751" s="248">
        <v>76122</v>
      </c>
      <c r="O751" s="261" t="s">
        <v>867</v>
      </c>
      <c r="P751" s="248" t="s">
        <v>757</v>
      </c>
      <c r="Q751" s="248" t="s">
        <v>451</v>
      </c>
    </row>
    <row r="752" spans="1:17" customFormat="1" ht="15.75" hidden="1" customHeight="1" x14ac:dyDescent="0.2">
      <c r="A752" s="248">
        <v>843</v>
      </c>
      <c r="B752" s="248">
        <v>2022</v>
      </c>
      <c r="C752" s="248" t="s">
        <v>753</v>
      </c>
      <c r="D752" s="287">
        <v>98451054</v>
      </c>
      <c r="E752" s="255" t="s">
        <v>698</v>
      </c>
      <c r="F752" s="248" t="s">
        <v>823</v>
      </c>
      <c r="G752" s="248" t="s">
        <v>476</v>
      </c>
      <c r="H752" s="248" t="s">
        <v>707</v>
      </c>
      <c r="I752" s="248" t="s">
        <v>339</v>
      </c>
      <c r="J752" s="248" t="s">
        <v>755</v>
      </c>
      <c r="K752" s="248" t="s">
        <v>332</v>
      </c>
      <c r="L752" s="248" t="s">
        <v>756</v>
      </c>
      <c r="M752" s="248" t="s">
        <v>736</v>
      </c>
      <c r="N752" s="248">
        <v>76122</v>
      </c>
      <c r="O752" s="260">
        <v>3206253471</v>
      </c>
      <c r="P752" s="248" t="s">
        <v>757</v>
      </c>
      <c r="Q752" s="248" t="s">
        <v>451</v>
      </c>
    </row>
    <row r="753" spans="1:17" customFormat="1" ht="15.75" hidden="1" customHeight="1" x14ac:dyDescent="0.2">
      <c r="A753" s="248">
        <v>845</v>
      </c>
      <c r="B753" s="248">
        <v>2022</v>
      </c>
      <c r="C753" s="248" t="s">
        <v>753</v>
      </c>
      <c r="D753" s="287">
        <v>98482167</v>
      </c>
      <c r="E753" s="248" t="s">
        <v>1407</v>
      </c>
      <c r="F753" s="255" t="s">
        <v>2019</v>
      </c>
      <c r="G753" s="255" t="s">
        <v>1359</v>
      </c>
      <c r="H753" s="255" t="s">
        <v>479</v>
      </c>
      <c r="I753" s="248" t="s">
        <v>782</v>
      </c>
      <c r="J753" s="248" t="s">
        <v>755</v>
      </c>
      <c r="K753" s="248" t="s">
        <v>332</v>
      </c>
      <c r="L753" s="248" t="s">
        <v>756</v>
      </c>
      <c r="M753" s="248" t="s">
        <v>736</v>
      </c>
      <c r="N753" s="248">
        <v>76122</v>
      </c>
      <c r="O753" s="260">
        <v>3105162567</v>
      </c>
      <c r="P753" s="248" t="s">
        <v>757</v>
      </c>
      <c r="Q753" s="248" t="s">
        <v>451</v>
      </c>
    </row>
    <row r="754" spans="1:17" customFormat="1" ht="15.75" hidden="1" customHeight="1" x14ac:dyDescent="0.2">
      <c r="A754" s="248">
        <v>846</v>
      </c>
      <c r="B754" s="248">
        <v>2022</v>
      </c>
      <c r="C754" s="250" t="s">
        <v>753</v>
      </c>
      <c r="D754" s="252">
        <v>716531711</v>
      </c>
      <c r="E754" s="250" t="s">
        <v>349</v>
      </c>
      <c r="F754" s="263" t="s">
        <v>2149</v>
      </c>
      <c r="G754" s="263" t="s">
        <v>2154</v>
      </c>
      <c r="H754" s="263" t="s">
        <v>936</v>
      </c>
      <c r="I754" s="248" t="s">
        <v>339</v>
      </c>
      <c r="J754" s="250" t="s">
        <v>755</v>
      </c>
      <c r="K754" s="250" t="s">
        <v>332</v>
      </c>
      <c r="L754" s="250" t="s">
        <v>18</v>
      </c>
      <c r="M754" s="248" t="s">
        <v>736</v>
      </c>
      <c r="N754" s="248">
        <v>76122</v>
      </c>
      <c r="O754" s="273">
        <v>3108468137</v>
      </c>
      <c r="P754" s="248" t="s">
        <v>757</v>
      </c>
      <c r="Q754" s="248" t="s">
        <v>451</v>
      </c>
    </row>
    <row r="755" spans="1:17" customFormat="1" ht="15.75" hidden="1" customHeight="1" x14ac:dyDescent="0.2">
      <c r="A755" s="248">
        <v>848</v>
      </c>
      <c r="B755" s="248">
        <v>2022</v>
      </c>
      <c r="C755" s="250" t="s">
        <v>861</v>
      </c>
      <c r="D755" s="252">
        <v>1007836110</v>
      </c>
      <c r="E755" s="253" t="s">
        <v>1910</v>
      </c>
      <c r="F755" s="250" t="s">
        <v>2068</v>
      </c>
      <c r="G755" s="250" t="s">
        <v>2069</v>
      </c>
      <c r="H755" s="250" t="s">
        <v>2069</v>
      </c>
      <c r="I755" s="248" t="s">
        <v>330</v>
      </c>
      <c r="J755" s="248" t="s">
        <v>755</v>
      </c>
      <c r="K755" s="248" t="s">
        <v>332</v>
      </c>
      <c r="L755" s="250" t="s">
        <v>763</v>
      </c>
      <c r="M755" s="248" t="s">
        <v>736</v>
      </c>
      <c r="N755" s="248">
        <v>76122</v>
      </c>
      <c r="O755" s="260">
        <v>3128778397</v>
      </c>
      <c r="P755" s="248" t="s">
        <v>757</v>
      </c>
      <c r="Q755" s="248" t="s">
        <v>451</v>
      </c>
    </row>
    <row r="756" spans="1:17" customFormat="1" ht="15.75" hidden="1" customHeight="1" x14ac:dyDescent="0.2">
      <c r="A756" s="248">
        <v>855</v>
      </c>
      <c r="B756" s="248">
        <v>2022</v>
      </c>
      <c r="C756" s="250" t="s">
        <v>861</v>
      </c>
      <c r="D756" s="252">
        <v>1115183651</v>
      </c>
      <c r="E756" s="248" t="s">
        <v>1586</v>
      </c>
      <c r="F756" s="248" t="s">
        <v>469</v>
      </c>
      <c r="G756" s="248" t="s">
        <v>615</v>
      </c>
      <c r="H756" s="248" t="s">
        <v>328</v>
      </c>
      <c r="I756" s="248" t="s">
        <v>339</v>
      </c>
      <c r="J756" s="250" t="s">
        <v>755</v>
      </c>
      <c r="K756" s="250" t="s">
        <v>332</v>
      </c>
      <c r="L756" s="250" t="s">
        <v>18</v>
      </c>
      <c r="M756" s="248" t="s">
        <v>736</v>
      </c>
      <c r="N756" s="248">
        <v>76122</v>
      </c>
      <c r="O756" s="260">
        <v>3222105582</v>
      </c>
      <c r="P756" s="248" t="s">
        <v>757</v>
      </c>
      <c r="Q756" s="248" t="s">
        <v>451</v>
      </c>
    </row>
    <row r="757" spans="1:17" customFormat="1" ht="15.75" hidden="1" customHeight="1" x14ac:dyDescent="0.2">
      <c r="A757" s="248">
        <v>857</v>
      </c>
      <c r="B757" s="248">
        <v>2022</v>
      </c>
      <c r="C757" s="248" t="s">
        <v>753</v>
      </c>
      <c r="D757" s="252">
        <v>1115185945</v>
      </c>
      <c r="E757" s="248" t="s">
        <v>402</v>
      </c>
      <c r="F757" s="248" t="s">
        <v>831</v>
      </c>
      <c r="G757" s="248" t="s">
        <v>1611</v>
      </c>
      <c r="H757" s="248" t="s">
        <v>798</v>
      </c>
      <c r="I757" s="248" t="s">
        <v>330</v>
      </c>
      <c r="J757" s="248" t="s">
        <v>755</v>
      </c>
      <c r="K757" s="248" t="s">
        <v>332</v>
      </c>
      <c r="L757" s="248" t="s">
        <v>756</v>
      </c>
      <c r="M757" s="248" t="s">
        <v>736</v>
      </c>
      <c r="N757" s="248">
        <v>76122</v>
      </c>
      <c r="O757" s="260">
        <v>3147500640</v>
      </c>
      <c r="P757" s="248" t="s">
        <v>757</v>
      </c>
      <c r="Q757" s="248" t="s">
        <v>451</v>
      </c>
    </row>
    <row r="758" spans="1:17" customFormat="1" ht="15.75" hidden="1" customHeight="1" x14ac:dyDescent="0.2">
      <c r="A758" s="248">
        <v>858</v>
      </c>
      <c r="B758" s="248">
        <v>2022</v>
      </c>
      <c r="C758" s="250" t="s">
        <v>753</v>
      </c>
      <c r="D758" s="289">
        <v>1115186132</v>
      </c>
      <c r="E758" s="250" t="s">
        <v>1999</v>
      </c>
      <c r="F758" s="248" t="s">
        <v>875</v>
      </c>
      <c r="G758" s="248" t="s">
        <v>1323</v>
      </c>
      <c r="H758" s="248" t="s">
        <v>328</v>
      </c>
      <c r="I758" s="248" t="s">
        <v>339</v>
      </c>
      <c r="J758" s="250" t="s">
        <v>755</v>
      </c>
      <c r="K758" s="250" t="s">
        <v>332</v>
      </c>
      <c r="L758" s="250" t="s">
        <v>18</v>
      </c>
      <c r="M758" s="248" t="s">
        <v>736</v>
      </c>
      <c r="N758" s="248">
        <v>76122</v>
      </c>
      <c r="O758" s="260">
        <v>3104692276</v>
      </c>
      <c r="P758" s="248" t="s">
        <v>757</v>
      </c>
      <c r="Q758" s="248" t="s">
        <v>451</v>
      </c>
    </row>
    <row r="759" spans="1:17" customFormat="1" ht="15.75" hidden="1" customHeight="1" x14ac:dyDescent="0.2">
      <c r="A759" s="248">
        <v>859</v>
      </c>
      <c r="B759" s="248">
        <v>2022</v>
      </c>
      <c r="C759" s="250" t="s">
        <v>753</v>
      </c>
      <c r="D759" s="286">
        <v>1115186274</v>
      </c>
      <c r="E759" s="253" t="s">
        <v>874</v>
      </c>
      <c r="F759" s="250" t="s">
        <v>328</v>
      </c>
      <c r="G759" s="250" t="s">
        <v>685</v>
      </c>
      <c r="H759" s="250" t="s">
        <v>586</v>
      </c>
      <c r="I759" s="248" t="s">
        <v>330</v>
      </c>
      <c r="J759" s="250" t="s">
        <v>762</v>
      </c>
      <c r="K759" s="250" t="s">
        <v>332</v>
      </c>
      <c r="L759" s="250" t="s">
        <v>763</v>
      </c>
      <c r="M759" s="248" t="s">
        <v>736</v>
      </c>
      <c r="N759" s="248">
        <v>76122</v>
      </c>
      <c r="O759" s="261">
        <v>3225672967</v>
      </c>
      <c r="P759" s="248" t="s">
        <v>757</v>
      </c>
      <c r="Q759" s="248" t="s">
        <v>451</v>
      </c>
    </row>
    <row r="760" spans="1:17" customFormat="1" ht="15.75" hidden="1" customHeight="1" x14ac:dyDescent="0.2">
      <c r="A760" s="248">
        <v>861</v>
      </c>
      <c r="B760" s="248">
        <v>2022</v>
      </c>
      <c r="C760" s="250" t="s">
        <v>753</v>
      </c>
      <c r="D760" s="289">
        <v>1115188675</v>
      </c>
      <c r="E760" s="250" t="s">
        <v>875</v>
      </c>
      <c r="F760" s="248" t="s">
        <v>328</v>
      </c>
      <c r="G760" s="248" t="s">
        <v>876</v>
      </c>
      <c r="H760" s="248" t="s">
        <v>421</v>
      </c>
      <c r="I760" s="248" t="s">
        <v>339</v>
      </c>
      <c r="J760" s="250" t="s">
        <v>755</v>
      </c>
      <c r="K760" s="250" t="s">
        <v>332</v>
      </c>
      <c r="L760" s="250" t="s">
        <v>18</v>
      </c>
      <c r="M760" s="248" t="s">
        <v>736</v>
      </c>
      <c r="N760" s="248">
        <v>76122</v>
      </c>
      <c r="O760" s="260">
        <v>3218480091</v>
      </c>
      <c r="P760" s="248" t="s">
        <v>757</v>
      </c>
      <c r="Q760" s="248" t="s">
        <v>451</v>
      </c>
    </row>
    <row r="761" spans="1:17" customFormat="1" ht="15.75" hidden="1" customHeight="1" x14ac:dyDescent="0.2">
      <c r="A761" s="248">
        <v>862</v>
      </c>
      <c r="B761" s="248">
        <v>2022</v>
      </c>
      <c r="C761" s="250" t="s">
        <v>861</v>
      </c>
      <c r="D761" s="252">
        <v>1115192650</v>
      </c>
      <c r="E761" s="253" t="s">
        <v>877</v>
      </c>
      <c r="F761" s="250" t="s">
        <v>328</v>
      </c>
      <c r="G761" s="250" t="s">
        <v>482</v>
      </c>
      <c r="H761" s="250" t="s">
        <v>878</v>
      </c>
      <c r="I761" s="248" t="s">
        <v>330</v>
      </c>
      <c r="J761" s="248" t="s">
        <v>755</v>
      </c>
      <c r="K761" s="248" t="s">
        <v>332</v>
      </c>
      <c r="L761" s="250" t="s">
        <v>763</v>
      </c>
      <c r="M761" s="248" t="s">
        <v>736</v>
      </c>
      <c r="N761" s="248">
        <v>76122</v>
      </c>
      <c r="O761" s="260">
        <v>3148295505</v>
      </c>
      <c r="P761" s="248" t="s">
        <v>757</v>
      </c>
      <c r="Q761" s="248" t="s">
        <v>451</v>
      </c>
    </row>
    <row r="762" spans="1:17" customFormat="1" ht="15.75" hidden="1" customHeight="1" x14ac:dyDescent="0.2">
      <c r="A762" s="248">
        <v>864</v>
      </c>
      <c r="B762" s="248">
        <v>2022</v>
      </c>
      <c r="C762" s="250" t="s">
        <v>753</v>
      </c>
      <c r="D762" s="286">
        <v>29326666</v>
      </c>
      <c r="E762" s="248" t="s">
        <v>445</v>
      </c>
      <c r="F762" s="248" t="s">
        <v>328</v>
      </c>
      <c r="G762" s="250" t="s">
        <v>440</v>
      </c>
      <c r="H762" s="250" t="s">
        <v>389</v>
      </c>
      <c r="I762" s="248" t="s">
        <v>330</v>
      </c>
      <c r="J762" s="250" t="s">
        <v>762</v>
      </c>
      <c r="K762" s="250" t="s">
        <v>332</v>
      </c>
      <c r="L762" s="250" t="s">
        <v>763</v>
      </c>
      <c r="M762" s="248" t="s">
        <v>736</v>
      </c>
      <c r="N762" s="248">
        <v>76122</v>
      </c>
      <c r="O762" s="261">
        <v>3116360672</v>
      </c>
      <c r="P762" s="248" t="s">
        <v>757</v>
      </c>
      <c r="Q762" s="248" t="s">
        <v>451</v>
      </c>
    </row>
    <row r="763" spans="1:17" customFormat="1" ht="15.75" hidden="1" customHeight="1" x14ac:dyDescent="0.2">
      <c r="A763" s="248">
        <v>865</v>
      </c>
      <c r="B763" s="248">
        <v>2022</v>
      </c>
      <c r="C763" s="250" t="s">
        <v>861</v>
      </c>
      <c r="D763" s="286">
        <v>94251882</v>
      </c>
      <c r="E763" s="248" t="s">
        <v>649</v>
      </c>
      <c r="F763" s="248" t="s">
        <v>605</v>
      </c>
      <c r="G763" s="250" t="s">
        <v>590</v>
      </c>
      <c r="H763" s="250" t="s">
        <v>1627</v>
      </c>
      <c r="I763" s="248" t="s">
        <v>339</v>
      </c>
      <c r="J763" s="250" t="s">
        <v>755</v>
      </c>
      <c r="K763" s="250" t="s">
        <v>332</v>
      </c>
      <c r="L763" s="250" t="s">
        <v>1717</v>
      </c>
      <c r="M763" s="248" t="s">
        <v>736</v>
      </c>
      <c r="N763" s="248">
        <v>76122</v>
      </c>
      <c r="O763" s="261">
        <v>3116252981</v>
      </c>
      <c r="P763" s="248" t="s">
        <v>335</v>
      </c>
      <c r="Q763" s="248" t="s">
        <v>451</v>
      </c>
    </row>
    <row r="764" spans="1:17" customFormat="1" ht="15.75" hidden="1" customHeight="1" x14ac:dyDescent="0.2">
      <c r="A764" s="248">
        <v>878</v>
      </c>
      <c r="B764" s="248">
        <v>2022</v>
      </c>
      <c r="C764" s="248" t="s">
        <v>326</v>
      </c>
      <c r="D764" s="280">
        <v>4719787</v>
      </c>
      <c r="E764" s="248" t="s">
        <v>1648</v>
      </c>
      <c r="F764" s="248" t="s">
        <v>706</v>
      </c>
      <c r="G764" s="248" t="s">
        <v>1649</v>
      </c>
      <c r="H764" s="248" t="s">
        <v>328</v>
      </c>
      <c r="I764" s="248" t="s">
        <v>339</v>
      </c>
      <c r="J764" s="214" t="s">
        <v>331</v>
      </c>
      <c r="K764" s="248" t="s">
        <v>545</v>
      </c>
      <c r="L764" s="248" t="s">
        <v>333</v>
      </c>
      <c r="M764" s="248" t="s">
        <v>880</v>
      </c>
      <c r="N764" s="248"/>
      <c r="O764" s="248">
        <v>3128394366</v>
      </c>
      <c r="P764" s="248" t="s">
        <v>335</v>
      </c>
      <c r="Q764" s="248" t="s">
        <v>691</v>
      </c>
    </row>
    <row r="765" spans="1:17" customFormat="1" ht="15.75" hidden="1" customHeight="1" x14ac:dyDescent="0.2">
      <c r="A765" s="248">
        <v>879</v>
      </c>
      <c r="B765" s="248">
        <v>2022</v>
      </c>
      <c r="C765" s="248" t="s">
        <v>326</v>
      </c>
      <c r="D765" s="280">
        <v>14983816</v>
      </c>
      <c r="E765" s="248" t="s">
        <v>885</v>
      </c>
      <c r="F765" s="248" t="s">
        <v>328</v>
      </c>
      <c r="G765" s="248" t="s">
        <v>886</v>
      </c>
      <c r="H765" s="248" t="s">
        <v>328</v>
      </c>
      <c r="I765" s="248" t="s">
        <v>339</v>
      </c>
      <c r="J765" s="214" t="s">
        <v>331</v>
      </c>
      <c r="K765" s="248" t="s">
        <v>332</v>
      </c>
      <c r="L765" s="248" t="s">
        <v>333</v>
      </c>
      <c r="M765" s="248" t="s">
        <v>880</v>
      </c>
      <c r="N765" s="248"/>
      <c r="O765" s="248">
        <v>3146678477</v>
      </c>
      <c r="P765" s="248" t="s">
        <v>335</v>
      </c>
      <c r="Q765" s="248" t="s">
        <v>691</v>
      </c>
    </row>
    <row r="766" spans="1:17" customFormat="1" ht="15.75" hidden="1" customHeight="1" x14ac:dyDescent="0.2">
      <c r="A766" s="248">
        <v>880</v>
      </c>
      <c r="B766" s="248">
        <v>2022</v>
      </c>
      <c r="C766" s="248" t="s">
        <v>326</v>
      </c>
      <c r="D766" s="280">
        <v>14989610</v>
      </c>
      <c r="E766" s="248" t="s">
        <v>887</v>
      </c>
      <c r="F766" s="248" t="s">
        <v>328</v>
      </c>
      <c r="G766" s="248" t="s">
        <v>888</v>
      </c>
      <c r="H766" s="248" t="s">
        <v>889</v>
      </c>
      <c r="I766" s="248" t="s">
        <v>339</v>
      </c>
      <c r="J766" s="214" t="s">
        <v>331</v>
      </c>
      <c r="K766" s="248" t="s">
        <v>332</v>
      </c>
      <c r="L766" s="248" t="s">
        <v>333</v>
      </c>
      <c r="M766" s="248" t="s">
        <v>880</v>
      </c>
      <c r="N766" s="248"/>
      <c r="O766" s="248">
        <v>3154890379</v>
      </c>
      <c r="P766" s="248" t="s">
        <v>335</v>
      </c>
      <c r="Q766" s="248" t="s">
        <v>691</v>
      </c>
    </row>
    <row r="767" spans="1:17" customFormat="1" ht="15.75" hidden="1" customHeight="1" x14ac:dyDescent="0.2">
      <c r="A767" s="248">
        <v>881</v>
      </c>
      <c r="B767" s="248">
        <v>2022</v>
      </c>
      <c r="C767" s="248" t="s">
        <v>326</v>
      </c>
      <c r="D767" s="280">
        <v>16602593</v>
      </c>
      <c r="E767" s="248" t="s">
        <v>906</v>
      </c>
      <c r="F767" s="248" t="s">
        <v>462</v>
      </c>
      <c r="G767" s="248" t="s">
        <v>1611</v>
      </c>
      <c r="H767" s="248" t="s">
        <v>328</v>
      </c>
      <c r="I767" s="248" t="s">
        <v>339</v>
      </c>
      <c r="J767" s="214" t="s">
        <v>331</v>
      </c>
      <c r="K767" s="248" t="s">
        <v>332</v>
      </c>
      <c r="L767" s="248" t="s">
        <v>333</v>
      </c>
      <c r="M767" s="248" t="s">
        <v>880</v>
      </c>
      <c r="N767" s="248"/>
      <c r="O767" s="248">
        <v>3045893371</v>
      </c>
      <c r="P767" s="248" t="s">
        <v>335</v>
      </c>
      <c r="Q767" s="248" t="s">
        <v>691</v>
      </c>
    </row>
    <row r="768" spans="1:17" customFormat="1" ht="15.75" hidden="1" customHeight="1" x14ac:dyDescent="0.2">
      <c r="A768" s="248">
        <v>882</v>
      </c>
      <c r="B768" s="248">
        <v>2022</v>
      </c>
      <c r="C768" s="248" t="s">
        <v>326</v>
      </c>
      <c r="D768" s="280">
        <v>16608639</v>
      </c>
      <c r="E768" s="248" t="s">
        <v>554</v>
      </c>
      <c r="F768" s="248" t="s">
        <v>328</v>
      </c>
      <c r="G768" s="248" t="s">
        <v>890</v>
      </c>
      <c r="H768" s="248" t="s">
        <v>705</v>
      </c>
      <c r="I768" s="248" t="s">
        <v>339</v>
      </c>
      <c r="J768" s="214" t="s">
        <v>331</v>
      </c>
      <c r="K768" s="248" t="s">
        <v>332</v>
      </c>
      <c r="L768" s="248" t="s">
        <v>333</v>
      </c>
      <c r="M768" s="248" t="s">
        <v>880</v>
      </c>
      <c r="N768" s="248"/>
      <c r="O768" s="248">
        <v>3117647094</v>
      </c>
      <c r="P768" s="248" t="s">
        <v>335</v>
      </c>
      <c r="Q768" s="248" t="s">
        <v>691</v>
      </c>
    </row>
    <row r="769" spans="1:17" customFormat="1" ht="15.75" hidden="1" customHeight="1" x14ac:dyDescent="0.2">
      <c r="A769" s="248">
        <v>883</v>
      </c>
      <c r="B769" s="248">
        <v>2022</v>
      </c>
      <c r="C769" s="248" t="s">
        <v>326</v>
      </c>
      <c r="D769" s="280">
        <v>16724687</v>
      </c>
      <c r="E769" s="248" t="s">
        <v>2371</v>
      </c>
      <c r="F769" s="248" t="s">
        <v>770</v>
      </c>
      <c r="G769" s="248" t="s">
        <v>1433</v>
      </c>
      <c r="H769" s="248" t="s">
        <v>328</v>
      </c>
      <c r="I769" s="248" t="s">
        <v>339</v>
      </c>
      <c r="J769" s="214" t="s">
        <v>331</v>
      </c>
      <c r="K769" s="248" t="s">
        <v>332</v>
      </c>
      <c r="L769" s="248" t="s">
        <v>333</v>
      </c>
      <c r="M769" s="248" t="s">
        <v>880</v>
      </c>
      <c r="N769" s="248"/>
      <c r="O769" s="248">
        <v>3155011627</v>
      </c>
      <c r="P769" s="248" t="s">
        <v>335</v>
      </c>
      <c r="Q769" s="248" t="s">
        <v>691</v>
      </c>
    </row>
    <row r="770" spans="1:17" customFormat="1" ht="15.75" hidden="1" customHeight="1" x14ac:dyDescent="0.2">
      <c r="A770" s="248">
        <v>884</v>
      </c>
      <c r="B770" s="248">
        <v>2022</v>
      </c>
      <c r="C770" s="248" t="s">
        <v>326</v>
      </c>
      <c r="D770" s="280">
        <v>16727956</v>
      </c>
      <c r="E770" s="248" t="s">
        <v>1428</v>
      </c>
      <c r="F770" s="248" t="s">
        <v>455</v>
      </c>
      <c r="G770" s="248" t="s">
        <v>1913</v>
      </c>
      <c r="H770" s="248" t="s">
        <v>1001</v>
      </c>
      <c r="I770" s="248" t="s">
        <v>339</v>
      </c>
      <c r="J770" s="214" t="s">
        <v>331</v>
      </c>
      <c r="K770" s="248" t="s">
        <v>332</v>
      </c>
      <c r="L770" s="248" t="s">
        <v>333</v>
      </c>
      <c r="M770" s="248" t="s">
        <v>880</v>
      </c>
      <c r="N770" s="248"/>
      <c r="O770" s="248">
        <v>3012166755</v>
      </c>
      <c r="P770" s="248" t="s">
        <v>335</v>
      </c>
      <c r="Q770" s="248" t="s">
        <v>691</v>
      </c>
    </row>
    <row r="771" spans="1:17" customFormat="1" ht="15.75" hidden="1" customHeight="1" x14ac:dyDescent="0.2">
      <c r="A771" s="248">
        <v>885</v>
      </c>
      <c r="B771" s="248">
        <v>2022</v>
      </c>
      <c r="C771" s="248" t="s">
        <v>326</v>
      </c>
      <c r="D771" s="280">
        <v>25305427</v>
      </c>
      <c r="E771" s="248" t="s">
        <v>891</v>
      </c>
      <c r="F771" s="248" t="s">
        <v>328</v>
      </c>
      <c r="G771" s="248" t="s">
        <v>892</v>
      </c>
      <c r="H771" s="248" t="s">
        <v>893</v>
      </c>
      <c r="I771" s="248" t="s">
        <v>330</v>
      </c>
      <c r="J771" s="214" t="s">
        <v>331</v>
      </c>
      <c r="K771" s="248" t="s">
        <v>332</v>
      </c>
      <c r="L771" s="248" t="s">
        <v>333</v>
      </c>
      <c r="M771" s="248" t="s">
        <v>880</v>
      </c>
      <c r="N771" s="248"/>
      <c r="O771" s="248">
        <v>3145714532</v>
      </c>
      <c r="P771" s="248" t="s">
        <v>335</v>
      </c>
      <c r="Q771" s="248" t="s">
        <v>691</v>
      </c>
    </row>
    <row r="772" spans="1:17" customFormat="1" ht="15.75" hidden="1" customHeight="1" x14ac:dyDescent="0.2">
      <c r="A772" s="248">
        <v>886</v>
      </c>
      <c r="B772" s="248">
        <v>2022</v>
      </c>
      <c r="C772" s="248" t="s">
        <v>326</v>
      </c>
      <c r="D772" s="280">
        <v>25305534</v>
      </c>
      <c r="E772" s="248" t="s">
        <v>894</v>
      </c>
      <c r="F772" s="248" t="s">
        <v>328</v>
      </c>
      <c r="G772" s="248" t="s">
        <v>547</v>
      </c>
      <c r="H772" s="248" t="s">
        <v>547</v>
      </c>
      <c r="I772" s="248" t="s">
        <v>330</v>
      </c>
      <c r="J772" s="214" t="s">
        <v>331</v>
      </c>
      <c r="K772" s="248" t="s">
        <v>332</v>
      </c>
      <c r="L772" s="248" t="s">
        <v>333</v>
      </c>
      <c r="M772" s="248" t="s">
        <v>880</v>
      </c>
      <c r="N772" s="248"/>
      <c r="O772" s="248">
        <v>3136890479</v>
      </c>
      <c r="P772" s="248" t="s">
        <v>335</v>
      </c>
      <c r="Q772" s="248" t="s">
        <v>691</v>
      </c>
    </row>
    <row r="773" spans="1:17" customFormat="1" ht="15.75" hidden="1" customHeight="1" x14ac:dyDescent="0.2">
      <c r="A773" s="248">
        <v>887</v>
      </c>
      <c r="B773" s="248">
        <v>2022</v>
      </c>
      <c r="C773" s="248" t="s">
        <v>326</v>
      </c>
      <c r="D773" s="280">
        <v>27143040</v>
      </c>
      <c r="E773" s="248" t="s">
        <v>894</v>
      </c>
      <c r="F773" s="264"/>
      <c r="G773" s="248" t="s">
        <v>2342</v>
      </c>
      <c r="H773" s="248" t="s">
        <v>597</v>
      </c>
      <c r="I773" s="248" t="s">
        <v>330</v>
      </c>
      <c r="J773" s="214" t="s">
        <v>331</v>
      </c>
      <c r="K773" s="248" t="s">
        <v>332</v>
      </c>
      <c r="L773" s="248" t="s">
        <v>333</v>
      </c>
      <c r="M773" s="248" t="s">
        <v>880</v>
      </c>
      <c r="N773" s="248"/>
      <c r="O773" s="248">
        <v>3137311694</v>
      </c>
      <c r="P773" s="248" t="s">
        <v>335</v>
      </c>
      <c r="Q773" s="248" t="s">
        <v>691</v>
      </c>
    </row>
    <row r="774" spans="1:17" customFormat="1" ht="15.75" hidden="1" customHeight="1" x14ac:dyDescent="0.2">
      <c r="A774" s="248">
        <v>888</v>
      </c>
      <c r="B774" s="248">
        <v>2022</v>
      </c>
      <c r="C774" s="248" t="s">
        <v>326</v>
      </c>
      <c r="D774" s="280">
        <v>29104350</v>
      </c>
      <c r="E774" s="248" t="s">
        <v>1621</v>
      </c>
      <c r="F774" s="248" t="s">
        <v>2473</v>
      </c>
      <c r="G774" s="248" t="s">
        <v>2474</v>
      </c>
      <c r="H774" s="248" t="s">
        <v>328</v>
      </c>
      <c r="I774" s="248" t="s">
        <v>330</v>
      </c>
      <c r="J774" s="214" t="s">
        <v>331</v>
      </c>
      <c r="K774" s="248" t="s">
        <v>332</v>
      </c>
      <c r="L774" s="248" t="s">
        <v>333</v>
      </c>
      <c r="M774" s="248" t="s">
        <v>880</v>
      </c>
      <c r="N774" s="248"/>
      <c r="O774" s="248">
        <v>3127524923</v>
      </c>
      <c r="P774" s="248" t="s">
        <v>335</v>
      </c>
      <c r="Q774" s="248" t="s">
        <v>691</v>
      </c>
    </row>
    <row r="775" spans="1:17" customFormat="1" ht="15.75" hidden="1" customHeight="1" x14ac:dyDescent="0.2">
      <c r="A775" s="248">
        <v>889</v>
      </c>
      <c r="B775" s="248">
        <v>2022</v>
      </c>
      <c r="C775" s="248" t="s">
        <v>326</v>
      </c>
      <c r="D775" s="280">
        <v>31295913</v>
      </c>
      <c r="E775" s="248" t="s">
        <v>2105</v>
      </c>
      <c r="F775" s="248" t="s">
        <v>1977</v>
      </c>
      <c r="G775" s="248" t="s">
        <v>791</v>
      </c>
      <c r="H775" s="248" t="s">
        <v>328</v>
      </c>
      <c r="I775" s="248" t="s">
        <v>330</v>
      </c>
      <c r="J775" s="214" t="s">
        <v>331</v>
      </c>
      <c r="K775" s="248" t="s">
        <v>332</v>
      </c>
      <c r="L775" s="248" t="s">
        <v>333</v>
      </c>
      <c r="M775" s="248" t="s">
        <v>880</v>
      </c>
      <c r="N775" s="248"/>
      <c r="O775" s="248">
        <v>3155492967</v>
      </c>
      <c r="P775" s="248" t="s">
        <v>335</v>
      </c>
      <c r="Q775" s="248" t="s">
        <v>691</v>
      </c>
    </row>
    <row r="776" spans="1:17" customFormat="1" ht="15.75" hidden="1" customHeight="1" x14ac:dyDescent="0.2">
      <c r="A776" s="248">
        <v>890</v>
      </c>
      <c r="B776" s="248">
        <v>2022</v>
      </c>
      <c r="C776" s="248" t="s">
        <v>326</v>
      </c>
      <c r="D776" s="280">
        <v>31857625</v>
      </c>
      <c r="E776" s="248" t="s">
        <v>438</v>
      </c>
      <c r="F776" s="248" t="s">
        <v>1509</v>
      </c>
      <c r="G776" s="248" t="s">
        <v>1611</v>
      </c>
      <c r="H776" s="248" t="s">
        <v>1935</v>
      </c>
      <c r="I776" s="248" t="s">
        <v>330</v>
      </c>
      <c r="J776" s="214" t="s">
        <v>331</v>
      </c>
      <c r="K776" s="248" t="s">
        <v>332</v>
      </c>
      <c r="L776" s="248" t="s">
        <v>333</v>
      </c>
      <c r="M776" s="248" t="s">
        <v>880</v>
      </c>
      <c r="N776" s="248"/>
      <c r="O776" s="248">
        <v>3217292279</v>
      </c>
      <c r="P776" s="248" t="s">
        <v>335</v>
      </c>
      <c r="Q776" s="248" t="s">
        <v>691</v>
      </c>
    </row>
    <row r="777" spans="1:17" customFormat="1" ht="15.75" hidden="1" customHeight="1" x14ac:dyDescent="0.2">
      <c r="A777" s="248">
        <v>891</v>
      </c>
      <c r="B777" s="248">
        <v>2022</v>
      </c>
      <c r="C777" s="248" t="s">
        <v>326</v>
      </c>
      <c r="D777" s="280">
        <v>31924043</v>
      </c>
      <c r="E777" s="248" t="s">
        <v>895</v>
      </c>
      <c r="F777" s="248" t="s">
        <v>328</v>
      </c>
      <c r="G777" s="248" t="s">
        <v>896</v>
      </c>
      <c r="H777" s="248" t="s">
        <v>328</v>
      </c>
      <c r="I777" s="248" t="s">
        <v>330</v>
      </c>
      <c r="J777" s="214" t="s">
        <v>331</v>
      </c>
      <c r="K777" s="248" t="s">
        <v>332</v>
      </c>
      <c r="L777" s="248" t="s">
        <v>333</v>
      </c>
      <c r="M777" s="248" t="s">
        <v>880</v>
      </c>
      <c r="N777" s="248"/>
      <c r="O777" s="248">
        <v>3174809833</v>
      </c>
      <c r="P777" s="248" t="s">
        <v>335</v>
      </c>
      <c r="Q777" s="248" t="s">
        <v>691</v>
      </c>
    </row>
    <row r="778" spans="1:17" customFormat="1" ht="15.75" hidden="1" customHeight="1" x14ac:dyDescent="0.2">
      <c r="A778" s="248">
        <v>892</v>
      </c>
      <c r="B778" s="248">
        <v>2022</v>
      </c>
      <c r="C778" s="248" t="s">
        <v>326</v>
      </c>
      <c r="D778" s="280">
        <v>31948493</v>
      </c>
      <c r="E778" s="248" t="s">
        <v>2304</v>
      </c>
      <c r="F778" s="248" t="s">
        <v>2303</v>
      </c>
      <c r="G778" s="248" t="s">
        <v>1697</v>
      </c>
      <c r="H778" s="248" t="s">
        <v>2305</v>
      </c>
      <c r="I778" s="248" t="s">
        <v>330</v>
      </c>
      <c r="J778" s="214" t="s">
        <v>331</v>
      </c>
      <c r="K778" s="248" t="s">
        <v>545</v>
      </c>
      <c r="L778" s="248" t="s">
        <v>333</v>
      </c>
      <c r="M778" s="248" t="s">
        <v>880</v>
      </c>
      <c r="N778" s="248"/>
      <c r="O778" s="248">
        <v>3206724621</v>
      </c>
      <c r="P778" s="248" t="s">
        <v>335</v>
      </c>
      <c r="Q778" s="248" t="s">
        <v>691</v>
      </c>
    </row>
    <row r="779" spans="1:17" customFormat="1" ht="15.75" hidden="1" customHeight="1" x14ac:dyDescent="0.2">
      <c r="A779" s="248">
        <v>893</v>
      </c>
      <c r="B779" s="248">
        <v>2022</v>
      </c>
      <c r="C779" s="248" t="s">
        <v>326</v>
      </c>
      <c r="D779" s="280">
        <v>38568840</v>
      </c>
      <c r="E779" s="248" t="s">
        <v>897</v>
      </c>
      <c r="F779" s="248" t="s">
        <v>328</v>
      </c>
      <c r="G779" s="248" t="s">
        <v>898</v>
      </c>
      <c r="H779" s="248" t="s">
        <v>899</v>
      </c>
      <c r="I779" s="248" t="s">
        <v>330</v>
      </c>
      <c r="J779" s="214" t="s">
        <v>331</v>
      </c>
      <c r="K779" s="248" t="s">
        <v>332</v>
      </c>
      <c r="L779" s="248" t="s">
        <v>333</v>
      </c>
      <c r="M779" s="248" t="s">
        <v>880</v>
      </c>
      <c r="N779" s="248"/>
      <c r="O779" s="248">
        <v>3108780182</v>
      </c>
      <c r="P779" s="248" t="s">
        <v>335</v>
      </c>
      <c r="Q779" s="248" t="s">
        <v>691</v>
      </c>
    </row>
    <row r="780" spans="1:17" customFormat="1" ht="15.75" hidden="1" customHeight="1" x14ac:dyDescent="0.2">
      <c r="A780" s="248">
        <v>894</v>
      </c>
      <c r="B780" s="248">
        <v>2022</v>
      </c>
      <c r="C780" s="248" t="s">
        <v>326</v>
      </c>
      <c r="D780" s="280">
        <v>38989349</v>
      </c>
      <c r="E780" s="248" t="s">
        <v>477</v>
      </c>
      <c r="F780" s="248" t="s">
        <v>328</v>
      </c>
      <c r="G780" s="248" t="s">
        <v>345</v>
      </c>
      <c r="H780" s="248" t="s">
        <v>328</v>
      </c>
      <c r="I780" s="248" t="s">
        <v>330</v>
      </c>
      <c r="J780" s="214" t="s">
        <v>331</v>
      </c>
      <c r="K780" s="248" t="s">
        <v>332</v>
      </c>
      <c r="L780" s="248" t="s">
        <v>333</v>
      </c>
      <c r="M780" s="248" t="s">
        <v>880</v>
      </c>
      <c r="N780" s="248"/>
      <c r="O780" s="248">
        <v>3219341101</v>
      </c>
      <c r="P780" s="248" t="s">
        <v>335</v>
      </c>
      <c r="Q780" s="248" t="s">
        <v>691</v>
      </c>
    </row>
    <row r="781" spans="1:17" customFormat="1" ht="15.75" hidden="1" customHeight="1" x14ac:dyDescent="0.2">
      <c r="A781" s="248">
        <v>895</v>
      </c>
      <c r="B781" s="248">
        <v>2022</v>
      </c>
      <c r="C781" s="248" t="s">
        <v>326</v>
      </c>
      <c r="D781" s="280">
        <v>42868430</v>
      </c>
      <c r="E781" s="248" t="s">
        <v>938</v>
      </c>
      <c r="F781" s="248" t="s">
        <v>2340</v>
      </c>
      <c r="G781" s="248" t="s">
        <v>463</v>
      </c>
      <c r="H781" s="248" t="s">
        <v>328</v>
      </c>
      <c r="I781" s="248" t="s">
        <v>330</v>
      </c>
      <c r="J781" s="248" t="s">
        <v>346</v>
      </c>
      <c r="K781" s="248" t="s">
        <v>332</v>
      </c>
      <c r="L781" s="248" t="s">
        <v>333</v>
      </c>
      <c r="M781" s="248" t="s">
        <v>880</v>
      </c>
      <c r="N781" s="248"/>
      <c r="O781" s="248">
        <v>3005426242</v>
      </c>
      <c r="P781" s="248" t="s">
        <v>335</v>
      </c>
      <c r="Q781" s="248" t="s">
        <v>691</v>
      </c>
    </row>
    <row r="782" spans="1:17" customFormat="1" ht="15.75" hidden="1" customHeight="1" x14ac:dyDescent="0.2">
      <c r="A782" s="248">
        <v>877</v>
      </c>
      <c r="B782" s="248">
        <v>2022</v>
      </c>
      <c r="C782" s="248" t="s">
        <v>326</v>
      </c>
      <c r="D782" s="280">
        <v>94366289</v>
      </c>
      <c r="E782" s="248" t="s">
        <v>1492</v>
      </c>
      <c r="F782" s="248" t="s">
        <v>413</v>
      </c>
      <c r="G782" s="248" t="s">
        <v>1210</v>
      </c>
      <c r="H782" s="248" t="s">
        <v>2623</v>
      </c>
      <c r="I782" s="248" t="s">
        <v>339</v>
      </c>
      <c r="J782" s="248" t="s">
        <v>346</v>
      </c>
      <c r="K782" s="248" t="s">
        <v>332</v>
      </c>
      <c r="L782" s="248" t="s">
        <v>333</v>
      </c>
      <c r="M782" s="248" t="s">
        <v>880</v>
      </c>
      <c r="N782" s="248"/>
      <c r="O782" s="248">
        <v>3178527422</v>
      </c>
      <c r="P782" s="248" t="s">
        <v>335</v>
      </c>
      <c r="Q782" s="248" t="s">
        <v>336</v>
      </c>
    </row>
    <row r="783" spans="1:17" customFormat="1" ht="15.75" hidden="1" customHeight="1" x14ac:dyDescent="0.2">
      <c r="A783" s="248">
        <v>897</v>
      </c>
      <c r="B783" s="248">
        <v>2022</v>
      </c>
      <c r="C783" s="248" t="s">
        <v>326</v>
      </c>
      <c r="D783" s="280">
        <v>98395392</v>
      </c>
      <c r="E783" s="252" t="s">
        <v>542</v>
      </c>
      <c r="F783" s="252" t="s">
        <v>706</v>
      </c>
      <c r="G783" s="252" t="s">
        <v>1650</v>
      </c>
      <c r="H783" s="252" t="s">
        <v>328</v>
      </c>
      <c r="I783" s="248" t="s">
        <v>339</v>
      </c>
      <c r="J783" s="248" t="s">
        <v>331</v>
      </c>
      <c r="K783" s="248" t="s">
        <v>332</v>
      </c>
      <c r="L783" s="248" t="s">
        <v>333</v>
      </c>
      <c r="M783" s="248" t="s">
        <v>901</v>
      </c>
      <c r="N783" s="248"/>
      <c r="O783" s="248">
        <v>3183614333</v>
      </c>
      <c r="P783" s="248" t="s">
        <v>902</v>
      </c>
      <c r="Q783" s="248" t="s">
        <v>336</v>
      </c>
    </row>
    <row r="784" spans="1:17" customFormat="1" ht="15.75" hidden="1" customHeight="1" x14ac:dyDescent="0.2">
      <c r="A784" s="248">
        <v>904</v>
      </c>
      <c r="B784" s="248">
        <v>2022</v>
      </c>
      <c r="C784" s="248" t="s">
        <v>326</v>
      </c>
      <c r="D784" s="280" t="s">
        <v>910</v>
      </c>
      <c r="E784" s="248" t="s">
        <v>472</v>
      </c>
      <c r="F784" s="248" t="s">
        <v>328</v>
      </c>
      <c r="G784" s="248" t="s">
        <v>911</v>
      </c>
      <c r="H784" s="248" t="s">
        <v>328</v>
      </c>
      <c r="I784" s="248" t="s">
        <v>339</v>
      </c>
      <c r="J784" s="248" t="s">
        <v>331</v>
      </c>
      <c r="K784" s="248" t="s">
        <v>332</v>
      </c>
      <c r="L784" s="248" t="s">
        <v>333</v>
      </c>
      <c r="M784" s="248" t="s">
        <v>901</v>
      </c>
      <c r="N784" s="248"/>
      <c r="O784" s="248" t="s">
        <v>912</v>
      </c>
      <c r="P784" s="248" t="s">
        <v>902</v>
      </c>
      <c r="Q784" s="248" t="s">
        <v>336</v>
      </c>
    </row>
    <row r="785" spans="1:17" customFormat="1" ht="15.75" hidden="1" customHeight="1" x14ac:dyDescent="0.2">
      <c r="A785" s="248">
        <v>907</v>
      </c>
      <c r="B785" s="248">
        <v>2022</v>
      </c>
      <c r="C785" s="248" t="s">
        <v>326</v>
      </c>
      <c r="D785" s="280" t="s">
        <v>918</v>
      </c>
      <c r="E785" s="248" t="s">
        <v>919</v>
      </c>
      <c r="F785" s="248" t="s">
        <v>328</v>
      </c>
      <c r="G785" s="248" t="s">
        <v>920</v>
      </c>
      <c r="H785" s="248" t="s">
        <v>921</v>
      </c>
      <c r="I785" s="248" t="s">
        <v>330</v>
      </c>
      <c r="J785" s="248" t="s">
        <v>331</v>
      </c>
      <c r="K785" s="248" t="s">
        <v>332</v>
      </c>
      <c r="L785" s="248" t="s">
        <v>333</v>
      </c>
      <c r="M785" s="248" t="s">
        <v>901</v>
      </c>
      <c r="N785" s="248"/>
      <c r="O785" s="248" t="s">
        <v>922</v>
      </c>
      <c r="P785" s="248" t="s">
        <v>902</v>
      </c>
      <c r="Q785" s="248" t="s">
        <v>336</v>
      </c>
    </row>
    <row r="786" spans="1:17" customFormat="1" ht="15.75" hidden="1" customHeight="1" x14ac:dyDescent="0.2">
      <c r="A786" s="248">
        <v>914</v>
      </c>
      <c r="B786" s="248">
        <v>2022</v>
      </c>
      <c r="C786" s="248" t="s">
        <v>326</v>
      </c>
      <c r="D786" s="280" t="s">
        <v>928</v>
      </c>
      <c r="E786" s="248" t="s">
        <v>634</v>
      </c>
      <c r="F786" s="248" t="s">
        <v>328</v>
      </c>
      <c r="G786" s="248" t="s">
        <v>929</v>
      </c>
      <c r="H786" s="248" t="s">
        <v>377</v>
      </c>
      <c r="I786" s="248" t="s">
        <v>339</v>
      </c>
      <c r="J786" s="248" t="s">
        <v>331</v>
      </c>
      <c r="K786" s="248" t="s">
        <v>332</v>
      </c>
      <c r="L786" s="248" t="s">
        <v>333</v>
      </c>
      <c r="M786" s="248" t="s">
        <v>901</v>
      </c>
      <c r="N786" s="248"/>
      <c r="O786" s="248" t="s">
        <v>930</v>
      </c>
      <c r="P786" s="248" t="s">
        <v>902</v>
      </c>
      <c r="Q786" s="248" t="s">
        <v>336</v>
      </c>
    </row>
    <row r="787" spans="1:17" customFormat="1" ht="15.75" hidden="1" customHeight="1" x14ac:dyDescent="0.2">
      <c r="A787" s="248">
        <v>869</v>
      </c>
      <c r="B787" s="248">
        <v>2022</v>
      </c>
      <c r="C787" s="248" t="s">
        <v>326</v>
      </c>
      <c r="D787" s="280">
        <v>16648256</v>
      </c>
      <c r="E787" s="252" t="s">
        <v>881</v>
      </c>
      <c r="F787" s="252" t="s">
        <v>328</v>
      </c>
      <c r="G787" s="252" t="s">
        <v>882</v>
      </c>
      <c r="H787" s="252" t="s">
        <v>328</v>
      </c>
      <c r="I787" s="248" t="s">
        <v>339</v>
      </c>
      <c r="J787" s="248" t="s">
        <v>331</v>
      </c>
      <c r="K787" s="248" t="s">
        <v>332</v>
      </c>
      <c r="L787" s="248" t="s">
        <v>333</v>
      </c>
      <c r="M787" s="248" t="s">
        <v>880</v>
      </c>
      <c r="N787" s="248"/>
      <c r="O787" s="248">
        <v>3165607967</v>
      </c>
      <c r="P787" s="248" t="s">
        <v>335</v>
      </c>
      <c r="Q787" s="248" t="s">
        <v>451</v>
      </c>
    </row>
    <row r="788" spans="1:17" customFormat="1" ht="15.75" hidden="1" customHeight="1" x14ac:dyDescent="0.2">
      <c r="A788" s="248">
        <v>870</v>
      </c>
      <c r="B788" s="248">
        <v>2022</v>
      </c>
      <c r="C788" s="248" t="s">
        <v>326</v>
      </c>
      <c r="D788" s="280">
        <v>29105068</v>
      </c>
      <c r="E788" s="248" t="s">
        <v>2660</v>
      </c>
      <c r="F788" s="248" t="s">
        <v>1689</v>
      </c>
      <c r="G788" s="248" t="s">
        <v>1098</v>
      </c>
      <c r="H788" s="248" t="s">
        <v>547</v>
      </c>
      <c r="I788" s="248" t="s">
        <v>330</v>
      </c>
      <c r="J788" s="248" t="s">
        <v>331</v>
      </c>
      <c r="K788" s="248" t="s">
        <v>332</v>
      </c>
      <c r="L788" s="248" t="s">
        <v>333</v>
      </c>
      <c r="M788" s="248" t="s">
        <v>880</v>
      </c>
      <c r="N788" s="248"/>
      <c r="O788" s="248">
        <v>3158560285</v>
      </c>
      <c r="P788" s="248" t="s">
        <v>335</v>
      </c>
      <c r="Q788" s="248" t="s">
        <v>451</v>
      </c>
    </row>
    <row r="789" spans="1:17" customFormat="1" ht="15.75" hidden="1" customHeight="1" x14ac:dyDescent="0.2">
      <c r="A789" s="248">
        <v>896</v>
      </c>
      <c r="B789" s="248">
        <v>2022</v>
      </c>
      <c r="C789" s="248" t="s">
        <v>326</v>
      </c>
      <c r="D789" s="280">
        <v>6106038</v>
      </c>
      <c r="E789" s="252" t="s">
        <v>900</v>
      </c>
      <c r="F789" s="252" t="s">
        <v>328</v>
      </c>
      <c r="G789" s="252" t="s">
        <v>342</v>
      </c>
      <c r="H789" s="252" t="s">
        <v>328</v>
      </c>
      <c r="I789" s="248" t="s">
        <v>339</v>
      </c>
      <c r="J789" s="248" t="s">
        <v>331</v>
      </c>
      <c r="K789" s="248" t="s">
        <v>332</v>
      </c>
      <c r="L789" s="248" t="s">
        <v>333</v>
      </c>
      <c r="M789" s="248" t="s">
        <v>901</v>
      </c>
      <c r="N789" s="248"/>
      <c r="O789" s="248">
        <v>3167111835</v>
      </c>
      <c r="P789" s="248" t="s">
        <v>902</v>
      </c>
      <c r="Q789" s="248" t="s">
        <v>451</v>
      </c>
    </row>
    <row r="790" spans="1:17" customFormat="1" ht="15.75" hidden="1" customHeight="1" x14ac:dyDescent="0.2">
      <c r="A790" s="248">
        <v>898</v>
      </c>
      <c r="B790" s="248">
        <v>2022</v>
      </c>
      <c r="C790" s="248" t="s">
        <v>326</v>
      </c>
      <c r="D790" s="280">
        <v>94458116</v>
      </c>
      <c r="E790" s="252" t="s">
        <v>903</v>
      </c>
      <c r="F790" s="252" t="s">
        <v>328</v>
      </c>
      <c r="G790" s="252" t="s">
        <v>904</v>
      </c>
      <c r="H790" s="252" t="s">
        <v>401</v>
      </c>
      <c r="I790" s="248" t="s">
        <v>339</v>
      </c>
      <c r="J790" s="248" t="s">
        <v>331</v>
      </c>
      <c r="K790" s="248" t="s">
        <v>332</v>
      </c>
      <c r="L790" s="248" t="s">
        <v>333</v>
      </c>
      <c r="M790" s="248" t="s">
        <v>901</v>
      </c>
      <c r="N790" s="248"/>
      <c r="O790" s="248">
        <v>3178039715</v>
      </c>
      <c r="P790" s="248" t="s">
        <v>902</v>
      </c>
      <c r="Q790" s="248" t="s">
        <v>451</v>
      </c>
    </row>
    <row r="791" spans="1:17" customFormat="1" ht="15.75" hidden="1" customHeight="1" x14ac:dyDescent="0.2">
      <c r="A791" s="248">
        <v>899</v>
      </c>
      <c r="B791" s="248">
        <v>2022</v>
      </c>
      <c r="C791" s="248" t="s">
        <v>326</v>
      </c>
      <c r="D791" s="280">
        <v>66849038</v>
      </c>
      <c r="E791" s="252" t="s">
        <v>1748</v>
      </c>
      <c r="F791" s="252" t="s">
        <v>2195</v>
      </c>
      <c r="G791" s="252" t="s">
        <v>2196</v>
      </c>
      <c r="H791" s="252" t="s">
        <v>328</v>
      </c>
      <c r="I791" s="248" t="s">
        <v>330</v>
      </c>
      <c r="J791" s="248" t="s">
        <v>331</v>
      </c>
      <c r="K791" s="248" t="s">
        <v>332</v>
      </c>
      <c r="L791" s="248" t="s">
        <v>333</v>
      </c>
      <c r="M791" s="248" t="s">
        <v>901</v>
      </c>
      <c r="N791" s="248"/>
      <c r="O791" s="248">
        <v>3183933156</v>
      </c>
      <c r="P791" s="248" t="s">
        <v>902</v>
      </c>
      <c r="Q791" s="248" t="s">
        <v>451</v>
      </c>
    </row>
    <row r="792" spans="1:17" customFormat="1" ht="15.75" hidden="1" customHeight="1" x14ac:dyDescent="0.2">
      <c r="A792" s="248">
        <v>900</v>
      </c>
      <c r="B792" s="248">
        <v>2022</v>
      </c>
      <c r="C792" s="248" t="s">
        <v>326</v>
      </c>
      <c r="D792" s="280">
        <v>4408296</v>
      </c>
      <c r="E792" s="252" t="s">
        <v>905</v>
      </c>
      <c r="F792" s="252" t="s">
        <v>328</v>
      </c>
      <c r="G792" s="252" t="s">
        <v>659</v>
      </c>
      <c r="H792" s="252" t="s">
        <v>328</v>
      </c>
      <c r="I792" s="248" t="s">
        <v>339</v>
      </c>
      <c r="J792" s="248" t="s">
        <v>331</v>
      </c>
      <c r="K792" s="248" t="s">
        <v>332</v>
      </c>
      <c r="L792" s="248" t="s">
        <v>333</v>
      </c>
      <c r="M792" s="248" t="s">
        <v>901</v>
      </c>
      <c r="N792" s="248"/>
      <c r="O792" s="248">
        <v>3206837630</v>
      </c>
      <c r="P792" s="248" t="s">
        <v>902</v>
      </c>
      <c r="Q792" s="248" t="s">
        <v>451</v>
      </c>
    </row>
    <row r="793" spans="1:17" customFormat="1" ht="15.75" hidden="1" customHeight="1" x14ac:dyDescent="0.2">
      <c r="A793" s="248">
        <v>901</v>
      </c>
      <c r="B793" s="248">
        <v>2022</v>
      </c>
      <c r="C793" s="248" t="s">
        <v>326</v>
      </c>
      <c r="D793" s="280">
        <v>14941625</v>
      </c>
      <c r="E793" s="248" t="s">
        <v>906</v>
      </c>
      <c r="F793" s="248" t="s">
        <v>328</v>
      </c>
      <c r="G793" s="248" t="s">
        <v>421</v>
      </c>
      <c r="H793" s="248" t="s">
        <v>907</v>
      </c>
      <c r="I793" s="248" t="s">
        <v>339</v>
      </c>
      <c r="J793" s="248" t="s">
        <v>331</v>
      </c>
      <c r="K793" s="248" t="s">
        <v>332</v>
      </c>
      <c r="L793" s="248" t="s">
        <v>333</v>
      </c>
      <c r="M793" s="248" t="s">
        <v>901</v>
      </c>
      <c r="N793" s="248"/>
      <c r="O793" s="248">
        <v>3182651595</v>
      </c>
      <c r="P793" s="248" t="s">
        <v>902</v>
      </c>
      <c r="Q793" s="248" t="s">
        <v>451</v>
      </c>
    </row>
    <row r="794" spans="1:17" customFormat="1" ht="15.75" hidden="1" customHeight="1" x14ac:dyDescent="0.2">
      <c r="A794" s="248">
        <v>902</v>
      </c>
      <c r="B794" s="248">
        <v>2022</v>
      </c>
      <c r="C794" s="248" t="s">
        <v>326</v>
      </c>
      <c r="D794" s="280">
        <v>4925198</v>
      </c>
      <c r="E794" s="248" t="s">
        <v>908</v>
      </c>
      <c r="F794" s="248" t="s">
        <v>328</v>
      </c>
      <c r="G794" s="248" t="s">
        <v>909</v>
      </c>
      <c r="H794" s="248" t="s">
        <v>328</v>
      </c>
      <c r="I794" s="248" t="s">
        <v>339</v>
      </c>
      <c r="J794" s="248" t="s">
        <v>331</v>
      </c>
      <c r="K794" s="248" t="s">
        <v>332</v>
      </c>
      <c r="L794" s="248" t="s">
        <v>333</v>
      </c>
      <c r="M794" s="248" t="s">
        <v>901</v>
      </c>
      <c r="N794" s="248"/>
      <c r="O794" s="248">
        <v>3216151110</v>
      </c>
      <c r="P794" s="248" t="s">
        <v>902</v>
      </c>
      <c r="Q794" s="248" t="s">
        <v>451</v>
      </c>
    </row>
    <row r="795" spans="1:17" customFormat="1" ht="15.75" hidden="1" customHeight="1" x14ac:dyDescent="0.2">
      <c r="A795" s="248">
        <v>903</v>
      </c>
      <c r="B795" s="248">
        <v>2022</v>
      </c>
      <c r="C795" s="248" t="s">
        <v>326</v>
      </c>
      <c r="D795" s="280">
        <v>31881499</v>
      </c>
      <c r="E795" s="252" t="s">
        <v>2472</v>
      </c>
      <c r="F795" s="252" t="s">
        <v>365</v>
      </c>
      <c r="G795" s="252" t="s">
        <v>433</v>
      </c>
      <c r="H795" s="252" t="s">
        <v>375</v>
      </c>
      <c r="I795" s="248" t="s">
        <v>330</v>
      </c>
      <c r="J795" s="248" t="s">
        <v>331</v>
      </c>
      <c r="K795" s="248" t="s">
        <v>332</v>
      </c>
      <c r="L795" s="248" t="s">
        <v>333</v>
      </c>
      <c r="M795" s="248" t="s">
        <v>901</v>
      </c>
      <c r="N795" s="248"/>
      <c r="O795" s="248">
        <v>3008937966</v>
      </c>
      <c r="P795" s="248" t="s">
        <v>902</v>
      </c>
      <c r="Q795" s="248" t="s">
        <v>451</v>
      </c>
    </row>
    <row r="796" spans="1:17" customFormat="1" ht="15.75" hidden="1" customHeight="1" x14ac:dyDescent="0.2">
      <c r="A796" s="248">
        <v>905</v>
      </c>
      <c r="B796" s="248">
        <v>2022</v>
      </c>
      <c r="C796" s="248" t="s">
        <v>326</v>
      </c>
      <c r="D796" s="280" t="s">
        <v>2099</v>
      </c>
      <c r="E796" s="248" t="s">
        <v>390</v>
      </c>
      <c r="F796" s="248" t="s">
        <v>2100</v>
      </c>
      <c r="G796" s="248" t="s">
        <v>821</v>
      </c>
      <c r="H796" s="248" t="s">
        <v>890</v>
      </c>
      <c r="I796" s="248" t="s">
        <v>339</v>
      </c>
      <c r="J796" s="248" t="s">
        <v>331</v>
      </c>
      <c r="K796" s="248" t="s">
        <v>332</v>
      </c>
      <c r="L796" s="248" t="s">
        <v>333</v>
      </c>
      <c r="M796" s="248" t="s">
        <v>901</v>
      </c>
      <c r="N796" s="248"/>
      <c r="O796" s="248" t="s">
        <v>2101</v>
      </c>
      <c r="P796" s="248" t="s">
        <v>902</v>
      </c>
      <c r="Q796" s="248" t="s">
        <v>451</v>
      </c>
    </row>
    <row r="797" spans="1:17" customFormat="1" ht="15.75" hidden="1" customHeight="1" x14ac:dyDescent="0.2">
      <c r="A797" s="248">
        <v>906</v>
      </c>
      <c r="B797" s="248">
        <v>2022</v>
      </c>
      <c r="C797" s="248" t="s">
        <v>326</v>
      </c>
      <c r="D797" s="280" t="s">
        <v>913</v>
      </c>
      <c r="E797" s="248" t="s">
        <v>914</v>
      </c>
      <c r="F797" s="248" t="s">
        <v>328</v>
      </c>
      <c r="G797" s="248" t="s">
        <v>915</v>
      </c>
      <c r="H797" s="248" t="s">
        <v>916</v>
      </c>
      <c r="I797" s="248" t="s">
        <v>339</v>
      </c>
      <c r="J797" s="248" t="s">
        <v>331</v>
      </c>
      <c r="K797" s="248" t="s">
        <v>332</v>
      </c>
      <c r="L797" s="248" t="s">
        <v>333</v>
      </c>
      <c r="M797" s="248" t="s">
        <v>901</v>
      </c>
      <c r="N797" s="248"/>
      <c r="O797" s="248" t="s">
        <v>917</v>
      </c>
      <c r="P797" s="248" t="s">
        <v>902</v>
      </c>
      <c r="Q797" s="248" t="s">
        <v>451</v>
      </c>
    </row>
    <row r="798" spans="1:17" customFormat="1" ht="15.75" hidden="1" customHeight="1" x14ac:dyDescent="0.2">
      <c r="A798" s="248">
        <v>908</v>
      </c>
      <c r="B798" s="248">
        <v>2022</v>
      </c>
      <c r="C798" s="248" t="s">
        <v>326</v>
      </c>
      <c r="D798" s="280" t="s">
        <v>1945</v>
      </c>
      <c r="E798" s="248" t="s">
        <v>1378</v>
      </c>
      <c r="F798" s="248" t="s">
        <v>1946</v>
      </c>
      <c r="G798" s="248" t="s">
        <v>1490</v>
      </c>
      <c r="H798" s="248" t="s">
        <v>944</v>
      </c>
      <c r="I798" s="248" t="s">
        <v>339</v>
      </c>
      <c r="J798" s="248" t="s">
        <v>331</v>
      </c>
      <c r="K798" s="248" t="s">
        <v>332</v>
      </c>
      <c r="L798" s="248" t="s">
        <v>333</v>
      </c>
      <c r="M798" s="248" t="s">
        <v>901</v>
      </c>
      <c r="N798" s="248"/>
      <c r="O798" s="248" t="s">
        <v>1947</v>
      </c>
      <c r="P798" s="248" t="s">
        <v>902</v>
      </c>
      <c r="Q798" s="248" t="s">
        <v>451</v>
      </c>
    </row>
    <row r="799" spans="1:17" customFormat="1" ht="15.75" hidden="1" customHeight="1" x14ac:dyDescent="0.2">
      <c r="A799" s="248">
        <v>909</v>
      </c>
      <c r="B799" s="248">
        <v>2022</v>
      </c>
      <c r="C799" s="248" t="s">
        <v>326</v>
      </c>
      <c r="D799" s="280" t="s">
        <v>923</v>
      </c>
      <c r="E799" s="248" t="s">
        <v>813</v>
      </c>
      <c r="F799" s="248" t="s">
        <v>328</v>
      </c>
      <c r="G799" s="248" t="s">
        <v>590</v>
      </c>
      <c r="H799" s="248" t="s">
        <v>328</v>
      </c>
      <c r="I799" s="248" t="s">
        <v>339</v>
      </c>
      <c r="J799" s="248" t="s">
        <v>331</v>
      </c>
      <c r="K799" s="248" t="s">
        <v>332</v>
      </c>
      <c r="L799" s="248" t="s">
        <v>333</v>
      </c>
      <c r="M799" s="248" t="s">
        <v>901</v>
      </c>
      <c r="N799" s="248"/>
      <c r="O799" s="248" t="s">
        <v>924</v>
      </c>
      <c r="P799" s="248" t="s">
        <v>902</v>
      </c>
      <c r="Q799" s="248" t="s">
        <v>451</v>
      </c>
    </row>
    <row r="800" spans="1:17" customFormat="1" ht="15.75" hidden="1" customHeight="1" x14ac:dyDescent="0.2">
      <c r="A800" s="248">
        <v>910</v>
      </c>
      <c r="B800" s="248">
        <v>2022</v>
      </c>
      <c r="C800" s="248" t="s">
        <v>326</v>
      </c>
      <c r="D800" s="280" t="s">
        <v>925</v>
      </c>
      <c r="E800" s="248" t="s">
        <v>926</v>
      </c>
      <c r="F800" s="248" t="s">
        <v>328</v>
      </c>
      <c r="G800" s="248" t="s">
        <v>398</v>
      </c>
      <c r="H800" s="248" t="s">
        <v>355</v>
      </c>
      <c r="I800" s="248" t="s">
        <v>339</v>
      </c>
      <c r="J800" s="248" t="s">
        <v>331</v>
      </c>
      <c r="K800" s="248" t="s">
        <v>332</v>
      </c>
      <c r="L800" s="248" t="s">
        <v>333</v>
      </c>
      <c r="M800" s="248" t="s">
        <v>901</v>
      </c>
      <c r="N800" s="248"/>
      <c r="O800" s="248" t="s">
        <v>927</v>
      </c>
      <c r="P800" s="248" t="s">
        <v>902</v>
      </c>
      <c r="Q800" s="248" t="s">
        <v>451</v>
      </c>
    </row>
    <row r="801" spans="1:17" customFormat="1" ht="15.75" hidden="1" customHeight="1" x14ac:dyDescent="0.2">
      <c r="A801" s="248">
        <v>911</v>
      </c>
      <c r="B801" s="248">
        <v>2022</v>
      </c>
      <c r="C801" s="248" t="s">
        <v>326</v>
      </c>
      <c r="D801" s="280" t="s">
        <v>2701</v>
      </c>
      <c r="E801" s="248" t="s">
        <v>349</v>
      </c>
      <c r="F801" s="267"/>
      <c r="G801" s="248" t="s">
        <v>1778</v>
      </c>
      <c r="H801" s="248" t="s">
        <v>547</v>
      </c>
      <c r="I801" s="248" t="s">
        <v>339</v>
      </c>
      <c r="J801" s="248" t="s">
        <v>331</v>
      </c>
      <c r="K801" s="248" t="s">
        <v>332</v>
      </c>
      <c r="L801" s="248" t="s">
        <v>333</v>
      </c>
      <c r="M801" s="248" t="s">
        <v>901</v>
      </c>
      <c r="N801" s="248"/>
      <c r="O801" s="248" t="s">
        <v>2702</v>
      </c>
      <c r="P801" s="248" t="s">
        <v>902</v>
      </c>
      <c r="Q801" s="248" t="s">
        <v>451</v>
      </c>
    </row>
    <row r="802" spans="1:17" customFormat="1" ht="15.75" hidden="1" customHeight="1" x14ac:dyDescent="0.2">
      <c r="A802" s="248">
        <v>912</v>
      </c>
      <c r="B802" s="248">
        <v>2022</v>
      </c>
      <c r="C802" s="248" t="s">
        <v>326</v>
      </c>
      <c r="D802" s="280" t="s">
        <v>1770</v>
      </c>
      <c r="E802" s="248" t="s">
        <v>676</v>
      </c>
      <c r="F802" s="248" t="s">
        <v>485</v>
      </c>
      <c r="G802" s="248" t="s">
        <v>729</v>
      </c>
      <c r="H802" s="248" t="s">
        <v>328</v>
      </c>
      <c r="I802" s="248" t="s">
        <v>339</v>
      </c>
      <c r="J802" s="248" t="s">
        <v>331</v>
      </c>
      <c r="K802" s="248" t="s">
        <v>332</v>
      </c>
      <c r="L802" s="248" t="s">
        <v>333</v>
      </c>
      <c r="M802" s="248" t="s">
        <v>901</v>
      </c>
      <c r="N802" s="248"/>
      <c r="O802" s="248" t="s">
        <v>1771</v>
      </c>
      <c r="P802" s="248" t="s">
        <v>902</v>
      </c>
      <c r="Q802" s="248" t="s">
        <v>451</v>
      </c>
    </row>
    <row r="803" spans="1:17" customFormat="1" ht="15.75" hidden="1" customHeight="1" x14ac:dyDescent="0.2">
      <c r="A803" s="248">
        <v>913</v>
      </c>
      <c r="B803" s="248">
        <v>2022</v>
      </c>
      <c r="C803" s="248" t="s">
        <v>326</v>
      </c>
      <c r="D803" s="280" t="s">
        <v>2016</v>
      </c>
      <c r="E803" s="248" t="s">
        <v>653</v>
      </c>
      <c r="F803" s="248" t="s">
        <v>2017</v>
      </c>
      <c r="G803" s="248" t="s">
        <v>888</v>
      </c>
      <c r="H803" s="248" t="s">
        <v>463</v>
      </c>
      <c r="I803" s="248" t="s">
        <v>339</v>
      </c>
      <c r="J803" s="248" t="s">
        <v>331</v>
      </c>
      <c r="K803" s="248" t="s">
        <v>332</v>
      </c>
      <c r="L803" s="248" t="s">
        <v>333</v>
      </c>
      <c r="M803" s="248" t="s">
        <v>901</v>
      </c>
      <c r="N803" s="248"/>
      <c r="O803" s="248" t="s">
        <v>2018</v>
      </c>
      <c r="P803" s="248" t="s">
        <v>902</v>
      </c>
      <c r="Q803" s="248" t="s">
        <v>451</v>
      </c>
    </row>
    <row r="804" spans="1:17" customFormat="1" ht="15.75" hidden="1" customHeight="1" x14ac:dyDescent="0.2">
      <c r="A804" s="248">
        <v>915</v>
      </c>
      <c r="B804" s="248">
        <v>2022</v>
      </c>
      <c r="C804" s="248" t="s">
        <v>326</v>
      </c>
      <c r="D804" s="280">
        <v>4877081</v>
      </c>
      <c r="E804" s="252" t="s">
        <v>605</v>
      </c>
      <c r="F804" s="252" t="s">
        <v>402</v>
      </c>
      <c r="G804" s="252" t="s">
        <v>948</v>
      </c>
      <c r="H804" s="252" t="s">
        <v>933</v>
      </c>
      <c r="I804" s="248" t="s">
        <v>339</v>
      </c>
      <c r="J804" s="248" t="s">
        <v>331</v>
      </c>
      <c r="K804" s="248" t="s">
        <v>332</v>
      </c>
      <c r="L804" s="248" t="s">
        <v>333</v>
      </c>
      <c r="M804" s="248" t="s">
        <v>934</v>
      </c>
      <c r="N804" s="248"/>
      <c r="O804" s="248">
        <v>3173948523</v>
      </c>
      <c r="P804" s="248" t="s">
        <v>335</v>
      </c>
      <c r="Q804" s="248" t="s">
        <v>451</v>
      </c>
    </row>
    <row r="805" spans="1:17" customFormat="1" ht="15.75" hidden="1" customHeight="1" x14ac:dyDescent="0.2">
      <c r="A805" s="248">
        <v>916</v>
      </c>
      <c r="B805" s="248">
        <v>2022</v>
      </c>
      <c r="C805" s="248" t="s">
        <v>326</v>
      </c>
      <c r="D805" s="280">
        <v>5288699</v>
      </c>
      <c r="E805" s="252" t="s">
        <v>349</v>
      </c>
      <c r="F805" s="252" t="s">
        <v>485</v>
      </c>
      <c r="G805" s="252" t="s">
        <v>569</v>
      </c>
      <c r="H805" s="252" t="s">
        <v>933</v>
      </c>
      <c r="I805" s="248" t="s">
        <v>339</v>
      </c>
      <c r="J805" s="248" t="s">
        <v>331</v>
      </c>
      <c r="K805" s="248" t="s">
        <v>332</v>
      </c>
      <c r="L805" s="248" t="s">
        <v>333</v>
      </c>
      <c r="M805" s="248" t="s">
        <v>934</v>
      </c>
      <c r="N805" s="248"/>
      <c r="O805" s="248">
        <v>3183760499</v>
      </c>
      <c r="P805" s="248" t="s">
        <v>335</v>
      </c>
      <c r="Q805" s="248" t="s">
        <v>451</v>
      </c>
    </row>
    <row r="806" spans="1:17" customFormat="1" ht="15.75" hidden="1" customHeight="1" x14ac:dyDescent="0.2">
      <c r="A806" s="248">
        <v>917</v>
      </c>
      <c r="B806" s="248">
        <v>2022</v>
      </c>
      <c r="C806" s="248" t="s">
        <v>326</v>
      </c>
      <c r="D806" s="280">
        <v>6264115</v>
      </c>
      <c r="E806" s="252" t="s">
        <v>461</v>
      </c>
      <c r="F806" s="252" t="s">
        <v>391</v>
      </c>
      <c r="G806" s="252" t="s">
        <v>572</v>
      </c>
      <c r="H806" s="252" t="s">
        <v>377</v>
      </c>
      <c r="I806" s="248" t="s">
        <v>339</v>
      </c>
      <c r="J806" s="248" t="s">
        <v>331</v>
      </c>
      <c r="K806" s="248" t="s">
        <v>332</v>
      </c>
      <c r="L806" s="248" t="s">
        <v>333</v>
      </c>
      <c r="M806" s="248" t="s">
        <v>934</v>
      </c>
      <c r="N806" s="248"/>
      <c r="O806" s="248">
        <v>3178376955</v>
      </c>
      <c r="P806" s="248" t="s">
        <v>335</v>
      </c>
      <c r="Q806" s="248" t="s">
        <v>451</v>
      </c>
    </row>
    <row r="807" spans="1:17" customFormat="1" ht="15.75" hidden="1" customHeight="1" x14ac:dyDescent="0.2">
      <c r="A807" s="248">
        <v>918</v>
      </c>
      <c r="B807" s="248">
        <v>2022</v>
      </c>
      <c r="C807" s="248" t="s">
        <v>326</v>
      </c>
      <c r="D807" s="280">
        <v>6265821</v>
      </c>
      <c r="E807" s="252" t="s">
        <v>698</v>
      </c>
      <c r="F807" s="252" t="s">
        <v>2096</v>
      </c>
      <c r="G807" s="252" t="s">
        <v>659</v>
      </c>
      <c r="H807" s="252" t="s">
        <v>933</v>
      </c>
      <c r="I807" s="248" t="s">
        <v>339</v>
      </c>
      <c r="J807" s="248" t="s">
        <v>331</v>
      </c>
      <c r="K807" s="248" t="s">
        <v>332</v>
      </c>
      <c r="L807" s="248" t="s">
        <v>333</v>
      </c>
      <c r="M807" s="248" t="s">
        <v>934</v>
      </c>
      <c r="N807" s="248"/>
      <c r="O807" s="248">
        <v>3185881537</v>
      </c>
      <c r="P807" s="248" t="s">
        <v>335</v>
      </c>
      <c r="Q807" s="248" t="s">
        <v>451</v>
      </c>
    </row>
    <row r="808" spans="1:17" customFormat="1" ht="15.75" hidden="1" customHeight="1" x14ac:dyDescent="0.2">
      <c r="A808" s="248">
        <v>919</v>
      </c>
      <c r="B808" s="248">
        <v>2022</v>
      </c>
      <c r="C808" s="248" t="s">
        <v>326</v>
      </c>
      <c r="D808" s="280">
        <v>6429658</v>
      </c>
      <c r="E808" s="252" t="s">
        <v>390</v>
      </c>
      <c r="F808" s="252" t="s">
        <v>2227</v>
      </c>
      <c r="G808" s="252" t="s">
        <v>549</v>
      </c>
      <c r="H808" s="252" t="s">
        <v>933</v>
      </c>
      <c r="I808" s="248" t="s">
        <v>339</v>
      </c>
      <c r="J808" s="248" t="s">
        <v>331</v>
      </c>
      <c r="K808" s="248" t="s">
        <v>332</v>
      </c>
      <c r="L808" s="248" t="s">
        <v>333</v>
      </c>
      <c r="M808" s="248" t="s">
        <v>934</v>
      </c>
      <c r="N808" s="248"/>
      <c r="O808" s="248">
        <v>3158118498</v>
      </c>
      <c r="P808" s="248" t="s">
        <v>335</v>
      </c>
      <c r="Q808" s="248" t="s">
        <v>451</v>
      </c>
    </row>
    <row r="809" spans="1:17" customFormat="1" ht="15.75" hidden="1" customHeight="1" x14ac:dyDescent="0.2">
      <c r="A809" s="248">
        <v>920</v>
      </c>
      <c r="B809" s="248">
        <v>2022</v>
      </c>
      <c r="C809" s="248" t="s">
        <v>326</v>
      </c>
      <c r="D809" s="280">
        <v>9419654</v>
      </c>
      <c r="E809" s="252" t="s">
        <v>931</v>
      </c>
      <c r="F809" s="252" t="s">
        <v>328</v>
      </c>
      <c r="G809" s="252" t="s">
        <v>932</v>
      </c>
      <c r="H809" s="252" t="s">
        <v>933</v>
      </c>
      <c r="I809" s="248" t="s">
        <v>339</v>
      </c>
      <c r="J809" s="248" t="s">
        <v>331</v>
      </c>
      <c r="K809" s="248" t="s">
        <v>332</v>
      </c>
      <c r="L809" s="248" t="s">
        <v>333</v>
      </c>
      <c r="M809" s="248" t="s">
        <v>934</v>
      </c>
      <c r="N809" s="248"/>
      <c r="O809" s="248">
        <v>3174676680</v>
      </c>
      <c r="P809" s="248" t="s">
        <v>335</v>
      </c>
      <c r="Q809" s="248" t="s">
        <v>451</v>
      </c>
    </row>
    <row r="810" spans="1:17" customFormat="1" ht="15.75" hidden="1" customHeight="1" x14ac:dyDescent="0.2">
      <c r="A810" s="248">
        <v>921</v>
      </c>
      <c r="B810" s="248">
        <v>2022</v>
      </c>
      <c r="C810" s="248" t="s">
        <v>326</v>
      </c>
      <c r="D810" s="280">
        <v>14878593</v>
      </c>
      <c r="E810" s="252" t="s">
        <v>588</v>
      </c>
      <c r="F810" s="252" t="s">
        <v>328</v>
      </c>
      <c r="G810" s="252" t="s">
        <v>364</v>
      </c>
      <c r="H810" s="252" t="s">
        <v>822</v>
      </c>
      <c r="I810" s="248" t="s">
        <v>339</v>
      </c>
      <c r="J810" s="248" t="s">
        <v>331</v>
      </c>
      <c r="K810" s="248" t="s">
        <v>332</v>
      </c>
      <c r="L810" s="248" t="s">
        <v>333</v>
      </c>
      <c r="M810" s="248" t="s">
        <v>934</v>
      </c>
      <c r="N810" s="248"/>
      <c r="O810" s="248">
        <v>3176387547</v>
      </c>
      <c r="P810" s="248" t="s">
        <v>335</v>
      </c>
      <c r="Q810" s="248" t="s">
        <v>451</v>
      </c>
    </row>
    <row r="811" spans="1:17" customFormat="1" ht="15.75" hidden="1" customHeight="1" x14ac:dyDescent="0.2">
      <c r="A811" s="248">
        <v>922</v>
      </c>
      <c r="B811" s="248">
        <v>2022</v>
      </c>
      <c r="C811" s="248" t="s">
        <v>326</v>
      </c>
      <c r="D811" s="280">
        <v>14910010</v>
      </c>
      <c r="E811" s="252" t="s">
        <v>935</v>
      </c>
      <c r="F811" s="252" t="s">
        <v>328</v>
      </c>
      <c r="G811" s="252" t="s">
        <v>657</v>
      </c>
      <c r="H811" s="252" t="s">
        <v>933</v>
      </c>
      <c r="I811" s="248" t="s">
        <v>339</v>
      </c>
      <c r="J811" s="248" t="s">
        <v>331</v>
      </c>
      <c r="K811" s="248" t="s">
        <v>332</v>
      </c>
      <c r="L811" s="248" t="s">
        <v>333</v>
      </c>
      <c r="M811" s="248" t="s">
        <v>934</v>
      </c>
      <c r="N811" s="248"/>
      <c r="O811" s="248">
        <v>3166039704</v>
      </c>
      <c r="P811" s="248" t="s">
        <v>335</v>
      </c>
      <c r="Q811" s="248" t="s">
        <v>451</v>
      </c>
    </row>
    <row r="812" spans="1:17" customFormat="1" ht="15.75" hidden="1" customHeight="1" x14ac:dyDescent="0.2">
      <c r="A812" s="248">
        <v>923</v>
      </c>
      <c r="B812" s="248">
        <v>2022</v>
      </c>
      <c r="C812" s="248" t="s">
        <v>326</v>
      </c>
      <c r="D812" s="280">
        <v>16271739</v>
      </c>
      <c r="E812" s="252" t="s">
        <v>349</v>
      </c>
      <c r="F812" s="252" t="s">
        <v>328</v>
      </c>
      <c r="G812" s="252" t="s">
        <v>616</v>
      </c>
      <c r="H812" s="252" t="s">
        <v>933</v>
      </c>
      <c r="I812" s="248" t="s">
        <v>339</v>
      </c>
      <c r="J812" s="248" t="s">
        <v>331</v>
      </c>
      <c r="K812" s="248" t="s">
        <v>332</v>
      </c>
      <c r="L812" s="248" t="s">
        <v>333</v>
      </c>
      <c r="M812" s="248" t="s">
        <v>934</v>
      </c>
      <c r="N812" s="248"/>
      <c r="O812" s="248">
        <v>3172077887</v>
      </c>
      <c r="P812" s="248" t="s">
        <v>335</v>
      </c>
      <c r="Q812" s="248" t="s">
        <v>451</v>
      </c>
    </row>
    <row r="813" spans="1:17" customFormat="1" ht="15.75" hidden="1" customHeight="1" x14ac:dyDescent="0.2">
      <c r="A813" s="248">
        <v>925</v>
      </c>
      <c r="B813" s="248">
        <v>2022</v>
      </c>
      <c r="C813" s="248" t="s">
        <v>326</v>
      </c>
      <c r="D813" s="280">
        <v>16435673</v>
      </c>
      <c r="E813" s="252" t="s">
        <v>665</v>
      </c>
      <c r="F813" s="252" t="s">
        <v>328</v>
      </c>
      <c r="G813" s="252" t="s">
        <v>936</v>
      </c>
      <c r="H813" s="252" t="s">
        <v>933</v>
      </c>
      <c r="I813" s="248" t="s">
        <v>339</v>
      </c>
      <c r="J813" s="248" t="s">
        <v>331</v>
      </c>
      <c r="K813" s="248" t="s">
        <v>332</v>
      </c>
      <c r="L813" s="248" t="s">
        <v>333</v>
      </c>
      <c r="M813" s="248" t="s">
        <v>934</v>
      </c>
      <c r="N813" s="248"/>
      <c r="O813" s="248">
        <v>3165654823</v>
      </c>
      <c r="P813" s="248" t="s">
        <v>335</v>
      </c>
      <c r="Q813" s="248" t="s">
        <v>451</v>
      </c>
    </row>
    <row r="814" spans="1:17" customFormat="1" ht="15.75" hidden="1" customHeight="1" x14ac:dyDescent="0.2">
      <c r="A814" s="248">
        <v>927</v>
      </c>
      <c r="B814" s="248">
        <v>2022</v>
      </c>
      <c r="C814" s="248" t="s">
        <v>326</v>
      </c>
      <c r="D814" s="280">
        <v>29432882</v>
      </c>
      <c r="E814" s="252" t="s">
        <v>422</v>
      </c>
      <c r="F814" s="252" t="s">
        <v>328</v>
      </c>
      <c r="G814" s="252" t="s">
        <v>911</v>
      </c>
      <c r="H814" s="252" t="s">
        <v>933</v>
      </c>
      <c r="I814" s="248" t="s">
        <v>330</v>
      </c>
      <c r="J814" s="248" t="s">
        <v>331</v>
      </c>
      <c r="K814" s="248" t="s">
        <v>332</v>
      </c>
      <c r="L814" s="248" t="s">
        <v>333</v>
      </c>
      <c r="M814" s="248" t="s">
        <v>934</v>
      </c>
      <c r="N814" s="248"/>
      <c r="O814" s="248">
        <v>3186582541</v>
      </c>
      <c r="P814" s="248" t="s">
        <v>335</v>
      </c>
      <c r="Q814" s="248" t="s">
        <v>451</v>
      </c>
    </row>
    <row r="815" spans="1:17" customFormat="1" ht="15.75" hidden="1" customHeight="1" x14ac:dyDescent="0.2">
      <c r="A815" s="248">
        <v>928</v>
      </c>
      <c r="B815" s="248">
        <v>2022</v>
      </c>
      <c r="C815" s="248" t="s">
        <v>326</v>
      </c>
      <c r="D815" s="280">
        <v>29433243</v>
      </c>
      <c r="E815" s="252" t="s">
        <v>1662</v>
      </c>
      <c r="F815" s="252" t="s">
        <v>1663</v>
      </c>
      <c r="G815" s="252" t="s">
        <v>1036</v>
      </c>
      <c r="H815" s="252" t="s">
        <v>933</v>
      </c>
      <c r="I815" s="248" t="s">
        <v>330</v>
      </c>
      <c r="J815" s="248" t="s">
        <v>331</v>
      </c>
      <c r="K815" s="248" t="s">
        <v>332</v>
      </c>
      <c r="L815" s="248" t="s">
        <v>333</v>
      </c>
      <c r="M815" s="248" t="s">
        <v>934</v>
      </c>
      <c r="N815" s="248"/>
      <c r="O815" s="248">
        <v>3178569830</v>
      </c>
      <c r="P815" s="248" t="s">
        <v>335</v>
      </c>
      <c r="Q815" s="248" t="s">
        <v>451</v>
      </c>
    </row>
    <row r="816" spans="1:17" customFormat="1" ht="15.75" hidden="1" customHeight="1" x14ac:dyDescent="0.2">
      <c r="A816" s="248">
        <v>929</v>
      </c>
      <c r="B816" s="248">
        <v>2022</v>
      </c>
      <c r="C816" s="248" t="s">
        <v>326</v>
      </c>
      <c r="D816" s="280">
        <v>29433660</v>
      </c>
      <c r="E816" s="252" t="s">
        <v>680</v>
      </c>
      <c r="F816" s="252" t="s">
        <v>328</v>
      </c>
      <c r="G816" s="252" t="s">
        <v>668</v>
      </c>
      <c r="H816" s="252" t="s">
        <v>637</v>
      </c>
      <c r="I816" s="248" t="s">
        <v>330</v>
      </c>
      <c r="J816" s="248" t="s">
        <v>331</v>
      </c>
      <c r="K816" s="248" t="s">
        <v>332</v>
      </c>
      <c r="L816" s="248" t="s">
        <v>333</v>
      </c>
      <c r="M816" s="248" t="s">
        <v>934</v>
      </c>
      <c r="N816" s="248"/>
      <c r="O816" s="248">
        <v>3154366899</v>
      </c>
      <c r="P816" s="248" t="s">
        <v>335</v>
      </c>
      <c r="Q816" s="248" t="s">
        <v>451</v>
      </c>
    </row>
    <row r="817" spans="1:17" customFormat="1" ht="15.75" hidden="1" customHeight="1" x14ac:dyDescent="0.2">
      <c r="A817" s="248">
        <v>931</v>
      </c>
      <c r="B817" s="248">
        <v>2022</v>
      </c>
      <c r="C817" s="248" t="s">
        <v>326</v>
      </c>
      <c r="D817" s="280">
        <v>29434695</v>
      </c>
      <c r="E817" s="252" t="s">
        <v>938</v>
      </c>
      <c r="F817" s="252" t="s">
        <v>328</v>
      </c>
      <c r="G817" s="252" t="s">
        <v>475</v>
      </c>
      <c r="H817" s="252" t="s">
        <v>933</v>
      </c>
      <c r="I817" s="248" t="s">
        <v>330</v>
      </c>
      <c r="J817" s="248" t="s">
        <v>331</v>
      </c>
      <c r="K817" s="248" t="s">
        <v>332</v>
      </c>
      <c r="L817" s="248" t="s">
        <v>333</v>
      </c>
      <c r="M817" s="248" t="s">
        <v>934</v>
      </c>
      <c r="N817" s="248"/>
      <c r="O817" s="248">
        <v>3157429223</v>
      </c>
      <c r="P817" s="248" t="s">
        <v>335</v>
      </c>
      <c r="Q817" s="248" t="s">
        <v>451</v>
      </c>
    </row>
    <row r="818" spans="1:17" customFormat="1" ht="15.75" hidden="1" customHeight="1" x14ac:dyDescent="0.2">
      <c r="A818" s="248">
        <v>934</v>
      </c>
      <c r="B818" s="248">
        <v>2022</v>
      </c>
      <c r="C818" s="248" t="s">
        <v>326</v>
      </c>
      <c r="D818" s="280">
        <v>29901111</v>
      </c>
      <c r="E818" s="252" t="s">
        <v>363</v>
      </c>
      <c r="F818" s="252" t="s">
        <v>2601</v>
      </c>
      <c r="G818" s="252" t="s">
        <v>729</v>
      </c>
      <c r="H818" s="252" t="s">
        <v>933</v>
      </c>
      <c r="I818" s="248" t="s">
        <v>330</v>
      </c>
      <c r="J818" s="248" t="s">
        <v>331</v>
      </c>
      <c r="K818" s="248" t="s">
        <v>332</v>
      </c>
      <c r="L818" s="248" t="s">
        <v>333</v>
      </c>
      <c r="M818" s="248" t="s">
        <v>934</v>
      </c>
      <c r="N818" s="248"/>
      <c r="O818" s="248">
        <v>3137734291</v>
      </c>
      <c r="P818" s="248" t="s">
        <v>335</v>
      </c>
      <c r="Q818" s="248" t="s">
        <v>451</v>
      </c>
    </row>
    <row r="819" spans="1:17" customFormat="1" ht="15.75" hidden="1" customHeight="1" x14ac:dyDescent="0.2">
      <c r="A819" s="248">
        <v>936</v>
      </c>
      <c r="B819" s="248">
        <v>2022</v>
      </c>
      <c r="C819" s="248" t="s">
        <v>326</v>
      </c>
      <c r="D819" s="280">
        <v>38856913</v>
      </c>
      <c r="E819" s="252" t="s">
        <v>940</v>
      </c>
      <c r="F819" s="252" t="s">
        <v>328</v>
      </c>
      <c r="G819" s="252" t="s">
        <v>872</v>
      </c>
      <c r="H819" s="252" t="s">
        <v>933</v>
      </c>
      <c r="I819" s="248" t="s">
        <v>330</v>
      </c>
      <c r="J819" s="248" t="s">
        <v>331</v>
      </c>
      <c r="K819" s="248" t="s">
        <v>332</v>
      </c>
      <c r="L819" s="248" t="s">
        <v>333</v>
      </c>
      <c r="M819" s="248" t="s">
        <v>934</v>
      </c>
      <c r="N819" s="248"/>
      <c r="O819" s="248">
        <v>3155239133</v>
      </c>
      <c r="P819" s="248" t="s">
        <v>335</v>
      </c>
      <c r="Q819" s="248" t="s">
        <v>451</v>
      </c>
    </row>
    <row r="820" spans="1:17" customFormat="1" ht="15.75" hidden="1" customHeight="1" x14ac:dyDescent="0.2">
      <c r="A820" s="248">
        <v>937</v>
      </c>
      <c r="B820" s="248">
        <v>2022</v>
      </c>
      <c r="C820" s="248" t="s">
        <v>326</v>
      </c>
      <c r="D820" s="280">
        <v>38878878</v>
      </c>
      <c r="E820" s="252" t="s">
        <v>844</v>
      </c>
      <c r="F820" s="252" t="s">
        <v>328</v>
      </c>
      <c r="G820" s="252" t="s">
        <v>616</v>
      </c>
      <c r="H820" s="252" t="s">
        <v>933</v>
      </c>
      <c r="I820" s="248" t="s">
        <v>330</v>
      </c>
      <c r="J820" s="248" t="s">
        <v>331</v>
      </c>
      <c r="K820" s="248" t="s">
        <v>332</v>
      </c>
      <c r="L820" s="248" t="s">
        <v>333</v>
      </c>
      <c r="M820" s="248" t="s">
        <v>934</v>
      </c>
      <c r="N820" s="248"/>
      <c r="O820" s="248">
        <v>3136105233</v>
      </c>
      <c r="P820" s="248" t="s">
        <v>335</v>
      </c>
      <c r="Q820" s="248" t="s">
        <v>451</v>
      </c>
    </row>
    <row r="821" spans="1:17" customFormat="1" ht="15.75" hidden="1" customHeight="1" x14ac:dyDescent="0.2">
      <c r="A821" s="248">
        <v>939</v>
      </c>
      <c r="B821" s="248">
        <v>2022</v>
      </c>
      <c r="C821" s="248" t="s">
        <v>326</v>
      </c>
      <c r="D821" s="280">
        <v>94266014</v>
      </c>
      <c r="E821" s="252" t="s">
        <v>390</v>
      </c>
      <c r="F821" s="252" t="s">
        <v>391</v>
      </c>
      <c r="G821" s="252" t="s">
        <v>2376</v>
      </c>
      <c r="H821" s="252" t="s">
        <v>933</v>
      </c>
      <c r="I821" s="248" t="s">
        <v>339</v>
      </c>
      <c r="J821" s="248" t="s">
        <v>331</v>
      </c>
      <c r="K821" s="248" t="s">
        <v>332</v>
      </c>
      <c r="L821" s="248" t="s">
        <v>333</v>
      </c>
      <c r="M821" s="248" t="s">
        <v>934</v>
      </c>
      <c r="N821" s="248"/>
      <c r="O821" s="248">
        <v>3185902409</v>
      </c>
      <c r="P821" s="248" t="s">
        <v>335</v>
      </c>
      <c r="Q821" s="248" t="s">
        <v>451</v>
      </c>
    </row>
    <row r="822" spans="1:17" customFormat="1" ht="15.75" hidden="1" customHeight="1" x14ac:dyDescent="0.2">
      <c r="A822" s="248">
        <v>940</v>
      </c>
      <c r="B822" s="248">
        <v>2022</v>
      </c>
      <c r="C822" s="248" t="s">
        <v>326</v>
      </c>
      <c r="D822" s="280">
        <v>94266041</v>
      </c>
      <c r="E822" s="252" t="s">
        <v>766</v>
      </c>
      <c r="F822" s="252" t="s">
        <v>354</v>
      </c>
      <c r="G822" s="252" t="s">
        <v>2387</v>
      </c>
      <c r="H822" s="252" t="s">
        <v>933</v>
      </c>
      <c r="I822" s="248" t="s">
        <v>339</v>
      </c>
      <c r="J822" s="248" t="s">
        <v>331</v>
      </c>
      <c r="K822" s="248" t="s">
        <v>332</v>
      </c>
      <c r="L822" s="248" t="s">
        <v>333</v>
      </c>
      <c r="M822" s="248" t="s">
        <v>934</v>
      </c>
      <c r="N822" s="248"/>
      <c r="O822" s="248">
        <v>3192389320</v>
      </c>
      <c r="P822" s="248" t="s">
        <v>335</v>
      </c>
      <c r="Q822" s="248" t="s">
        <v>451</v>
      </c>
    </row>
    <row r="823" spans="1:17" customFormat="1" ht="15.75" hidden="1" customHeight="1" x14ac:dyDescent="0.2">
      <c r="A823" s="248">
        <v>942</v>
      </c>
      <c r="B823" s="248">
        <v>2022</v>
      </c>
      <c r="C823" s="248" t="s">
        <v>326</v>
      </c>
      <c r="D823" s="280">
        <v>1112881928</v>
      </c>
      <c r="E823" s="252" t="s">
        <v>438</v>
      </c>
      <c r="F823" s="252" t="s">
        <v>2391</v>
      </c>
      <c r="G823" s="252" t="s">
        <v>937</v>
      </c>
      <c r="H823" s="252" t="s">
        <v>476</v>
      </c>
      <c r="I823" s="248" t="s">
        <v>330</v>
      </c>
      <c r="J823" s="248" t="s">
        <v>331</v>
      </c>
      <c r="K823" s="248" t="s">
        <v>332</v>
      </c>
      <c r="L823" s="248" t="s">
        <v>333</v>
      </c>
      <c r="M823" s="248" t="s">
        <v>934</v>
      </c>
      <c r="N823" s="248"/>
      <c r="O823" s="248">
        <v>3146689473</v>
      </c>
      <c r="P823" s="248" t="s">
        <v>335</v>
      </c>
      <c r="Q823" s="248" t="s">
        <v>451</v>
      </c>
    </row>
    <row r="824" spans="1:17" customFormat="1" ht="15.75" hidden="1" customHeight="1" x14ac:dyDescent="0.2">
      <c r="A824" s="248">
        <v>943</v>
      </c>
      <c r="B824" s="248">
        <v>2022</v>
      </c>
      <c r="C824" s="248" t="s">
        <v>326</v>
      </c>
      <c r="D824" s="280">
        <v>1112882086</v>
      </c>
      <c r="E824" s="252" t="s">
        <v>415</v>
      </c>
      <c r="F824" s="252" t="s">
        <v>697</v>
      </c>
      <c r="G824" s="252" t="s">
        <v>521</v>
      </c>
      <c r="H824" s="252" t="s">
        <v>933</v>
      </c>
      <c r="I824" s="248" t="s">
        <v>339</v>
      </c>
      <c r="J824" s="248" t="s">
        <v>331</v>
      </c>
      <c r="K824" s="248" t="s">
        <v>332</v>
      </c>
      <c r="L824" s="248" t="s">
        <v>333</v>
      </c>
      <c r="M824" s="248" t="s">
        <v>934</v>
      </c>
      <c r="N824" s="248"/>
      <c r="O824" s="248">
        <v>3117767177</v>
      </c>
      <c r="P824" s="248" t="s">
        <v>335</v>
      </c>
      <c r="Q824" s="248" t="s">
        <v>451</v>
      </c>
    </row>
    <row r="825" spans="1:17" customFormat="1" ht="15.75" hidden="1" customHeight="1" x14ac:dyDescent="0.2">
      <c r="A825" s="248">
        <v>954</v>
      </c>
      <c r="B825" s="248">
        <v>2022</v>
      </c>
      <c r="C825" s="248" t="s">
        <v>326</v>
      </c>
      <c r="D825" s="284">
        <v>16617662</v>
      </c>
      <c r="E825" s="257" t="s">
        <v>349</v>
      </c>
      <c r="F825" s="264" t="s">
        <v>328</v>
      </c>
      <c r="G825" s="257" t="s">
        <v>947</v>
      </c>
      <c r="H825" s="257" t="s">
        <v>328</v>
      </c>
      <c r="I825" s="248" t="s">
        <v>339</v>
      </c>
      <c r="J825" s="214" t="s">
        <v>331</v>
      </c>
      <c r="K825" s="248" t="s">
        <v>332</v>
      </c>
      <c r="L825" s="248" t="s">
        <v>333</v>
      </c>
      <c r="M825" s="248" t="s">
        <v>934</v>
      </c>
      <c r="N825" s="248"/>
      <c r="O825" s="248" t="s">
        <v>570</v>
      </c>
      <c r="P825" s="248" t="s">
        <v>335</v>
      </c>
      <c r="Q825" s="248" t="s">
        <v>451</v>
      </c>
    </row>
    <row r="826" spans="1:17" customFormat="1" ht="15.75" hidden="1" customHeight="1" x14ac:dyDescent="0.2">
      <c r="A826" s="248">
        <v>955</v>
      </c>
      <c r="B826" s="248">
        <v>2022</v>
      </c>
      <c r="C826" s="248" t="s">
        <v>326</v>
      </c>
      <c r="D826" s="284">
        <v>4877081</v>
      </c>
      <c r="E826" s="257" t="s">
        <v>605</v>
      </c>
      <c r="F826" s="264" t="s">
        <v>328</v>
      </c>
      <c r="G826" s="257" t="s">
        <v>948</v>
      </c>
      <c r="H826" s="257" t="s">
        <v>328</v>
      </c>
      <c r="I826" s="248" t="s">
        <v>339</v>
      </c>
      <c r="J826" s="214" t="s">
        <v>331</v>
      </c>
      <c r="K826" s="248" t="s">
        <v>332</v>
      </c>
      <c r="L826" s="248" t="s">
        <v>333</v>
      </c>
      <c r="M826" s="248" t="s">
        <v>934</v>
      </c>
      <c r="N826" s="248"/>
      <c r="O826" s="248" t="s">
        <v>570</v>
      </c>
      <c r="P826" s="248" t="s">
        <v>335</v>
      </c>
      <c r="Q826" s="248" t="s">
        <v>451</v>
      </c>
    </row>
    <row r="827" spans="1:17" customFormat="1" ht="15.75" hidden="1" customHeight="1" x14ac:dyDescent="0.2">
      <c r="A827" s="248">
        <v>956</v>
      </c>
      <c r="B827" s="248">
        <v>2022</v>
      </c>
      <c r="C827" s="248" t="s">
        <v>326</v>
      </c>
      <c r="D827" s="284">
        <v>29434454</v>
      </c>
      <c r="E827" s="257" t="s">
        <v>402</v>
      </c>
      <c r="F827" s="264" t="s">
        <v>328</v>
      </c>
      <c r="G827" s="257" t="s">
        <v>949</v>
      </c>
      <c r="H827" s="257" t="s">
        <v>328</v>
      </c>
      <c r="I827" s="248" t="s">
        <v>330</v>
      </c>
      <c r="J827" s="214" t="s">
        <v>331</v>
      </c>
      <c r="K827" s="248" t="s">
        <v>332</v>
      </c>
      <c r="L827" s="248" t="s">
        <v>333</v>
      </c>
      <c r="M827" s="248" t="s">
        <v>934</v>
      </c>
      <c r="N827" s="248"/>
      <c r="O827" s="248" t="s">
        <v>570</v>
      </c>
      <c r="P827" s="248" t="s">
        <v>335</v>
      </c>
      <c r="Q827" s="248" t="s">
        <v>451</v>
      </c>
    </row>
    <row r="828" spans="1:17" customFormat="1" ht="15.75" hidden="1" customHeight="1" x14ac:dyDescent="0.2">
      <c r="A828" s="248">
        <v>957</v>
      </c>
      <c r="B828" s="248">
        <v>2022</v>
      </c>
      <c r="C828" s="248" t="s">
        <v>326</v>
      </c>
      <c r="D828" s="284">
        <v>4189895</v>
      </c>
      <c r="E828" s="257" t="s">
        <v>455</v>
      </c>
      <c r="F828" s="264" t="s">
        <v>328</v>
      </c>
      <c r="G828" s="257" t="s">
        <v>817</v>
      </c>
      <c r="H828" s="257" t="s">
        <v>328</v>
      </c>
      <c r="I828" s="248" t="s">
        <v>339</v>
      </c>
      <c r="J828" s="214" t="s">
        <v>331</v>
      </c>
      <c r="K828" s="248" t="s">
        <v>332</v>
      </c>
      <c r="L828" s="248" t="s">
        <v>333</v>
      </c>
      <c r="M828" s="248" t="s">
        <v>934</v>
      </c>
      <c r="N828" s="248"/>
      <c r="O828" s="248" t="s">
        <v>570</v>
      </c>
      <c r="P828" s="248" t="s">
        <v>335</v>
      </c>
      <c r="Q828" s="248" t="s">
        <v>451</v>
      </c>
    </row>
    <row r="829" spans="1:17" customFormat="1" ht="15.75" hidden="1" customHeight="1" x14ac:dyDescent="0.2">
      <c r="A829" s="248">
        <v>958</v>
      </c>
      <c r="B829" s="248">
        <v>2022</v>
      </c>
      <c r="C829" s="248" t="s">
        <v>326</v>
      </c>
      <c r="D829" s="284">
        <v>5264971</v>
      </c>
      <c r="E829" s="257" t="s">
        <v>950</v>
      </c>
      <c r="F829" s="264" t="s">
        <v>328</v>
      </c>
      <c r="G829" s="257" t="s">
        <v>410</v>
      </c>
      <c r="H829" s="257" t="s">
        <v>328</v>
      </c>
      <c r="I829" s="248" t="s">
        <v>339</v>
      </c>
      <c r="J829" s="214" t="s">
        <v>331</v>
      </c>
      <c r="K829" s="248" t="s">
        <v>332</v>
      </c>
      <c r="L829" s="248" t="s">
        <v>333</v>
      </c>
      <c r="M829" s="248" t="s">
        <v>934</v>
      </c>
      <c r="N829" s="248"/>
      <c r="O829" s="248" t="s">
        <v>570</v>
      </c>
      <c r="P829" s="248" t="s">
        <v>335</v>
      </c>
      <c r="Q829" s="248" t="s">
        <v>451</v>
      </c>
    </row>
    <row r="830" spans="1:17" customFormat="1" ht="15.75" hidden="1" customHeight="1" x14ac:dyDescent="0.2">
      <c r="A830" s="248">
        <v>959</v>
      </c>
      <c r="B830" s="248">
        <v>2022</v>
      </c>
      <c r="C830" s="248" t="s">
        <v>326</v>
      </c>
      <c r="D830" s="284">
        <v>6265362</v>
      </c>
      <c r="E830" s="257" t="s">
        <v>951</v>
      </c>
      <c r="F830" s="264" t="s">
        <v>328</v>
      </c>
      <c r="G830" s="257" t="s">
        <v>952</v>
      </c>
      <c r="H830" s="257" t="s">
        <v>328</v>
      </c>
      <c r="I830" s="248" t="s">
        <v>339</v>
      </c>
      <c r="J830" s="214" t="s">
        <v>331</v>
      </c>
      <c r="K830" s="248" t="s">
        <v>332</v>
      </c>
      <c r="L830" s="248" t="s">
        <v>333</v>
      </c>
      <c r="M830" s="248" t="s">
        <v>934</v>
      </c>
      <c r="N830" s="248"/>
      <c r="O830" s="248" t="s">
        <v>570</v>
      </c>
      <c r="P830" s="248" t="s">
        <v>335</v>
      </c>
      <c r="Q830" s="248" t="s">
        <v>451</v>
      </c>
    </row>
    <row r="831" spans="1:17" customFormat="1" ht="15.75" hidden="1" customHeight="1" x14ac:dyDescent="0.2">
      <c r="A831" s="248">
        <v>960</v>
      </c>
      <c r="B831" s="248">
        <v>2022</v>
      </c>
      <c r="C831" s="248" t="s">
        <v>326</v>
      </c>
      <c r="D831" s="284">
        <v>6490845</v>
      </c>
      <c r="E831" s="257" t="s">
        <v>395</v>
      </c>
      <c r="F831" s="264" t="s">
        <v>328</v>
      </c>
      <c r="G831" s="257" t="s">
        <v>953</v>
      </c>
      <c r="H831" s="257" t="s">
        <v>328</v>
      </c>
      <c r="I831" s="248" t="s">
        <v>339</v>
      </c>
      <c r="J831" s="214" t="s">
        <v>331</v>
      </c>
      <c r="K831" s="248" t="s">
        <v>332</v>
      </c>
      <c r="L831" s="248" t="s">
        <v>333</v>
      </c>
      <c r="M831" s="248" t="s">
        <v>934</v>
      </c>
      <c r="N831" s="248"/>
      <c r="O831" s="248" t="s">
        <v>570</v>
      </c>
      <c r="P831" s="248" t="s">
        <v>335</v>
      </c>
      <c r="Q831" s="248" t="s">
        <v>451</v>
      </c>
    </row>
    <row r="832" spans="1:17" customFormat="1" ht="15.75" hidden="1" customHeight="1" x14ac:dyDescent="0.2">
      <c r="A832" s="248">
        <v>961</v>
      </c>
      <c r="B832" s="248">
        <v>2022</v>
      </c>
      <c r="C832" s="248" t="s">
        <v>326</v>
      </c>
      <c r="D832" s="284">
        <v>2555599</v>
      </c>
      <c r="E832" s="257" t="s">
        <v>954</v>
      </c>
      <c r="F832" s="264" t="s">
        <v>328</v>
      </c>
      <c r="G832" s="257" t="s">
        <v>944</v>
      </c>
      <c r="H832" s="257" t="s">
        <v>328</v>
      </c>
      <c r="I832" s="248" t="s">
        <v>339</v>
      </c>
      <c r="J832" s="214" t="s">
        <v>331</v>
      </c>
      <c r="K832" s="248" t="s">
        <v>332</v>
      </c>
      <c r="L832" s="248" t="s">
        <v>333</v>
      </c>
      <c r="M832" s="248" t="s">
        <v>934</v>
      </c>
      <c r="N832" s="248"/>
      <c r="O832" s="248" t="s">
        <v>570</v>
      </c>
      <c r="P832" s="248" t="s">
        <v>335</v>
      </c>
      <c r="Q832" s="248" t="s">
        <v>451</v>
      </c>
    </row>
    <row r="833" spans="1:17" customFormat="1" ht="15.75" hidden="1" customHeight="1" x14ac:dyDescent="0.2">
      <c r="A833" s="248">
        <v>962</v>
      </c>
      <c r="B833" s="248">
        <v>2022</v>
      </c>
      <c r="C833" s="248" t="s">
        <v>326</v>
      </c>
      <c r="D833" s="284">
        <v>6420788</v>
      </c>
      <c r="E833" s="257" t="s">
        <v>504</v>
      </c>
      <c r="F833" s="264" t="s">
        <v>328</v>
      </c>
      <c r="G833" s="257" t="s">
        <v>955</v>
      </c>
      <c r="H833" s="257" t="s">
        <v>328</v>
      </c>
      <c r="I833" s="248" t="s">
        <v>339</v>
      </c>
      <c r="J833" s="214" t="s">
        <v>331</v>
      </c>
      <c r="K833" s="248" t="s">
        <v>332</v>
      </c>
      <c r="L833" s="248" t="s">
        <v>333</v>
      </c>
      <c r="M833" s="248" t="s">
        <v>934</v>
      </c>
      <c r="N833" s="248"/>
      <c r="O833" s="248" t="s">
        <v>570</v>
      </c>
      <c r="P833" s="248" t="s">
        <v>335</v>
      </c>
      <c r="Q833" s="248" t="s">
        <v>451</v>
      </c>
    </row>
    <row r="834" spans="1:17" customFormat="1" ht="15.75" hidden="1" customHeight="1" x14ac:dyDescent="0.2">
      <c r="A834" s="248">
        <v>963</v>
      </c>
      <c r="B834" s="248">
        <v>2022</v>
      </c>
      <c r="C834" s="248" t="s">
        <v>326</v>
      </c>
      <c r="D834" s="284">
        <v>94267282</v>
      </c>
      <c r="E834" s="257" t="s">
        <v>956</v>
      </c>
      <c r="F834" s="264" t="s">
        <v>328</v>
      </c>
      <c r="G834" s="257" t="s">
        <v>342</v>
      </c>
      <c r="H834" s="257" t="s">
        <v>328</v>
      </c>
      <c r="I834" s="248" t="s">
        <v>339</v>
      </c>
      <c r="J834" s="214" t="s">
        <v>331</v>
      </c>
      <c r="K834" s="248" t="s">
        <v>332</v>
      </c>
      <c r="L834" s="248" t="s">
        <v>333</v>
      </c>
      <c r="M834" s="248" t="s">
        <v>934</v>
      </c>
      <c r="N834" s="248"/>
      <c r="O834" s="248" t="s">
        <v>570</v>
      </c>
      <c r="P834" s="248" t="s">
        <v>335</v>
      </c>
      <c r="Q834" s="248" t="s">
        <v>451</v>
      </c>
    </row>
    <row r="835" spans="1:17" customFormat="1" ht="15.75" hidden="1" customHeight="1" x14ac:dyDescent="0.2">
      <c r="A835" s="248">
        <v>964</v>
      </c>
      <c r="B835" s="248">
        <v>2022</v>
      </c>
      <c r="C835" s="248" t="s">
        <v>326</v>
      </c>
      <c r="D835" s="284">
        <v>94439405</v>
      </c>
      <c r="E835" s="257" t="s">
        <v>649</v>
      </c>
      <c r="F835" s="264" t="s">
        <v>328</v>
      </c>
      <c r="G835" s="257" t="s">
        <v>957</v>
      </c>
      <c r="H835" s="257" t="s">
        <v>328</v>
      </c>
      <c r="I835" s="248" t="s">
        <v>339</v>
      </c>
      <c r="J835" s="214" t="s">
        <v>331</v>
      </c>
      <c r="K835" s="248" t="s">
        <v>332</v>
      </c>
      <c r="L835" s="248" t="s">
        <v>333</v>
      </c>
      <c r="M835" s="248" t="s">
        <v>934</v>
      </c>
      <c r="N835" s="248"/>
      <c r="O835" s="248" t="s">
        <v>570</v>
      </c>
      <c r="P835" s="248" t="s">
        <v>335</v>
      </c>
      <c r="Q835" s="248" t="s">
        <v>451</v>
      </c>
    </row>
    <row r="836" spans="1:17" customFormat="1" ht="15.75" hidden="1" customHeight="1" x14ac:dyDescent="0.2">
      <c r="A836" s="248">
        <v>965</v>
      </c>
      <c r="B836" s="248">
        <v>2022</v>
      </c>
      <c r="C836" s="248" t="s">
        <v>326</v>
      </c>
      <c r="D836" s="284">
        <v>36293183</v>
      </c>
      <c r="E836" s="257" t="s">
        <v>958</v>
      </c>
      <c r="F836" s="264" t="s">
        <v>328</v>
      </c>
      <c r="G836" s="257" t="s">
        <v>959</v>
      </c>
      <c r="H836" s="257" t="s">
        <v>328</v>
      </c>
      <c r="I836" s="248" t="s">
        <v>330</v>
      </c>
      <c r="J836" s="214" t="s">
        <v>331</v>
      </c>
      <c r="K836" s="248" t="s">
        <v>332</v>
      </c>
      <c r="L836" s="248" t="s">
        <v>333</v>
      </c>
      <c r="M836" s="248" t="s">
        <v>934</v>
      </c>
      <c r="N836" s="248"/>
      <c r="O836" s="248" t="s">
        <v>570</v>
      </c>
      <c r="P836" s="248" t="s">
        <v>335</v>
      </c>
      <c r="Q836" s="248" t="s">
        <v>451</v>
      </c>
    </row>
    <row r="837" spans="1:17" customFormat="1" ht="15.75" hidden="1" customHeight="1" x14ac:dyDescent="0.2">
      <c r="A837" s="248">
        <v>966</v>
      </c>
      <c r="B837" s="248">
        <v>2022</v>
      </c>
      <c r="C837" s="248" t="s">
        <v>326</v>
      </c>
      <c r="D837" s="284">
        <v>6423183</v>
      </c>
      <c r="E837" s="257" t="s">
        <v>506</v>
      </c>
      <c r="F837" s="264" t="s">
        <v>328</v>
      </c>
      <c r="G837" s="257" t="s">
        <v>562</v>
      </c>
      <c r="H837" s="257" t="s">
        <v>328</v>
      </c>
      <c r="I837" s="248" t="s">
        <v>339</v>
      </c>
      <c r="J837" s="214" t="s">
        <v>331</v>
      </c>
      <c r="K837" s="248" t="s">
        <v>332</v>
      </c>
      <c r="L837" s="248" t="s">
        <v>333</v>
      </c>
      <c r="M837" s="248" t="s">
        <v>934</v>
      </c>
      <c r="N837" s="248"/>
      <c r="O837" s="248" t="s">
        <v>570</v>
      </c>
      <c r="P837" s="248" t="s">
        <v>335</v>
      </c>
      <c r="Q837" s="248" t="s">
        <v>451</v>
      </c>
    </row>
    <row r="838" spans="1:17" customFormat="1" ht="15.75" hidden="1" customHeight="1" x14ac:dyDescent="0.2">
      <c r="A838" s="248">
        <v>967</v>
      </c>
      <c r="B838" s="248">
        <v>2022</v>
      </c>
      <c r="C838" s="248" t="s">
        <v>326</v>
      </c>
      <c r="D838" s="284">
        <v>14710120</v>
      </c>
      <c r="E838" s="257" t="s">
        <v>851</v>
      </c>
      <c r="F838" s="264" t="s">
        <v>328</v>
      </c>
      <c r="G838" s="257" t="s">
        <v>960</v>
      </c>
      <c r="H838" s="257" t="s">
        <v>328</v>
      </c>
      <c r="I838" s="248" t="s">
        <v>339</v>
      </c>
      <c r="J838" s="214" t="s">
        <v>331</v>
      </c>
      <c r="K838" s="248" t="s">
        <v>332</v>
      </c>
      <c r="L838" s="248" t="s">
        <v>333</v>
      </c>
      <c r="M838" s="248" t="s">
        <v>934</v>
      </c>
      <c r="N838" s="248"/>
      <c r="O838" s="248" t="s">
        <v>570</v>
      </c>
      <c r="P838" s="248" t="s">
        <v>335</v>
      </c>
      <c r="Q838" s="248" t="s">
        <v>451</v>
      </c>
    </row>
    <row r="839" spans="1:17" customFormat="1" ht="15.75" hidden="1" customHeight="1" x14ac:dyDescent="0.2">
      <c r="A839" s="248">
        <v>968</v>
      </c>
      <c r="B839" s="248">
        <v>2022</v>
      </c>
      <c r="C839" s="248" t="s">
        <v>326</v>
      </c>
      <c r="D839" s="284">
        <v>6420764</v>
      </c>
      <c r="E839" s="257" t="s">
        <v>730</v>
      </c>
      <c r="F839" s="264" t="s">
        <v>328</v>
      </c>
      <c r="G839" s="257" t="s">
        <v>961</v>
      </c>
      <c r="H839" s="257" t="s">
        <v>328</v>
      </c>
      <c r="I839" s="248" t="s">
        <v>339</v>
      </c>
      <c r="J839" s="214" t="s">
        <v>331</v>
      </c>
      <c r="K839" s="248" t="s">
        <v>332</v>
      </c>
      <c r="L839" s="248" t="s">
        <v>333</v>
      </c>
      <c r="M839" s="248" t="s">
        <v>934</v>
      </c>
      <c r="N839" s="248"/>
      <c r="O839" s="248" t="s">
        <v>570</v>
      </c>
      <c r="P839" s="248" t="s">
        <v>335</v>
      </c>
      <c r="Q839" s="248" t="s">
        <v>451</v>
      </c>
    </row>
    <row r="840" spans="1:17" customFormat="1" ht="15.75" hidden="1" customHeight="1" x14ac:dyDescent="0.2">
      <c r="A840" s="248">
        <v>969</v>
      </c>
      <c r="B840" s="248">
        <v>2022</v>
      </c>
      <c r="C840" s="248" t="s">
        <v>326</v>
      </c>
      <c r="D840" s="284">
        <v>38715068</v>
      </c>
      <c r="E840" s="257" t="s">
        <v>938</v>
      </c>
      <c r="F840" s="264" t="s">
        <v>328</v>
      </c>
      <c r="G840" s="257" t="s">
        <v>962</v>
      </c>
      <c r="H840" s="257" t="s">
        <v>328</v>
      </c>
      <c r="I840" s="248" t="s">
        <v>330</v>
      </c>
      <c r="J840" s="214" t="s">
        <v>331</v>
      </c>
      <c r="K840" s="248" t="s">
        <v>332</v>
      </c>
      <c r="L840" s="248" t="s">
        <v>333</v>
      </c>
      <c r="M840" s="248" t="s">
        <v>934</v>
      </c>
      <c r="N840" s="248"/>
      <c r="O840" s="248" t="s">
        <v>570</v>
      </c>
      <c r="P840" s="248" t="s">
        <v>335</v>
      </c>
      <c r="Q840" s="248" t="s">
        <v>451</v>
      </c>
    </row>
    <row r="841" spans="1:17" customFormat="1" hidden="1" x14ac:dyDescent="0.2">
      <c r="A841" s="248">
        <v>970</v>
      </c>
      <c r="B841" s="248">
        <v>2022</v>
      </c>
      <c r="C841" s="248" t="s">
        <v>326</v>
      </c>
      <c r="D841" s="284">
        <v>6380194</v>
      </c>
      <c r="E841" s="257" t="s">
        <v>461</v>
      </c>
      <c r="F841" s="264" t="s">
        <v>328</v>
      </c>
      <c r="G841" s="257" t="s">
        <v>963</v>
      </c>
      <c r="H841" s="257" t="s">
        <v>328</v>
      </c>
      <c r="I841" s="248" t="s">
        <v>339</v>
      </c>
      <c r="J841" s="214" t="s">
        <v>331</v>
      </c>
      <c r="K841" s="248" t="s">
        <v>332</v>
      </c>
      <c r="L841" s="248" t="s">
        <v>333</v>
      </c>
      <c r="M841" s="248" t="s">
        <v>934</v>
      </c>
      <c r="N841" s="248"/>
      <c r="O841" s="248" t="s">
        <v>570</v>
      </c>
      <c r="P841" s="248" t="s">
        <v>335</v>
      </c>
      <c r="Q841" s="248" t="s">
        <v>451</v>
      </c>
    </row>
    <row r="842" spans="1:17" customFormat="1" hidden="1" x14ac:dyDescent="0.2">
      <c r="A842" s="248">
        <v>971</v>
      </c>
      <c r="B842" s="248">
        <v>2022</v>
      </c>
      <c r="C842" s="248" t="s">
        <v>326</v>
      </c>
      <c r="D842" s="284">
        <v>6265381</v>
      </c>
      <c r="E842" s="257" t="s">
        <v>506</v>
      </c>
      <c r="F842" s="264" t="s">
        <v>328</v>
      </c>
      <c r="G842" s="257" t="s">
        <v>547</v>
      </c>
      <c r="H842" s="257" t="s">
        <v>328</v>
      </c>
      <c r="I842" s="248" t="s">
        <v>339</v>
      </c>
      <c r="J842" s="214" t="s">
        <v>331</v>
      </c>
      <c r="K842" s="248" t="s">
        <v>332</v>
      </c>
      <c r="L842" s="248" t="s">
        <v>333</v>
      </c>
      <c r="M842" s="248" t="s">
        <v>934</v>
      </c>
      <c r="N842" s="248"/>
      <c r="O842" s="248" t="s">
        <v>570</v>
      </c>
      <c r="P842" s="248" t="s">
        <v>335</v>
      </c>
      <c r="Q842" s="248" t="s">
        <v>451</v>
      </c>
    </row>
    <row r="843" spans="1:17" customFormat="1" hidden="1" x14ac:dyDescent="0.2">
      <c r="A843" s="248">
        <v>972</v>
      </c>
      <c r="B843" s="248">
        <v>2022</v>
      </c>
      <c r="C843" s="248" t="s">
        <v>326</v>
      </c>
      <c r="D843" s="284">
        <v>30320031</v>
      </c>
      <c r="E843" s="257" t="s">
        <v>402</v>
      </c>
      <c r="F843" s="257" t="s">
        <v>351</v>
      </c>
      <c r="G843" s="257" t="s">
        <v>350</v>
      </c>
      <c r="H843" s="257" t="s">
        <v>328</v>
      </c>
      <c r="I843" s="248" t="s">
        <v>330</v>
      </c>
      <c r="J843" s="214" t="s">
        <v>331</v>
      </c>
      <c r="K843" s="248" t="s">
        <v>332</v>
      </c>
      <c r="L843" s="248" t="s">
        <v>333</v>
      </c>
      <c r="M843" s="248" t="s">
        <v>934</v>
      </c>
      <c r="N843" s="248"/>
      <c r="O843" s="248" t="s">
        <v>570</v>
      </c>
      <c r="P843" s="248" t="s">
        <v>335</v>
      </c>
      <c r="Q843" s="248" t="s">
        <v>451</v>
      </c>
    </row>
    <row r="844" spans="1:17" customFormat="1" hidden="1" x14ac:dyDescent="0.2">
      <c r="A844" s="248">
        <v>973</v>
      </c>
      <c r="B844" s="248">
        <v>2022</v>
      </c>
      <c r="C844" s="248" t="s">
        <v>326</v>
      </c>
      <c r="D844" s="280">
        <v>624177</v>
      </c>
      <c r="E844" s="252" t="s">
        <v>505</v>
      </c>
      <c r="F844" s="252" t="s">
        <v>328</v>
      </c>
      <c r="G844" s="252" t="s">
        <v>964</v>
      </c>
      <c r="H844" s="214" t="s">
        <v>965</v>
      </c>
      <c r="I844" s="248" t="s">
        <v>339</v>
      </c>
      <c r="J844" s="248" t="s">
        <v>331</v>
      </c>
      <c r="K844" s="248" t="s">
        <v>332</v>
      </c>
      <c r="L844" s="248" t="s">
        <v>333</v>
      </c>
      <c r="M844" s="248" t="s">
        <v>966</v>
      </c>
      <c r="N844" s="248"/>
      <c r="O844" s="248">
        <v>3174768934</v>
      </c>
      <c r="P844" s="248" t="s">
        <v>335</v>
      </c>
      <c r="Q844" s="248" t="s">
        <v>451</v>
      </c>
    </row>
    <row r="845" spans="1:17" customFormat="1" hidden="1" x14ac:dyDescent="0.2">
      <c r="A845" s="248">
        <v>974</v>
      </c>
      <c r="B845" s="248">
        <v>2022</v>
      </c>
      <c r="C845" s="248" t="s">
        <v>326</v>
      </c>
      <c r="D845" s="280">
        <v>2588605</v>
      </c>
      <c r="E845" s="252" t="s">
        <v>967</v>
      </c>
      <c r="F845" s="252" t="s">
        <v>328</v>
      </c>
      <c r="G845" s="252" t="s">
        <v>476</v>
      </c>
      <c r="H845" s="252" t="s">
        <v>418</v>
      </c>
      <c r="I845" s="248" t="s">
        <v>339</v>
      </c>
      <c r="J845" s="248" t="s">
        <v>331</v>
      </c>
      <c r="K845" s="248" t="s">
        <v>332</v>
      </c>
      <c r="L845" s="248" t="s">
        <v>333</v>
      </c>
      <c r="M845" s="248" t="s">
        <v>966</v>
      </c>
      <c r="N845" s="248"/>
      <c r="O845" s="248">
        <v>3104445720</v>
      </c>
      <c r="P845" s="248" t="s">
        <v>335</v>
      </c>
      <c r="Q845" s="248" t="s">
        <v>451</v>
      </c>
    </row>
    <row r="846" spans="1:17" customFormat="1" hidden="1" x14ac:dyDescent="0.2">
      <c r="A846" s="248">
        <v>975</v>
      </c>
      <c r="B846" s="248">
        <v>2022</v>
      </c>
      <c r="C846" s="248" t="s">
        <v>326</v>
      </c>
      <c r="D846" s="280">
        <v>4502396</v>
      </c>
      <c r="E846" s="252" t="s">
        <v>1621</v>
      </c>
      <c r="F846" s="252" t="s">
        <v>2635</v>
      </c>
      <c r="G846" s="252" t="s">
        <v>2256</v>
      </c>
      <c r="H846" s="214" t="s">
        <v>2257</v>
      </c>
      <c r="I846" s="248" t="s">
        <v>330</v>
      </c>
      <c r="J846" s="248" t="s">
        <v>703</v>
      </c>
      <c r="K846" s="248" t="s">
        <v>332</v>
      </c>
      <c r="L846" s="248" t="s">
        <v>333</v>
      </c>
      <c r="M846" s="248" t="s">
        <v>966</v>
      </c>
      <c r="N846" s="248"/>
      <c r="O846" s="248">
        <v>3177857623</v>
      </c>
      <c r="P846" s="248" t="s">
        <v>335</v>
      </c>
      <c r="Q846" s="248" t="s">
        <v>451</v>
      </c>
    </row>
    <row r="847" spans="1:17" customFormat="1" hidden="1" x14ac:dyDescent="0.2">
      <c r="A847" s="248">
        <v>976</v>
      </c>
      <c r="B847" s="248">
        <v>2022</v>
      </c>
      <c r="C847" s="248" t="s">
        <v>326</v>
      </c>
      <c r="D847" s="280">
        <v>6240762</v>
      </c>
      <c r="E847" s="252" t="s">
        <v>337</v>
      </c>
      <c r="F847" s="252" t="s">
        <v>328</v>
      </c>
      <c r="G847" s="252" t="s">
        <v>562</v>
      </c>
      <c r="H847" s="214" t="s">
        <v>714</v>
      </c>
      <c r="I847" s="248" t="s">
        <v>339</v>
      </c>
      <c r="J847" s="248" t="s">
        <v>331</v>
      </c>
      <c r="K847" s="248" t="s">
        <v>332</v>
      </c>
      <c r="L847" s="248" t="s">
        <v>333</v>
      </c>
      <c r="M847" s="248" t="s">
        <v>966</v>
      </c>
      <c r="N847" s="248"/>
      <c r="O847" s="248">
        <v>3166768521</v>
      </c>
      <c r="P847" s="248" t="s">
        <v>335</v>
      </c>
      <c r="Q847" s="248" t="s">
        <v>451</v>
      </c>
    </row>
    <row r="848" spans="1:17" customFormat="1" hidden="1" x14ac:dyDescent="0.2">
      <c r="A848" s="248">
        <v>977</v>
      </c>
      <c r="B848" s="248">
        <v>2022</v>
      </c>
      <c r="C848" s="248" t="s">
        <v>326</v>
      </c>
      <c r="D848" s="280">
        <v>6241831</v>
      </c>
      <c r="E848" s="252" t="s">
        <v>472</v>
      </c>
      <c r="F848" s="252" t="s">
        <v>2728</v>
      </c>
      <c r="G848" s="252" t="s">
        <v>870</v>
      </c>
      <c r="H848" s="252" t="s">
        <v>751</v>
      </c>
      <c r="I848" s="248" t="s">
        <v>339</v>
      </c>
      <c r="J848" s="248" t="s">
        <v>331</v>
      </c>
      <c r="K848" s="248" t="s">
        <v>332</v>
      </c>
      <c r="L848" s="248" t="s">
        <v>333</v>
      </c>
      <c r="M848" s="248" t="s">
        <v>966</v>
      </c>
      <c r="N848" s="248"/>
      <c r="O848" s="248">
        <v>3155902072</v>
      </c>
      <c r="P848" s="248" t="s">
        <v>335</v>
      </c>
      <c r="Q848" s="248" t="s">
        <v>451</v>
      </c>
    </row>
    <row r="849" spans="1:17" customFormat="1" hidden="1" x14ac:dyDescent="0.2">
      <c r="A849" s="248">
        <v>978</v>
      </c>
      <c r="B849" s="248">
        <v>2022</v>
      </c>
      <c r="C849" s="248" t="s">
        <v>326</v>
      </c>
      <c r="D849" s="281">
        <v>6433816</v>
      </c>
      <c r="E849" s="252" t="s">
        <v>461</v>
      </c>
      <c r="F849" s="264" t="s">
        <v>328</v>
      </c>
      <c r="G849" s="252" t="s">
        <v>968</v>
      </c>
      <c r="H849" s="252" t="s">
        <v>728</v>
      </c>
      <c r="I849" s="248" t="s">
        <v>339</v>
      </c>
      <c r="J849" s="248" t="s">
        <v>331</v>
      </c>
      <c r="K849" s="248" t="s">
        <v>332</v>
      </c>
      <c r="L849" s="248" t="s">
        <v>333</v>
      </c>
      <c r="M849" s="248" t="s">
        <v>966</v>
      </c>
      <c r="N849" s="248"/>
      <c r="O849" s="248">
        <v>3192831135</v>
      </c>
      <c r="P849" s="248" t="s">
        <v>335</v>
      </c>
      <c r="Q849" s="248" t="s">
        <v>451</v>
      </c>
    </row>
    <row r="850" spans="1:17" customFormat="1" hidden="1" x14ac:dyDescent="0.2">
      <c r="A850" s="248">
        <v>979</v>
      </c>
      <c r="B850" s="248">
        <v>2022</v>
      </c>
      <c r="C850" s="248" t="s">
        <v>326</v>
      </c>
      <c r="D850" s="280">
        <v>10057764</v>
      </c>
      <c r="E850" s="252" t="s">
        <v>472</v>
      </c>
      <c r="F850" s="252" t="s">
        <v>2728</v>
      </c>
      <c r="G850" s="252" t="s">
        <v>418</v>
      </c>
      <c r="H850" s="252" t="s">
        <v>328</v>
      </c>
      <c r="I850" s="248" t="s">
        <v>339</v>
      </c>
      <c r="J850" s="248" t="s">
        <v>331</v>
      </c>
      <c r="K850" s="248" t="s">
        <v>332</v>
      </c>
      <c r="L850" s="248" t="s">
        <v>333</v>
      </c>
      <c r="M850" s="248" t="s">
        <v>966</v>
      </c>
      <c r="N850" s="248"/>
      <c r="O850" s="248">
        <v>3177503581</v>
      </c>
      <c r="P850" s="248" t="s">
        <v>335</v>
      </c>
      <c r="Q850" s="248" t="s">
        <v>451</v>
      </c>
    </row>
    <row r="851" spans="1:17" customFormat="1" hidden="1" x14ac:dyDescent="0.2">
      <c r="A851" s="248">
        <v>980</v>
      </c>
      <c r="B851" s="248">
        <v>2022</v>
      </c>
      <c r="C851" s="248" t="s">
        <v>326</v>
      </c>
      <c r="D851" s="280">
        <v>10057892</v>
      </c>
      <c r="E851" s="252" t="s">
        <v>461</v>
      </c>
      <c r="F851" s="252" t="s">
        <v>462</v>
      </c>
      <c r="G851" s="252" t="s">
        <v>476</v>
      </c>
      <c r="H851" s="252" t="s">
        <v>418</v>
      </c>
      <c r="I851" s="248" t="s">
        <v>339</v>
      </c>
      <c r="J851" s="248" t="s">
        <v>331</v>
      </c>
      <c r="K851" s="248" t="s">
        <v>332</v>
      </c>
      <c r="L851" s="248" t="s">
        <v>333</v>
      </c>
      <c r="M851" s="248" t="s">
        <v>966</v>
      </c>
      <c r="N851" s="248"/>
      <c r="O851" s="248">
        <v>3117789060</v>
      </c>
      <c r="P851" s="248" t="s">
        <v>335</v>
      </c>
      <c r="Q851" s="248" t="s">
        <v>451</v>
      </c>
    </row>
    <row r="852" spans="1:17" customFormat="1" hidden="1" x14ac:dyDescent="0.2">
      <c r="A852" s="248">
        <v>981</v>
      </c>
      <c r="B852" s="248">
        <v>2022</v>
      </c>
      <c r="C852" s="248" t="s">
        <v>326</v>
      </c>
      <c r="D852" s="280">
        <v>10073289</v>
      </c>
      <c r="E852" s="252" t="s">
        <v>1492</v>
      </c>
      <c r="F852" s="252" t="s">
        <v>727</v>
      </c>
      <c r="G852" s="252" t="s">
        <v>1501</v>
      </c>
      <c r="H852" s="252" t="s">
        <v>572</v>
      </c>
      <c r="I852" s="248" t="s">
        <v>339</v>
      </c>
      <c r="J852" s="248" t="s">
        <v>331</v>
      </c>
      <c r="K852" s="248" t="s">
        <v>332</v>
      </c>
      <c r="L852" s="248" t="s">
        <v>333</v>
      </c>
      <c r="M852" s="248" t="s">
        <v>966</v>
      </c>
      <c r="N852" s="248"/>
      <c r="O852" s="248">
        <v>3147173643</v>
      </c>
      <c r="P852" s="248" t="s">
        <v>335</v>
      </c>
      <c r="Q852" s="248" t="s">
        <v>451</v>
      </c>
    </row>
    <row r="853" spans="1:17" customFormat="1" hidden="1" x14ac:dyDescent="0.2">
      <c r="A853" s="248">
        <v>982</v>
      </c>
      <c r="B853" s="248">
        <v>2022</v>
      </c>
      <c r="C853" s="248" t="s">
        <v>326</v>
      </c>
      <c r="D853" s="280">
        <v>10217619</v>
      </c>
      <c r="E853" s="252" t="s">
        <v>457</v>
      </c>
      <c r="F853" s="252" t="s">
        <v>2030</v>
      </c>
      <c r="G853" s="252" t="s">
        <v>705</v>
      </c>
      <c r="H853" s="214" t="s">
        <v>603</v>
      </c>
      <c r="I853" s="248" t="s">
        <v>339</v>
      </c>
      <c r="J853" s="248" t="s">
        <v>331</v>
      </c>
      <c r="K853" s="248" t="s">
        <v>332</v>
      </c>
      <c r="L853" s="248" t="s">
        <v>333</v>
      </c>
      <c r="M853" s="248" t="s">
        <v>966</v>
      </c>
      <c r="N853" s="248"/>
      <c r="O853" s="248">
        <v>3117385011</v>
      </c>
      <c r="P853" s="248" t="s">
        <v>335</v>
      </c>
      <c r="Q853" s="248" t="s">
        <v>336</v>
      </c>
    </row>
    <row r="854" spans="1:17" customFormat="1" hidden="1" x14ac:dyDescent="0.2">
      <c r="A854" s="248">
        <v>983</v>
      </c>
      <c r="B854" s="248">
        <v>2022</v>
      </c>
      <c r="C854" s="248" t="s">
        <v>326</v>
      </c>
      <c r="D854" s="280">
        <v>14566959</v>
      </c>
      <c r="E854" s="252" t="s">
        <v>2216</v>
      </c>
      <c r="F854" s="252" t="s">
        <v>596</v>
      </c>
      <c r="G854" s="252" t="s">
        <v>418</v>
      </c>
      <c r="H854" s="252" t="s">
        <v>328</v>
      </c>
      <c r="I854" s="248" t="s">
        <v>339</v>
      </c>
      <c r="J854" s="248" t="s">
        <v>331</v>
      </c>
      <c r="K854" s="248" t="s">
        <v>332</v>
      </c>
      <c r="L854" s="248" t="s">
        <v>333</v>
      </c>
      <c r="M854" s="248" t="s">
        <v>966</v>
      </c>
      <c r="N854" s="248"/>
      <c r="O854" s="248">
        <v>3187650941</v>
      </c>
      <c r="P854" s="248" t="s">
        <v>335</v>
      </c>
      <c r="Q854" s="248" t="s">
        <v>451</v>
      </c>
    </row>
    <row r="855" spans="1:17" customFormat="1" hidden="1" x14ac:dyDescent="0.2">
      <c r="A855" s="248">
        <v>984</v>
      </c>
      <c r="B855" s="248">
        <v>2022</v>
      </c>
      <c r="C855" s="248" t="s">
        <v>326</v>
      </c>
      <c r="D855" s="280">
        <v>14575286</v>
      </c>
      <c r="E855" s="252" t="s">
        <v>455</v>
      </c>
      <c r="F855" s="252" t="s">
        <v>456</v>
      </c>
      <c r="G855" s="252" t="s">
        <v>1592</v>
      </c>
      <c r="H855" s="214" t="s">
        <v>1201</v>
      </c>
      <c r="I855" s="248" t="s">
        <v>339</v>
      </c>
      <c r="J855" s="248" t="s">
        <v>331</v>
      </c>
      <c r="K855" s="248" t="s">
        <v>332</v>
      </c>
      <c r="L855" s="248" t="s">
        <v>333</v>
      </c>
      <c r="M855" s="248" t="s">
        <v>966</v>
      </c>
      <c r="N855" s="248"/>
      <c r="O855" s="248">
        <v>3104387447</v>
      </c>
      <c r="P855" s="248" t="s">
        <v>335</v>
      </c>
      <c r="Q855" s="248" t="s">
        <v>451</v>
      </c>
    </row>
    <row r="856" spans="1:17" customFormat="1" hidden="1" x14ac:dyDescent="0.2">
      <c r="A856" s="248">
        <v>985</v>
      </c>
      <c r="B856" s="248">
        <v>2022</v>
      </c>
      <c r="C856" s="248" t="s">
        <v>326</v>
      </c>
      <c r="D856" s="280">
        <v>16202451</v>
      </c>
      <c r="E856" s="252" t="s">
        <v>649</v>
      </c>
      <c r="F856" s="252" t="s">
        <v>485</v>
      </c>
      <c r="G856" s="252" t="s">
        <v>1772</v>
      </c>
      <c r="H856" s="252" t="s">
        <v>1438</v>
      </c>
      <c r="I856" s="248" t="s">
        <v>339</v>
      </c>
      <c r="J856" s="248" t="s">
        <v>331</v>
      </c>
      <c r="K856" s="248" t="s">
        <v>332</v>
      </c>
      <c r="L856" s="248" t="s">
        <v>333</v>
      </c>
      <c r="M856" s="248" t="s">
        <v>966</v>
      </c>
      <c r="N856" s="248"/>
      <c r="O856" s="248">
        <v>3116467120</v>
      </c>
      <c r="P856" s="248" t="s">
        <v>335</v>
      </c>
      <c r="Q856" s="248" t="s">
        <v>451</v>
      </c>
    </row>
    <row r="857" spans="1:17" customFormat="1" hidden="1" x14ac:dyDescent="0.2">
      <c r="A857" s="248">
        <v>986</v>
      </c>
      <c r="B857" s="248">
        <v>2022</v>
      </c>
      <c r="C857" s="248" t="s">
        <v>326</v>
      </c>
      <c r="D857" s="280">
        <v>16202726</v>
      </c>
      <c r="E857" s="252" t="s">
        <v>2134</v>
      </c>
      <c r="F857" s="252" t="s">
        <v>2135</v>
      </c>
      <c r="G857" s="252" t="s">
        <v>471</v>
      </c>
      <c r="H857" s="252" t="s">
        <v>328</v>
      </c>
      <c r="I857" s="248" t="s">
        <v>339</v>
      </c>
      <c r="J857" s="248" t="s">
        <v>331</v>
      </c>
      <c r="K857" s="248" t="s">
        <v>332</v>
      </c>
      <c r="L857" s="248" t="s">
        <v>333</v>
      </c>
      <c r="M857" s="248" t="s">
        <v>966</v>
      </c>
      <c r="N857" s="248"/>
      <c r="O857" s="248">
        <v>3122949346</v>
      </c>
      <c r="P857" s="248" t="s">
        <v>335</v>
      </c>
      <c r="Q857" s="248" t="s">
        <v>451</v>
      </c>
    </row>
    <row r="858" spans="1:17" customFormat="1" hidden="1" x14ac:dyDescent="0.2">
      <c r="A858" s="248">
        <v>987</v>
      </c>
      <c r="B858" s="248">
        <v>2022</v>
      </c>
      <c r="C858" s="248" t="s">
        <v>326</v>
      </c>
      <c r="D858" s="280">
        <v>16208768</v>
      </c>
      <c r="E858" s="252" t="s">
        <v>461</v>
      </c>
      <c r="F858" s="252" t="s">
        <v>605</v>
      </c>
      <c r="G858" s="252" t="s">
        <v>1066</v>
      </c>
      <c r="H858" s="214" t="s">
        <v>659</v>
      </c>
      <c r="I858" s="248" t="s">
        <v>339</v>
      </c>
      <c r="J858" s="248" t="s">
        <v>331</v>
      </c>
      <c r="K858" s="248" t="s">
        <v>332</v>
      </c>
      <c r="L858" s="248" t="s">
        <v>333</v>
      </c>
      <c r="M858" s="248" t="s">
        <v>966</v>
      </c>
      <c r="N858" s="248"/>
      <c r="O858" s="248">
        <v>3216192412</v>
      </c>
      <c r="P858" s="248" t="s">
        <v>335</v>
      </c>
      <c r="Q858" s="248" t="s">
        <v>451</v>
      </c>
    </row>
    <row r="859" spans="1:17" customFormat="1" hidden="1" x14ac:dyDescent="0.2">
      <c r="A859" s="248">
        <v>988</v>
      </c>
      <c r="B859" s="248">
        <v>2022</v>
      </c>
      <c r="C859" s="248" t="s">
        <v>326</v>
      </c>
      <c r="D859" s="280">
        <v>16214299</v>
      </c>
      <c r="E859" s="252" t="s">
        <v>413</v>
      </c>
      <c r="F859" s="252" t="s">
        <v>400</v>
      </c>
      <c r="G859" s="252" t="s">
        <v>1552</v>
      </c>
      <c r="H859" s="252" t="s">
        <v>338</v>
      </c>
      <c r="I859" s="248" t="s">
        <v>339</v>
      </c>
      <c r="J859" s="248" t="s">
        <v>331</v>
      </c>
      <c r="K859" s="248" t="s">
        <v>332</v>
      </c>
      <c r="L859" s="248" t="s">
        <v>333</v>
      </c>
      <c r="M859" s="248" t="s">
        <v>966</v>
      </c>
      <c r="N859" s="248"/>
      <c r="O859" s="248">
        <v>3152134818</v>
      </c>
      <c r="P859" s="248" t="s">
        <v>335</v>
      </c>
      <c r="Q859" s="248" t="s">
        <v>451</v>
      </c>
    </row>
    <row r="860" spans="1:17" customFormat="1" hidden="1" x14ac:dyDescent="0.2">
      <c r="A860" s="248">
        <v>989</v>
      </c>
      <c r="B860" s="248">
        <v>2022</v>
      </c>
      <c r="C860" s="248" t="s">
        <v>326</v>
      </c>
      <c r="D860" s="280">
        <v>16214431</v>
      </c>
      <c r="E860" s="252" t="s">
        <v>2155</v>
      </c>
      <c r="F860" s="252" t="s">
        <v>2149</v>
      </c>
      <c r="G860" s="252" t="s">
        <v>562</v>
      </c>
      <c r="H860" s="252" t="s">
        <v>1720</v>
      </c>
      <c r="I860" s="248" t="s">
        <v>339</v>
      </c>
      <c r="J860" s="248" t="s">
        <v>331</v>
      </c>
      <c r="K860" s="248" t="s">
        <v>332</v>
      </c>
      <c r="L860" s="248" t="s">
        <v>333</v>
      </c>
      <c r="M860" s="248" t="s">
        <v>966</v>
      </c>
      <c r="N860" s="248"/>
      <c r="O860" s="248">
        <v>3502177947</v>
      </c>
      <c r="P860" s="248" t="s">
        <v>335</v>
      </c>
      <c r="Q860" s="248" t="s">
        <v>451</v>
      </c>
    </row>
    <row r="861" spans="1:17" customFormat="1" hidden="1" x14ac:dyDescent="0.2">
      <c r="A861" s="248">
        <v>990</v>
      </c>
      <c r="B861" s="248">
        <v>2022</v>
      </c>
      <c r="C861" s="248" t="s">
        <v>326</v>
      </c>
      <c r="D861" s="280">
        <v>16219137</v>
      </c>
      <c r="E861" s="252" t="s">
        <v>823</v>
      </c>
      <c r="F861" s="252" t="s">
        <v>328</v>
      </c>
      <c r="G861" s="252" t="s">
        <v>969</v>
      </c>
      <c r="H861" s="252" t="s">
        <v>450</v>
      </c>
      <c r="I861" s="248" t="s">
        <v>339</v>
      </c>
      <c r="J861" s="248" t="s">
        <v>331</v>
      </c>
      <c r="K861" s="248" t="s">
        <v>332</v>
      </c>
      <c r="L861" s="248" t="s">
        <v>333</v>
      </c>
      <c r="M861" s="248" t="s">
        <v>966</v>
      </c>
      <c r="N861" s="248"/>
      <c r="O861" s="248">
        <v>3014339592</v>
      </c>
      <c r="P861" s="248" t="s">
        <v>335</v>
      </c>
      <c r="Q861" s="248" t="s">
        <v>451</v>
      </c>
    </row>
    <row r="862" spans="1:17" customFormat="1" hidden="1" x14ac:dyDescent="0.2">
      <c r="A862" s="248">
        <v>991</v>
      </c>
      <c r="B862" s="248">
        <v>2022</v>
      </c>
      <c r="C862" s="248" t="s">
        <v>326</v>
      </c>
      <c r="D862" s="280">
        <v>16220754</v>
      </c>
      <c r="E862" s="252" t="s">
        <v>943</v>
      </c>
      <c r="F862" s="252" t="s">
        <v>328</v>
      </c>
      <c r="G862" s="252" t="s">
        <v>815</v>
      </c>
      <c r="H862" s="214" t="s">
        <v>879</v>
      </c>
      <c r="I862" s="248" t="s">
        <v>339</v>
      </c>
      <c r="J862" s="248" t="s">
        <v>331</v>
      </c>
      <c r="K862" s="248" t="s">
        <v>332</v>
      </c>
      <c r="L862" s="248" t="s">
        <v>333</v>
      </c>
      <c r="M862" s="248" t="s">
        <v>966</v>
      </c>
      <c r="N862" s="248"/>
      <c r="O862" s="248">
        <v>3186803679</v>
      </c>
      <c r="P862" s="248" t="s">
        <v>335</v>
      </c>
      <c r="Q862" s="248" t="s">
        <v>451</v>
      </c>
    </row>
    <row r="863" spans="1:17" customFormat="1" hidden="1" x14ac:dyDescent="0.2">
      <c r="A863" s="248">
        <v>992</v>
      </c>
      <c r="B863" s="248">
        <v>2022</v>
      </c>
      <c r="C863" s="248" t="s">
        <v>326</v>
      </c>
      <c r="D863" s="280">
        <v>16230545</v>
      </c>
      <c r="E863" s="252" t="s">
        <v>591</v>
      </c>
      <c r="F863" s="252" t="s">
        <v>1633</v>
      </c>
      <c r="G863" s="252" t="s">
        <v>890</v>
      </c>
      <c r="H863" s="252" t="s">
        <v>884</v>
      </c>
      <c r="I863" s="248" t="s">
        <v>339</v>
      </c>
      <c r="J863" s="248" t="s">
        <v>331</v>
      </c>
      <c r="K863" s="248" t="s">
        <v>332</v>
      </c>
      <c r="L863" s="248" t="s">
        <v>333</v>
      </c>
      <c r="M863" s="248" t="s">
        <v>966</v>
      </c>
      <c r="N863" s="248"/>
      <c r="O863" s="248">
        <v>3175766395</v>
      </c>
      <c r="P863" s="248" t="s">
        <v>335</v>
      </c>
      <c r="Q863" s="248" t="s">
        <v>451</v>
      </c>
    </row>
    <row r="864" spans="1:17" customFormat="1" hidden="1" x14ac:dyDescent="0.2">
      <c r="A864" s="248">
        <v>993</v>
      </c>
      <c r="B864" s="248">
        <v>2022</v>
      </c>
      <c r="C864" s="248" t="s">
        <v>326</v>
      </c>
      <c r="D864" s="280">
        <v>16233819</v>
      </c>
      <c r="E864" s="252" t="s">
        <v>970</v>
      </c>
      <c r="F864" s="252" t="s">
        <v>328</v>
      </c>
      <c r="G864" s="252" t="s">
        <v>969</v>
      </c>
      <c r="H864" s="252" t="s">
        <v>483</v>
      </c>
      <c r="I864" s="248" t="s">
        <v>339</v>
      </c>
      <c r="J864" s="248" t="s">
        <v>331</v>
      </c>
      <c r="K864" s="248" t="s">
        <v>332</v>
      </c>
      <c r="L864" s="248" t="s">
        <v>333</v>
      </c>
      <c r="M864" s="248" t="s">
        <v>966</v>
      </c>
      <c r="N864" s="248"/>
      <c r="O864" s="248">
        <v>3136744536</v>
      </c>
      <c r="P864" s="248" t="s">
        <v>335</v>
      </c>
      <c r="Q864" s="248" t="s">
        <v>451</v>
      </c>
    </row>
    <row r="865" spans="1:17" customFormat="1" hidden="1" x14ac:dyDescent="0.2">
      <c r="A865" s="248">
        <v>994</v>
      </c>
      <c r="B865" s="248">
        <v>2022</v>
      </c>
      <c r="C865" s="248" t="s">
        <v>326</v>
      </c>
      <c r="D865" s="280">
        <v>16277909</v>
      </c>
      <c r="E865" s="252" t="s">
        <v>472</v>
      </c>
      <c r="F865" s="252" t="s">
        <v>2354</v>
      </c>
      <c r="G865" s="252" t="s">
        <v>2355</v>
      </c>
      <c r="H865" s="214" t="s">
        <v>328</v>
      </c>
      <c r="I865" s="248" t="s">
        <v>339</v>
      </c>
      <c r="J865" s="248" t="s">
        <v>331</v>
      </c>
      <c r="K865" s="248" t="s">
        <v>332</v>
      </c>
      <c r="L865" s="248" t="s">
        <v>333</v>
      </c>
      <c r="M865" s="248" t="s">
        <v>966</v>
      </c>
      <c r="N865" s="248"/>
      <c r="O865" s="248">
        <v>3162994070</v>
      </c>
      <c r="P865" s="248" t="s">
        <v>335</v>
      </c>
      <c r="Q865" s="248" t="s">
        <v>451</v>
      </c>
    </row>
    <row r="866" spans="1:17" customFormat="1" hidden="1" x14ac:dyDescent="0.2">
      <c r="A866" s="248">
        <v>995</v>
      </c>
      <c r="B866" s="248">
        <v>2022</v>
      </c>
      <c r="C866" s="248" t="s">
        <v>326</v>
      </c>
      <c r="D866" s="280">
        <v>16587030</v>
      </c>
      <c r="E866" s="252" t="s">
        <v>354</v>
      </c>
      <c r="F866" s="252" t="s">
        <v>328</v>
      </c>
      <c r="G866" s="252" t="s">
        <v>971</v>
      </c>
      <c r="H866" s="252" t="s">
        <v>345</v>
      </c>
      <c r="I866" s="248" t="s">
        <v>339</v>
      </c>
      <c r="J866" s="248" t="s">
        <v>331</v>
      </c>
      <c r="K866" s="248" t="s">
        <v>332</v>
      </c>
      <c r="L866" s="248" t="s">
        <v>333</v>
      </c>
      <c r="M866" s="248" t="s">
        <v>966</v>
      </c>
      <c r="N866" s="248"/>
      <c r="O866" s="248">
        <v>3176660847</v>
      </c>
      <c r="P866" s="248" t="s">
        <v>335</v>
      </c>
      <c r="Q866" s="248" t="s">
        <v>451</v>
      </c>
    </row>
    <row r="867" spans="1:17" customFormat="1" hidden="1" x14ac:dyDescent="0.2">
      <c r="A867" s="248">
        <v>996</v>
      </c>
      <c r="B867" s="248">
        <v>2022</v>
      </c>
      <c r="C867" s="248" t="s">
        <v>326</v>
      </c>
      <c r="D867" s="280">
        <v>17291855</v>
      </c>
      <c r="E867" s="252" t="s">
        <v>972</v>
      </c>
      <c r="F867" s="252" t="s">
        <v>328</v>
      </c>
      <c r="G867" s="252" t="s">
        <v>973</v>
      </c>
      <c r="H867" s="252" t="s">
        <v>476</v>
      </c>
      <c r="I867" s="248" t="s">
        <v>339</v>
      </c>
      <c r="J867" s="248" t="s">
        <v>331</v>
      </c>
      <c r="K867" s="248" t="s">
        <v>332</v>
      </c>
      <c r="L867" s="248" t="s">
        <v>333</v>
      </c>
      <c r="M867" s="248" t="s">
        <v>966</v>
      </c>
      <c r="N867" s="248"/>
      <c r="O867" s="248">
        <v>3174101362</v>
      </c>
      <c r="P867" s="248" t="s">
        <v>335</v>
      </c>
      <c r="Q867" s="248" t="s">
        <v>451</v>
      </c>
    </row>
    <row r="868" spans="1:17" customFormat="1" hidden="1" x14ac:dyDescent="0.2">
      <c r="A868" s="248">
        <v>997</v>
      </c>
      <c r="B868" s="248">
        <v>2022</v>
      </c>
      <c r="C868" s="248" t="s">
        <v>326</v>
      </c>
      <c r="D868" s="280">
        <v>18460317</v>
      </c>
      <c r="E868" s="252" t="s">
        <v>1492</v>
      </c>
      <c r="F868" s="252" t="s">
        <v>967</v>
      </c>
      <c r="G868" s="252" t="s">
        <v>1434</v>
      </c>
      <c r="H868" s="214" t="s">
        <v>1577</v>
      </c>
      <c r="I868" s="248" t="s">
        <v>339</v>
      </c>
      <c r="J868" s="248" t="s">
        <v>331</v>
      </c>
      <c r="K868" s="248" t="s">
        <v>332</v>
      </c>
      <c r="L868" s="248" t="s">
        <v>333</v>
      </c>
      <c r="M868" s="248" t="s">
        <v>966</v>
      </c>
      <c r="N868" s="248"/>
      <c r="O868" s="248">
        <v>3134137784</v>
      </c>
      <c r="P868" s="248" t="s">
        <v>335</v>
      </c>
      <c r="Q868" s="248" t="s">
        <v>451</v>
      </c>
    </row>
    <row r="869" spans="1:17" customFormat="1" hidden="1" x14ac:dyDescent="0.2">
      <c r="A869" s="248">
        <v>998</v>
      </c>
      <c r="B869" s="248">
        <v>2022</v>
      </c>
      <c r="C869" s="248" t="s">
        <v>326</v>
      </c>
      <c r="D869" s="280">
        <v>18462991</v>
      </c>
      <c r="E869" s="252" t="s">
        <v>1492</v>
      </c>
      <c r="F869" s="252" t="s">
        <v>706</v>
      </c>
      <c r="G869" s="252" t="s">
        <v>562</v>
      </c>
      <c r="H869" s="214" t="s">
        <v>679</v>
      </c>
      <c r="I869" s="248" t="s">
        <v>339</v>
      </c>
      <c r="J869" s="248" t="s">
        <v>331</v>
      </c>
      <c r="K869" s="248" t="s">
        <v>332</v>
      </c>
      <c r="L869" s="248" t="s">
        <v>333</v>
      </c>
      <c r="M869" s="248" t="s">
        <v>966</v>
      </c>
      <c r="N869" s="248"/>
      <c r="O869" s="248">
        <v>3174061198</v>
      </c>
      <c r="P869" s="248" t="s">
        <v>335</v>
      </c>
      <c r="Q869" s="248" t="s">
        <v>451</v>
      </c>
    </row>
    <row r="870" spans="1:17" customFormat="1" hidden="1" x14ac:dyDescent="0.2">
      <c r="A870" s="248">
        <v>999</v>
      </c>
      <c r="B870" s="248">
        <v>2022</v>
      </c>
      <c r="C870" s="248" t="s">
        <v>326</v>
      </c>
      <c r="D870" s="280">
        <v>24684856</v>
      </c>
      <c r="E870" s="252" t="s">
        <v>974</v>
      </c>
      <c r="F870" s="252" t="s">
        <v>328</v>
      </c>
      <c r="G870" s="252" t="s">
        <v>975</v>
      </c>
      <c r="H870" s="252" t="s">
        <v>976</v>
      </c>
      <c r="I870" s="248" t="s">
        <v>330</v>
      </c>
      <c r="J870" s="248" t="s">
        <v>331</v>
      </c>
      <c r="K870" s="248" t="s">
        <v>332</v>
      </c>
      <c r="L870" s="248" t="s">
        <v>333</v>
      </c>
      <c r="M870" s="248" t="s">
        <v>966</v>
      </c>
      <c r="N870" s="248"/>
      <c r="O870" s="248">
        <v>3137679660</v>
      </c>
      <c r="P870" s="248" t="s">
        <v>335</v>
      </c>
      <c r="Q870" s="248" t="s">
        <v>336</v>
      </c>
    </row>
    <row r="871" spans="1:17" customFormat="1" hidden="1" x14ac:dyDescent="0.2">
      <c r="A871" s="248">
        <v>1000</v>
      </c>
      <c r="B871" s="248">
        <v>2022</v>
      </c>
      <c r="C871" s="248" t="s">
        <v>326</v>
      </c>
      <c r="D871" s="280">
        <v>29382054</v>
      </c>
      <c r="E871" s="252" t="s">
        <v>1621</v>
      </c>
      <c r="F871" s="252" t="s">
        <v>1509</v>
      </c>
      <c r="G871" s="252" t="s">
        <v>890</v>
      </c>
      <c r="H871" s="252" t="s">
        <v>562</v>
      </c>
      <c r="I871" s="248" t="s">
        <v>330</v>
      </c>
      <c r="J871" s="248" t="s">
        <v>331</v>
      </c>
      <c r="K871" s="248" t="s">
        <v>332</v>
      </c>
      <c r="L871" s="248" t="s">
        <v>333</v>
      </c>
      <c r="M871" s="248" t="s">
        <v>966</v>
      </c>
      <c r="N871" s="248"/>
      <c r="O871" s="248">
        <v>3203401539</v>
      </c>
      <c r="P871" s="248" t="s">
        <v>335</v>
      </c>
      <c r="Q871" s="248" t="s">
        <v>451</v>
      </c>
    </row>
    <row r="872" spans="1:17" customFormat="1" hidden="1" x14ac:dyDescent="0.2">
      <c r="A872" s="248">
        <v>1001</v>
      </c>
      <c r="B872" s="248">
        <v>2022</v>
      </c>
      <c r="C872" s="248" t="s">
        <v>326</v>
      </c>
      <c r="D872" s="280">
        <v>29393834</v>
      </c>
      <c r="E872" s="252" t="s">
        <v>938</v>
      </c>
      <c r="F872" s="252" t="s">
        <v>1991</v>
      </c>
      <c r="G872" s="252" t="s">
        <v>1992</v>
      </c>
      <c r="H872" s="252" t="s">
        <v>450</v>
      </c>
      <c r="I872" s="248" t="s">
        <v>330</v>
      </c>
      <c r="J872" s="248" t="s">
        <v>331</v>
      </c>
      <c r="K872" s="248" t="s">
        <v>332</v>
      </c>
      <c r="L872" s="248" t="s">
        <v>333</v>
      </c>
      <c r="M872" s="248" t="s">
        <v>966</v>
      </c>
      <c r="N872" s="248"/>
      <c r="O872" s="248">
        <v>3174682455</v>
      </c>
      <c r="P872" s="248" t="s">
        <v>335</v>
      </c>
      <c r="Q872" s="248" t="s">
        <v>451</v>
      </c>
    </row>
    <row r="873" spans="1:17" customFormat="1" hidden="1" x14ac:dyDescent="0.2">
      <c r="A873" s="248">
        <v>1002</v>
      </c>
      <c r="B873" s="248">
        <v>2022</v>
      </c>
      <c r="C873" s="248" t="s">
        <v>326</v>
      </c>
      <c r="D873" s="280">
        <v>31397452</v>
      </c>
      <c r="E873" s="252" t="s">
        <v>1664</v>
      </c>
      <c r="F873" s="252" t="s">
        <v>2346</v>
      </c>
      <c r="G873" s="252" t="s">
        <v>1671</v>
      </c>
      <c r="H873" s="214" t="s">
        <v>463</v>
      </c>
      <c r="I873" s="248" t="s">
        <v>330</v>
      </c>
      <c r="J873" s="248" t="s">
        <v>331</v>
      </c>
      <c r="K873" s="248" t="s">
        <v>332</v>
      </c>
      <c r="L873" s="248" t="s">
        <v>333</v>
      </c>
      <c r="M873" s="248" t="s">
        <v>966</v>
      </c>
      <c r="N873" s="248"/>
      <c r="O873" s="248">
        <v>3113564302</v>
      </c>
      <c r="P873" s="248" t="s">
        <v>335</v>
      </c>
      <c r="Q873" s="248" t="s">
        <v>336</v>
      </c>
    </row>
    <row r="874" spans="1:17" customFormat="1" hidden="1" x14ac:dyDescent="0.2">
      <c r="A874" s="248">
        <v>1003</v>
      </c>
      <c r="B874" s="248">
        <v>2022</v>
      </c>
      <c r="C874" s="248" t="s">
        <v>326</v>
      </c>
      <c r="D874" s="280">
        <v>31406732</v>
      </c>
      <c r="E874" s="252" t="s">
        <v>2072</v>
      </c>
      <c r="F874" s="252" t="s">
        <v>2441</v>
      </c>
      <c r="G874" s="252" t="s">
        <v>936</v>
      </c>
      <c r="H874" s="214" t="s">
        <v>345</v>
      </c>
      <c r="I874" s="248" t="s">
        <v>330</v>
      </c>
      <c r="J874" s="248" t="s">
        <v>331</v>
      </c>
      <c r="K874" s="248" t="s">
        <v>332</v>
      </c>
      <c r="L874" s="248" t="s">
        <v>333</v>
      </c>
      <c r="M874" s="248" t="s">
        <v>966</v>
      </c>
      <c r="N874" s="248"/>
      <c r="O874" s="248">
        <v>3163183672</v>
      </c>
      <c r="P874" s="248" t="s">
        <v>335</v>
      </c>
      <c r="Q874" s="248" t="s">
        <v>336</v>
      </c>
    </row>
    <row r="875" spans="1:17" customFormat="1" hidden="1" x14ac:dyDescent="0.2">
      <c r="A875" s="248">
        <v>1004</v>
      </c>
      <c r="B875" s="248">
        <v>2022</v>
      </c>
      <c r="C875" s="248" t="s">
        <v>326</v>
      </c>
      <c r="D875" s="280">
        <v>31419116</v>
      </c>
      <c r="E875" s="252" t="s">
        <v>1921</v>
      </c>
      <c r="F875" s="252" t="s">
        <v>2454</v>
      </c>
      <c r="G875" s="252" t="s">
        <v>807</v>
      </c>
      <c r="H875" s="252" t="s">
        <v>890</v>
      </c>
      <c r="I875" s="248" t="s">
        <v>330</v>
      </c>
      <c r="J875" s="248" t="s">
        <v>331</v>
      </c>
      <c r="K875" s="248" t="s">
        <v>332</v>
      </c>
      <c r="L875" s="248" t="s">
        <v>333</v>
      </c>
      <c r="M875" s="248" t="s">
        <v>966</v>
      </c>
      <c r="N875" s="248"/>
      <c r="O875" s="248">
        <v>3207712312</v>
      </c>
      <c r="P875" s="248" t="s">
        <v>335</v>
      </c>
      <c r="Q875" s="248" t="s">
        <v>451</v>
      </c>
    </row>
    <row r="876" spans="1:17" customFormat="1" hidden="1" x14ac:dyDescent="0.2">
      <c r="A876" s="248">
        <v>1005</v>
      </c>
      <c r="B876" s="248">
        <v>2022</v>
      </c>
      <c r="C876" s="248" t="s">
        <v>326</v>
      </c>
      <c r="D876" s="280">
        <v>38253354</v>
      </c>
      <c r="E876" s="252" t="s">
        <v>977</v>
      </c>
      <c r="F876" s="252" t="s">
        <v>328</v>
      </c>
      <c r="G876" s="252" t="s">
        <v>978</v>
      </c>
      <c r="H876" s="252" t="s">
        <v>521</v>
      </c>
      <c r="I876" s="248" t="s">
        <v>330</v>
      </c>
      <c r="J876" s="248" t="s">
        <v>331</v>
      </c>
      <c r="K876" s="248" t="s">
        <v>332</v>
      </c>
      <c r="L876" s="248" t="s">
        <v>333</v>
      </c>
      <c r="M876" s="248" t="s">
        <v>966</v>
      </c>
      <c r="N876" s="248"/>
      <c r="O876" s="248" t="s">
        <v>979</v>
      </c>
      <c r="P876" s="248" t="s">
        <v>335</v>
      </c>
      <c r="Q876" s="248" t="s">
        <v>336</v>
      </c>
    </row>
    <row r="877" spans="1:17" customFormat="1" hidden="1" x14ac:dyDescent="0.2">
      <c r="A877" s="248">
        <v>1006</v>
      </c>
      <c r="B877" s="248">
        <v>2022</v>
      </c>
      <c r="C877" s="248" t="s">
        <v>326</v>
      </c>
      <c r="D877" s="280">
        <v>42021930</v>
      </c>
      <c r="E877" s="252" t="s">
        <v>1621</v>
      </c>
      <c r="F877" s="252" t="s">
        <v>974</v>
      </c>
      <c r="G877" s="252" t="s">
        <v>562</v>
      </c>
      <c r="H877" s="252" t="s">
        <v>714</v>
      </c>
      <c r="I877" s="248" t="s">
        <v>330</v>
      </c>
      <c r="J877" s="248" t="s">
        <v>331</v>
      </c>
      <c r="K877" s="248" t="s">
        <v>332</v>
      </c>
      <c r="L877" s="248" t="s">
        <v>333</v>
      </c>
      <c r="M877" s="248" t="s">
        <v>966</v>
      </c>
      <c r="N877" s="248"/>
      <c r="O877" s="248">
        <v>3127298165</v>
      </c>
      <c r="P877" s="248" t="s">
        <v>335</v>
      </c>
      <c r="Q877" s="248" t="s">
        <v>336</v>
      </c>
    </row>
    <row r="878" spans="1:17" customFormat="1" hidden="1" x14ac:dyDescent="0.2">
      <c r="A878" s="248">
        <v>1007</v>
      </c>
      <c r="B878" s="248">
        <v>2022</v>
      </c>
      <c r="C878" s="248" t="s">
        <v>326</v>
      </c>
      <c r="D878" s="280">
        <v>42073321</v>
      </c>
      <c r="E878" s="252" t="s">
        <v>938</v>
      </c>
      <c r="F878" s="252" t="s">
        <v>1991</v>
      </c>
      <c r="G878" s="252" t="s">
        <v>1993</v>
      </c>
      <c r="H878" s="252" t="s">
        <v>884</v>
      </c>
      <c r="I878" s="248" t="s">
        <v>330</v>
      </c>
      <c r="J878" s="248" t="s">
        <v>331</v>
      </c>
      <c r="K878" s="248" t="s">
        <v>332</v>
      </c>
      <c r="L878" s="248" t="s">
        <v>333</v>
      </c>
      <c r="M878" s="248" t="s">
        <v>966</v>
      </c>
      <c r="N878" s="248"/>
      <c r="O878" s="248">
        <v>3117540272</v>
      </c>
      <c r="P878" s="248" t="s">
        <v>335</v>
      </c>
      <c r="Q878" s="248" t="s">
        <v>336</v>
      </c>
    </row>
    <row r="879" spans="1:17" customFormat="1" hidden="1" x14ac:dyDescent="0.2">
      <c r="A879" s="248">
        <v>1008</v>
      </c>
      <c r="B879" s="248">
        <v>2022</v>
      </c>
      <c r="C879" s="248" t="s">
        <v>326</v>
      </c>
      <c r="D879" s="280">
        <v>70502631</v>
      </c>
      <c r="E879" s="252" t="s">
        <v>943</v>
      </c>
      <c r="F879" s="252" t="s">
        <v>328</v>
      </c>
      <c r="G879" s="252" t="s">
        <v>559</v>
      </c>
      <c r="H879" s="214" t="s">
        <v>491</v>
      </c>
      <c r="I879" s="248" t="s">
        <v>339</v>
      </c>
      <c r="J879" s="248" t="s">
        <v>331</v>
      </c>
      <c r="K879" s="248" t="s">
        <v>332</v>
      </c>
      <c r="L879" s="248" t="s">
        <v>333</v>
      </c>
      <c r="M879" s="248" t="s">
        <v>966</v>
      </c>
      <c r="N879" s="248"/>
      <c r="O879" s="248">
        <v>3182132553</v>
      </c>
      <c r="P879" s="248" t="s">
        <v>335</v>
      </c>
      <c r="Q879" s="248" t="s">
        <v>451</v>
      </c>
    </row>
    <row r="880" spans="1:17" customFormat="1" hidden="1" x14ac:dyDescent="0.2">
      <c r="A880" s="248">
        <v>1009</v>
      </c>
      <c r="B880" s="248">
        <v>2022</v>
      </c>
      <c r="C880" s="248" t="s">
        <v>326</v>
      </c>
      <c r="D880" s="280">
        <v>71876448</v>
      </c>
      <c r="E880" s="252" t="s">
        <v>337</v>
      </c>
      <c r="F880" s="252" t="s">
        <v>2030</v>
      </c>
      <c r="G880" s="252" t="s">
        <v>2031</v>
      </c>
      <c r="H880" s="214" t="s">
        <v>465</v>
      </c>
      <c r="I880" s="248" t="s">
        <v>339</v>
      </c>
      <c r="J880" s="248" t="s">
        <v>331</v>
      </c>
      <c r="K880" s="248" t="s">
        <v>332</v>
      </c>
      <c r="L880" s="248" t="s">
        <v>333</v>
      </c>
      <c r="M880" s="248" t="s">
        <v>966</v>
      </c>
      <c r="N880" s="248"/>
      <c r="O880" s="248">
        <v>3155142649</v>
      </c>
      <c r="P880" s="248" t="s">
        <v>335</v>
      </c>
      <c r="Q880" s="248" t="s">
        <v>451</v>
      </c>
    </row>
    <row r="881" spans="1:17" customFormat="1" hidden="1" x14ac:dyDescent="0.2">
      <c r="A881" s="248">
        <v>1010</v>
      </c>
      <c r="B881" s="248">
        <v>2022</v>
      </c>
      <c r="C881" s="248" t="s">
        <v>326</v>
      </c>
      <c r="D881" s="280">
        <v>97447068</v>
      </c>
      <c r="E881" s="252" t="s">
        <v>1492</v>
      </c>
      <c r="F881" s="252" t="s">
        <v>2404</v>
      </c>
      <c r="G881" s="252" t="s">
        <v>870</v>
      </c>
      <c r="H881" s="252" t="s">
        <v>476</v>
      </c>
      <c r="I881" s="248" t="s">
        <v>339</v>
      </c>
      <c r="J881" s="248" t="s">
        <v>331</v>
      </c>
      <c r="K881" s="248" t="s">
        <v>332</v>
      </c>
      <c r="L881" s="248" t="s">
        <v>333</v>
      </c>
      <c r="M881" s="248" t="s">
        <v>966</v>
      </c>
      <c r="N881" s="248"/>
      <c r="O881" s="248">
        <v>3147005394</v>
      </c>
      <c r="P881" s="248" t="s">
        <v>335</v>
      </c>
      <c r="Q881" s="248" t="s">
        <v>451</v>
      </c>
    </row>
    <row r="882" spans="1:17" customFormat="1" hidden="1" x14ac:dyDescent="0.2">
      <c r="A882" s="248">
        <v>1011</v>
      </c>
      <c r="B882" s="248">
        <v>2022</v>
      </c>
      <c r="C882" s="248" t="s">
        <v>326</v>
      </c>
      <c r="D882" s="280">
        <v>1112759451</v>
      </c>
      <c r="E882" s="252" t="s">
        <v>1921</v>
      </c>
      <c r="F882" s="252" t="s">
        <v>1689</v>
      </c>
      <c r="G882" s="252" t="s">
        <v>1671</v>
      </c>
      <c r="H882" s="252" t="s">
        <v>562</v>
      </c>
      <c r="I882" s="248" t="s">
        <v>330</v>
      </c>
      <c r="J882" s="248" t="s">
        <v>331</v>
      </c>
      <c r="K882" s="248" t="s">
        <v>332</v>
      </c>
      <c r="L882" s="248" t="s">
        <v>333</v>
      </c>
      <c r="M882" s="248" t="s">
        <v>966</v>
      </c>
      <c r="N882" s="248"/>
      <c r="O882" s="248">
        <v>3233414019</v>
      </c>
      <c r="P882" s="248" t="s">
        <v>335</v>
      </c>
      <c r="Q882" s="248" t="s">
        <v>451</v>
      </c>
    </row>
    <row r="883" spans="1:17" customFormat="1" hidden="1" x14ac:dyDescent="0.2">
      <c r="A883" s="248">
        <v>1012</v>
      </c>
      <c r="B883" s="248">
        <v>2022</v>
      </c>
      <c r="C883" s="248" t="s">
        <v>326</v>
      </c>
      <c r="D883" s="280">
        <v>1113593122</v>
      </c>
      <c r="E883" s="252" t="s">
        <v>452</v>
      </c>
      <c r="F883" s="252" t="s">
        <v>435</v>
      </c>
      <c r="G883" s="252" t="s">
        <v>2256</v>
      </c>
      <c r="H883" s="214" t="s">
        <v>2257</v>
      </c>
      <c r="I883" s="248" t="s">
        <v>330</v>
      </c>
      <c r="J883" s="248" t="s">
        <v>703</v>
      </c>
      <c r="K883" s="248" t="s">
        <v>332</v>
      </c>
      <c r="L883" s="248" t="s">
        <v>333</v>
      </c>
      <c r="M883" s="248" t="s">
        <v>966</v>
      </c>
      <c r="N883" s="248"/>
      <c r="O883" s="248">
        <v>3182904896</v>
      </c>
      <c r="P883" s="248" t="s">
        <v>335</v>
      </c>
      <c r="Q883" s="248" t="s">
        <v>451</v>
      </c>
    </row>
    <row r="884" spans="1:17" customFormat="1" hidden="1" x14ac:dyDescent="0.2">
      <c r="A884" s="248">
        <v>1013</v>
      </c>
      <c r="B884" s="248">
        <v>2022</v>
      </c>
      <c r="C884" s="248" t="s">
        <v>326</v>
      </c>
      <c r="D884" s="280">
        <v>2550314</v>
      </c>
      <c r="E884" s="248" t="s">
        <v>980</v>
      </c>
      <c r="F884" s="248" t="s">
        <v>328</v>
      </c>
      <c r="G884" s="248" t="s">
        <v>630</v>
      </c>
      <c r="H884" s="248" t="s">
        <v>328</v>
      </c>
      <c r="I884" s="248" t="s">
        <v>339</v>
      </c>
      <c r="J884" s="248" t="s">
        <v>331</v>
      </c>
      <c r="K884" s="256" t="s">
        <v>332</v>
      </c>
      <c r="L884" s="248" t="s">
        <v>333</v>
      </c>
      <c r="M884" s="248" t="s">
        <v>981</v>
      </c>
      <c r="N884" s="248"/>
      <c r="O884" s="248">
        <v>3127686386</v>
      </c>
      <c r="P884" s="248" t="s">
        <v>335</v>
      </c>
      <c r="Q884" s="248" t="s">
        <v>513</v>
      </c>
    </row>
    <row r="885" spans="1:17" customFormat="1" hidden="1" x14ac:dyDescent="0.2">
      <c r="A885" s="248">
        <v>1014</v>
      </c>
      <c r="B885" s="248">
        <v>2022</v>
      </c>
      <c r="C885" s="248" t="s">
        <v>326</v>
      </c>
      <c r="D885" s="280">
        <v>29398594</v>
      </c>
      <c r="E885" s="248" t="s">
        <v>982</v>
      </c>
      <c r="F885" s="248" t="s">
        <v>328</v>
      </c>
      <c r="G885" s="248" t="s">
        <v>630</v>
      </c>
      <c r="H885" s="248" t="s">
        <v>328</v>
      </c>
      <c r="I885" s="248" t="s">
        <v>330</v>
      </c>
      <c r="J885" s="248" t="s">
        <v>331</v>
      </c>
      <c r="K885" s="256" t="s">
        <v>332</v>
      </c>
      <c r="L885" s="248" t="s">
        <v>333</v>
      </c>
      <c r="M885" s="248" t="s">
        <v>981</v>
      </c>
      <c r="N885" s="248"/>
      <c r="O885" s="248">
        <v>3153687045</v>
      </c>
      <c r="P885" s="248" t="s">
        <v>335</v>
      </c>
      <c r="Q885" s="248" t="s">
        <v>513</v>
      </c>
    </row>
    <row r="886" spans="1:17" customFormat="1" hidden="1" x14ac:dyDescent="0.2">
      <c r="A886" s="248">
        <v>1015</v>
      </c>
      <c r="B886" s="248">
        <v>2022</v>
      </c>
      <c r="C886" s="248" t="s">
        <v>326</v>
      </c>
      <c r="D886" s="283">
        <v>31278458</v>
      </c>
      <c r="E886" s="255" t="s">
        <v>1816</v>
      </c>
      <c r="F886" s="252" t="s">
        <v>2825</v>
      </c>
      <c r="G886" s="255" t="s">
        <v>2489</v>
      </c>
      <c r="H886" s="252" t="s">
        <v>328</v>
      </c>
      <c r="I886" s="248" t="s">
        <v>330</v>
      </c>
      <c r="J886" s="248" t="s">
        <v>331</v>
      </c>
      <c r="K886" s="256" t="s">
        <v>332</v>
      </c>
      <c r="L886" s="248" t="s">
        <v>333</v>
      </c>
      <c r="M886" s="248" t="s">
        <v>981</v>
      </c>
      <c r="N886" s="248"/>
      <c r="O886" s="255">
        <v>3155850093</v>
      </c>
      <c r="P886" s="248" t="s">
        <v>335</v>
      </c>
      <c r="Q886" s="248" t="s">
        <v>513</v>
      </c>
    </row>
    <row r="887" spans="1:17" customFormat="1" hidden="1" x14ac:dyDescent="0.2">
      <c r="A887" s="248">
        <v>1016</v>
      </c>
      <c r="B887" s="248">
        <v>2022</v>
      </c>
      <c r="C887" s="248" t="s">
        <v>326</v>
      </c>
      <c r="D887" s="280">
        <v>31685009</v>
      </c>
      <c r="E887" s="255" t="s">
        <v>2347</v>
      </c>
      <c r="F887" s="264"/>
      <c r="G887" s="252" t="s">
        <v>2084</v>
      </c>
      <c r="H887" s="255" t="s">
        <v>2348</v>
      </c>
      <c r="I887" s="248" t="s">
        <v>330</v>
      </c>
      <c r="J887" s="248" t="s">
        <v>331</v>
      </c>
      <c r="K887" s="256" t="s">
        <v>332</v>
      </c>
      <c r="L887" s="248" t="s">
        <v>333</v>
      </c>
      <c r="M887" s="248" t="s">
        <v>981</v>
      </c>
      <c r="N887" s="248"/>
      <c r="O887" s="248">
        <v>3105021096</v>
      </c>
      <c r="P887" s="248" t="s">
        <v>335</v>
      </c>
      <c r="Q887" s="248" t="s">
        <v>513</v>
      </c>
    </row>
    <row r="888" spans="1:17" customFormat="1" hidden="1" x14ac:dyDescent="0.2">
      <c r="A888" s="248">
        <v>1017</v>
      </c>
      <c r="B888" s="248">
        <v>2022</v>
      </c>
      <c r="C888" s="248" t="s">
        <v>326</v>
      </c>
      <c r="D888" s="280">
        <v>94045002</v>
      </c>
      <c r="E888" s="248" t="s">
        <v>1744</v>
      </c>
      <c r="F888" s="252" t="s">
        <v>1745</v>
      </c>
      <c r="G888" s="248" t="s">
        <v>987</v>
      </c>
      <c r="H888" s="248" t="s">
        <v>328</v>
      </c>
      <c r="I888" s="248" t="s">
        <v>339</v>
      </c>
      <c r="J888" s="248" t="s">
        <v>331</v>
      </c>
      <c r="K888" s="256" t="s">
        <v>332</v>
      </c>
      <c r="L888" s="248" t="s">
        <v>333</v>
      </c>
      <c r="M888" s="248" t="s">
        <v>981</v>
      </c>
      <c r="N888" s="248"/>
      <c r="O888" s="248">
        <v>3113484729</v>
      </c>
      <c r="P888" s="248" t="s">
        <v>335</v>
      </c>
      <c r="Q888" s="248" t="s">
        <v>513</v>
      </c>
    </row>
    <row r="889" spans="1:17" customFormat="1" hidden="1" x14ac:dyDescent="0.2">
      <c r="A889" s="248">
        <v>1018</v>
      </c>
      <c r="B889" s="248">
        <v>2022</v>
      </c>
      <c r="C889" s="248" t="s">
        <v>326</v>
      </c>
      <c r="D889" s="280">
        <v>12225948</v>
      </c>
      <c r="E889" s="255" t="s">
        <v>622</v>
      </c>
      <c r="F889" s="267"/>
      <c r="G889" s="252" t="s">
        <v>921</v>
      </c>
      <c r="H889" s="255" t="s">
        <v>454</v>
      </c>
      <c r="I889" s="248" t="s">
        <v>339</v>
      </c>
      <c r="J889" s="248" t="s">
        <v>331</v>
      </c>
      <c r="K889" s="256" t="s">
        <v>332</v>
      </c>
      <c r="L889" s="248" t="s">
        <v>333</v>
      </c>
      <c r="M889" s="248" t="s">
        <v>981</v>
      </c>
      <c r="N889" s="248"/>
      <c r="O889" s="248">
        <v>3145949036</v>
      </c>
      <c r="P889" s="248" t="s">
        <v>335</v>
      </c>
      <c r="Q889" s="248" t="s">
        <v>513</v>
      </c>
    </row>
    <row r="890" spans="1:17" customFormat="1" hidden="1" x14ac:dyDescent="0.2">
      <c r="A890" s="248">
        <v>1019</v>
      </c>
      <c r="B890" s="248">
        <v>2022</v>
      </c>
      <c r="C890" s="248" t="s">
        <v>326</v>
      </c>
      <c r="D890" s="280">
        <v>14576412</v>
      </c>
      <c r="E890" s="248" t="s">
        <v>983</v>
      </c>
      <c r="F890" s="252" t="s">
        <v>328</v>
      </c>
      <c r="G890" s="252" t="s">
        <v>984</v>
      </c>
      <c r="H890" s="248" t="s">
        <v>630</v>
      </c>
      <c r="I890" s="248" t="s">
        <v>339</v>
      </c>
      <c r="J890" s="248" t="s">
        <v>331</v>
      </c>
      <c r="K890" s="256" t="s">
        <v>332</v>
      </c>
      <c r="L890" s="248" t="s">
        <v>333</v>
      </c>
      <c r="M890" s="248" t="s">
        <v>981</v>
      </c>
      <c r="N890" s="248"/>
      <c r="O890" s="248">
        <v>3127762471</v>
      </c>
      <c r="P890" s="248" t="s">
        <v>335</v>
      </c>
      <c r="Q890" s="248" t="s">
        <v>513</v>
      </c>
    </row>
    <row r="891" spans="1:17" customFormat="1" hidden="1" x14ac:dyDescent="0.2">
      <c r="A891" s="248">
        <v>1020</v>
      </c>
      <c r="B891" s="248">
        <v>2022</v>
      </c>
      <c r="C891" s="248" t="s">
        <v>326</v>
      </c>
      <c r="D891" s="280">
        <v>94045017</v>
      </c>
      <c r="E891" s="248" t="s">
        <v>985</v>
      </c>
      <c r="F891" s="252" t="s">
        <v>328</v>
      </c>
      <c r="G891" s="252" t="s">
        <v>986</v>
      </c>
      <c r="H891" s="248" t="s">
        <v>328</v>
      </c>
      <c r="I891" s="248" t="s">
        <v>339</v>
      </c>
      <c r="J891" s="248" t="s">
        <v>331</v>
      </c>
      <c r="K891" s="256" t="s">
        <v>332</v>
      </c>
      <c r="L891" s="248" t="s">
        <v>333</v>
      </c>
      <c r="M891" s="248" t="s">
        <v>981</v>
      </c>
      <c r="N891" s="248"/>
      <c r="O891" s="248">
        <v>3168703479</v>
      </c>
      <c r="P891" s="248" t="s">
        <v>335</v>
      </c>
      <c r="Q891" s="248" t="s">
        <v>513</v>
      </c>
    </row>
    <row r="892" spans="1:17" customFormat="1" hidden="1" x14ac:dyDescent="0.2">
      <c r="A892" s="248">
        <v>1021</v>
      </c>
      <c r="B892" s="248">
        <v>2022</v>
      </c>
      <c r="C892" s="248" t="s">
        <v>326</v>
      </c>
      <c r="D892" s="280">
        <v>2548965</v>
      </c>
      <c r="E892" s="255" t="s">
        <v>851</v>
      </c>
      <c r="F892" s="252" t="s">
        <v>328</v>
      </c>
      <c r="G892" s="252" t="s">
        <v>987</v>
      </c>
      <c r="H892" s="248" t="s">
        <v>440</v>
      </c>
      <c r="I892" s="248" t="s">
        <v>339</v>
      </c>
      <c r="J892" s="248" t="s">
        <v>331</v>
      </c>
      <c r="K892" s="256" t="s">
        <v>332</v>
      </c>
      <c r="L892" s="248" t="s">
        <v>333</v>
      </c>
      <c r="M892" s="248" t="s">
        <v>981</v>
      </c>
      <c r="N892" s="248"/>
      <c r="O892" s="248">
        <v>3127949376</v>
      </c>
      <c r="P892" s="248" t="s">
        <v>335</v>
      </c>
      <c r="Q892" s="248" t="s">
        <v>513</v>
      </c>
    </row>
    <row r="893" spans="1:17" customFormat="1" hidden="1" x14ac:dyDescent="0.2">
      <c r="A893" s="248">
        <v>1022</v>
      </c>
      <c r="B893" s="248">
        <v>2022</v>
      </c>
      <c r="C893" s="248" t="s">
        <v>326</v>
      </c>
      <c r="D893" s="280">
        <v>31685005</v>
      </c>
      <c r="E893" s="248" t="s">
        <v>2529</v>
      </c>
      <c r="F893" s="267"/>
      <c r="G893" s="252" t="s">
        <v>921</v>
      </c>
      <c r="H893" s="252" t="s">
        <v>921</v>
      </c>
      <c r="I893" s="248" t="s">
        <v>330</v>
      </c>
      <c r="J893" s="248" t="s">
        <v>331</v>
      </c>
      <c r="K893" s="256" t="s">
        <v>332</v>
      </c>
      <c r="L893" s="248" t="s">
        <v>333</v>
      </c>
      <c r="M893" s="248" t="s">
        <v>981</v>
      </c>
      <c r="N893" s="248"/>
      <c r="O893" s="248">
        <v>3138115862</v>
      </c>
      <c r="P893" s="248" t="s">
        <v>335</v>
      </c>
      <c r="Q893" s="248" t="s">
        <v>513</v>
      </c>
    </row>
    <row r="894" spans="1:17" customFormat="1" hidden="1" x14ac:dyDescent="0.2">
      <c r="A894" s="248">
        <v>1023</v>
      </c>
      <c r="B894" s="248">
        <v>2022</v>
      </c>
      <c r="C894" s="248" t="s">
        <v>326</v>
      </c>
      <c r="D894" s="283">
        <v>14932021</v>
      </c>
      <c r="E894" s="255" t="s">
        <v>785</v>
      </c>
      <c r="F894" s="252" t="s">
        <v>328</v>
      </c>
      <c r="G894" s="252" t="s">
        <v>569</v>
      </c>
      <c r="H894" s="248" t="s">
        <v>328</v>
      </c>
      <c r="I894" s="248" t="s">
        <v>339</v>
      </c>
      <c r="J894" s="248" t="s">
        <v>331</v>
      </c>
      <c r="K894" s="256" t="s">
        <v>332</v>
      </c>
      <c r="L894" s="248" t="s">
        <v>333</v>
      </c>
      <c r="M894" s="248" t="s">
        <v>981</v>
      </c>
      <c r="N894" s="248"/>
      <c r="O894" s="255">
        <v>3178952343</v>
      </c>
      <c r="P894" s="248" t="s">
        <v>335</v>
      </c>
      <c r="Q894" s="248" t="s">
        <v>513</v>
      </c>
    </row>
    <row r="895" spans="1:17" customFormat="1" hidden="1" x14ac:dyDescent="0.2">
      <c r="A895" s="248">
        <v>1024</v>
      </c>
      <c r="B895" s="248">
        <v>2022</v>
      </c>
      <c r="C895" s="248" t="s">
        <v>326</v>
      </c>
      <c r="D895" s="280">
        <v>6247139</v>
      </c>
      <c r="E895" s="255" t="s">
        <v>1593</v>
      </c>
      <c r="F895" s="252" t="s">
        <v>456</v>
      </c>
      <c r="G895" s="255" t="s">
        <v>1594</v>
      </c>
      <c r="H895" s="248" t="s">
        <v>1595</v>
      </c>
      <c r="I895" s="248" t="s">
        <v>339</v>
      </c>
      <c r="J895" s="248" t="s">
        <v>331</v>
      </c>
      <c r="K895" s="256" t="s">
        <v>332</v>
      </c>
      <c r="L895" s="248" t="s">
        <v>333</v>
      </c>
      <c r="M895" s="248" t="s">
        <v>981</v>
      </c>
      <c r="N895" s="248"/>
      <c r="O895" s="248">
        <v>313677486</v>
      </c>
      <c r="P895" s="248" t="s">
        <v>335</v>
      </c>
      <c r="Q895" s="248" t="s">
        <v>513</v>
      </c>
    </row>
    <row r="896" spans="1:17" customFormat="1" hidden="1" x14ac:dyDescent="0.2">
      <c r="A896" s="248">
        <v>1025</v>
      </c>
      <c r="B896" s="248">
        <v>2022</v>
      </c>
      <c r="C896" s="248" t="s">
        <v>326</v>
      </c>
      <c r="D896" s="283">
        <v>94422348</v>
      </c>
      <c r="E896" s="255" t="s">
        <v>988</v>
      </c>
      <c r="F896" s="252" t="s">
        <v>328</v>
      </c>
      <c r="G896" s="252" t="s">
        <v>989</v>
      </c>
      <c r="H896" s="248" t="s">
        <v>987</v>
      </c>
      <c r="I896" s="248" t="s">
        <v>339</v>
      </c>
      <c r="J896" s="248" t="s">
        <v>331</v>
      </c>
      <c r="K896" s="256" t="s">
        <v>332</v>
      </c>
      <c r="L896" s="248" t="s">
        <v>333</v>
      </c>
      <c r="M896" s="248" t="s">
        <v>981</v>
      </c>
      <c r="N896" s="248"/>
      <c r="O896" s="255">
        <v>3117125151</v>
      </c>
      <c r="P896" s="248" t="s">
        <v>335</v>
      </c>
      <c r="Q896" s="248" t="s">
        <v>513</v>
      </c>
    </row>
    <row r="897" spans="1:17" customFormat="1" hidden="1" x14ac:dyDescent="0.2">
      <c r="A897" s="248">
        <v>1026</v>
      </c>
      <c r="B897" s="248">
        <v>2022</v>
      </c>
      <c r="C897" s="248" t="s">
        <v>326</v>
      </c>
      <c r="D897" s="280">
        <v>1114732200</v>
      </c>
      <c r="E897" s="248" t="s">
        <v>598</v>
      </c>
      <c r="F897" s="252" t="s">
        <v>1712</v>
      </c>
      <c r="G897" s="248" t="s">
        <v>987</v>
      </c>
      <c r="H897" s="248" t="s">
        <v>1713</v>
      </c>
      <c r="I897" s="248" t="s">
        <v>339</v>
      </c>
      <c r="J897" s="248" t="s">
        <v>331</v>
      </c>
      <c r="K897" s="256" t="s">
        <v>332</v>
      </c>
      <c r="L897" s="248" t="s">
        <v>333</v>
      </c>
      <c r="M897" s="248" t="s">
        <v>981</v>
      </c>
      <c r="N897" s="248"/>
      <c r="O897" s="248">
        <v>3146384239</v>
      </c>
      <c r="P897" s="248" t="s">
        <v>335</v>
      </c>
      <c r="Q897" s="248" t="s">
        <v>513</v>
      </c>
    </row>
    <row r="898" spans="1:17" customFormat="1" hidden="1" x14ac:dyDescent="0.2">
      <c r="A898" s="248">
        <v>1027</v>
      </c>
      <c r="B898" s="248">
        <v>2022</v>
      </c>
      <c r="C898" s="248" t="s">
        <v>326</v>
      </c>
      <c r="D898" s="280">
        <v>6245705</v>
      </c>
      <c r="E898" s="248" t="s">
        <v>395</v>
      </c>
      <c r="F898" s="252" t="s">
        <v>458</v>
      </c>
      <c r="G898" s="248" t="s">
        <v>394</v>
      </c>
      <c r="H898" s="248" t="s">
        <v>986</v>
      </c>
      <c r="I898" s="248" t="s">
        <v>339</v>
      </c>
      <c r="J898" s="248" t="s">
        <v>331</v>
      </c>
      <c r="K898" s="256" t="s">
        <v>332</v>
      </c>
      <c r="L898" s="248" t="s">
        <v>333</v>
      </c>
      <c r="M898" s="248" t="s">
        <v>981</v>
      </c>
      <c r="N898" s="248"/>
      <c r="O898" s="248">
        <v>3175548912</v>
      </c>
      <c r="P898" s="248" t="s">
        <v>335</v>
      </c>
      <c r="Q898" s="248" t="s">
        <v>513</v>
      </c>
    </row>
    <row r="899" spans="1:17" customFormat="1" hidden="1" x14ac:dyDescent="0.2">
      <c r="A899" s="248">
        <v>1028</v>
      </c>
      <c r="B899" s="248">
        <v>2022</v>
      </c>
      <c r="C899" s="248" t="s">
        <v>326</v>
      </c>
      <c r="D899" s="280">
        <v>2550456</v>
      </c>
      <c r="E899" s="248" t="s">
        <v>1492</v>
      </c>
      <c r="F899" s="252" t="s">
        <v>1656</v>
      </c>
      <c r="G899" s="248" t="s">
        <v>819</v>
      </c>
      <c r="H899" s="248" t="s">
        <v>328</v>
      </c>
      <c r="I899" s="248" t="s">
        <v>339</v>
      </c>
      <c r="J899" s="248" t="s">
        <v>331</v>
      </c>
      <c r="K899" s="256" t="s">
        <v>332</v>
      </c>
      <c r="L899" s="248" t="s">
        <v>333</v>
      </c>
      <c r="M899" s="248" t="s">
        <v>981</v>
      </c>
      <c r="N899" s="248"/>
      <c r="O899" s="248">
        <v>3128197280</v>
      </c>
      <c r="P899" s="248" t="s">
        <v>335</v>
      </c>
      <c r="Q899" s="248" t="s">
        <v>513</v>
      </c>
    </row>
    <row r="900" spans="1:17" customFormat="1" hidden="1" x14ac:dyDescent="0.2">
      <c r="A900" s="248">
        <v>1029</v>
      </c>
      <c r="B900" s="248">
        <v>2022</v>
      </c>
      <c r="C900" s="248" t="s">
        <v>326</v>
      </c>
      <c r="D900" s="280">
        <v>94421005</v>
      </c>
      <c r="E900" s="248" t="s">
        <v>1180</v>
      </c>
      <c r="F900" s="252" t="s">
        <v>1567</v>
      </c>
      <c r="G900" s="248" t="s">
        <v>722</v>
      </c>
      <c r="H900" s="248" t="s">
        <v>921</v>
      </c>
      <c r="I900" s="248" t="s">
        <v>339</v>
      </c>
      <c r="J900" s="248" t="s">
        <v>331</v>
      </c>
      <c r="K900" s="256" t="s">
        <v>332</v>
      </c>
      <c r="L900" s="248" t="s">
        <v>333</v>
      </c>
      <c r="M900" s="248" t="s">
        <v>981</v>
      </c>
      <c r="N900" s="248"/>
      <c r="O900" s="248">
        <v>3147339490</v>
      </c>
      <c r="P900" s="248" t="s">
        <v>335</v>
      </c>
      <c r="Q900" s="248" t="s">
        <v>513</v>
      </c>
    </row>
    <row r="901" spans="1:17" customFormat="1" hidden="1" x14ac:dyDescent="0.2">
      <c r="A901" s="248">
        <v>1030</v>
      </c>
      <c r="B901" s="248">
        <v>2022</v>
      </c>
      <c r="C901" s="248" t="s">
        <v>326</v>
      </c>
      <c r="D901" s="280">
        <v>94045043</v>
      </c>
      <c r="E901" s="248" t="s">
        <v>1428</v>
      </c>
      <c r="F901" s="252" t="s">
        <v>455</v>
      </c>
      <c r="G901" s="248" t="s">
        <v>630</v>
      </c>
      <c r="H901" s="248" t="s">
        <v>394</v>
      </c>
      <c r="I901" s="248" t="s">
        <v>339</v>
      </c>
      <c r="J901" s="248" t="s">
        <v>331</v>
      </c>
      <c r="K901" s="256" t="s">
        <v>332</v>
      </c>
      <c r="L901" s="248" t="s">
        <v>333</v>
      </c>
      <c r="M901" s="248" t="s">
        <v>981</v>
      </c>
      <c r="N901" s="248"/>
      <c r="O901" s="248">
        <v>3174188797</v>
      </c>
      <c r="P901" s="248" t="s">
        <v>335</v>
      </c>
      <c r="Q901" s="248" t="s">
        <v>513</v>
      </c>
    </row>
    <row r="902" spans="1:17" customFormat="1" hidden="1" x14ac:dyDescent="0.2">
      <c r="A902" s="248">
        <v>1031</v>
      </c>
      <c r="B902" s="248">
        <v>2022</v>
      </c>
      <c r="C902" s="248" t="s">
        <v>326</v>
      </c>
      <c r="D902" s="280">
        <v>14930122</v>
      </c>
      <c r="E902" s="255" t="s">
        <v>653</v>
      </c>
      <c r="F902" s="252" t="s">
        <v>2204</v>
      </c>
      <c r="G902" s="255" t="s">
        <v>987</v>
      </c>
      <c r="H902" s="248" t="s">
        <v>1244</v>
      </c>
      <c r="I902" s="248" t="s">
        <v>339</v>
      </c>
      <c r="J902" s="248" t="s">
        <v>331</v>
      </c>
      <c r="K902" s="256" t="s">
        <v>332</v>
      </c>
      <c r="L902" s="248" t="s">
        <v>333</v>
      </c>
      <c r="M902" s="248" t="s">
        <v>981</v>
      </c>
      <c r="N902" s="248"/>
      <c r="O902" s="248">
        <v>3164374948</v>
      </c>
      <c r="P902" s="248" t="s">
        <v>335</v>
      </c>
      <c r="Q902" s="248" t="s">
        <v>513</v>
      </c>
    </row>
    <row r="903" spans="1:17" customFormat="1" hidden="1" x14ac:dyDescent="0.2">
      <c r="A903" s="248">
        <v>1032</v>
      </c>
      <c r="B903" s="248">
        <v>2022</v>
      </c>
      <c r="C903" s="248" t="s">
        <v>326</v>
      </c>
      <c r="D903" s="280">
        <v>94045011</v>
      </c>
      <c r="E903" s="248" t="s">
        <v>990</v>
      </c>
      <c r="F903" s="252" t="s">
        <v>328</v>
      </c>
      <c r="G903" s="248" t="s">
        <v>394</v>
      </c>
      <c r="H903" s="264" t="s">
        <v>328</v>
      </c>
      <c r="I903" s="248" t="s">
        <v>339</v>
      </c>
      <c r="J903" s="248" t="s">
        <v>331</v>
      </c>
      <c r="K903" s="256" t="s">
        <v>332</v>
      </c>
      <c r="L903" s="248" t="s">
        <v>333</v>
      </c>
      <c r="M903" s="248" t="s">
        <v>981</v>
      </c>
      <c r="N903" s="248"/>
      <c r="O903" s="248">
        <v>3136621098</v>
      </c>
      <c r="P903" s="248" t="s">
        <v>335</v>
      </c>
      <c r="Q903" s="248" t="s">
        <v>513</v>
      </c>
    </row>
    <row r="904" spans="1:17" customFormat="1" hidden="1" x14ac:dyDescent="0.2">
      <c r="A904" s="248">
        <v>1033</v>
      </c>
      <c r="B904" s="248">
        <v>2022</v>
      </c>
      <c r="C904" s="248" t="s">
        <v>326</v>
      </c>
      <c r="D904" s="280">
        <v>31858035</v>
      </c>
      <c r="E904" s="255" t="s">
        <v>991</v>
      </c>
      <c r="F904" s="252" t="s">
        <v>328</v>
      </c>
      <c r="G904" s="248" t="s">
        <v>440</v>
      </c>
      <c r="H904" s="264" t="s">
        <v>328</v>
      </c>
      <c r="I904" s="248" t="s">
        <v>330</v>
      </c>
      <c r="J904" s="248" t="s">
        <v>331</v>
      </c>
      <c r="K904" s="256" t="s">
        <v>332</v>
      </c>
      <c r="L904" s="248" t="s">
        <v>333</v>
      </c>
      <c r="M904" s="248" t="s">
        <v>981</v>
      </c>
      <c r="N904" s="248"/>
      <c r="O904" s="248">
        <v>3155976934</v>
      </c>
      <c r="P904" s="248" t="s">
        <v>335</v>
      </c>
      <c r="Q904" s="248" t="s">
        <v>513</v>
      </c>
    </row>
    <row r="905" spans="1:17" customFormat="1" hidden="1" x14ac:dyDescent="0.2">
      <c r="A905" s="248">
        <v>1034</v>
      </c>
      <c r="B905" s="248">
        <v>2022</v>
      </c>
      <c r="C905" s="248" t="s">
        <v>326</v>
      </c>
      <c r="D905" s="283">
        <v>6159331</v>
      </c>
      <c r="E905" s="255" t="s">
        <v>542</v>
      </c>
      <c r="F905" s="252" t="s">
        <v>543</v>
      </c>
      <c r="G905" s="248" t="s">
        <v>440</v>
      </c>
      <c r="H905" s="264" t="s">
        <v>328</v>
      </c>
      <c r="I905" s="248" t="s">
        <v>339</v>
      </c>
      <c r="J905" s="248" t="s">
        <v>331</v>
      </c>
      <c r="K905" s="256" t="s">
        <v>332</v>
      </c>
      <c r="L905" s="248" t="s">
        <v>333</v>
      </c>
      <c r="M905" s="248" t="s">
        <v>981</v>
      </c>
      <c r="N905" s="248"/>
      <c r="O905" s="255">
        <v>3164213470</v>
      </c>
      <c r="P905" s="248" t="s">
        <v>335</v>
      </c>
      <c r="Q905" s="248" t="s">
        <v>513</v>
      </c>
    </row>
    <row r="906" spans="1:17" customFormat="1" hidden="1" x14ac:dyDescent="0.2">
      <c r="A906" s="248">
        <v>1035</v>
      </c>
      <c r="B906" s="248">
        <v>2022</v>
      </c>
      <c r="C906" s="248" t="s">
        <v>326</v>
      </c>
      <c r="D906" s="280">
        <v>2550491</v>
      </c>
      <c r="E906" s="255" t="s">
        <v>1002</v>
      </c>
      <c r="F906" s="252" t="s">
        <v>1492</v>
      </c>
      <c r="G906" s="248" t="s">
        <v>1410</v>
      </c>
      <c r="H906" s="264" t="s">
        <v>328</v>
      </c>
      <c r="I906" s="248" t="s">
        <v>339</v>
      </c>
      <c r="J906" s="248" t="s">
        <v>331</v>
      </c>
      <c r="K906" s="256" t="s">
        <v>332</v>
      </c>
      <c r="L906" s="248" t="s">
        <v>333</v>
      </c>
      <c r="M906" s="248" t="s">
        <v>981</v>
      </c>
      <c r="N906" s="248"/>
      <c r="O906" s="248">
        <v>3219838235</v>
      </c>
      <c r="P906" s="248" t="s">
        <v>335</v>
      </c>
      <c r="Q906" s="248" t="s">
        <v>513</v>
      </c>
    </row>
    <row r="907" spans="1:17" customFormat="1" hidden="1" x14ac:dyDescent="0.2">
      <c r="A907" s="248">
        <v>1036</v>
      </c>
      <c r="B907" s="248">
        <v>2022</v>
      </c>
      <c r="C907" s="248" t="s">
        <v>326</v>
      </c>
      <c r="D907" s="280">
        <v>94419903</v>
      </c>
      <c r="E907" s="255" t="s">
        <v>472</v>
      </c>
      <c r="F907" s="252" t="s">
        <v>1492</v>
      </c>
      <c r="G907" s="248" t="s">
        <v>2406</v>
      </c>
      <c r="H907" s="264" t="s">
        <v>328</v>
      </c>
      <c r="I907" s="248" t="s">
        <v>339</v>
      </c>
      <c r="J907" s="248" t="s">
        <v>331</v>
      </c>
      <c r="K907" s="256" t="s">
        <v>332</v>
      </c>
      <c r="L907" s="248" t="s">
        <v>333</v>
      </c>
      <c r="M907" s="248" t="s">
        <v>981</v>
      </c>
      <c r="N907" s="248"/>
      <c r="O907" s="248">
        <v>3155244102</v>
      </c>
      <c r="P907" s="248" t="s">
        <v>335</v>
      </c>
      <c r="Q907" s="248" t="s">
        <v>513</v>
      </c>
    </row>
    <row r="908" spans="1:17" customFormat="1" hidden="1" x14ac:dyDescent="0.2">
      <c r="A908" s="248">
        <v>1037</v>
      </c>
      <c r="B908" s="248">
        <v>2022</v>
      </c>
      <c r="C908" s="248" t="s">
        <v>326</v>
      </c>
      <c r="D908" s="280">
        <v>2550442</v>
      </c>
      <c r="E908" s="255" t="s">
        <v>1859</v>
      </c>
      <c r="F908" s="252" t="s">
        <v>754</v>
      </c>
      <c r="G908" s="248" t="s">
        <v>1860</v>
      </c>
      <c r="H908" s="264" t="s">
        <v>328</v>
      </c>
      <c r="I908" s="248" t="s">
        <v>339</v>
      </c>
      <c r="J908" s="248" t="s">
        <v>331</v>
      </c>
      <c r="K908" s="256" t="s">
        <v>332</v>
      </c>
      <c r="L908" s="248" t="s">
        <v>333</v>
      </c>
      <c r="M908" s="248" t="s">
        <v>981</v>
      </c>
      <c r="N908" s="248"/>
      <c r="O908" s="248">
        <v>3216766016</v>
      </c>
      <c r="P908" s="248" t="s">
        <v>335</v>
      </c>
      <c r="Q908" s="248" t="s">
        <v>513</v>
      </c>
    </row>
    <row r="909" spans="1:17" customFormat="1" hidden="1" x14ac:dyDescent="0.2">
      <c r="A909" s="248">
        <v>1038</v>
      </c>
      <c r="B909" s="248">
        <v>2022</v>
      </c>
      <c r="C909" s="248" t="s">
        <v>326</v>
      </c>
      <c r="D909" s="280">
        <v>66887874</v>
      </c>
      <c r="E909" s="255" t="s">
        <v>402</v>
      </c>
      <c r="F909" s="252" t="s">
        <v>327</v>
      </c>
      <c r="G909" s="248" t="s">
        <v>2525</v>
      </c>
      <c r="H909" s="264" t="s">
        <v>328</v>
      </c>
      <c r="I909" s="248" t="s">
        <v>330</v>
      </c>
      <c r="J909" s="248" t="s">
        <v>331</v>
      </c>
      <c r="K909" s="256" t="s">
        <v>332</v>
      </c>
      <c r="L909" s="248" t="s">
        <v>333</v>
      </c>
      <c r="M909" s="248" t="s">
        <v>981</v>
      </c>
      <c r="N909" s="248"/>
      <c r="O909" s="248">
        <v>3156722015</v>
      </c>
      <c r="P909" s="248" t="s">
        <v>335</v>
      </c>
      <c r="Q909" s="248" t="s">
        <v>513</v>
      </c>
    </row>
    <row r="910" spans="1:17" customFormat="1" hidden="1" x14ac:dyDescent="0.2">
      <c r="A910" s="248">
        <v>1039</v>
      </c>
      <c r="B910" s="248">
        <v>2022</v>
      </c>
      <c r="C910" s="248" t="s">
        <v>326</v>
      </c>
      <c r="D910" s="280">
        <v>66887659</v>
      </c>
      <c r="E910" s="248" t="s">
        <v>1748</v>
      </c>
      <c r="F910" s="252" t="s">
        <v>434</v>
      </c>
      <c r="G910" s="248" t="s">
        <v>559</v>
      </c>
      <c r="H910" s="264" t="s">
        <v>328</v>
      </c>
      <c r="I910" s="248" t="s">
        <v>330</v>
      </c>
      <c r="J910" s="248" t="s">
        <v>331</v>
      </c>
      <c r="K910" s="256" t="s">
        <v>332</v>
      </c>
      <c r="L910" s="248" t="s">
        <v>333</v>
      </c>
      <c r="M910" s="248" t="s">
        <v>981</v>
      </c>
      <c r="N910" s="248"/>
      <c r="O910" s="248">
        <v>3117817599</v>
      </c>
      <c r="P910" s="248" t="s">
        <v>335</v>
      </c>
      <c r="Q910" s="248" t="s">
        <v>513</v>
      </c>
    </row>
    <row r="911" spans="1:17" customFormat="1" hidden="1" x14ac:dyDescent="0.2">
      <c r="A911" s="248">
        <v>1040</v>
      </c>
      <c r="B911" s="248">
        <v>2022</v>
      </c>
      <c r="C911" s="248" t="s">
        <v>326</v>
      </c>
      <c r="D911" s="280">
        <v>31916581</v>
      </c>
      <c r="E911" s="248" t="s">
        <v>1621</v>
      </c>
      <c r="F911" s="252" t="s">
        <v>1063</v>
      </c>
      <c r="G911" s="248" t="s">
        <v>328</v>
      </c>
      <c r="H911" s="264" t="s">
        <v>328</v>
      </c>
      <c r="I911" s="248" t="s">
        <v>330</v>
      </c>
      <c r="J911" s="248" t="s">
        <v>331</v>
      </c>
      <c r="K911" s="256" t="s">
        <v>332</v>
      </c>
      <c r="L911" s="248" t="s">
        <v>333</v>
      </c>
      <c r="M911" s="248" t="s">
        <v>981</v>
      </c>
      <c r="N911" s="248"/>
      <c r="O911" s="248">
        <v>3104262843</v>
      </c>
      <c r="P911" s="248" t="s">
        <v>335</v>
      </c>
      <c r="Q911" s="248" t="s">
        <v>513</v>
      </c>
    </row>
    <row r="912" spans="1:17" customFormat="1" hidden="1" x14ac:dyDescent="0.2">
      <c r="A912" s="248">
        <v>1041</v>
      </c>
      <c r="B912" s="248">
        <v>2022</v>
      </c>
      <c r="C912" s="248" t="s">
        <v>326</v>
      </c>
      <c r="D912" s="280">
        <v>31685010</v>
      </c>
      <c r="E912" s="255" t="s">
        <v>1005</v>
      </c>
      <c r="F912" s="252" t="s">
        <v>2408</v>
      </c>
      <c r="G912" s="248" t="s">
        <v>2409</v>
      </c>
      <c r="H912" s="264" t="s">
        <v>328</v>
      </c>
      <c r="I912" s="248" t="s">
        <v>330</v>
      </c>
      <c r="J912" s="248" t="s">
        <v>331</v>
      </c>
      <c r="K912" s="256" t="s">
        <v>332</v>
      </c>
      <c r="L912" s="248" t="s">
        <v>333</v>
      </c>
      <c r="M912" s="248" t="s">
        <v>981</v>
      </c>
      <c r="N912" s="248"/>
      <c r="O912" s="248">
        <v>3216235547</v>
      </c>
      <c r="P912" s="248" t="s">
        <v>335</v>
      </c>
      <c r="Q912" s="248" t="s">
        <v>513</v>
      </c>
    </row>
    <row r="913" spans="1:17" customFormat="1" hidden="1" x14ac:dyDescent="0.2">
      <c r="A913" s="248">
        <v>1042</v>
      </c>
      <c r="B913" s="248">
        <v>2022</v>
      </c>
      <c r="C913" s="248" t="s">
        <v>326</v>
      </c>
      <c r="D913" s="280">
        <v>94421666</v>
      </c>
      <c r="E913" s="248" t="s">
        <v>992</v>
      </c>
      <c r="F913" s="252" t="s">
        <v>328</v>
      </c>
      <c r="G913" s="248" t="s">
        <v>921</v>
      </c>
      <c r="H913" s="264" t="s">
        <v>328</v>
      </c>
      <c r="I913" s="248" t="s">
        <v>339</v>
      </c>
      <c r="J913" s="248" t="s">
        <v>331</v>
      </c>
      <c r="K913" s="256" t="s">
        <v>332</v>
      </c>
      <c r="L913" s="248" t="s">
        <v>333</v>
      </c>
      <c r="M913" s="248" t="s">
        <v>981</v>
      </c>
      <c r="N913" s="248"/>
      <c r="O913" s="248">
        <v>3187518448</v>
      </c>
      <c r="P913" s="248" t="s">
        <v>335</v>
      </c>
      <c r="Q913" s="248" t="s">
        <v>513</v>
      </c>
    </row>
    <row r="914" spans="1:17" customFormat="1" hidden="1" x14ac:dyDescent="0.2">
      <c r="A914" s="248">
        <v>1043</v>
      </c>
      <c r="B914" s="248">
        <v>2022</v>
      </c>
      <c r="C914" s="248" t="s">
        <v>326</v>
      </c>
      <c r="D914" s="280">
        <v>29972981</v>
      </c>
      <c r="E914" s="255" t="s">
        <v>993</v>
      </c>
      <c r="F914" s="252" t="s">
        <v>328</v>
      </c>
      <c r="G914" s="248" t="s">
        <v>615</v>
      </c>
      <c r="H914" s="264" t="s">
        <v>328</v>
      </c>
      <c r="I914" s="248" t="s">
        <v>330</v>
      </c>
      <c r="J914" s="248" t="s">
        <v>331</v>
      </c>
      <c r="K914" s="256" t="s">
        <v>332</v>
      </c>
      <c r="L914" s="248" t="s">
        <v>333</v>
      </c>
      <c r="M914" s="248" t="s">
        <v>981</v>
      </c>
      <c r="N914" s="248"/>
      <c r="O914" s="248">
        <v>3145539393</v>
      </c>
      <c r="P914" s="248" t="s">
        <v>335</v>
      </c>
      <c r="Q914" s="248" t="s">
        <v>513</v>
      </c>
    </row>
    <row r="915" spans="1:17" customFormat="1" hidden="1" x14ac:dyDescent="0.2">
      <c r="A915" s="248">
        <v>1044</v>
      </c>
      <c r="B915" s="248">
        <v>2022</v>
      </c>
      <c r="C915" s="248" t="s">
        <v>326</v>
      </c>
      <c r="D915" s="280">
        <v>94045039</v>
      </c>
      <c r="E915" s="255" t="s">
        <v>994</v>
      </c>
      <c r="F915" s="252" t="s">
        <v>328</v>
      </c>
      <c r="G915" s="248" t="s">
        <v>448</v>
      </c>
      <c r="H915" s="264" t="s">
        <v>328</v>
      </c>
      <c r="I915" s="248" t="s">
        <v>339</v>
      </c>
      <c r="J915" s="248" t="s">
        <v>331</v>
      </c>
      <c r="K915" s="256" t="s">
        <v>332</v>
      </c>
      <c r="L915" s="248" t="s">
        <v>333</v>
      </c>
      <c r="M915" s="248" t="s">
        <v>981</v>
      </c>
      <c r="N915" s="248"/>
      <c r="O915" s="248">
        <v>3154433455</v>
      </c>
      <c r="P915" s="248" t="s">
        <v>335</v>
      </c>
      <c r="Q915" s="248" t="s">
        <v>513</v>
      </c>
    </row>
    <row r="916" spans="1:17" customFormat="1" hidden="1" x14ac:dyDescent="0.2">
      <c r="A916" s="248">
        <v>1045</v>
      </c>
      <c r="B916" s="248">
        <v>2022</v>
      </c>
      <c r="C916" s="248" t="s">
        <v>326</v>
      </c>
      <c r="D916" s="280">
        <v>2549983</v>
      </c>
      <c r="E916" s="248" t="s">
        <v>995</v>
      </c>
      <c r="F916" s="252" t="s">
        <v>328</v>
      </c>
      <c r="G916" s="248" t="s">
        <v>986</v>
      </c>
      <c r="H916" s="264" t="s">
        <v>328</v>
      </c>
      <c r="I916" s="248" t="s">
        <v>339</v>
      </c>
      <c r="J916" s="248" t="s">
        <v>331</v>
      </c>
      <c r="K916" s="256" t="s">
        <v>332</v>
      </c>
      <c r="L916" s="248" t="s">
        <v>333</v>
      </c>
      <c r="M916" s="248" t="s">
        <v>981</v>
      </c>
      <c r="N916" s="248"/>
      <c r="O916" s="248">
        <v>3147122860</v>
      </c>
      <c r="P916" s="248" t="s">
        <v>335</v>
      </c>
      <c r="Q916" s="248" t="s">
        <v>513</v>
      </c>
    </row>
    <row r="917" spans="1:17" customFormat="1" hidden="1" x14ac:dyDescent="0.2">
      <c r="A917" s="248">
        <v>1046</v>
      </c>
      <c r="B917" s="248">
        <v>2022</v>
      </c>
      <c r="C917" s="248" t="s">
        <v>326</v>
      </c>
      <c r="D917" s="280">
        <v>2550392</v>
      </c>
      <c r="E917" s="248" t="s">
        <v>1773</v>
      </c>
      <c r="F917" s="252" t="s">
        <v>485</v>
      </c>
      <c r="G917" s="248" t="s">
        <v>1244</v>
      </c>
      <c r="H917" s="264" t="s">
        <v>328</v>
      </c>
      <c r="I917" s="248" t="s">
        <v>339</v>
      </c>
      <c r="J917" s="248" t="s">
        <v>331</v>
      </c>
      <c r="K917" s="256" t="s">
        <v>332</v>
      </c>
      <c r="L917" s="248" t="s">
        <v>333</v>
      </c>
      <c r="M917" s="248" t="s">
        <v>981</v>
      </c>
      <c r="N917" s="248"/>
      <c r="O917" s="248">
        <v>3234163428</v>
      </c>
      <c r="P917" s="248" t="s">
        <v>335</v>
      </c>
      <c r="Q917" s="248" t="s">
        <v>513</v>
      </c>
    </row>
    <row r="918" spans="1:17" customFormat="1" hidden="1" x14ac:dyDescent="0.2">
      <c r="A918" s="248">
        <v>1047</v>
      </c>
      <c r="B918" s="248">
        <v>2022</v>
      </c>
      <c r="C918" s="248" t="s">
        <v>326</v>
      </c>
      <c r="D918" s="280">
        <v>2550498</v>
      </c>
      <c r="E918" s="255" t="s">
        <v>996</v>
      </c>
      <c r="F918" s="252" t="s">
        <v>328</v>
      </c>
      <c r="G918" s="248" t="s">
        <v>440</v>
      </c>
      <c r="H918" s="264" t="s">
        <v>328</v>
      </c>
      <c r="I918" s="248" t="s">
        <v>339</v>
      </c>
      <c r="J918" s="248" t="s">
        <v>331</v>
      </c>
      <c r="K918" s="256" t="s">
        <v>332</v>
      </c>
      <c r="L918" s="248" t="s">
        <v>333</v>
      </c>
      <c r="M918" s="248" t="s">
        <v>981</v>
      </c>
      <c r="N918" s="248"/>
      <c r="O918" s="248">
        <v>3167728634</v>
      </c>
      <c r="P918" s="248" t="s">
        <v>335</v>
      </c>
      <c r="Q918" s="248" t="s">
        <v>513</v>
      </c>
    </row>
    <row r="919" spans="1:17" customFormat="1" hidden="1" x14ac:dyDescent="0.2">
      <c r="A919" s="248">
        <v>1048</v>
      </c>
      <c r="B919" s="248">
        <v>2022</v>
      </c>
      <c r="C919" s="248" t="s">
        <v>326</v>
      </c>
      <c r="D919" s="280">
        <v>94420196</v>
      </c>
      <c r="E919" s="255" t="s">
        <v>997</v>
      </c>
      <c r="F919" s="252" t="s">
        <v>328</v>
      </c>
      <c r="G919" s="248" t="s">
        <v>454</v>
      </c>
      <c r="H919" s="264" t="s">
        <v>328</v>
      </c>
      <c r="I919" s="248" t="s">
        <v>339</v>
      </c>
      <c r="J919" s="248" t="s">
        <v>331</v>
      </c>
      <c r="K919" s="256" t="s">
        <v>332</v>
      </c>
      <c r="L919" s="248" t="s">
        <v>333</v>
      </c>
      <c r="M919" s="248" t="s">
        <v>981</v>
      </c>
      <c r="N919" s="248"/>
      <c r="O919" s="248">
        <v>3117126261</v>
      </c>
      <c r="P919" s="248" t="s">
        <v>335</v>
      </c>
      <c r="Q919" s="248" t="s">
        <v>513</v>
      </c>
    </row>
    <row r="920" spans="1:17" customFormat="1" hidden="1" x14ac:dyDescent="0.2">
      <c r="A920" s="248">
        <v>1049</v>
      </c>
      <c r="B920" s="248">
        <v>2022</v>
      </c>
      <c r="C920" s="248" t="s">
        <v>326</v>
      </c>
      <c r="D920" s="280">
        <v>2550453</v>
      </c>
      <c r="E920" s="248" t="s">
        <v>998</v>
      </c>
      <c r="F920" s="252" t="s">
        <v>328</v>
      </c>
      <c r="G920" s="248" t="s">
        <v>989</v>
      </c>
      <c r="H920" s="264" t="s">
        <v>328</v>
      </c>
      <c r="I920" s="248" t="s">
        <v>339</v>
      </c>
      <c r="J920" s="248" t="s">
        <v>331</v>
      </c>
      <c r="K920" s="256" t="s">
        <v>332</v>
      </c>
      <c r="L920" s="248" t="s">
        <v>333</v>
      </c>
      <c r="M920" s="248" t="s">
        <v>981</v>
      </c>
      <c r="N920" s="248"/>
      <c r="O920" s="248">
        <v>3117125151</v>
      </c>
      <c r="P920" s="248" t="s">
        <v>335</v>
      </c>
      <c r="Q920" s="248" t="s">
        <v>513</v>
      </c>
    </row>
    <row r="921" spans="1:17" customFormat="1" hidden="1" x14ac:dyDescent="0.2">
      <c r="A921" s="248">
        <v>1050</v>
      </c>
      <c r="B921" s="248">
        <v>2022</v>
      </c>
      <c r="C921" s="248" t="s">
        <v>326</v>
      </c>
      <c r="D921" s="280">
        <v>1114338555</v>
      </c>
      <c r="E921" s="248" t="s">
        <v>2241</v>
      </c>
      <c r="F921" s="252" t="s">
        <v>354</v>
      </c>
      <c r="G921" s="248" t="s">
        <v>394</v>
      </c>
      <c r="H921" s="264" t="s">
        <v>328</v>
      </c>
      <c r="I921" s="248" t="s">
        <v>339</v>
      </c>
      <c r="J921" s="248" t="s">
        <v>331</v>
      </c>
      <c r="K921" s="256" t="s">
        <v>332</v>
      </c>
      <c r="L921" s="248" t="s">
        <v>333</v>
      </c>
      <c r="M921" s="248" t="s">
        <v>981</v>
      </c>
      <c r="N921" s="248"/>
      <c r="O921" s="248">
        <v>3117083227</v>
      </c>
      <c r="P921" s="248" t="s">
        <v>335</v>
      </c>
      <c r="Q921" s="248" t="s">
        <v>513</v>
      </c>
    </row>
    <row r="922" spans="1:17" customFormat="1" hidden="1" x14ac:dyDescent="0.2">
      <c r="A922" s="248">
        <v>1051</v>
      </c>
      <c r="B922" s="248">
        <v>2022</v>
      </c>
      <c r="C922" s="248" t="s">
        <v>326</v>
      </c>
      <c r="D922" s="280">
        <v>1114728983</v>
      </c>
      <c r="E922" s="255" t="s">
        <v>999</v>
      </c>
      <c r="F922" s="252" t="s">
        <v>328</v>
      </c>
      <c r="G922" s="252" t="s">
        <v>1000</v>
      </c>
      <c r="H922" s="248" t="s">
        <v>1001</v>
      </c>
      <c r="I922" s="248" t="s">
        <v>330</v>
      </c>
      <c r="J922" s="248" t="s">
        <v>331</v>
      </c>
      <c r="K922" s="256" t="s">
        <v>332</v>
      </c>
      <c r="L922" s="248" t="s">
        <v>333</v>
      </c>
      <c r="M922" s="248" t="s">
        <v>981</v>
      </c>
      <c r="N922" s="248"/>
      <c r="O922" s="248">
        <v>3106800681</v>
      </c>
      <c r="P922" s="248" t="s">
        <v>335</v>
      </c>
      <c r="Q922" s="248" t="s">
        <v>513</v>
      </c>
    </row>
    <row r="923" spans="1:17" customFormat="1" hidden="1" x14ac:dyDescent="0.2">
      <c r="A923" s="248">
        <v>1063</v>
      </c>
      <c r="B923" s="248">
        <v>2022</v>
      </c>
      <c r="C923" s="248" t="s">
        <v>326</v>
      </c>
      <c r="D923" s="280">
        <v>94421798</v>
      </c>
      <c r="E923" s="248" t="s">
        <v>1007</v>
      </c>
      <c r="F923" s="248" t="s">
        <v>328</v>
      </c>
      <c r="G923" s="248" t="s">
        <v>1008</v>
      </c>
      <c r="H923" s="248" t="s">
        <v>328</v>
      </c>
      <c r="I923" s="248" t="s">
        <v>339</v>
      </c>
      <c r="J923" s="248" t="s">
        <v>346</v>
      </c>
      <c r="K923" s="248" t="s">
        <v>332</v>
      </c>
      <c r="L923" s="248" t="s">
        <v>333</v>
      </c>
      <c r="M923" s="255" t="s">
        <v>981</v>
      </c>
      <c r="N923" s="255"/>
      <c r="O923" s="248">
        <v>3136963327</v>
      </c>
      <c r="P923" s="248" t="s">
        <v>335</v>
      </c>
      <c r="Q923" s="248" t="s">
        <v>451</v>
      </c>
    </row>
    <row r="924" spans="1:17" customFormat="1" hidden="1" x14ac:dyDescent="0.2">
      <c r="A924" s="248">
        <v>1085</v>
      </c>
      <c r="B924" s="248">
        <v>2022</v>
      </c>
      <c r="C924" s="248" t="s">
        <v>326</v>
      </c>
      <c r="D924" s="280">
        <v>479050</v>
      </c>
      <c r="E924" s="248" t="s">
        <v>395</v>
      </c>
      <c r="F924" s="248" t="s">
        <v>2203</v>
      </c>
      <c r="G924" s="248" t="s">
        <v>463</v>
      </c>
      <c r="H924" s="248" t="s">
        <v>679</v>
      </c>
      <c r="I924" s="248" t="s">
        <v>339</v>
      </c>
      <c r="J924" s="248" t="s">
        <v>331</v>
      </c>
      <c r="K924" s="248" t="s">
        <v>332</v>
      </c>
      <c r="L924" s="248" t="s">
        <v>333</v>
      </c>
      <c r="M924" s="248" t="s">
        <v>1013</v>
      </c>
      <c r="N924" s="248"/>
      <c r="O924" s="248">
        <v>3165656912</v>
      </c>
      <c r="P924" s="248" t="s">
        <v>335</v>
      </c>
      <c r="Q924" s="248" t="s">
        <v>451</v>
      </c>
    </row>
    <row r="925" spans="1:17" customFormat="1" hidden="1" x14ac:dyDescent="0.2">
      <c r="A925" s="248">
        <v>1086</v>
      </c>
      <c r="B925" s="248">
        <v>2022</v>
      </c>
      <c r="C925" s="248" t="s">
        <v>326</v>
      </c>
      <c r="D925" s="280">
        <v>594008</v>
      </c>
      <c r="E925" s="248" t="s">
        <v>634</v>
      </c>
      <c r="F925" s="248" t="s">
        <v>2019</v>
      </c>
      <c r="G925" s="248" t="s">
        <v>597</v>
      </c>
      <c r="H925" s="248" t="s">
        <v>824</v>
      </c>
      <c r="I925" s="248" t="s">
        <v>339</v>
      </c>
      <c r="J925" s="248" t="s">
        <v>331</v>
      </c>
      <c r="K925" s="248" t="s">
        <v>332</v>
      </c>
      <c r="L925" s="248" t="s">
        <v>333</v>
      </c>
      <c r="M925" s="248" t="s">
        <v>1013</v>
      </c>
      <c r="N925" s="248"/>
      <c r="O925" s="248">
        <v>3128300068</v>
      </c>
      <c r="P925" s="248" t="s">
        <v>335</v>
      </c>
      <c r="Q925" s="248" t="s">
        <v>451</v>
      </c>
    </row>
    <row r="926" spans="1:17" customFormat="1" hidden="1" x14ac:dyDescent="0.2">
      <c r="A926" s="248">
        <v>1087</v>
      </c>
      <c r="B926" s="248">
        <v>2022</v>
      </c>
      <c r="C926" s="248" t="s">
        <v>326</v>
      </c>
      <c r="D926" s="280">
        <v>719423</v>
      </c>
      <c r="E926" s="252" t="s">
        <v>1774</v>
      </c>
      <c r="F926" s="252" t="s">
        <v>485</v>
      </c>
      <c r="G926" s="252" t="s">
        <v>1097</v>
      </c>
      <c r="H926" s="252" t="s">
        <v>791</v>
      </c>
      <c r="I926" s="248" t="s">
        <v>339</v>
      </c>
      <c r="J926" s="248" t="s">
        <v>331</v>
      </c>
      <c r="K926" s="248" t="s">
        <v>332</v>
      </c>
      <c r="L926" s="248" t="s">
        <v>333</v>
      </c>
      <c r="M926" s="248" t="s">
        <v>1013</v>
      </c>
      <c r="N926" s="248"/>
      <c r="O926" s="248">
        <v>3203600451</v>
      </c>
      <c r="P926" s="248" t="s">
        <v>335</v>
      </c>
      <c r="Q926" s="248" t="s">
        <v>451</v>
      </c>
    </row>
    <row r="927" spans="1:17" customFormat="1" hidden="1" x14ac:dyDescent="0.2">
      <c r="A927" s="248">
        <v>1089</v>
      </c>
      <c r="B927" s="248">
        <v>2022</v>
      </c>
      <c r="C927" s="248" t="s">
        <v>326</v>
      </c>
      <c r="D927" s="280">
        <v>2468484</v>
      </c>
      <c r="E927" s="248" t="s">
        <v>698</v>
      </c>
      <c r="F927" s="248" t="s">
        <v>2019</v>
      </c>
      <c r="G927" s="248" t="s">
        <v>479</v>
      </c>
      <c r="H927" s="248" t="s">
        <v>2026</v>
      </c>
      <c r="I927" s="248" t="s">
        <v>339</v>
      </c>
      <c r="J927" s="248" t="s">
        <v>331</v>
      </c>
      <c r="K927" s="248" t="s">
        <v>332</v>
      </c>
      <c r="L927" s="248" t="s">
        <v>333</v>
      </c>
      <c r="M927" s="248" t="s">
        <v>1013</v>
      </c>
      <c r="N927" s="248"/>
      <c r="O927" s="248">
        <v>3105014881</v>
      </c>
      <c r="P927" s="248" t="s">
        <v>335</v>
      </c>
      <c r="Q927" s="248" t="s">
        <v>451</v>
      </c>
    </row>
    <row r="928" spans="1:17" customFormat="1" hidden="1" x14ac:dyDescent="0.2">
      <c r="A928" s="248">
        <v>1090</v>
      </c>
      <c r="B928" s="248">
        <v>2022</v>
      </c>
      <c r="C928" s="248" t="s">
        <v>326</v>
      </c>
      <c r="D928" s="280">
        <v>2473293</v>
      </c>
      <c r="E928" s="248" t="s">
        <v>626</v>
      </c>
      <c r="F928" s="248" t="s">
        <v>328</v>
      </c>
      <c r="G928" s="248" t="s">
        <v>594</v>
      </c>
      <c r="H928" s="248" t="s">
        <v>769</v>
      </c>
      <c r="I928" s="248" t="s">
        <v>339</v>
      </c>
      <c r="J928" s="248" t="s">
        <v>331</v>
      </c>
      <c r="K928" s="248" t="s">
        <v>332</v>
      </c>
      <c r="L928" s="248" t="s">
        <v>333</v>
      </c>
      <c r="M928" s="248" t="s">
        <v>1013</v>
      </c>
      <c r="N928" s="248"/>
      <c r="O928" s="248">
        <v>3182446262</v>
      </c>
      <c r="P928" s="248" t="s">
        <v>335</v>
      </c>
      <c r="Q928" s="248" t="s">
        <v>451</v>
      </c>
    </row>
    <row r="929" spans="1:17" customFormat="1" hidden="1" x14ac:dyDescent="0.2">
      <c r="A929" s="248">
        <v>1091</v>
      </c>
      <c r="B929" s="248">
        <v>2022</v>
      </c>
      <c r="C929" s="248" t="s">
        <v>326</v>
      </c>
      <c r="D929" s="280">
        <v>2476252</v>
      </c>
      <c r="E929" s="248" t="s">
        <v>461</v>
      </c>
      <c r="F929" s="248" t="s">
        <v>543</v>
      </c>
      <c r="G929" s="248" t="s">
        <v>338</v>
      </c>
      <c r="H929" s="248" t="s">
        <v>1643</v>
      </c>
      <c r="I929" s="248" t="s">
        <v>339</v>
      </c>
      <c r="J929" s="248" t="s">
        <v>331</v>
      </c>
      <c r="K929" s="248" t="s">
        <v>332</v>
      </c>
      <c r="L929" s="248" t="s">
        <v>333</v>
      </c>
      <c r="M929" s="248" t="s">
        <v>1013</v>
      </c>
      <c r="N929" s="248"/>
      <c r="O929" s="248">
        <v>3147842457</v>
      </c>
      <c r="P929" s="248" t="s">
        <v>335</v>
      </c>
      <c r="Q929" s="248" t="s">
        <v>451</v>
      </c>
    </row>
    <row r="930" spans="1:17" customFormat="1" hidden="1" x14ac:dyDescent="0.2">
      <c r="A930" s="248">
        <v>1092</v>
      </c>
      <c r="B930" s="248">
        <v>2022</v>
      </c>
      <c r="C930" s="248" t="s">
        <v>326</v>
      </c>
      <c r="D930" s="280">
        <v>2480058</v>
      </c>
      <c r="E930" s="248" t="s">
        <v>461</v>
      </c>
      <c r="F930" s="248" t="s">
        <v>2511</v>
      </c>
      <c r="G930" s="248" t="s">
        <v>2512</v>
      </c>
      <c r="H930" s="248" t="s">
        <v>2240</v>
      </c>
      <c r="I930" s="248" t="s">
        <v>339</v>
      </c>
      <c r="J930" s="248" t="s">
        <v>331</v>
      </c>
      <c r="K930" s="248" t="s">
        <v>332</v>
      </c>
      <c r="L930" s="248" t="s">
        <v>333</v>
      </c>
      <c r="M930" s="248" t="s">
        <v>1013</v>
      </c>
      <c r="N930" s="248"/>
      <c r="O930" s="248">
        <v>3117575325</v>
      </c>
      <c r="P930" s="248" t="s">
        <v>335</v>
      </c>
      <c r="Q930" s="248" t="s">
        <v>451</v>
      </c>
    </row>
    <row r="931" spans="1:17" customFormat="1" hidden="1" x14ac:dyDescent="0.2">
      <c r="A931" s="248">
        <v>1094</v>
      </c>
      <c r="B931" s="248">
        <v>2022</v>
      </c>
      <c r="C931" s="248" t="s">
        <v>326</v>
      </c>
      <c r="D931" s="280">
        <v>4550939</v>
      </c>
      <c r="E931" s="248" t="s">
        <v>653</v>
      </c>
      <c r="F931" s="248" t="s">
        <v>575</v>
      </c>
      <c r="G931" s="248" t="s">
        <v>1035</v>
      </c>
      <c r="H931" s="248" t="s">
        <v>1066</v>
      </c>
      <c r="I931" s="248" t="s">
        <v>339</v>
      </c>
      <c r="J931" s="248" t="s">
        <v>331</v>
      </c>
      <c r="K931" s="248" t="s">
        <v>332</v>
      </c>
      <c r="L931" s="248" t="s">
        <v>333</v>
      </c>
      <c r="M931" s="248" t="s">
        <v>1013</v>
      </c>
      <c r="N931" s="248"/>
      <c r="O931" s="248">
        <v>32130297909</v>
      </c>
      <c r="P931" s="248" t="s">
        <v>335</v>
      </c>
      <c r="Q931" s="248" t="s">
        <v>451</v>
      </c>
    </row>
    <row r="932" spans="1:17" customFormat="1" hidden="1" x14ac:dyDescent="0.2">
      <c r="A932" s="248">
        <v>1095</v>
      </c>
      <c r="B932" s="248">
        <v>2022</v>
      </c>
      <c r="C932" s="248" t="s">
        <v>326</v>
      </c>
      <c r="D932" s="280">
        <v>4731255</v>
      </c>
      <c r="E932" s="252" t="s">
        <v>1632</v>
      </c>
      <c r="F932" s="252" t="s">
        <v>571</v>
      </c>
      <c r="G932" s="252" t="s">
        <v>572</v>
      </c>
      <c r="H932" s="252" t="s">
        <v>342</v>
      </c>
      <c r="I932" s="248" t="s">
        <v>339</v>
      </c>
      <c r="J932" s="248" t="s">
        <v>331</v>
      </c>
      <c r="K932" s="248" t="s">
        <v>332</v>
      </c>
      <c r="L932" s="248" t="s">
        <v>333</v>
      </c>
      <c r="M932" s="248" t="s">
        <v>1013</v>
      </c>
      <c r="N932" s="248"/>
      <c r="O932" s="248">
        <v>3116194022</v>
      </c>
      <c r="P932" s="248" t="s">
        <v>335</v>
      </c>
      <c r="Q932" s="248" t="s">
        <v>451</v>
      </c>
    </row>
    <row r="933" spans="1:17" customFormat="1" hidden="1" x14ac:dyDescent="0.2">
      <c r="A933" s="248">
        <v>1096</v>
      </c>
      <c r="B933" s="248">
        <v>2022</v>
      </c>
      <c r="C933" s="248" t="s">
        <v>326</v>
      </c>
      <c r="D933" s="280">
        <v>6131256</v>
      </c>
      <c r="E933" s="248" t="s">
        <v>461</v>
      </c>
      <c r="F933" s="248" t="s">
        <v>456</v>
      </c>
      <c r="G933" s="248" t="s">
        <v>459</v>
      </c>
      <c r="H933" s="248" t="s">
        <v>602</v>
      </c>
      <c r="I933" s="248" t="s">
        <v>339</v>
      </c>
      <c r="J933" s="248" t="s">
        <v>331</v>
      </c>
      <c r="K933" s="248" t="s">
        <v>332</v>
      </c>
      <c r="L933" s="248" t="s">
        <v>333</v>
      </c>
      <c r="M933" s="248" t="s">
        <v>1013</v>
      </c>
      <c r="N933" s="248"/>
      <c r="O933" s="248">
        <v>3122602561</v>
      </c>
      <c r="P933" s="248" t="s">
        <v>335</v>
      </c>
      <c r="Q933" s="248" t="s">
        <v>451</v>
      </c>
    </row>
    <row r="934" spans="1:17" customFormat="1" hidden="1" x14ac:dyDescent="0.2">
      <c r="A934" s="248">
        <v>1097</v>
      </c>
      <c r="B934" s="248">
        <v>2022</v>
      </c>
      <c r="C934" s="248" t="s">
        <v>326</v>
      </c>
      <c r="D934" s="280">
        <v>6134293</v>
      </c>
      <c r="E934" s="248" t="s">
        <v>1378</v>
      </c>
      <c r="F934" s="248" t="s">
        <v>704</v>
      </c>
      <c r="G934" s="248" t="s">
        <v>482</v>
      </c>
      <c r="H934" s="248" t="s">
        <v>1580</v>
      </c>
      <c r="I934" s="248" t="s">
        <v>339</v>
      </c>
      <c r="J934" s="248" t="s">
        <v>331</v>
      </c>
      <c r="K934" s="248" t="s">
        <v>332</v>
      </c>
      <c r="L934" s="248" t="s">
        <v>333</v>
      </c>
      <c r="M934" s="248" t="s">
        <v>1013</v>
      </c>
      <c r="N934" s="248"/>
      <c r="O934" s="248">
        <v>3136712607</v>
      </c>
      <c r="P934" s="248" t="s">
        <v>335</v>
      </c>
      <c r="Q934" s="248" t="s">
        <v>451</v>
      </c>
    </row>
    <row r="935" spans="1:17" customFormat="1" hidden="1" x14ac:dyDescent="0.2">
      <c r="A935" s="248">
        <v>1099</v>
      </c>
      <c r="B935" s="248">
        <v>2022</v>
      </c>
      <c r="C935" s="248" t="s">
        <v>326</v>
      </c>
      <c r="D935" s="280">
        <v>6272269</v>
      </c>
      <c r="E935" s="248" t="s">
        <v>1014</v>
      </c>
      <c r="F935" s="248" t="s">
        <v>328</v>
      </c>
      <c r="G935" s="248" t="s">
        <v>463</v>
      </c>
      <c r="H935" s="248" t="s">
        <v>370</v>
      </c>
      <c r="I935" s="248" t="s">
        <v>339</v>
      </c>
      <c r="J935" s="248" t="s">
        <v>331</v>
      </c>
      <c r="K935" s="248" t="s">
        <v>332</v>
      </c>
      <c r="L935" s="248" t="s">
        <v>333</v>
      </c>
      <c r="M935" s="248" t="s">
        <v>1013</v>
      </c>
      <c r="N935" s="248"/>
      <c r="O935" s="248">
        <v>3128128367</v>
      </c>
      <c r="P935" s="248" t="s">
        <v>335</v>
      </c>
      <c r="Q935" s="248" t="s">
        <v>451</v>
      </c>
    </row>
    <row r="936" spans="1:17" customFormat="1" hidden="1" x14ac:dyDescent="0.2">
      <c r="A936" s="248">
        <v>1100</v>
      </c>
      <c r="B936" s="248">
        <v>2022</v>
      </c>
      <c r="C936" s="248" t="s">
        <v>326</v>
      </c>
      <c r="D936" s="280">
        <v>6272694</v>
      </c>
      <c r="E936" s="248" t="s">
        <v>464</v>
      </c>
      <c r="F936" s="248" t="s">
        <v>402</v>
      </c>
      <c r="G936" s="248" t="s">
        <v>476</v>
      </c>
      <c r="H936" s="248" t="s">
        <v>459</v>
      </c>
      <c r="I936" s="248" t="s">
        <v>339</v>
      </c>
      <c r="J936" s="248" t="s">
        <v>331</v>
      </c>
      <c r="K936" s="248" t="s">
        <v>332</v>
      </c>
      <c r="L936" s="248" t="s">
        <v>333</v>
      </c>
      <c r="M936" s="248" t="s">
        <v>1013</v>
      </c>
      <c r="N936" s="248"/>
      <c r="O936" s="248">
        <v>3113174389</v>
      </c>
      <c r="P936" s="248" t="s">
        <v>335</v>
      </c>
      <c r="Q936" s="248" t="s">
        <v>451</v>
      </c>
    </row>
    <row r="937" spans="1:17" customFormat="1" hidden="1" x14ac:dyDescent="0.2">
      <c r="A937" s="248">
        <v>1101</v>
      </c>
      <c r="B937" s="248">
        <v>2022</v>
      </c>
      <c r="C937" s="248" t="s">
        <v>326</v>
      </c>
      <c r="D937" s="280">
        <v>6272708</v>
      </c>
      <c r="E937" s="248" t="s">
        <v>1659</v>
      </c>
      <c r="F937" s="248" t="s">
        <v>617</v>
      </c>
      <c r="G937" s="248" t="s">
        <v>592</v>
      </c>
      <c r="H937" s="248" t="s">
        <v>375</v>
      </c>
      <c r="I937" s="248" t="s">
        <v>339</v>
      </c>
      <c r="J937" s="248" t="s">
        <v>331</v>
      </c>
      <c r="K937" s="248" t="s">
        <v>332</v>
      </c>
      <c r="L937" s="248" t="s">
        <v>333</v>
      </c>
      <c r="M937" s="248" t="s">
        <v>1013</v>
      </c>
      <c r="N937" s="248"/>
      <c r="O937" s="248">
        <v>3127332848</v>
      </c>
      <c r="P937" s="248" t="s">
        <v>335</v>
      </c>
      <c r="Q937" s="248" t="s">
        <v>451</v>
      </c>
    </row>
    <row r="938" spans="1:17" customFormat="1" hidden="1" x14ac:dyDescent="0.2">
      <c r="A938" s="248">
        <v>1102</v>
      </c>
      <c r="B938" s="248">
        <v>2022</v>
      </c>
      <c r="C938" s="248" t="s">
        <v>326</v>
      </c>
      <c r="D938" s="280">
        <v>6272897</v>
      </c>
      <c r="E938" s="248" t="s">
        <v>407</v>
      </c>
      <c r="F938" s="248" t="s">
        <v>605</v>
      </c>
      <c r="G938" s="248" t="s">
        <v>1035</v>
      </c>
      <c r="H938" s="248" t="s">
        <v>1720</v>
      </c>
      <c r="I938" s="248" t="s">
        <v>339</v>
      </c>
      <c r="J938" s="248" t="s">
        <v>331</v>
      </c>
      <c r="K938" s="248" t="s">
        <v>332</v>
      </c>
      <c r="L938" s="248" t="s">
        <v>333</v>
      </c>
      <c r="M938" s="248" t="s">
        <v>1013</v>
      </c>
      <c r="N938" s="248"/>
      <c r="O938" s="248">
        <v>3134045061</v>
      </c>
      <c r="P938" s="248" t="s">
        <v>335</v>
      </c>
      <c r="Q938" s="248" t="s">
        <v>451</v>
      </c>
    </row>
    <row r="939" spans="1:17" customFormat="1" hidden="1" x14ac:dyDescent="0.2">
      <c r="A939" s="248">
        <v>1103</v>
      </c>
      <c r="B939" s="248">
        <v>2022</v>
      </c>
      <c r="C939" s="248" t="s">
        <v>326</v>
      </c>
      <c r="D939" s="280">
        <v>6272947</v>
      </c>
      <c r="E939" s="248" t="s">
        <v>670</v>
      </c>
      <c r="F939" s="248" t="s">
        <v>596</v>
      </c>
      <c r="G939" s="248" t="s">
        <v>2027</v>
      </c>
      <c r="H939" s="248" t="s">
        <v>440</v>
      </c>
      <c r="I939" s="248" t="s">
        <v>339</v>
      </c>
      <c r="J939" s="248" t="s">
        <v>331</v>
      </c>
      <c r="K939" s="248" t="s">
        <v>332</v>
      </c>
      <c r="L939" s="248" t="s">
        <v>333</v>
      </c>
      <c r="M939" s="248" t="s">
        <v>1013</v>
      </c>
      <c r="N939" s="248"/>
      <c r="O939" s="248">
        <v>3127938566</v>
      </c>
      <c r="P939" s="248" t="s">
        <v>335</v>
      </c>
      <c r="Q939" s="248" t="s">
        <v>451</v>
      </c>
    </row>
    <row r="940" spans="1:17" customFormat="1" hidden="1" x14ac:dyDescent="0.2">
      <c r="A940" s="248">
        <v>1104</v>
      </c>
      <c r="B940" s="248">
        <v>2022</v>
      </c>
      <c r="C940" s="248" t="s">
        <v>326</v>
      </c>
      <c r="D940" s="280">
        <v>6272956</v>
      </c>
      <c r="E940" s="248" t="s">
        <v>670</v>
      </c>
      <c r="F940" s="248" t="s">
        <v>2602</v>
      </c>
      <c r="G940" s="248" t="s">
        <v>2603</v>
      </c>
      <c r="H940" s="248" t="s">
        <v>1526</v>
      </c>
      <c r="I940" s="248" t="s">
        <v>339</v>
      </c>
      <c r="J940" s="248" t="s">
        <v>331</v>
      </c>
      <c r="K940" s="248" t="s">
        <v>332</v>
      </c>
      <c r="L940" s="248" t="s">
        <v>333</v>
      </c>
      <c r="M940" s="248" t="s">
        <v>1013</v>
      </c>
      <c r="N940" s="248"/>
      <c r="O940" s="248">
        <v>3137168296</v>
      </c>
      <c r="P940" s="248" t="s">
        <v>335</v>
      </c>
      <c r="Q940" s="248" t="s">
        <v>451</v>
      </c>
    </row>
    <row r="941" spans="1:17" customFormat="1" hidden="1" x14ac:dyDescent="0.2">
      <c r="A941" s="248">
        <v>1105</v>
      </c>
      <c r="B941" s="248">
        <v>2022</v>
      </c>
      <c r="C941" s="248" t="s">
        <v>326</v>
      </c>
      <c r="D941" s="280">
        <v>6273130</v>
      </c>
      <c r="E941" s="248" t="s">
        <v>2156</v>
      </c>
      <c r="F941" s="248" t="s">
        <v>2149</v>
      </c>
      <c r="G941" s="248" t="s">
        <v>370</v>
      </c>
      <c r="H941" s="248" t="s">
        <v>1776</v>
      </c>
      <c r="I941" s="248" t="s">
        <v>339</v>
      </c>
      <c r="J941" s="248" t="s">
        <v>331</v>
      </c>
      <c r="K941" s="248" t="s">
        <v>332</v>
      </c>
      <c r="L941" s="248" t="s">
        <v>333</v>
      </c>
      <c r="M941" s="248" t="s">
        <v>1013</v>
      </c>
      <c r="N941" s="248"/>
      <c r="O941" s="248">
        <v>3128611491</v>
      </c>
      <c r="P941" s="248" t="s">
        <v>335</v>
      </c>
      <c r="Q941" s="248" t="s">
        <v>451</v>
      </c>
    </row>
    <row r="942" spans="1:17" customFormat="1" hidden="1" x14ac:dyDescent="0.2">
      <c r="A942" s="248">
        <v>1107</v>
      </c>
      <c r="B942" s="248">
        <v>2022</v>
      </c>
      <c r="C942" s="248" t="s">
        <v>326</v>
      </c>
      <c r="D942" s="280">
        <v>6273616</v>
      </c>
      <c r="E942" s="248" t="s">
        <v>1775</v>
      </c>
      <c r="F942" s="248" t="s">
        <v>485</v>
      </c>
      <c r="G942" s="248" t="s">
        <v>1220</v>
      </c>
      <c r="H942" s="248" t="s">
        <v>1776</v>
      </c>
      <c r="I942" s="248" t="s">
        <v>339</v>
      </c>
      <c r="J942" s="248" t="s">
        <v>331</v>
      </c>
      <c r="K942" s="248" t="s">
        <v>332</v>
      </c>
      <c r="L942" s="248" t="s">
        <v>333</v>
      </c>
      <c r="M942" s="248" t="s">
        <v>1013</v>
      </c>
      <c r="N942" s="248"/>
      <c r="O942" s="248">
        <v>3136409410</v>
      </c>
      <c r="P942" s="248" t="s">
        <v>335</v>
      </c>
      <c r="Q942" s="248" t="s">
        <v>451</v>
      </c>
    </row>
    <row r="943" spans="1:17" customFormat="1" hidden="1" x14ac:dyDescent="0.2">
      <c r="A943" s="248">
        <v>1108</v>
      </c>
      <c r="B943" s="248">
        <v>2022</v>
      </c>
      <c r="C943" s="248" t="s">
        <v>326</v>
      </c>
      <c r="D943" s="280">
        <v>6273764</v>
      </c>
      <c r="E943" s="248" t="s">
        <v>990</v>
      </c>
      <c r="F943" s="248" t="s">
        <v>485</v>
      </c>
      <c r="G943" s="248" t="s">
        <v>338</v>
      </c>
      <c r="H943" s="248" t="s">
        <v>586</v>
      </c>
      <c r="I943" s="248" t="s">
        <v>339</v>
      </c>
      <c r="J943" s="248" t="s">
        <v>331</v>
      </c>
      <c r="K943" s="248" t="s">
        <v>332</v>
      </c>
      <c r="L943" s="248" t="s">
        <v>333</v>
      </c>
      <c r="M943" s="248" t="s">
        <v>1013</v>
      </c>
      <c r="N943" s="248"/>
      <c r="O943" s="248">
        <v>3116156408</v>
      </c>
      <c r="P943" s="248" t="s">
        <v>335</v>
      </c>
      <c r="Q943" s="248" t="s">
        <v>451</v>
      </c>
    </row>
    <row r="944" spans="1:17" customFormat="1" hidden="1" x14ac:dyDescent="0.2">
      <c r="A944" s="248">
        <v>1110</v>
      </c>
      <c r="B944" s="248">
        <v>2022</v>
      </c>
      <c r="C944" s="248" t="s">
        <v>326</v>
      </c>
      <c r="D944" s="280">
        <v>6275091</v>
      </c>
      <c r="E944" s="252" t="s">
        <v>464</v>
      </c>
      <c r="F944" s="252" t="s">
        <v>2149</v>
      </c>
      <c r="G944" s="252" t="s">
        <v>471</v>
      </c>
      <c r="H944" s="252" t="s">
        <v>946</v>
      </c>
      <c r="I944" s="248" t="s">
        <v>339</v>
      </c>
      <c r="J944" s="248" t="s">
        <v>331</v>
      </c>
      <c r="K944" s="248" t="s">
        <v>332</v>
      </c>
      <c r="L944" s="248" t="s">
        <v>333</v>
      </c>
      <c r="M944" s="248" t="s">
        <v>1013</v>
      </c>
      <c r="N944" s="248"/>
      <c r="O944" s="248">
        <v>3182747923</v>
      </c>
      <c r="P944" s="248" t="s">
        <v>335</v>
      </c>
      <c r="Q944" s="248" t="s">
        <v>451</v>
      </c>
    </row>
    <row r="945" spans="1:17" customFormat="1" hidden="1" x14ac:dyDescent="0.2">
      <c r="A945" s="248">
        <v>1111</v>
      </c>
      <c r="B945" s="248">
        <v>2022</v>
      </c>
      <c r="C945" s="248" t="s">
        <v>326</v>
      </c>
      <c r="D945" s="280">
        <v>6275117</v>
      </c>
      <c r="E945" s="252" t="s">
        <v>1658</v>
      </c>
      <c r="F945" s="252" t="s">
        <v>2019</v>
      </c>
      <c r="G945" s="252" t="s">
        <v>616</v>
      </c>
      <c r="H945" s="252" t="s">
        <v>1119</v>
      </c>
      <c r="I945" s="248" t="s">
        <v>339</v>
      </c>
      <c r="J945" s="248" t="s">
        <v>331</v>
      </c>
      <c r="K945" s="248" t="s">
        <v>332</v>
      </c>
      <c r="L945" s="248" t="s">
        <v>333</v>
      </c>
      <c r="M945" s="248" t="s">
        <v>1013</v>
      </c>
      <c r="N945" s="248"/>
      <c r="O945" s="248">
        <v>3136249199</v>
      </c>
      <c r="P945" s="248" t="s">
        <v>335</v>
      </c>
      <c r="Q945" s="248" t="s">
        <v>451</v>
      </c>
    </row>
    <row r="946" spans="1:17" customFormat="1" hidden="1" x14ac:dyDescent="0.2">
      <c r="A946" s="248">
        <v>1112</v>
      </c>
      <c r="B946" s="248">
        <v>2022</v>
      </c>
      <c r="C946" s="248" t="s">
        <v>326</v>
      </c>
      <c r="D946" s="280">
        <v>6275167</v>
      </c>
      <c r="E946" s="248" t="s">
        <v>1015</v>
      </c>
      <c r="F946" s="248" t="s">
        <v>328</v>
      </c>
      <c r="G946" s="248" t="s">
        <v>788</v>
      </c>
      <c r="H946" s="248" t="s">
        <v>487</v>
      </c>
      <c r="I946" s="248" t="s">
        <v>339</v>
      </c>
      <c r="J946" s="248" t="s">
        <v>331</v>
      </c>
      <c r="K946" s="248" t="s">
        <v>332</v>
      </c>
      <c r="L946" s="248" t="s">
        <v>333</v>
      </c>
      <c r="M946" s="248" t="s">
        <v>1013</v>
      </c>
      <c r="N946" s="248"/>
      <c r="O946" s="248">
        <v>3146214708</v>
      </c>
      <c r="P946" s="248" t="s">
        <v>335</v>
      </c>
      <c r="Q946" s="248" t="s">
        <v>451</v>
      </c>
    </row>
    <row r="947" spans="1:17" customFormat="1" hidden="1" x14ac:dyDescent="0.2">
      <c r="A947" s="248">
        <v>1113</v>
      </c>
      <c r="B947" s="248">
        <v>2022</v>
      </c>
      <c r="C947" s="248" t="s">
        <v>326</v>
      </c>
      <c r="D947" s="280">
        <v>6277119</v>
      </c>
      <c r="E947" s="248" t="s">
        <v>461</v>
      </c>
      <c r="F947" s="248" t="s">
        <v>456</v>
      </c>
      <c r="G947" s="248" t="s">
        <v>450</v>
      </c>
      <c r="H947" s="248" t="s">
        <v>615</v>
      </c>
      <c r="I947" s="248" t="s">
        <v>339</v>
      </c>
      <c r="J947" s="248" t="s">
        <v>331</v>
      </c>
      <c r="K947" s="248" t="s">
        <v>332</v>
      </c>
      <c r="L947" s="248" t="s">
        <v>333</v>
      </c>
      <c r="M947" s="248" t="s">
        <v>1013</v>
      </c>
      <c r="N947" s="248"/>
      <c r="O947" s="248">
        <v>3127082860</v>
      </c>
      <c r="P947" s="248" t="s">
        <v>335</v>
      </c>
      <c r="Q947" s="248" t="s">
        <v>451</v>
      </c>
    </row>
    <row r="948" spans="1:17" customFormat="1" hidden="1" x14ac:dyDescent="0.2">
      <c r="A948" s="248">
        <v>1115</v>
      </c>
      <c r="B948" s="248">
        <v>2022</v>
      </c>
      <c r="C948" s="248" t="s">
        <v>326</v>
      </c>
      <c r="D948" s="280">
        <v>6278243</v>
      </c>
      <c r="E948" s="248" t="s">
        <v>619</v>
      </c>
      <c r="F948" s="248" t="s">
        <v>2019</v>
      </c>
      <c r="G948" s="248" t="s">
        <v>1119</v>
      </c>
      <c r="H948" s="248" t="s">
        <v>809</v>
      </c>
      <c r="I948" s="248" t="s">
        <v>339</v>
      </c>
      <c r="J948" s="248" t="s">
        <v>331</v>
      </c>
      <c r="K948" s="248" t="s">
        <v>332</v>
      </c>
      <c r="L948" s="248" t="s">
        <v>333</v>
      </c>
      <c r="M948" s="248" t="s">
        <v>1013</v>
      </c>
      <c r="N948" s="248"/>
      <c r="O948" s="248">
        <v>3148851888</v>
      </c>
      <c r="P948" s="248" t="s">
        <v>335</v>
      </c>
      <c r="Q948" s="248" t="s">
        <v>451</v>
      </c>
    </row>
    <row r="949" spans="1:17" customFormat="1" hidden="1" x14ac:dyDescent="0.2">
      <c r="A949" s="248">
        <v>1116</v>
      </c>
      <c r="B949" s="248">
        <v>2022</v>
      </c>
      <c r="C949" s="248" t="s">
        <v>326</v>
      </c>
      <c r="D949" s="280">
        <v>6278446</v>
      </c>
      <c r="E949" s="248" t="s">
        <v>542</v>
      </c>
      <c r="F949" s="264"/>
      <c r="G949" s="248" t="s">
        <v>968</v>
      </c>
      <c r="H949" s="248" t="s">
        <v>734</v>
      </c>
      <c r="I949" s="248" t="s">
        <v>339</v>
      </c>
      <c r="J949" s="248" t="s">
        <v>331</v>
      </c>
      <c r="K949" s="248" t="s">
        <v>332</v>
      </c>
      <c r="L949" s="248" t="s">
        <v>333</v>
      </c>
      <c r="M949" s="248" t="s">
        <v>1013</v>
      </c>
      <c r="N949" s="248"/>
      <c r="O949" s="248">
        <v>315166088</v>
      </c>
      <c r="P949" s="248" t="s">
        <v>335</v>
      </c>
      <c r="Q949" s="248" t="s">
        <v>451</v>
      </c>
    </row>
    <row r="950" spans="1:17" customFormat="1" hidden="1" x14ac:dyDescent="0.2">
      <c r="A950" s="248">
        <v>1117</v>
      </c>
      <c r="B950" s="248">
        <v>2022</v>
      </c>
      <c r="C950" s="248" t="s">
        <v>326</v>
      </c>
      <c r="D950" s="280">
        <v>6428959</v>
      </c>
      <c r="E950" s="248" t="s">
        <v>349</v>
      </c>
      <c r="F950" s="248" t="s">
        <v>371</v>
      </c>
      <c r="G950" s="248" t="s">
        <v>547</v>
      </c>
      <c r="H950" s="248" t="s">
        <v>586</v>
      </c>
      <c r="I950" s="248" t="s">
        <v>339</v>
      </c>
      <c r="J950" s="248" t="s">
        <v>331</v>
      </c>
      <c r="K950" s="248" t="s">
        <v>332</v>
      </c>
      <c r="L950" s="248" t="s">
        <v>333</v>
      </c>
      <c r="M950" s="248" t="s">
        <v>1013</v>
      </c>
      <c r="N950" s="248"/>
      <c r="O950" s="248">
        <v>3195702636</v>
      </c>
      <c r="P950" s="248" t="s">
        <v>335</v>
      </c>
      <c r="Q950" s="248" t="s">
        <v>451</v>
      </c>
    </row>
    <row r="951" spans="1:17" customFormat="1" hidden="1" x14ac:dyDescent="0.2">
      <c r="A951" s="248">
        <v>1118</v>
      </c>
      <c r="B951" s="248">
        <v>2022</v>
      </c>
      <c r="C951" s="248" t="s">
        <v>326</v>
      </c>
      <c r="D951" s="280">
        <v>6441176</v>
      </c>
      <c r="E951" s="248" t="s">
        <v>349</v>
      </c>
      <c r="F951" s="267"/>
      <c r="G951" s="248" t="s">
        <v>2780</v>
      </c>
      <c r="H951" s="248" t="s">
        <v>605</v>
      </c>
      <c r="I951" s="248" t="s">
        <v>339</v>
      </c>
      <c r="J951" s="248" t="s">
        <v>331</v>
      </c>
      <c r="K951" s="248" t="s">
        <v>332</v>
      </c>
      <c r="L951" s="248" t="s">
        <v>333</v>
      </c>
      <c r="M951" s="248" t="s">
        <v>1013</v>
      </c>
      <c r="N951" s="248"/>
      <c r="O951" s="248">
        <v>3127624794</v>
      </c>
      <c r="P951" s="248" t="s">
        <v>335</v>
      </c>
      <c r="Q951" s="248" t="s">
        <v>451</v>
      </c>
    </row>
    <row r="952" spans="1:17" customFormat="1" hidden="1" x14ac:dyDescent="0.2">
      <c r="A952" s="248">
        <v>1119</v>
      </c>
      <c r="B952" s="248">
        <v>2022</v>
      </c>
      <c r="C952" s="248" t="s">
        <v>326</v>
      </c>
      <c r="D952" s="280">
        <v>6481941</v>
      </c>
      <c r="E952" s="248" t="s">
        <v>461</v>
      </c>
      <c r="F952" s="248" t="s">
        <v>1984</v>
      </c>
      <c r="G952" s="248" t="s">
        <v>815</v>
      </c>
      <c r="H952" s="248" t="s">
        <v>1985</v>
      </c>
      <c r="I952" s="248" t="s">
        <v>339</v>
      </c>
      <c r="J952" s="248" t="s">
        <v>331</v>
      </c>
      <c r="K952" s="248" t="s">
        <v>332</v>
      </c>
      <c r="L952" s="248" t="s">
        <v>333</v>
      </c>
      <c r="M952" s="248" t="s">
        <v>1013</v>
      </c>
      <c r="N952" s="248"/>
      <c r="O952" s="248">
        <v>3116348255</v>
      </c>
      <c r="P952" s="248" t="s">
        <v>335</v>
      </c>
      <c r="Q952" s="248" t="s">
        <v>451</v>
      </c>
    </row>
    <row r="953" spans="1:17" customFormat="1" hidden="1" x14ac:dyDescent="0.2">
      <c r="A953" s="248">
        <v>1121</v>
      </c>
      <c r="B953" s="248">
        <v>2022</v>
      </c>
      <c r="C953" s="248" t="s">
        <v>326</v>
      </c>
      <c r="D953" s="280">
        <v>8457251</v>
      </c>
      <c r="E953" s="252" t="s">
        <v>461</v>
      </c>
      <c r="F953" s="252" t="s">
        <v>2327</v>
      </c>
      <c r="G953" s="252" t="s">
        <v>2328</v>
      </c>
      <c r="H953" s="252" t="s">
        <v>639</v>
      </c>
      <c r="I953" s="248" t="s">
        <v>339</v>
      </c>
      <c r="J953" s="248" t="s">
        <v>331</v>
      </c>
      <c r="K953" s="248" t="s">
        <v>332</v>
      </c>
      <c r="L953" s="248" t="s">
        <v>333</v>
      </c>
      <c r="M953" s="248" t="s">
        <v>1013</v>
      </c>
      <c r="N953" s="248"/>
      <c r="O953" s="248">
        <v>3206690027</v>
      </c>
      <c r="P953" s="248" t="s">
        <v>335</v>
      </c>
      <c r="Q953" s="248" t="s">
        <v>451</v>
      </c>
    </row>
    <row r="954" spans="1:17" customFormat="1" hidden="1" x14ac:dyDescent="0.2">
      <c r="A954" s="248">
        <v>1122</v>
      </c>
      <c r="B954" s="248">
        <v>2022</v>
      </c>
      <c r="C954" s="248" t="s">
        <v>326</v>
      </c>
      <c r="D954" s="280">
        <v>9426336</v>
      </c>
      <c r="E954" s="248" t="s">
        <v>542</v>
      </c>
      <c r="F954" s="248" t="s">
        <v>462</v>
      </c>
      <c r="G954" s="248" t="s">
        <v>734</v>
      </c>
      <c r="H954" s="248" t="s">
        <v>495</v>
      </c>
      <c r="I954" s="248" t="s">
        <v>339</v>
      </c>
      <c r="J954" s="248" t="s">
        <v>331</v>
      </c>
      <c r="K954" s="248" t="s">
        <v>332</v>
      </c>
      <c r="L954" s="248" t="s">
        <v>333</v>
      </c>
      <c r="M954" s="248" t="s">
        <v>1013</v>
      </c>
      <c r="N954" s="248"/>
      <c r="O954" s="248">
        <v>3107456476</v>
      </c>
      <c r="P954" s="248" t="s">
        <v>335</v>
      </c>
      <c r="Q954" s="248" t="s">
        <v>451</v>
      </c>
    </row>
    <row r="955" spans="1:17" customFormat="1" hidden="1" x14ac:dyDescent="0.2">
      <c r="A955" s="248">
        <v>1123</v>
      </c>
      <c r="B955" s="248">
        <v>2022</v>
      </c>
      <c r="C955" s="248" t="s">
        <v>326</v>
      </c>
      <c r="D955" s="280">
        <v>9455293</v>
      </c>
      <c r="E955" s="248" t="s">
        <v>349</v>
      </c>
      <c r="F955" s="248" t="s">
        <v>1374</v>
      </c>
      <c r="G955" s="248" t="s">
        <v>465</v>
      </c>
      <c r="H955" s="248" t="s">
        <v>338</v>
      </c>
      <c r="I955" s="248" t="s">
        <v>339</v>
      </c>
      <c r="J955" s="248" t="s">
        <v>331</v>
      </c>
      <c r="K955" s="248" t="s">
        <v>332</v>
      </c>
      <c r="L955" s="248" t="s">
        <v>333</v>
      </c>
      <c r="M955" s="248" t="s">
        <v>1013</v>
      </c>
      <c r="N955" s="248"/>
      <c r="O955" s="248">
        <v>3128625357</v>
      </c>
      <c r="P955" s="248" t="s">
        <v>335</v>
      </c>
      <c r="Q955" s="248" t="s">
        <v>451</v>
      </c>
    </row>
    <row r="956" spans="1:17" customFormat="1" hidden="1" x14ac:dyDescent="0.2">
      <c r="A956" s="248">
        <v>1125</v>
      </c>
      <c r="B956" s="248">
        <v>2022</v>
      </c>
      <c r="C956" s="248" t="s">
        <v>326</v>
      </c>
      <c r="D956" s="280">
        <v>9760314</v>
      </c>
      <c r="E956" s="248" t="s">
        <v>461</v>
      </c>
      <c r="F956" s="248" t="s">
        <v>458</v>
      </c>
      <c r="G956" s="248" t="s">
        <v>418</v>
      </c>
      <c r="H956" s="248" t="s">
        <v>521</v>
      </c>
      <c r="I956" s="248" t="s">
        <v>339</v>
      </c>
      <c r="J956" s="248" t="s">
        <v>331</v>
      </c>
      <c r="K956" s="248" t="s">
        <v>332</v>
      </c>
      <c r="L956" s="248" t="s">
        <v>333</v>
      </c>
      <c r="M956" s="248" t="s">
        <v>1013</v>
      </c>
      <c r="N956" s="248"/>
      <c r="O956" s="248">
        <v>3128201270</v>
      </c>
      <c r="P956" s="248" t="s">
        <v>335</v>
      </c>
      <c r="Q956" s="248" t="s">
        <v>451</v>
      </c>
    </row>
    <row r="957" spans="1:17" customFormat="1" hidden="1" x14ac:dyDescent="0.2">
      <c r="A957" s="248">
        <v>1126</v>
      </c>
      <c r="B957" s="248">
        <v>2022</v>
      </c>
      <c r="C957" s="248" t="s">
        <v>326</v>
      </c>
      <c r="D957" s="280">
        <v>9815207</v>
      </c>
      <c r="E957" s="252" t="s">
        <v>349</v>
      </c>
      <c r="F957" s="252" t="s">
        <v>699</v>
      </c>
      <c r="G957" s="252" t="s">
        <v>616</v>
      </c>
      <c r="H957" s="252" t="s">
        <v>1992</v>
      </c>
      <c r="I957" s="248" t="s">
        <v>339</v>
      </c>
      <c r="J957" s="248" t="s">
        <v>331</v>
      </c>
      <c r="K957" s="248" t="s">
        <v>332</v>
      </c>
      <c r="L957" s="248" t="s">
        <v>333</v>
      </c>
      <c r="M957" s="248" t="s">
        <v>1013</v>
      </c>
      <c r="N957" s="248"/>
      <c r="O957" s="248">
        <v>3187784862</v>
      </c>
      <c r="P957" s="248" t="s">
        <v>335</v>
      </c>
      <c r="Q957" s="248" t="s">
        <v>451</v>
      </c>
    </row>
    <row r="958" spans="1:17" customFormat="1" hidden="1" x14ac:dyDescent="0.2">
      <c r="A958" s="248">
        <v>1127</v>
      </c>
      <c r="B958" s="248">
        <v>2022</v>
      </c>
      <c r="C958" s="248" t="s">
        <v>326</v>
      </c>
      <c r="D958" s="280">
        <v>9816934</v>
      </c>
      <c r="E958" s="248" t="s">
        <v>461</v>
      </c>
      <c r="F958" s="248" t="s">
        <v>605</v>
      </c>
      <c r="G958" s="248" t="s">
        <v>1224</v>
      </c>
      <c r="H958" s="248" t="s">
        <v>1017</v>
      </c>
      <c r="I958" s="248" t="s">
        <v>339</v>
      </c>
      <c r="J958" s="248" t="s">
        <v>331</v>
      </c>
      <c r="K958" s="248" t="s">
        <v>332</v>
      </c>
      <c r="L958" s="248" t="s">
        <v>333</v>
      </c>
      <c r="M958" s="248" t="s">
        <v>1013</v>
      </c>
      <c r="N958" s="248"/>
      <c r="O958" s="248">
        <v>3196397601</v>
      </c>
      <c r="P958" s="248" t="s">
        <v>335</v>
      </c>
      <c r="Q958" s="248" t="s">
        <v>451</v>
      </c>
    </row>
    <row r="959" spans="1:17" customFormat="1" hidden="1" x14ac:dyDescent="0.2">
      <c r="A959" s="248">
        <v>1129</v>
      </c>
      <c r="B959" s="248">
        <v>2022</v>
      </c>
      <c r="C959" s="248" t="s">
        <v>326</v>
      </c>
      <c r="D959" s="280">
        <v>10006619</v>
      </c>
      <c r="E959" s="248" t="s">
        <v>698</v>
      </c>
      <c r="F959" s="248" t="s">
        <v>967</v>
      </c>
      <c r="G959" s="248" t="s">
        <v>549</v>
      </c>
      <c r="H959" s="248" t="s">
        <v>1505</v>
      </c>
      <c r="I959" s="248" t="s">
        <v>339</v>
      </c>
      <c r="J959" s="248" t="s">
        <v>331</v>
      </c>
      <c r="K959" s="248" t="s">
        <v>332</v>
      </c>
      <c r="L959" s="248" t="s">
        <v>333</v>
      </c>
      <c r="M959" s="248" t="s">
        <v>1013</v>
      </c>
      <c r="N959" s="248"/>
      <c r="O959" s="248">
        <v>3128121556</v>
      </c>
      <c r="P959" s="248" t="s">
        <v>335</v>
      </c>
      <c r="Q959" s="248" t="s">
        <v>451</v>
      </c>
    </row>
    <row r="960" spans="1:17" customFormat="1" hidden="1" x14ac:dyDescent="0.2">
      <c r="A960" s="248">
        <v>1130</v>
      </c>
      <c r="B960" s="248">
        <v>2022</v>
      </c>
      <c r="C960" s="248" t="s">
        <v>326</v>
      </c>
      <c r="D960" s="280">
        <v>10065991</v>
      </c>
      <c r="E960" s="248" t="s">
        <v>461</v>
      </c>
      <c r="F960" s="248" t="s">
        <v>1102</v>
      </c>
      <c r="G960" s="248" t="s">
        <v>375</v>
      </c>
      <c r="H960" s="248" t="s">
        <v>350</v>
      </c>
      <c r="I960" s="248" t="s">
        <v>339</v>
      </c>
      <c r="J960" s="248" t="s">
        <v>331</v>
      </c>
      <c r="K960" s="248" t="s">
        <v>332</v>
      </c>
      <c r="L960" s="248" t="s">
        <v>333</v>
      </c>
      <c r="M960" s="248" t="s">
        <v>1013</v>
      </c>
      <c r="N960" s="248"/>
      <c r="O960" s="248">
        <v>3137005360</v>
      </c>
      <c r="P960" s="248" t="s">
        <v>335</v>
      </c>
      <c r="Q960" s="248" t="s">
        <v>451</v>
      </c>
    </row>
    <row r="961" spans="1:17" customFormat="1" hidden="1" x14ac:dyDescent="0.2">
      <c r="A961" s="248">
        <v>1132</v>
      </c>
      <c r="B961" s="248">
        <v>2022</v>
      </c>
      <c r="C961" s="248" t="s">
        <v>326</v>
      </c>
      <c r="D961" s="280">
        <v>16206379</v>
      </c>
      <c r="E961" s="248" t="s">
        <v>349</v>
      </c>
      <c r="F961" s="248" t="s">
        <v>2356</v>
      </c>
      <c r="G961" s="248" t="s">
        <v>2357</v>
      </c>
      <c r="H961" s="248" t="s">
        <v>375</v>
      </c>
      <c r="I961" s="248" t="s">
        <v>339</v>
      </c>
      <c r="J961" s="248" t="s">
        <v>331</v>
      </c>
      <c r="K961" s="248" t="s">
        <v>332</v>
      </c>
      <c r="L961" s="248" t="s">
        <v>333</v>
      </c>
      <c r="M961" s="248" t="s">
        <v>1013</v>
      </c>
      <c r="N961" s="248"/>
      <c r="O961" s="248">
        <v>3145371958</v>
      </c>
      <c r="P961" s="248" t="s">
        <v>335</v>
      </c>
      <c r="Q961" s="248" t="s">
        <v>451</v>
      </c>
    </row>
    <row r="962" spans="1:17" customFormat="1" hidden="1" x14ac:dyDescent="0.2">
      <c r="A962" s="248">
        <v>1133</v>
      </c>
      <c r="B962" s="248">
        <v>2022</v>
      </c>
      <c r="C962" s="248" t="s">
        <v>326</v>
      </c>
      <c r="D962" s="280">
        <v>16208584</v>
      </c>
      <c r="E962" s="248" t="s">
        <v>395</v>
      </c>
      <c r="F962" s="248" t="s">
        <v>341</v>
      </c>
      <c r="G962" s="248" t="s">
        <v>566</v>
      </c>
      <c r="H962" s="248" t="s">
        <v>459</v>
      </c>
      <c r="I962" s="248" t="s">
        <v>339</v>
      </c>
      <c r="J962" s="248" t="s">
        <v>331</v>
      </c>
      <c r="K962" s="248" t="s">
        <v>332</v>
      </c>
      <c r="L962" s="248" t="s">
        <v>333</v>
      </c>
      <c r="M962" s="248" t="s">
        <v>1013</v>
      </c>
      <c r="N962" s="248"/>
      <c r="O962" s="248">
        <v>3108458133</v>
      </c>
      <c r="P962" s="248" t="s">
        <v>335</v>
      </c>
      <c r="Q962" s="248" t="s">
        <v>451</v>
      </c>
    </row>
    <row r="963" spans="1:17" customFormat="1" hidden="1" x14ac:dyDescent="0.2">
      <c r="A963" s="248">
        <v>1135</v>
      </c>
      <c r="B963" s="248">
        <v>2022</v>
      </c>
      <c r="C963" s="248" t="s">
        <v>326</v>
      </c>
      <c r="D963" s="280">
        <v>16217087</v>
      </c>
      <c r="E963" s="248" t="s">
        <v>1256</v>
      </c>
      <c r="F963" s="248" t="s">
        <v>391</v>
      </c>
      <c r="G963" s="248" t="s">
        <v>345</v>
      </c>
      <c r="H963" s="248" t="s">
        <v>465</v>
      </c>
      <c r="I963" s="248" t="s">
        <v>339</v>
      </c>
      <c r="J963" s="248" t="s">
        <v>331</v>
      </c>
      <c r="K963" s="248" t="s">
        <v>332</v>
      </c>
      <c r="L963" s="248" t="s">
        <v>333</v>
      </c>
      <c r="M963" s="248" t="s">
        <v>1013</v>
      </c>
      <c r="N963" s="248"/>
      <c r="O963" s="248">
        <v>3117695131</v>
      </c>
      <c r="P963" s="248" t="s">
        <v>335</v>
      </c>
      <c r="Q963" s="248" t="s">
        <v>451</v>
      </c>
    </row>
    <row r="964" spans="1:17" customFormat="1" hidden="1" x14ac:dyDescent="0.2">
      <c r="A964" s="248">
        <v>1136</v>
      </c>
      <c r="B964" s="248">
        <v>2022</v>
      </c>
      <c r="C964" s="248" t="s">
        <v>326</v>
      </c>
      <c r="D964" s="280">
        <v>16222067</v>
      </c>
      <c r="E964" s="248" t="s">
        <v>1016</v>
      </c>
      <c r="F964" s="248" t="s">
        <v>328</v>
      </c>
      <c r="G964" s="248" t="s">
        <v>375</v>
      </c>
      <c r="H964" s="248" t="s">
        <v>1017</v>
      </c>
      <c r="I964" s="248" t="s">
        <v>339</v>
      </c>
      <c r="J964" s="248" t="s">
        <v>331</v>
      </c>
      <c r="K964" s="248" t="s">
        <v>332</v>
      </c>
      <c r="L964" s="248" t="s">
        <v>333</v>
      </c>
      <c r="M964" s="248" t="s">
        <v>1013</v>
      </c>
      <c r="N964" s="248"/>
      <c r="O964" s="248">
        <v>3204002479</v>
      </c>
      <c r="P964" s="248" t="s">
        <v>335</v>
      </c>
      <c r="Q964" s="248" t="s">
        <v>451</v>
      </c>
    </row>
    <row r="965" spans="1:17" customFormat="1" hidden="1" x14ac:dyDescent="0.2">
      <c r="A965" s="248">
        <v>1138</v>
      </c>
      <c r="B965" s="248">
        <v>2022</v>
      </c>
      <c r="C965" s="248" t="s">
        <v>326</v>
      </c>
      <c r="D965" s="280">
        <v>16222405</v>
      </c>
      <c r="E965" s="248" t="s">
        <v>1018</v>
      </c>
      <c r="F965" s="248" t="s">
        <v>328</v>
      </c>
      <c r="G965" s="248" t="s">
        <v>1019</v>
      </c>
      <c r="H965" s="248" t="s">
        <v>689</v>
      </c>
      <c r="I965" s="248" t="s">
        <v>339</v>
      </c>
      <c r="J965" s="248" t="s">
        <v>331</v>
      </c>
      <c r="K965" s="248" t="s">
        <v>332</v>
      </c>
      <c r="L965" s="248" t="s">
        <v>333</v>
      </c>
      <c r="M965" s="248" t="s">
        <v>1013</v>
      </c>
      <c r="N965" s="248"/>
      <c r="O965" s="248">
        <v>3128283633</v>
      </c>
      <c r="P965" s="248" t="s">
        <v>335</v>
      </c>
      <c r="Q965" s="248" t="s">
        <v>451</v>
      </c>
    </row>
    <row r="966" spans="1:17" customFormat="1" hidden="1" x14ac:dyDescent="0.2">
      <c r="A966" s="248">
        <v>1139</v>
      </c>
      <c r="B966" s="248">
        <v>2022</v>
      </c>
      <c r="C966" s="248" t="s">
        <v>326</v>
      </c>
      <c r="D966" s="280">
        <v>16228029</v>
      </c>
      <c r="E966" s="252" t="s">
        <v>349</v>
      </c>
      <c r="F966" s="252" t="s">
        <v>661</v>
      </c>
      <c r="G966" s="252" t="s">
        <v>557</v>
      </c>
      <c r="H966" s="252" t="s">
        <v>777</v>
      </c>
      <c r="I966" s="248" t="s">
        <v>339</v>
      </c>
      <c r="J966" s="248" t="s">
        <v>331</v>
      </c>
      <c r="K966" s="248" t="s">
        <v>332</v>
      </c>
      <c r="L966" s="248" t="s">
        <v>333</v>
      </c>
      <c r="M966" s="248" t="s">
        <v>1013</v>
      </c>
      <c r="N966" s="248"/>
      <c r="O966" s="248">
        <v>3137794565</v>
      </c>
      <c r="P966" s="248" t="s">
        <v>335</v>
      </c>
      <c r="Q966" s="248" t="s">
        <v>451</v>
      </c>
    </row>
    <row r="967" spans="1:17" customFormat="1" hidden="1" x14ac:dyDescent="0.2">
      <c r="A967" s="248">
        <v>1141</v>
      </c>
      <c r="B967" s="248">
        <v>2022</v>
      </c>
      <c r="C967" s="248" t="s">
        <v>326</v>
      </c>
      <c r="D967" s="280">
        <v>16380003</v>
      </c>
      <c r="E967" s="252" t="s">
        <v>461</v>
      </c>
      <c r="F967" s="252" t="s">
        <v>758</v>
      </c>
      <c r="G967" s="252" t="s">
        <v>350</v>
      </c>
      <c r="H967" s="252" t="s">
        <v>597</v>
      </c>
      <c r="I967" s="248" t="s">
        <v>339</v>
      </c>
      <c r="J967" s="248" t="s">
        <v>331</v>
      </c>
      <c r="K967" s="248" t="s">
        <v>332</v>
      </c>
      <c r="L967" s="248" t="s">
        <v>333</v>
      </c>
      <c r="M967" s="248" t="s">
        <v>1013</v>
      </c>
      <c r="N967" s="248"/>
      <c r="O967" s="248">
        <v>3148000666</v>
      </c>
      <c r="P967" s="248" t="s">
        <v>335</v>
      </c>
      <c r="Q967" s="248" t="s">
        <v>451</v>
      </c>
    </row>
    <row r="968" spans="1:17" customFormat="1" hidden="1" x14ac:dyDescent="0.2">
      <c r="A968" s="248">
        <v>1143</v>
      </c>
      <c r="B968" s="248">
        <v>2022</v>
      </c>
      <c r="C968" s="248" t="s">
        <v>326</v>
      </c>
      <c r="D968" s="280">
        <v>24303922</v>
      </c>
      <c r="E968" s="248" t="s">
        <v>1063</v>
      </c>
      <c r="F968" s="248" t="s">
        <v>2019</v>
      </c>
      <c r="G968" s="248" t="s">
        <v>2027</v>
      </c>
      <c r="H968" s="248" t="s">
        <v>1220</v>
      </c>
      <c r="I968" s="248" t="s">
        <v>330</v>
      </c>
      <c r="J968" s="248" t="s">
        <v>331</v>
      </c>
      <c r="K968" s="248" t="s">
        <v>332</v>
      </c>
      <c r="L968" s="248" t="s">
        <v>333</v>
      </c>
      <c r="M968" s="248" t="s">
        <v>1013</v>
      </c>
      <c r="N968" s="248"/>
      <c r="O968" s="248">
        <v>3113417597</v>
      </c>
      <c r="P968" s="248" t="s">
        <v>335</v>
      </c>
      <c r="Q968" s="248" t="s">
        <v>451</v>
      </c>
    </row>
    <row r="969" spans="1:17" customFormat="1" hidden="1" x14ac:dyDescent="0.2">
      <c r="A969" s="248">
        <v>1144</v>
      </c>
      <c r="B969" s="248">
        <v>2022</v>
      </c>
      <c r="C969" s="248" t="s">
        <v>326</v>
      </c>
      <c r="D969" s="280">
        <v>24356867</v>
      </c>
      <c r="E969" s="248" t="s">
        <v>402</v>
      </c>
      <c r="F969" s="248" t="s">
        <v>2047</v>
      </c>
      <c r="G969" s="248" t="s">
        <v>1777</v>
      </c>
      <c r="H969" s="248" t="s">
        <v>784</v>
      </c>
      <c r="I969" s="248" t="s">
        <v>330</v>
      </c>
      <c r="J969" s="248" t="s">
        <v>331</v>
      </c>
      <c r="K969" s="248" t="s">
        <v>332</v>
      </c>
      <c r="L969" s="248" t="s">
        <v>333</v>
      </c>
      <c r="M969" s="248" t="s">
        <v>1013</v>
      </c>
      <c r="N969" s="248"/>
      <c r="O969" s="248">
        <v>3122939676</v>
      </c>
      <c r="P969" s="248" t="s">
        <v>335</v>
      </c>
      <c r="Q969" s="248" t="s">
        <v>451</v>
      </c>
    </row>
    <row r="970" spans="1:17" customFormat="1" hidden="1" x14ac:dyDescent="0.2">
      <c r="A970" s="248">
        <v>1145</v>
      </c>
      <c r="B970" s="248">
        <v>2022</v>
      </c>
      <c r="C970" s="248" t="s">
        <v>326</v>
      </c>
      <c r="D970" s="280">
        <v>24386696</v>
      </c>
      <c r="E970" s="248" t="s">
        <v>2014</v>
      </c>
      <c r="F970" s="248" t="s">
        <v>2015</v>
      </c>
      <c r="G970" s="248" t="s">
        <v>628</v>
      </c>
      <c r="H970" s="248" t="s">
        <v>1361</v>
      </c>
      <c r="I970" s="248" t="s">
        <v>330</v>
      </c>
      <c r="J970" s="248" t="s">
        <v>331</v>
      </c>
      <c r="K970" s="248" t="s">
        <v>332</v>
      </c>
      <c r="L970" s="248" t="s">
        <v>333</v>
      </c>
      <c r="M970" s="248" t="s">
        <v>1013</v>
      </c>
      <c r="N970" s="248"/>
      <c r="O970" s="248">
        <v>3117021689</v>
      </c>
      <c r="P970" s="248" t="s">
        <v>335</v>
      </c>
      <c r="Q970" s="248" t="s">
        <v>451</v>
      </c>
    </row>
    <row r="971" spans="1:17" customFormat="1" hidden="1" x14ac:dyDescent="0.2">
      <c r="A971" s="248">
        <v>1146</v>
      </c>
      <c r="B971" s="248">
        <v>2022</v>
      </c>
      <c r="C971" s="248" t="s">
        <v>326</v>
      </c>
      <c r="D971" s="280">
        <v>24525847</v>
      </c>
      <c r="E971" s="252" t="s">
        <v>402</v>
      </c>
      <c r="F971" s="252" t="s">
        <v>1356</v>
      </c>
      <c r="G971" s="252" t="s">
        <v>345</v>
      </c>
      <c r="H971" s="252" t="s">
        <v>1928</v>
      </c>
      <c r="I971" s="248" t="s">
        <v>330</v>
      </c>
      <c r="J971" s="248" t="s">
        <v>331</v>
      </c>
      <c r="K971" s="248" t="s">
        <v>332</v>
      </c>
      <c r="L971" s="248" t="s">
        <v>333</v>
      </c>
      <c r="M971" s="248" t="s">
        <v>1013</v>
      </c>
      <c r="N971" s="248"/>
      <c r="O971" s="248">
        <v>3103902300</v>
      </c>
      <c r="P971" s="248" t="s">
        <v>335</v>
      </c>
      <c r="Q971" s="248" t="s">
        <v>451</v>
      </c>
    </row>
    <row r="972" spans="1:17" customFormat="1" hidden="1" x14ac:dyDescent="0.2">
      <c r="A972" s="248">
        <v>1147</v>
      </c>
      <c r="B972" s="248">
        <v>2022</v>
      </c>
      <c r="C972" s="248" t="s">
        <v>326</v>
      </c>
      <c r="D972" s="280">
        <v>29175398</v>
      </c>
      <c r="E972" s="248" t="s">
        <v>402</v>
      </c>
      <c r="F972" s="248" t="s">
        <v>1737</v>
      </c>
      <c r="G972" s="248" t="s">
        <v>350</v>
      </c>
      <c r="H972" s="248" t="s">
        <v>1739</v>
      </c>
      <c r="I972" s="248" t="s">
        <v>330</v>
      </c>
      <c r="J972" s="248" t="s">
        <v>331</v>
      </c>
      <c r="K972" s="248" t="s">
        <v>332</v>
      </c>
      <c r="L972" s="248" t="s">
        <v>333</v>
      </c>
      <c r="M972" s="248" t="s">
        <v>1013</v>
      </c>
      <c r="N972" s="248"/>
      <c r="O972" s="248">
        <v>3128596988</v>
      </c>
      <c r="P972" s="248" t="s">
        <v>335</v>
      </c>
      <c r="Q972" s="248" t="s">
        <v>451</v>
      </c>
    </row>
    <row r="973" spans="1:17" customFormat="1" hidden="1" x14ac:dyDescent="0.2">
      <c r="A973" s="248">
        <v>1148</v>
      </c>
      <c r="B973" s="248">
        <v>2022</v>
      </c>
      <c r="C973" s="248" t="s">
        <v>326</v>
      </c>
      <c r="D973" s="280">
        <v>29386216</v>
      </c>
      <c r="E973" s="248" t="s">
        <v>402</v>
      </c>
      <c r="F973" s="248" t="s">
        <v>709</v>
      </c>
      <c r="G973" s="248" t="s">
        <v>345</v>
      </c>
      <c r="H973" s="248" t="s">
        <v>707</v>
      </c>
      <c r="I973" s="248" t="s">
        <v>330</v>
      </c>
      <c r="J973" s="248" t="s">
        <v>331</v>
      </c>
      <c r="K973" s="248" t="s">
        <v>332</v>
      </c>
      <c r="L973" s="248" t="s">
        <v>333</v>
      </c>
      <c r="M973" s="248" t="s">
        <v>1013</v>
      </c>
      <c r="N973" s="248"/>
      <c r="O973" s="248">
        <v>3147829954</v>
      </c>
      <c r="P973" s="248" t="s">
        <v>335</v>
      </c>
      <c r="Q973" s="248" t="s">
        <v>451</v>
      </c>
    </row>
    <row r="974" spans="1:17" customFormat="1" hidden="1" x14ac:dyDescent="0.2">
      <c r="A974" s="248">
        <v>1149</v>
      </c>
      <c r="B974" s="248">
        <v>2022</v>
      </c>
      <c r="C974" s="248" t="s">
        <v>326</v>
      </c>
      <c r="D974" s="280">
        <v>29446540</v>
      </c>
      <c r="E974" s="248" t="s">
        <v>402</v>
      </c>
      <c r="F974" s="248" t="s">
        <v>688</v>
      </c>
      <c r="G974" s="248" t="s">
        <v>1505</v>
      </c>
      <c r="H974" s="248" t="s">
        <v>616</v>
      </c>
      <c r="I974" s="248" t="s">
        <v>330</v>
      </c>
      <c r="J974" s="248" t="s">
        <v>331</v>
      </c>
      <c r="K974" s="248" t="s">
        <v>332</v>
      </c>
      <c r="L974" s="248" t="s">
        <v>333</v>
      </c>
      <c r="M974" s="248" t="s">
        <v>1013</v>
      </c>
      <c r="N974" s="248"/>
      <c r="O974" s="248">
        <v>3137913563</v>
      </c>
      <c r="P974" s="248" t="s">
        <v>335</v>
      </c>
      <c r="Q974" s="248" t="s">
        <v>451</v>
      </c>
    </row>
    <row r="975" spans="1:17" customFormat="1" hidden="1" x14ac:dyDescent="0.2">
      <c r="A975" s="248">
        <v>1150</v>
      </c>
      <c r="B975" s="248">
        <v>2022</v>
      </c>
      <c r="C975" s="248" t="s">
        <v>326</v>
      </c>
      <c r="D975" s="280">
        <v>29446671</v>
      </c>
      <c r="E975" s="248" t="s">
        <v>402</v>
      </c>
      <c r="F975" s="248" t="s">
        <v>1128</v>
      </c>
      <c r="G975" s="248" t="s">
        <v>375</v>
      </c>
      <c r="H975" s="248" t="s">
        <v>2139</v>
      </c>
      <c r="I975" s="248" t="s">
        <v>330</v>
      </c>
      <c r="J975" s="248" t="s">
        <v>331</v>
      </c>
      <c r="K975" s="248" t="s">
        <v>332</v>
      </c>
      <c r="L975" s="248" t="s">
        <v>333</v>
      </c>
      <c r="M975" s="248" t="s">
        <v>1013</v>
      </c>
      <c r="N975" s="248"/>
      <c r="O975" s="248">
        <v>3146119421</v>
      </c>
      <c r="P975" s="248" t="s">
        <v>335</v>
      </c>
      <c r="Q975" s="248" t="s">
        <v>451</v>
      </c>
    </row>
    <row r="976" spans="1:17" customFormat="1" hidden="1" x14ac:dyDescent="0.2">
      <c r="A976" s="248">
        <v>1151</v>
      </c>
      <c r="B976" s="248">
        <v>2022</v>
      </c>
      <c r="C976" s="248" t="s">
        <v>326</v>
      </c>
      <c r="D976" s="280">
        <v>29446868</v>
      </c>
      <c r="E976" s="248" t="s">
        <v>402</v>
      </c>
      <c r="F976" s="248" t="s">
        <v>2408</v>
      </c>
      <c r="G976" s="248" t="s">
        <v>1220</v>
      </c>
      <c r="H976" s="248" t="s">
        <v>1776</v>
      </c>
      <c r="I976" s="248" t="s">
        <v>330</v>
      </c>
      <c r="J976" s="248" t="s">
        <v>331</v>
      </c>
      <c r="K976" s="248" t="s">
        <v>332</v>
      </c>
      <c r="L976" s="248" t="s">
        <v>333</v>
      </c>
      <c r="M976" s="248" t="s">
        <v>1013</v>
      </c>
      <c r="N976" s="248"/>
      <c r="O976" s="248">
        <v>3154835399</v>
      </c>
      <c r="P976" s="248" t="s">
        <v>335</v>
      </c>
      <c r="Q976" s="248" t="s">
        <v>451</v>
      </c>
    </row>
    <row r="977" spans="1:17" customFormat="1" hidden="1" x14ac:dyDescent="0.2">
      <c r="A977" s="248">
        <v>1152</v>
      </c>
      <c r="B977" s="248">
        <v>2022</v>
      </c>
      <c r="C977" s="248" t="s">
        <v>326</v>
      </c>
      <c r="D977" s="280">
        <v>29446883</v>
      </c>
      <c r="E977" s="252" t="s">
        <v>402</v>
      </c>
      <c r="F977" s="252" t="s">
        <v>1447</v>
      </c>
      <c r="G977" s="252" t="s">
        <v>602</v>
      </c>
      <c r="H977" s="252" t="s">
        <v>1554</v>
      </c>
      <c r="I977" s="248" t="s">
        <v>330</v>
      </c>
      <c r="J977" s="248" t="s">
        <v>331</v>
      </c>
      <c r="K977" s="248" t="s">
        <v>332</v>
      </c>
      <c r="L977" s="248" t="s">
        <v>333</v>
      </c>
      <c r="M977" s="248" t="s">
        <v>1013</v>
      </c>
      <c r="N977" s="248"/>
      <c r="O977" s="248">
        <v>3124947005</v>
      </c>
      <c r="P977" s="248" t="s">
        <v>335</v>
      </c>
      <c r="Q977" s="248" t="s">
        <v>451</v>
      </c>
    </row>
    <row r="978" spans="1:17" customFormat="1" hidden="1" x14ac:dyDescent="0.2">
      <c r="A978" s="248">
        <v>1153</v>
      </c>
      <c r="B978" s="248">
        <v>2022</v>
      </c>
      <c r="C978" s="248" t="s">
        <v>326</v>
      </c>
      <c r="D978" s="280">
        <v>29447270</v>
      </c>
      <c r="E978" s="248" t="s">
        <v>402</v>
      </c>
      <c r="F978" s="248" t="s">
        <v>2449</v>
      </c>
      <c r="G978" s="248" t="s">
        <v>2046</v>
      </c>
      <c r="H978" s="248" t="s">
        <v>328</v>
      </c>
      <c r="I978" s="248" t="s">
        <v>330</v>
      </c>
      <c r="J978" s="248" t="s">
        <v>331</v>
      </c>
      <c r="K978" s="248" t="s">
        <v>332</v>
      </c>
      <c r="L978" s="248" t="s">
        <v>333</v>
      </c>
      <c r="M978" s="248" t="s">
        <v>1013</v>
      </c>
      <c r="N978" s="248"/>
      <c r="O978" s="248">
        <v>3128237847</v>
      </c>
      <c r="P978" s="248" t="s">
        <v>335</v>
      </c>
      <c r="Q978" s="248" t="s">
        <v>451</v>
      </c>
    </row>
    <row r="979" spans="1:17" customFormat="1" hidden="1" x14ac:dyDescent="0.2">
      <c r="A979" s="248">
        <v>1154</v>
      </c>
      <c r="B979" s="248">
        <v>2022</v>
      </c>
      <c r="C979" s="248" t="s">
        <v>326</v>
      </c>
      <c r="D979" s="280">
        <v>29447316</v>
      </c>
      <c r="E979" s="248" t="s">
        <v>402</v>
      </c>
      <c r="F979" s="248" t="s">
        <v>1930</v>
      </c>
      <c r="G979" s="248" t="s">
        <v>463</v>
      </c>
      <c r="H979" s="248" t="s">
        <v>1436</v>
      </c>
      <c r="I979" s="248" t="s">
        <v>330</v>
      </c>
      <c r="J979" s="248" t="s">
        <v>331</v>
      </c>
      <c r="K979" s="248" t="s">
        <v>332</v>
      </c>
      <c r="L979" s="248" t="s">
        <v>333</v>
      </c>
      <c r="M979" s="248" t="s">
        <v>1013</v>
      </c>
      <c r="N979" s="248"/>
      <c r="O979" s="248">
        <v>3147566097</v>
      </c>
      <c r="P979" s="248" t="s">
        <v>335</v>
      </c>
      <c r="Q979" s="248" t="s">
        <v>451</v>
      </c>
    </row>
    <row r="980" spans="1:17" customFormat="1" hidden="1" x14ac:dyDescent="0.2">
      <c r="A980" s="248">
        <v>1155</v>
      </c>
      <c r="B980" s="248">
        <v>2022</v>
      </c>
      <c r="C980" s="248" t="s">
        <v>326</v>
      </c>
      <c r="D980" s="280">
        <v>29447717</v>
      </c>
      <c r="E980" s="248" t="s">
        <v>402</v>
      </c>
      <c r="F980" s="248" t="s">
        <v>2146</v>
      </c>
      <c r="G980" s="248" t="s">
        <v>616</v>
      </c>
      <c r="H980" s="248" t="s">
        <v>602</v>
      </c>
      <c r="I980" s="248" t="s">
        <v>330</v>
      </c>
      <c r="J980" s="248" t="s">
        <v>331</v>
      </c>
      <c r="K980" s="248" t="s">
        <v>332</v>
      </c>
      <c r="L980" s="248" t="s">
        <v>333</v>
      </c>
      <c r="M980" s="248" t="s">
        <v>1013</v>
      </c>
      <c r="N980" s="248"/>
      <c r="O980" s="248">
        <v>3166871037</v>
      </c>
      <c r="P980" s="248" t="s">
        <v>335</v>
      </c>
      <c r="Q980" s="248" t="s">
        <v>451</v>
      </c>
    </row>
    <row r="981" spans="1:17" customFormat="1" hidden="1" x14ac:dyDescent="0.2">
      <c r="A981" s="248">
        <v>1156</v>
      </c>
      <c r="B981" s="248">
        <v>2022</v>
      </c>
      <c r="C981" s="248" t="s">
        <v>326</v>
      </c>
      <c r="D981" s="280">
        <v>29447903</v>
      </c>
      <c r="E981" s="248" t="s">
        <v>402</v>
      </c>
      <c r="F981" s="248" t="s">
        <v>2652</v>
      </c>
      <c r="G981" s="248" t="s">
        <v>705</v>
      </c>
      <c r="H981" s="248" t="s">
        <v>2027</v>
      </c>
      <c r="I981" s="248" t="s">
        <v>339</v>
      </c>
      <c r="J981" s="248" t="s">
        <v>331</v>
      </c>
      <c r="K981" s="248" t="s">
        <v>332</v>
      </c>
      <c r="L981" s="248" t="s">
        <v>333</v>
      </c>
      <c r="M981" s="248" t="s">
        <v>1013</v>
      </c>
      <c r="N981" s="248"/>
      <c r="O981" s="248">
        <v>3127461482</v>
      </c>
      <c r="P981" s="248" t="s">
        <v>335</v>
      </c>
      <c r="Q981" s="248" t="s">
        <v>451</v>
      </c>
    </row>
    <row r="982" spans="1:17" customFormat="1" hidden="1" x14ac:dyDescent="0.2">
      <c r="A982" s="248">
        <v>1158</v>
      </c>
      <c r="B982" s="248">
        <v>2022</v>
      </c>
      <c r="C982" s="248" t="s">
        <v>326</v>
      </c>
      <c r="D982" s="280">
        <v>29448357</v>
      </c>
      <c r="E982" s="252" t="s">
        <v>938</v>
      </c>
      <c r="F982" s="252" t="s">
        <v>2087</v>
      </c>
      <c r="G982" s="252" t="s">
        <v>375</v>
      </c>
      <c r="H982" s="252" t="s">
        <v>463</v>
      </c>
      <c r="I982" s="248" t="s">
        <v>330</v>
      </c>
      <c r="J982" s="248" t="s">
        <v>331</v>
      </c>
      <c r="K982" s="248" t="s">
        <v>332</v>
      </c>
      <c r="L982" s="248" t="s">
        <v>333</v>
      </c>
      <c r="M982" s="248" t="s">
        <v>1013</v>
      </c>
      <c r="N982" s="248"/>
      <c r="O982" s="248">
        <v>3114807355</v>
      </c>
      <c r="P982" s="248" t="s">
        <v>335</v>
      </c>
      <c r="Q982" s="248" t="s">
        <v>451</v>
      </c>
    </row>
    <row r="983" spans="1:17" customFormat="1" hidden="1" x14ac:dyDescent="0.2">
      <c r="A983" s="248">
        <v>1159</v>
      </c>
      <c r="B983" s="248">
        <v>2022</v>
      </c>
      <c r="C983" s="248" t="s">
        <v>326</v>
      </c>
      <c r="D983" s="280">
        <v>29448363</v>
      </c>
      <c r="E983" s="252" t="s">
        <v>686</v>
      </c>
      <c r="F983" s="252" t="s">
        <v>2019</v>
      </c>
      <c r="G983" s="252" t="s">
        <v>475</v>
      </c>
      <c r="H983" s="252" t="s">
        <v>375</v>
      </c>
      <c r="I983" s="248" t="s">
        <v>330</v>
      </c>
      <c r="J983" s="248" t="s">
        <v>331</v>
      </c>
      <c r="K983" s="248" t="s">
        <v>332</v>
      </c>
      <c r="L983" s="248" t="s">
        <v>333</v>
      </c>
      <c r="M983" s="248" t="s">
        <v>1013</v>
      </c>
      <c r="N983" s="248"/>
      <c r="O983" s="248">
        <v>3117097709</v>
      </c>
      <c r="P983" s="248" t="s">
        <v>335</v>
      </c>
      <c r="Q983" s="248" t="s">
        <v>451</v>
      </c>
    </row>
    <row r="984" spans="1:17" customFormat="1" hidden="1" x14ac:dyDescent="0.2">
      <c r="A984" s="248">
        <v>1160</v>
      </c>
      <c r="B984" s="248">
        <v>2022</v>
      </c>
      <c r="C984" s="248" t="s">
        <v>326</v>
      </c>
      <c r="D984" s="280">
        <v>29448677</v>
      </c>
      <c r="E984" s="252" t="s">
        <v>480</v>
      </c>
      <c r="F984" s="252" t="s">
        <v>365</v>
      </c>
      <c r="G984" s="252" t="s">
        <v>475</v>
      </c>
      <c r="H984" s="252" t="s">
        <v>1505</v>
      </c>
      <c r="I984" s="248" t="s">
        <v>330</v>
      </c>
      <c r="J984" s="248" t="s">
        <v>331</v>
      </c>
      <c r="K984" s="248" t="s">
        <v>332</v>
      </c>
      <c r="L984" s="248" t="s">
        <v>333</v>
      </c>
      <c r="M984" s="248" t="s">
        <v>1013</v>
      </c>
      <c r="N984" s="248"/>
      <c r="O984" s="248">
        <v>3127813138</v>
      </c>
      <c r="P984" s="248" t="s">
        <v>335</v>
      </c>
      <c r="Q984" s="248" t="s">
        <v>451</v>
      </c>
    </row>
    <row r="985" spans="1:17" customFormat="1" hidden="1" x14ac:dyDescent="0.2">
      <c r="A985" s="248">
        <v>1161</v>
      </c>
      <c r="B985" s="248">
        <v>2022</v>
      </c>
      <c r="C985" s="248" t="s">
        <v>326</v>
      </c>
      <c r="D985" s="280">
        <v>29449200</v>
      </c>
      <c r="E985" s="248" t="s">
        <v>402</v>
      </c>
      <c r="F985" s="248" t="s">
        <v>974</v>
      </c>
      <c r="G985" s="248" t="s">
        <v>1418</v>
      </c>
      <c r="H985" s="248" t="s">
        <v>566</v>
      </c>
      <c r="I985" s="248" t="s">
        <v>330</v>
      </c>
      <c r="J985" s="248" t="s">
        <v>331</v>
      </c>
      <c r="K985" s="248" t="s">
        <v>332</v>
      </c>
      <c r="L985" s="248" t="s">
        <v>333</v>
      </c>
      <c r="M985" s="248" t="s">
        <v>1013</v>
      </c>
      <c r="N985" s="248"/>
      <c r="O985" s="248">
        <v>3183882887</v>
      </c>
      <c r="P985" s="248" t="s">
        <v>335</v>
      </c>
      <c r="Q985" s="248" t="s">
        <v>451</v>
      </c>
    </row>
    <row r="986" spans="1:17" customFormat="1" hidden="1" x14ac:dyDescent="0.2">
      <c r="A986" s="248">
        <v>1163</v>
      </c>
      <c r="B986" s="248">
        <v>2022</v>
      </c>
      <c r="C986" s="248" t="s">
        <v>326</v>
      </c>
      <c r="D986" s="280">
        <v>29452454</v>
      </c>
      <c r="E986" s="248" t="s">
        <v>1020</v>
      </c>
      <c r="F986" s="248" t="s">
        <v>328</v>
      </c>
      <c r="G986" s="248" t="s">
        <v>459</v>
      </c>
      <c r="H986" s="248" t="s">
        <v>342</v>
      </c>
      <c r="I986" s="248" t="s">
        <v>330</v>
      </c>
      <c r="J986" s="248" t="s">
        <v>331</v>
      </c>
      <c r="K986" s="248" t="s">
        <v>332</v>
      </c>
      <c r="L986" s="248" t="s">
        <v>333</v>
      </c>
      <c r="M986" s="248" t="s">
        <v>1013</v>
      </c>
      <c r="N986" s="248"/>
      <c r="O986" s="248">
        <v>3125062484</v>
      </c>
      <c r="P986" s="248" t="s">
        <v>335</v>
      </c>
      <c r="Q986" s="248" t="s">
        <v>451</v>
      </c>
    </row>
    <row r="987" spans="1:17" customFormat="1" hidden="1" x14ac:dyDescent="0.2">
      <c r="A987" s="248">
        <v>1164</v>
      </c>
      <c r="B987" s="248">
        <v>2022</v>
      </c>
      <c r="C987" s="248" t="s">
        <v>326</v>
      </c>
      <c r="D987" s="280">
        <v>29452565</v>
      </c>
      <c r="E987" s="248" t="s">
        <v>1021</v>
      </c>
      <c r="F987" s="248" t="s">
        <v>328</v>
      </c>
      <c r="G987" s="248" t="s">
        <v>860</v>
      </c>
      <c r="H987" s="248" t="s">
        <v>550</v>
      </c>
      <c r="I987" s="248" t="s">
        <v>330</v>
      </c>
      <c r="J987" s="248" t="s">
        <v>331</v>
      </c>
      <c r="K987" s="248" t="s">
        <v>332</v>
      </c>
      <c r="L987" s="248" t="s">
        <v>333</v>
      </c>
      <c r="M987" s="248" t="s">
        <v>1013</v>
      </c>
      <c r="N987" s="248"/>
      <c r="O987" s="248">
        <v>3127368586</v>
      </c>
      <c r="P987" s="248" t="s">
        <v>335</v>
      </c>
      <c r="Q987" s="248" t="s">
        <v>451</v>
      </c>
    </row>
    <row r="988" spans="1:17" customFormat="1" ht="15.75" hidden="1" customHeight="1" x14ac:dyDescent="0.2">
      <c r="A988" s="248">
        <v>1165</v>
      </c>
      <c r="B988" s="248">
        <v>2022</v>
      </c>
      <c r="C988" s="248" t="s">
        <v>326</v>
      </c>
      <c r="D988" s="280">
        <v>29452825</v>
      </c>
      <c r="E988" s="248" t="s">
        <v>402</v>
      </c>
      <c r="F988" s="248" t="s">
        <v>2649</v>
      </c>
      <c r="G988" s="248" t="s">
        <v>1418</v>
      </c>
      <c r="H988" s="248" t="s">
        <v>566</v>
      </c>
      <c r="I988" s="248" t="s">
        <v>330</v>
      </c>
      <c r="J988" s="248" t="s">
        <v>331</v>
      </c>
      <c r="K988" s="248" t="s">
        <v>332</v>
      </c>
      <c r="L988" s="248" t="s">
        <v>333</v>
      </c>
      <c r="M988" s="248" t="s">
        <v>1013</v>
      </c>
      <c r="N988" s="248"/>
      <c r="O988" s="248">
        <v>3147692708</v>
      </c>
      <c r="P988" s="248" t="s">
        <v>335</v>
      </c>
      <c r="Q988" s="248" t="s">
        <v>451</v>
      </c>
    </row>
    <row r="989" spans="1:17" customFormat="1" ht="15.75" hidden="1" customHeight="1" x14ac:dyDescent="0.2">
      <c r="A989" s="248">
        <v>1167</v>
      </c>
      <c r="B989" s="248">
        <v>2022</v>
      </c>
      <c r="C989" s="248" t="s">
        <v>326</v>
      </c>
      <c r="D989" s="280">
        <v>29458698</v>
      </c>
      <c r="E989" s="252" t="s">
        <v>2053</v>
      </c>
      <c r="F989" s="252" t="s">
        <v>2054</v>
      </c>
      <c r="G989" s="252" t="s">
        <v>729</v>
      </c>
      <c r="H989" s="252" t="s">
        <v>509</v>
      </c>
      <c r="I989" s="248" t="s">
        <v>330</v>
      </c>
      <c r="J989" s="248" t="s">
        <v>331</v>
      </c>
      <c r="K989" s="248" t="s">
        <v>332</v>
      </c>
      <c r="L989" s="248" t="s">
        <v>333</v>
      </c>
      <c r="M989" s="248" t="s">
        <v>1013</v>
      </c>
      <c r="N989" s="248"/>
      <c r="O989" s="248">
        <v>3214411800</v>
      </c>
      <c r="P989" s="248" t="s">
        <v>335</v>
      </c>
      <c r="Q989" s="248" t="s">
        <v>451</v>
      </c>
    </row>
    <row r="990" spans="1:17" customFormat="1" ht="15.75" hidden="1" customHeight="1" x14ac:dyDescent="0.2">
      <c r="A990" s="248">
        <v>1168</v>
      </c>
      <c r="B990" s="248">
        <v>2022</v>
      </c>
      <c r="C990" s="248" t="s">
        <v>326</v>
      </c>
      <c r="D990" s="280">
        <v>30411241</v>
      </c>
      <c r="E990" s="252" t="s">
        <v>2063</v>
      </c>
      <c r="F990" s="252" t="s">
        <v>2444</v>
      </c>
      <c r="G990" s="252" t="s">
        <v>475</v>
      </c>
      <c r="H990" s="252" t="s">
        <v>1505</v>
      </c>
      <c r="I990" s="248" t="s">
        <v>330</v>
      </c>
      <c r="J990" s="248" t="s">
        <v>331</v>
      </c>
      <c r="K990" s="248" t="s">
        <v>332</v>
      </c>
      <c r="L990" s="248" t="s">
        <v>333</v>
      </c>
      <c r="M990" s="248" t="s">
        <v>1013</v>
      </c>
      <c r="N990" s="248"/>
      <c r="O990" s="248">
        <v>3127886523</v>
      </c>
      <c r="P990" s="248" t="s">
        <v>335</v>
      </c>
      <c r="Q990" s="248" t="s">
        <v>451</v>
      </c>
    </row>
    <row r="991" spans="1:17" customFormat="1" ht="15.75" hidden="1" customHeight="1" x14ac:dyDescent="0.2">
      <c r="A991" s="248">
        <v>1170</v>
      </c>
      <c r="B991" s="248">
        <v>2022</v>
      </c>
      <c r="C991" s="248" t="s">
        <v>326</v>
      </c>
      <c r="D991" s="280">
        <v>31433080</v>
      </c>
      <c r="E991" s="248" t="s">
        <v>1884</v>
      </c>
      <c r="F991" s="248" t="s">
        <v>2395</v>
      </c>
      <c r="G991" s="248" t="s">
        <v>463</v>
      </c>
      <c r="H991" s="248" t="s">
        <v>857</v>
      </c>
      <c r="I991" s="248" t="s">
        <v>339</v>
      </c>
      <c r="J991" s="248" t="s">
        <v>331</v>
      </c>
      <c r="K991" s="248" t="s">
        <v>332</v>
      </c>
      <c r="L991" s="248" t="s">
        <v>333</v>
      </c>
      <c r="M991" s="248" t="s">
        <v>1013</v>
      </c>
      <c r="N991" s="248"/>
      <c r="O991" s="248">
        <v>3155148371</v>
      </c>
      <c r="P991" s="248" t="s">
        <v>335</v>
      </c>
      <c r="Q991" s="248" t="s">
        <v>451</v>
      </c>
    </row>
    <row r="992" spans="1:17" customFormat="1" ht="15.75" hidden="1" customHeight="1" x14ac:dyDescent="0.2">
      <c r="A992" s="248">
        <v>1171</v>
      </c>
      <c r="B992" s="248">
        <v>2022</v>
      </c>
      <c r="C992" s="248" t="s">
        <v>326</v>
      </c>
      <c r="D992" s="280">
        <v>43605206</v>
      </c>
      <c r="E992" s="252" t="s">
        <v>361</v>
      </c>
      <c r="F992" s="252" t="s">
        <v>2057</v>
      </c>
      <c r="G992" s="252" t="s">
        <v>459</v>
      </c>
      <c r="H992" s="252" t="s">
        <v>602</v>
      </c>
      <c r="I992" s="248" t="s">
        <v>330</v>
      </c>
      <c r="J992" s="248" t="s">
        <v>331</v>
      </c>
      <c r="K992" s="248" t="s">
        <v>332</v>
      </c>
      <c r="L992" s="248" t="s">
        <v>333</v>
      </c>
      <c r="M992" s="248" t="s">
        <v>1013</v>
      </c>
      <c r="N992" s="248"/>
      <c r="O992" s="248">
        <v>3166456050</v>
      </c>
      <c r="P992" s="248" t="s">
        <v>335</v>
      </c>
      <c r="Q992" s="248" t="s">
        <v>451</v>
      </c>
    </row>
    <row r="993" spans="1:17" customFormat="1" ht="15.75" hidden="1" customHeight="1" x14ac:dyDescent="0.2">
      <c r="A993" s="248">
        <v>1172</v>
      </c>
      <c r="B993" s="248">
        <v>2022</v>
      </c>
      <c r="C993" s="248" t="s">
        <v>326</v>
      </c>
      <c r="D993" s="280">
        <v>52514171</v>
      </c>
      <c r="E993" s="252" t="s">
        <v>1687</v>
      </c>
      <c r="F993" s="252" t="s">
        <v>1682</v>
      </c>
      <c r="G993" s="252" t="s">
        <v>509</v>
      </c>
      <c r="H993" s="252" t="s">
        <v>1688</v>
      </c>
      <c r="I993" s="248" t="s">
        <v>330</v>
      </c>
      <c r="J993" s="248" t="s">
        <v>331</v>
      </c>
      <c r="K993" s="248" t="s">
        <v>332</v>
      </c>
      <c r="L993" s="248" t="s">
        <v>333</v>
      </c>
      <c r="M993" s="248" t="s">
        <v>1013</v>
      </c>
      <c r="N993" s="248"/>
      <c r="O993" s="248">
        <v>3117582639</v>
      </c>
      <c r="P993" s="248" t="s">
        <v>335</v>
      </c>
      <c r="Q993" s="248" t="s">
        <v>451</v>
      </c>
    </row>
    <row r="994" spans="1:17" customFormat="1" ht="15.75" hidden="1" customHeight="1" x14ac:dyDescent="0.2">
      <c r="A994" s="248">
        <v>1174</v>
      </c>
      <c r="B994" s="248">
        <v>2022</v>
      </c>
      <c r="C994" s="248" t="s">
        <v>326</v>
      </c>
      <c r="D994" s="280">
        <v>94262089</v>
      </c>
      <c r="E994" s="248" t="s">
        <v>2028</v>
      </c>
      <c r="F994" s="248" t="s">
        <v>2019</v>
      </c>
      <c r="G994" s="248" t="s">
        <v>616</v>
      </c>
      <c r="H994" s="248" t="s">
        <v>602</v>
      </c>
      <c r="I994" s="248" t="s">
        <v>339</v>
      </c>
      <c r="J994" s="248" t="s">
        <v>331</v>
      </c>
      <c r="K994" s="248" t="s">
        <v>332</v>
      </c>
      <c r="L994" s="248" t="s">
        <v>333</v>
      </c>
      <c r="M994" s="248" t="s">
        <v>1013</v>
      </c>
      <c r="N994" s="248"/>
      <c r="O994" s="248">
        <v>31476800653</v>
      </c>
      <c r="P994" s="248" t="s">
        <v>335</v>
      </c>
      <c r="Q994" s="248" t="s">
        <v>451</v>
      </c>
    </row>
    <row r="995" spans="1:17" customFormat="1" ht="15.75" hidden="1" customHeight="1" x14ac:dyDescent="0.2">
      <c r="A995" s="248">
        <v>1175</v>
      </c>
      <c r="B995" s="248">
        <v>2022</v>
      </c>
      <c r="C995" s="248" t="s">
        <v>326</v>
      </c>
      <c r="D995" s="280">
        <v>94262191</v>
      </c>
      <c r="E995" s="248" t="s">
        <v>2653</v>
      </c>
      <c r="F995" s="248" t="s">
        <v>1014</v>
      </c>
      <c r="G995" s="248" t="s">
        <v>615</v>
      </c>
      <c r="H995" s="248" t="s">
        <v>615</v>
      </c>
      <c r="I995" s="248" t="s">
        <v>339</v>
      </c>
      <c r="J995" s="248" t="s">
        <v>331</v>
      </c>
      <c r="K995" s="248" t="s">
        <v>332</v>
      </c>
      <c r="L995" s="248" t="s">
        <v>333</v>
      </c>
      <c r="M995" s="248" t="s">
        <v>1013</v>
      </c>
      <c r="N995" s="248"/>
      <c r="O995" s="248">
        <v>3127094768</v>
      </c>
      <c r="P995" s="248" t="s">
        <v>335</v>
      </c>
      <c r="Q995" s="248" t="s">
        <v>451</v>
      </c>
    </row>
    <row r="996" spans="1:17" customFormat="1" ht="15.75" hidden="1" customHeight="1" x14ac:dyDescent="0.2">
      <c r="A996" s="248">
        <v>1176</v>
      </c>
      <c r="B996" s="248">
        <v>2022</v>
      </c>
      <c r="C996" s="248" t="s">
        <v>326</v>
      </c>
      <c r="D996" s="280">
        <v>94262202</v>
      </c>
      <c r="E996" s="248" t="s">
        <v>464</v>
      </c>
      <c r="F996" s="248" t="s">
        <v>402</v>
      </c>
      <c r="G996" s="248" t="s">
        <v>1220</v>
      </c>
      <c r="H996" s="248" t="s">
        <v>1776</v>
      </c>
      <c r="I996" s="248" t="s">
        <v>339</v>
      </c>
      <c r="J996" s="248" t="s">
        <v>331</v>
      </c>
      <c r="K996" s="248" t="s">
        <v>332</v>
      </c>
      <c r="L996" s="248" t="s">
        <v>333</v>
      </c>
      <c r="M996" s="248" t="s">
        <v>1013</v>
      </c>
      <c r="N996" s="248"/>
      <c r="O996" s="248">
        <v>3127868129</v>
      </c>
      <c r="P996" s="248" t="s">
        <v>335</v>
      </c>
      <c r="Q996" s="248" t="s">
        <v>451</v>
      </c>
    </row>
    <row r="997" spans="1:17" customFormat="1" ht="15.75" hidden="1" customHeight="1" x14ac:dyDescent="0.2">
      <c r="A997" s="248">
        <v>1177</v>
      </c>
      <c r="B997" s="248">
        <v>2022</v>
      </c>
      <c r="C997" s="248" t="s">
        <v>326</v>
      </c>
      <c r="D997" s="280">
        <v>94262220</v>
      </c>
      <c r="E997" s="248" t="s">
        <v>395</v>
      </c>
      <c r="F997" s="248" t="s">
        <v>456</v>
      </c>
      <c r="G997" s="248" t="s">
        <v>685</v>
      </c>
      <c r="H997" s="248" t="s">
        <v>615</v>
      </c>
      <c r="I997" s="248" t="s">
        <v>339</v>
      </c>
      <c r="J997" s="248" t="s">
        <v>331</v>
      </c>
      <c r="K997" s="248" t="s">
        <v>332</v>
      </c>
      <c r="L997" s="248" t="s">
        <v>333</v>
      </c>
      <c r="M997" s="248" t="s">
        <v>1013</v>
      </c>
      <c r="N997" s="248"/>
      <c r="O997" s="248">
        <v>31878703080</v>
      </c>
      <c r="P997" s="248" t="s">
        <v>335</v>
      </c>
      <c r="Q997" s="248" t="s">
        <v>451</v>
      </c>
    </row>
    <row r="998" spans="1:17" customFormat="1" ht="15.75" hidden="1" customHeight="1" x14ac:dyDescent="0.2">
      <c r="A998" s="248">
        <v>1178</v>
      </c>
      <c r="B998" s="248">
        <v>2022</v>
      </c>
      <c r="C998" s="248" t="s">
        <v>326</v>
      </c>
      <c r="D998" s="280">
        <v>94262446</v>
      </c>
      <c r="E998" s="248" t="s">
        <v>349</v>
      </c>
      <c r="F998" s="248" t="s">
        <v>402</v>
      </c>
      <c r="G998" s="248" t="s">
        <v>1220</v>
      </c>
      <c r="H998" s="248" t="s">
        <v>1776</v>
      </c>
      <c r="I998" s="248" t="s">
        <v>339</v>
      </c>
      <c r="J998" s="248" t="s">
        <v>331</v>
      </c>
      <c r="K998" s="248" t="s">
        <v>332</v>
      </c>
      <c r="L998" s="248" t="s">
        <v>333</v>
      </c>
      <c r="M998" s="248" t="s">
        <v>1013</v>
      </c>
      <c r="N998" s="248"/>
      <c r="O998" s="248">
        <v>3103984852</v>
      </c>
      <c r="P998" s="248" t="s">
        <v>335</v>
      </c>
      <c r="Q998" s="248" t="s">
        <v>451</v>
      </c>
    </row>
    <row r="999" spans="1:17" customFormat="1" ht="15.75" hidden="1" customHeight="1" x14ac:dyDescent="0.2">
      <c r="A999" s="248">
        <v>1179</v>
      </c>
      <c r="B999" s="248">
        <v>2022</v>
      </c>
      <c r="C999" s="248" t="s">
        <v>326</v>
      </c>
      <c r="D999" s="280">
        <v>94262538</v>
      </c>
      <c r="E999" s="248" t="s">
        <v>461</v>
      </c>
      <c r="F999" s="248" t="s">
        <v>2372</v>
      </c>
      <c r="G999" s="248" t="s">
        <v>2373</v>
      </c>
      <c r="H999" s="248" t="s">
        <v>562</v>
      </c>
      <c r="I999" s="248" t="s">
        <v>339</v>
      </c>
      <c r="J999" s="248" t="s">
        <v>331</v>
      </c>
      <c r="K999" s="248" t="s">
        <v>332</v>
      </c>
      <c r="L999" s="248" t="s">
        <v>333</v>
      </c>
      <c r="M999" s="248" t="s">
        <v>1013</v>
      </c>
      <c r="N999" s="248"/>
      <c r="O999" s="248">
        <v>3174081111</v>
      </c>
      <c r="P999" s="248" t="s">
        <v>335</v>
      </c>
      <c r="Q999" s="248" t="s">
        <v>451</v>
      </c>
    </row>
    <row r="1000" spans="1:17" customFormat="1" hidden="1" x14ac:dyDescent="0.2">
      <c r="A1000" s="248">
        <v>1181</v>
      </c>
      <c r="B1000" s="248">
        <v>2022</v>
      </c>
      <c r="C1000" s="248" t="s">
        <v>326</v>
      </c>
      <c r="D1000" s="280">
        <v>94262819</v>
      </c>
      <c r="E1000" s="248" t="s">
        <v>698</v>
      </c>
      <c r="F1000" s="248" t="s">
        <v>2019</v>
      </c>
      <c r="G1000" s="248" t="s">
        <v>975</v>
      </c>
      <c r="H1000" s="248" t="s">
        <v>932</v>
      </c>
      <c r="I1000" s="248" t="s">
        <v>339</v>
      </c>
      <c r="J1000" s="248" t="s">
        <v>331</v>
      </c>
      <c r="K1000" s="248" t="s">
        <v>332</v>
      </c>
      <c r="L1000" s="248" t="s">
        <v>333</v>
      </c>
      <c r="M1000" s="248" t="s">
        <v>1013</v>
      </c>
      <c r="N1000" s="248"/>
      <c r="O1000" s="248">
        <v>3127048759</v>
      </c>
      <c r="P1000" s="248" t="s">
        <v>335</v>
      </c>
      <c r="Q1000" s="248" t="s">
        <v>451</v>
      </c>
    </row>
    <row r="1001" spans="1:17" customFormat="1" hidden="1" x14ac:dyDescent="0.2">
      <c r="A1001" s="248">
        <v>1182</v>
      </c>
      <c r="B1001" s="248">
        <v>2022</v>
      </c>
      <c r="C1001" s="248" t="s">
        <v>326</v>
      </c>
      <c r="D1001" s="280">
        <v>94263013</v>
      </c>
      <c r="E1001" s="248" t="s">
        <v>2085</v>
      </c>
      <c r="F1001" s="248" t="s">
        <v>693</v>
      </c>
      <c r="G1001" s="248" t="s">
        <v>2086</v>
      </c>
      <c r="H1001" s="248" t="s">
        <v>628</v>
      </c>
      <c r="I1001" s="248" t="s">
        <v>339</v>
      </c>
      <c r="J1001" s="248" t="s">
        <v>331</v>
      </c>
      <c r="K1001" s="248" t="s">
        <v>332</v>
      </c>
      <c r="L1001" s="248" t="s">
        <v>333</v>
      </c>
      <c r="M1001" s="248" t="s">
        <v>1013</v>
      </c>
      <c r="N1001" s="248"/>
      <c r="O1001" s="248">
        <v>3108479289</v>
      </c>
      <c r="P1001" s="248" t="s">
        <v>335</v>
      </c>
      <c r="Q1001" s="248" t="s">
        <v>451</v>
      </c>
    </row>
    <row r="1002" spans="1:17" customFormat="1" hidden="1" x14ac:dyDescent="0.2">
      <c r="A1002" s="248">
        <v>1183</v>
      </c>
      <c r="B1002" s="248">
        <v>2022</v>
      </c>
      <c r="C1002" s="248" t="s">
        <v>326</v>
      </c>
      <c r="D1002" s="280">
        <v>94263054</v>
      </c>
      <c r="E1002" s="248" t="s">
        <v>484</v>
      </c>
      <c r="F1002" s="248" t="s">
        <v>485</v>
      </c>
      <c r="G1002" s="248" t="s">
        <v>659</v>
      </c>
      <c r="H1002" s="248" t="s">
        <v>602</v>
      </c>
      <c r="I1002" s="248" t="s">
        <v>339</v>
      </c>
      <c r="J1002" s="248" t="s">
        <v>331</v>
      </c>
      <c r="K1002" s="248" t="s">
        <v>332</v>
      </c>
      <c r="L1002" s="248" t="s">
        <v>333</v>
      </c>
      <c r="M1002" s="248" t="s">
        <v>1013</v>
      </c>
      <c r="N1002" s="248"/>
      <c r="O1002" s="248">
        <v>3218585972</v>
      </c>
      <c r="P1002" s="248" t="s">
        <v>335</v>
      </c>
      <c r="Q1002" s="248" t="s">
        <v>451</v>
      </c>
    </row>
    <row r="1003" spans="1:17" customFormat="1" hidden="1" x14ac:dyDescent="0.2">
      <c r="A1003" s="248">
        <v>1184</v>
      </c>
      <c r="B1003" s="248">
        <v>2022</v>
      </c>
      <c r="C1003" s="248" t="s">
        <v>326</v>
      </c>
      <c r="D1003" s="280">
        <v>94263059</v>
      </c>
      <c r="E1003" s="248" t="s">
        <v>390</v>
      </c>
      <c r="F1003" s="248" t="s">
        <v>588</v>
      </c>
      <c r="G1003" s="248" t="s">
        <v>705</v>
      </c>
      <c r="H1003" s="248" t="s">
        <v>615</v>
      </c>
      <c r="I1003" s="248" t="s">
        <v>339</v>
      </c>
      <c r="J1003" s="248" t="s">
        <v>331</v>
      </c>
      <c r="K1003" s="248" t="s">
        <v>332</v>
      </c>
      <c r="L1003" s="248" t="s">
        <v>333</v>
      </c>
      <c r="M1003" s="248" t="s">
        <v>1013</v>
      </c>
      <c r="N1003" s="248"/>
      <c r="O1003" s="248">
        <v>3136477296</v>
      </c>
      <c r="P1003" s="248" t="s">
        <v>335</v>
      </c>
      <c r="Q1003" s="248" t="s">
        <v>451</v>
      </c>
    </row>
    <row r="1004" spans="1:17" customFormat="1" hidden="1" x14ac:dyDescent="0.2">
      <c r="A1004" s="248">
        <v>1185</v>
      </c>
      <c r="B1004" s="248">
        <v>2022</v>
      </c>
      <c r="C1004" s="248" t="s">
        <v>326</v>
      </c>
      <c r="D1004" s="280">
        <v>6281316</v>
      </c>
      <c r="E1004" s="248" t="s">
        <v>2266</v>
      </c>
      <c r="F1004" s="248" t="s">
        <v>588</v>
      </c>
      <c r="G1004" s="248" t="s">
        <v>890</v>
      </c>
      <c r="H1004" s="248" t="s">
        <v>328</v>
      </c>
      <c r="I1004" s="248" t="s">
        <v>339</v>
      </c>
      <c r="J1004" s="248" t="s">
        <v>331</v>
      </c>
      <c r="K1004" s="256" t="s">
        <v>332</v>
      </c>
      <c r="L1004" s="248" t="s">
        <v>333</v>
      </c>
      <c r="M1004" s="265" t="s">
        <v>1024</v>
      </c>
      <c r="N1004" s="265"/>
      <c r="O1004" s="248">
        <v>3117483510</v>
      </c>
      <c r="P1004" s="248" t="s">
        <v>335</v>
      </c>
      <c r="Q1004" s="248" t="s">
        <v>513</v>
      </c>
    </row>
    <row r="1005" spans="1:17" customFormat="1" hidden="1" x14ac:dyDescent="0.2">
      <c r="A1005" s="248">
        <v>1186</v>
      </c>
      <c r="B1005" s="248">
        <v>2022</v>
      </c>
      <c r="C1005" s="248" t="s">
        <v>326</v>
      </c>
      <c r="D1005" s="280">
        <v>29456152</v>
      </c>
      <c r="E1005" s="248" t="s">
        <v>1022</v>
      </c>
      <c r="F1005" s="248" t="s">
        <v>328</v>
      </c>
      <c r="G1005" s="248" t="s">
        <v>463</v>
      </c>
      <c r="H1005" s="248" t="s">
        <v>1023</v>
      </c>
      <c r="I1005" s="248" t="s">
        <v>330</v>
      </c>
      <c r="J1005" s="248" t="s">
        <v>331</v>
      </c>
      <c r="K1005" s="256" t="s">
        <v>332</v>
      </c>
      <c r="L1005" s="248" t="s">
        <v>333</v>
      </c>
      <c r="M1005" s="265" t="s">
        <v>1024</v>
      </c>
      <c r="N1005" s="265"/>
      <c r="O1005" s="248">
        <v>3137400349</v>
      </c>
      <c r="P1005" s="248" t="s">
        <v>335</v>
      </c>
      <c r="Q1005" s="248" t="s">
        <v>513</v>
      </c>
    </row>
    <row r="1006" spans="1:17" customFormat="1" hidden="1" x14ac:dyDescent="0.2">
      <c r="A1006" s="248">
        <v>1187</v>
      </c>
      <c r="B1006" s="248">
        <v>2022</v>
      </c>
      <c r="C1006" s="248" t="s">
        <v>326</v>
      </c>
      <c r="D1006" s="280">
        <v>14962569</v>
      </c>
      <c r="E1006" s="248" t="s">
        <v>1714</v>
      </c>
      <c r="F1006" s="248" t="s">
        <v>1712</v>
      </c>
      <c r="G1006" s="248" t="s">
        <v>890</v>
      </c>
      <c r="H1006" s="248" t="s">
        <v>345</v>
      </c>
      <c r="I1006" s="248" t="s">
        <v>339</v>
      </c>
      <c r="J1006" s="248" t="s">
        <v>331</v>
      </c>
      <c r="K1006" s="256" t="s">
        <v>332</v>
      </c>
      <c r="L1006" s="248" t="s">
        <v>333</v>
      </c>
      <c r="M1006" s="265" t="s">
        <v>1024</v>
      </c>
      <c r="N1006" s="265"/>
      <c r="O1006" s="248">
        <v>3137415448</v>
      </c>
      <c r="P1006" s="248" t="s">
        <v>335</v>
      </c>
      <c r="Q1006" s="248" t="s">
        <v>513</v>
      </c>
    </row>
    <row r="1007" spans="1:17" customFormat="1" hidden="1" x14ac:dyDescent="0.2">
      <c r="A1007" s="248">
        <v>1188</v>
      </c>
      <c r="B1007" s="248">
        <v>2022</v>
      </c>
      <c r="C1007" s="248" t="s">
        <v>326</v>
      </c>
      <c r="D1007" s="280">
        <v>1112904296</v>
      </c>
      <c r="E1007" s="248" t="s">
        <v>1586</v>
      </c>
      <c r="F1007" s="248" t="s">
        <v>478</v>
      </c>
      <c r="G1007" s="248" t="s">
        <v>615</v>
      </c>
      <c r="H1007" s="248" t="s">
        <v>615</v>
      </c>
      <c r="I1007" s="248" t="s">
        <v>339</v>
      </c>
      <c r="J1007" s="248" t="s">
        <v>331</v>
      </c>
      <c r="K1007" s="256" t="s">
        <v>332</v>
      </c>
      <c r="L1007" s="248" t="s">
        <v>333</v>
      </c>
      <c r="M1007" s="265" t="s">
        <v>1024</v>
      </c>
      <c r="N1007" s="265"/>
      <c r="O1007" s="248">
        <v>3213137552</v>
      </c>
      <c r="P1007" s="248" t="s">
        <v>335</v>
      </c>
      <c r="Q1007" s="248" t="s">
        <v>513</v>
      </c>
    </row>
    <row r="1008" spans="1:17" customFormat="1" hidden="1" x14ac:dyDescent="0.2">
      <c r="A1008" s="248">
        <v>1189</v>
      </c>
      <c r="B1008" s="248">
        <v>2022</v>
      </c>
      <c r="C1008" s="248" t="s">
        <v>326</v>
      </c>
      <c r="D1008" s="280">
        <v>6526373</v>
      </c>
      <c r="E1008" s="248" t="s">
        <v>542</v>
      </c>
      <c r="F1008" s="248" t="s">
        <v>1353</v>
      </c>
      <c r="G1008" s="248" t="s">
        <v>615</v>
      </c>
      <c r="H1008" s="248" t="s">
        <v>375</v>
      </c>
      <c r="I1008" s="248" t="s">
        <v>339</v>
      </c>
      <c r="J1008" s="248" t="s">
        <v>331</v>
      </c>
      <c r="K1008" s="256" t="s">
        <v>332</v>
      </c>
      <c r="L1008" s="248" t="s">
        <v>333</v>
      </c>
      <c r="M1008" s="265" t="s">
        <v>1024</v>
      </c>
      <c r="N1008" s="265"/>
      <c r="O1008" s="248">
        <v>3117364414</v>
      </c>
      <c r="P1008" s="248" t="s">
        <v>335</v>
      </c>
      <c r="Q1008" s="248" t="s">
        <v>513</v>
      </c>
    </row>
    <row r="1009" spans="1:17" customFormat="1" hidden="1" x14ac:dyDescent="0.2">
      <c r="A1009" s="248">
        <v>1190</v>
      </c>
      <c r="B1009" s="248">
        <v>2022</v>
      </c>
      <c r="C1009" s="248" t="s">
        <v>326</v>
      </c>
      <c r="D1009" s="280">
        <v>7553037</v>
      </c>
      <c r="E1009" s="248" t="s">
        <v>1596</v>
      </c>
      <c r="F1009" s="248" t="s">
        <v>456</v>
      </c>
      <c r="G1009" s="248" t="s">
        <v>446</v>
      </c>
      <c r="H1009" s="248" t="s">
        <v>524</v>
      </c>
      <c r="I1009" s="248" t="s">
        <v>339</v>
      </c>
      <c r="J1009" s="248" t="s">
        <v>331</v>
      </c>
      <c r="K1009" s="256" t="s">
        <v>332</v>
      </c>
      <c r="L1009" s="248" t="s">
        <v>333</v>
      </c>
      <c r="M1009" s="265" t="s">
        <v>1024</v>
      </c>
      <c r="N1009" s="265"/>
      <c r="O1009" s="248">
        <v>3108149320</v>
      </c>
      <c r="P1009" s="248" t="s">
        <v>335</v>
      </c>
      <c r="Q1009" s="248" t="s">
        <v>513</v>
      </c>
    </row>
    <row r="1010" spans="1:17" customFormat="1" hidden="1" x14ac:dyDescent="0.2">
      <c r="A1010" s="248">
        <v>1191</v>
      </c>
      <c r="B1010" s="248">
        <v>2022</v>
      </c>
      <c r="C1010" s="248" t="s">
        <v>326</v>
      </c>
      <c r="D1010" s="280">
        <v>16225794</v>
      </c>
      <c r="E1010" s="248" t="s">
        <v>2244</v>
      </c>
      <c r="F1010" s="248" t="s">
        <v>408</v>
      </c>
      <c r="G1010" s="248" t="s">
        <v>446</v>
      </c>
      <c r="H1010" s="248" t="s">
        <v>524</v>
      </c>
      <c r="I1010" s="248" t="s">
        <v>339</v>
      </c>
      <c r="J1010" s="248" t="s">
        <v>331</v>
      </c>
      <c r="K1010" s="256" t="s">
        <v>332</v>
      </c>
      <c r="L1010" s="248" t="s">
        <v>333</v>
      </c>
      <c r="M1010" s="265" t="s">
        <v>1024</v>
      </c>
      <c r="N1010" s="265"/>
      <c r="O1010" s="248">
        <v>3147357900</v>
      </c>
      <c r="P1010" s="248" t="s">
        <v>335</v>
      </c>
      <c r="Q1010" s="248" t="s">
        <v>513</v>
      </c>
    </row>
    <row r="1011" spans="1:17" customFormat="1" hidden="1" x14ac:dyDescent="0.2">
      <c r="A1011" s="248">
        <v>1192</v>
      </c>
      <c r="B1011" s="248">
        <v>2022</v>
      </c>
      <c r="C1011" s="248" t="s">
        <v>326</v>
      </c>
      <c r="D1011" s="280">
        <v>1112904821</v>
      </c>
      <c r="E1011" s="248" t="s">
        <v>1025</v>
      </c>
      <c r="F1011" s="248" t="s">
        <v>328</v>
      </c>
      <c r="G1011" s="248" t="s">
        <v>678</v>
      </c>
      <c r="H1011" s="248" t="s">
        <v>1026</v>
      </c>
      <c r="I1011" s="248" t="s">
        <v>339</v>
      </c>
      <c r="J1011" s="248" t="s">
        <v>331</v>
      </c>
      <c r="K1011" s="256" t="s">
        <v>332</v>
      </c>
      <c r="L1011" s="248" t="s">
        <v>333</v>
      </c>
      <c r="M1011" s="265" t="s">
        <v>1024</v>
      </c>
      <c r="N1011" s="265"/>
      <c r="O1011" s="255">
        <v>3217611660</v>
      </c>
      <c r="P1011" s="248" t="s">
        <v>335</v>
      </c>
      <c r="Q1011" s="248" t="s">
        <v>513</v>
      </c>
    </row>
    <row r="1012" spans="1:17" customFormat="1" hidden="1" x14ac:dyDescent="0.2">
      <c r="A1012" s="248">
        <v>1193</v>
      </c>
      <c r="B1012" s="248">
        <v>2022</v>
      </c>
      <c r="C1012" s="248" t="s">
        <v>326</v>
      </c>
      <c r="D1012" s="280">
        <v>6283820</v>
      </c>
      <c r="E1012" s="248" t="s">
        <v>1027</v>
      </c>
      <c r="F1012" s="248" t="s">
        <v>328</v>
      </c>
      <c r="G1012" s="248" t="s">
        <v>751</v>
      </c>
      <c r="H1012" s="248" t="s">
        <v>328</v>
      </c>
      <c r="I1012" s="248" t="s">
        <v>339</v>
      </c>
      <c r="J1012" s="248" t="s">
        <v>331</v>
      </c>
      <c r="K1012" s="256" t="s">
        <v>332</v>
      </c>
      <c r="L1012" s="248" t="s">
        <v>333</v>
      </c>
      <c r="M1012" s="265" t="s">
        <v>1024</v>
      </c>
      <c r="N1012" s="265"/>
      <c r="O1012" s="248">
        <v>3137400349</v>
      </c>
      <c r="P1012" s="248" t="s">
        <v>335</v>
      </c>
      <c r="Q1012" s="248" t="s">
        <v>513</v>
      </c>
    </row>
    <row r="1013" spans="1:17" customFormat="1" hidden="1" x14ac:dyDescent="0.2">
      <c r="A1013" s="248">
        <v>1194</v>
      </c>
      <c r="B1013" s="248">
        <v>2022</v>
      </c>
      <c r="C1013" s="248" t="s">
        <v>326</v>
      </c>
      <c r="D1013" s="280">
        <v>6281752</v>
      </c>
      <c r="E1013" s="248" t="s">
        <v>2032</v>
      </c>
      <c r="F1013" s="248" t="s">
        <v>2030</v>
      </c>
      <c r="G1013" s="248" t="s">
        <v>603</v>
      </c>
      <c r="H1013" s="248" t="s">
        <v>566</v>
      </c>
      <c r="I1013" s="248" t="s">
        <v>339</v>
      </c>
      <c r="J1013" s="248" t="s">
        <v>331</v>
      </c>
      <c r="K1013" s="256" t="s">
        <v>332</v>
      </c>
      <c r="L1013" s="248" t="s">
        <v>333</v>
      </c>
      <c r="M1013" s="265" t="s">
        <v>1024</v>
      </c>
      <c r="N1013" s="265"/>
      <c r="O1013" s="248">
        <v>3117334606</v>
      </c>
      <c r="P1013" s="248" t="s">
        <v>335</v>
      </c>
      <c r="Q1013" s="248" t="s">
        <v>513</v>
      </c>
    </row>
    <row r="1014" spans="1:17" customFormat="1" hidden="1" x14ac:dyDescent="0.2">
      <c r="A1014" s="248">
        <v>1195</v>
      </c>
      <c r="B1014" s="248">
        <v>2022</v>
      </c>
      <c r="C1014" s="248" t="s">
        <v>326</v>
      </c>
      <c r="D1014" s="280">
        <v>15960066</v>
      </c>
      <c r="E1014" s="252" t="s">
        <v>1028</v>
      </c>
      <c r="F1014" s="248" t="s">
        <v>328</v>
      </c>
      <c r="G1014" s="248" t="s">
        <v>524</v>
      </c>
      <c r="H1014" s="248" t="s">
        <v>1029</v>
      </c>
      <c r="I1014" s="248" t="s">
        <v>339</v>
      </c>
      <c r="J1014" s="248" t="s">
        <v>331</v>
      </c>
      <c r="K1014" s="256" t="s">
        <v>332</v>
      </c>
      <c r="L1014" s="248" t="s">
        <v>333</v>
      </c>
      <c r="M1014" s="265" t="s">
        <v>1024</v>
      </c>
      <c r="N1014" s="265"/>
      <c r="O1014" s="248">
        <v>3137266116</v>
      </c>
      <c r="P1014" s="248" t="s">
        <v>335</v>
      </c>
      <c r="Q1014" s="248" t="s">
        <v>513</v>
      </c>
    </row>
    <row r="1015" spans="1:17" customFormat="1" hidden="1" x14ac:dyDescent="0.2">
      <c r="A1015" s="248">
        <v>1196</v>
      </c>
      <c r="B1015" s="248">
        <v>2022</v>
      </c>
      <c r="C1015" s="248" t="s">
        <v>326</v>
      </c>
      <c r="D1015" s="280">
        <v>6281341</v>
      </c>
      <c r="E1015" s="248" t="s">
        <v>2037</v>
      </c>
      <c r="F1015" s="248" t="s">
        <v>2035</v>
      </c>
      <c r="G1015" s="248" t="s">
        <v>822</v>
      </c>
      <c r="H1015" s="248" t="s">
        <v>328</v>
      </c>
      <c r="I1015" s="248" t="s">
        <v>339</v>
      </c>
      <c r="J1015" s="248" t="s">
        <v>331</v>
      </c>
      <c r="K1015" s="256" t="s">
        <v>332</v>
      </c>
      <c r="L1015" s="248" t="s">
        <v>333</v>
      </c>
      <c r="M1015" s="265" t="s">
        <v>1024</v>
      </c>
      <c r="N1015" s="265"/>
      <c r="O1015" s="248">
        <v>3177176184</v>
      </c>
      <c r="P1015" s="248" t="s">
        <v>335</v>
      </c>
      <c r="Q1015" s="248" t="s">
        <v>513</v>
      </c>
    </row>
    <row r="1016" spans="1:17" customFormat="1" hidden="1" x14ac:dyDescent="0.2">
      <c r="A1016" s="248">
        <v>1197</v>
      </c>
      <c r="B1016" s="248">
        <v>2022</v>
      </c>
      <c r="C1016" s="248" t="s">
        <v>326</v>
      </c>
      <c r="D1016" s="283">
        <v>6280972</v>
      </c>
      <c r="E1016" s="252" t="s">
        <v>1575</v>
      </c>
      <c r="F1016" s="252" t="s">
        <v>2589</v>
      </c>
      <c r="G1016" s="252" t="s">
        <v>482</v>
      </c>
      <c r="H1016" s="252" t="s">
        <v>876</v>
      </c>
      <c r="I1016" s="248" t="s">
        <v>339</v>
      </c>
      <c r="J1016" s="248" t="s">
        <v>331</v>
      </c>
      <c r="K1016" s="256" t="s">
        <v>332</v>
      </c>
      <c r="L1016" s="248" t="s">
        <v>333</v>
      </c>
      <c r="M1016" s="265" t="s">
        <v>1024</v>
      </c>
      <c r="N1016" s="265"/>
      <c r="O1016" s="248">
        <v>3172743799</v>
      </c>
      <c r="P1016" s="248" t="s">
        <v>335</v>
      </c>
      <c r="Q1016" s="248" t="s">
        <v>513</v>
      </c>
    </row>
    <row r="1017" spans="1:17" customFormat="1" hidden="1" x14ac:dyDescent="0.2">
      <c r="A1017" s="248">
        <v>1198</v>
      </c>
      <c r="B1017" s="248">
        <v>2022</v>
      </c>
      <c r="C1017" s="248" t="s">
        <v>326</v>
      </c>
      <c r="D1017" s="280">
        <v>6524815</v>
      </c>
      <c r="E1017" s="248" t="s">
        <v>1030</v>
      </c>
      <c r="F1017" s="248" t="s">
        <v>328</v>
      </c>
      <c r="G1017" s="248" t="s">
        <v>572</v>
      </c>
      <c r="H1017" s="248" t="s">
        <v>328</v>
      </c>
      <c r="I1017" s="248" t="s">
        <v>339</v>
      </c>
      <c r="J1017" s="248" t="s">
        <v>331</v>
      </c>
      <c r="K1017" s="256" t="s">
        <v>332</v>
      </c>
      <c r="L1017" s="248" t="s">
        <v>333</v>
      </c>
      <c r="M1017" s="265" t="s">
        <v>1024</v>
      </c>
      <c r="N1017" s="265"/>
      <c r="O1017" s="248">
        <v>3128563731</v>
      </c>
      <c r="P1017" s="248" t="s">
        <v>335</v>
      </c>
      <c r="Q1017" s="248" t="s">
        <v>513</v>
      </c>
    </row>
    <row r="1018" spans="1:17" customFormat="1" hidden="1" x14ac:dyDescent="0.2">
      <c r="A1018" s="248">
        <v>1199</v>
      </c>
      <c r="B1018" s="248">
        <v>2022</v>
      </c>
      <c r="C1018" s="248" t="s">
        <v>326</v>
      </c>
      <c r="D1018" s="280">
        <v>6280824</v>
      </c>
      <c r="E1018" s="248" t="s">
        <v>1845</v>
      </c>
      <c r="F1018" s="248" t="s">
        <v>1844</v>
      </c>
      <c r="G1018" s="248" t="s">
        <v>1091</v>
      </c>
      <c r="H1018" s="248" t="s">
        <v>562</v>
      </c>
      <c r="I1018" s="248" t="s">
        <v>339</v>
      </c>
      <c r="J1018" s="248" t="s">
        <v>331</v>
      </c>
      <c r="K1018" s="256" t="s">
        <v>332</v>
      </c>
      <c r="L1018" s="248" t="s">
        <v>333</v>
      </c>
      <c r="M1018" s="265" t="s">
        <v>1024</v>
      </c>
      <c r="N1018" s="265"/>
      <c r="O1018" s="248">
        <v>3122712276</v>
      </c>
      <c r="P1018" s="248" t="s">
        <v>335</v>
      </c>
      <c r="Q1018" s="248" t="s">
        <v>513</v>
      </c>
    </row>
    <row r="1019" spans="1:17" customFormat="1" hidden="1" x14ac:dyDescent="0.2">
      <c r="A1019" s="248">
        <v>1200</v>
      </c>
      <c r="B1019" s="248">
        <v>2022</v>
      </c>
      <c r="C1019" s="248" t="s">
        <v>326</v>
      </c>
      <c r="D1019" s="283">
        <v>1221971701</v>
      </c>
      <c r="E1019" s="248" t="s">
        <v>2287</v>
      </c>
      <c r="F1019" s="252" t="s">
        <v>2810</v>
      </c>
      <c r="G1019" s="252" t="s">
        <v>788</v>
      </c>
      <c r="H1019" s="252" t="s">
        <v>2811</v>
      </c>
      <c r="I1019" s="248" t="s">
        <v>339</v>
      </c>
      <c r="J1019" s="248" t="s">
        <v>331</v>
      </c>
      <c r="K1019" s="256" t="s">
        <v>332</v>
      </c>
      <c r="L1019" s="248" t="s">
        <v>333</v>
      </c>
      <c r="M1019" s="265" t="s">
        <v>1024</v>
      </c>
      <c r="N1019" s="265"/>
      <c r="O1019" s="248">
        <v>3128395324</v>
      </c>
      <c r="P1019" s="248" t="s">
        <v>335</v>
      </c>
      <c r="Q1019" s="248" t="s">
        <v>513</v>
      </c>
    </row>
    <row r="1020" spans="1:17" customFormat="1" hidden="1" x14ac:dyDescent="0.2">
      <c r="A1020" s="248">
        <v>1201</v>
      </c>
      <c r="B1020" s="248">
        <v>2022</v>
      </c>
      <c r="C1020" s="248" t="s">
        <v>326</v>
      </c>
      <c r="D1020" s="280">
        <v>1112904255</v>
      </c>
      <c r="E1020" s="248" t="s">
        <v>1031</v>
      </c>
      <c r="F1020" s="248" t="s">
        <v>328</v>
      </c>
      <c r="G1020" s="248" t="s">
        <v>654</v>
      </c>
      <c r="H1020" s="248" t="s">
        <v>495</v>
      </c>
      <c r="I1020" s="248" t="s">
        <v>339</v>
      </c>
      <c r="J1020" s="248" t="s">
        <v>331</v>
      </c>
      <c r="K1020" s="256" t="s">
        <v>332</v>
      </c>
      <c r="L1020" s="248" t="s">
        <v>333</v>
      </c>
      <c r="M1020" s="265" t="s">
        <v>1024</v>
      </c>
      <c r="N1020" s="265"/>
      <c r="O1020" s="255">
        <v>3175966915</v>
      </c>
      <c r="P1020" s="248" t="s">
        <v>335</v>
      </c>
      <c r="Q1020" s="248" t="s">
        <v>513</v>
      </c>
    </row>
    <row r="1021" spans="1:17" customFormat="1" hidden="1" x14ac:dyDescent="0.2">
      <c r="A1021" s="248">
        <v>1202</v>
      </c>
      <c r="B1021" s="248">
        <v>2022</v>
      </c>
      <c r="C1021" s="248" t="s">
        <v>326</v>
      </c>
      <c r="D1021" s="280">
        <v>29462397</v>
      </c>
      <c r="E1021" s="248" t="s">
        <v>2182</v>
      </c>
      <c r="F1021" s="248" t="s">
        <v>2183</v>
      </c>
      <c r="G1021" s="248" t="s">
        <v>1137</v>
      </c>
      <c r="H1021" s="248" t="s">
        <v>2139</v>
      </c>
      <c r="I1021" s="248" t="s">
        <v>330</v>
      </c>
      <c r="J1021" s="248" t="s">
        <v>331</v>
      </c>
      <c r="K1021" s="256" t="s">
        <v>332</v>
      </c>
      <c r="L1021" s="248" t="s">
        <v>333</v>
      </c>
      <c r="M1021" s="265" t="s">
        <v>1024</v>
      </c>
      <c r="N1021" s="265"/>
      <c r="O1021" s="255">
        <v>3137404596</v>
      </c>
      <c r="P1021" s="248" t="s">
        <v>335</v>
      </c>
      <c r="Q1021" s="248" t="s">
        <v>513</v>
      </c>
    </row>
    <row r="1022" spans="1:17" customFormat="1" hidden="1" x14ac:dyDescent="0.2">
      <c r="A1022" s="248">
        <v>1203</v>
      </c>
      <c r="B1022" s="248">
        <v>2022</v>
      </c>
      <c r="C1022" s="248" t="s">
        <v>326</v>
      </c>
      <c r="D1022" s="280">
        <v>1112905800</v>
      </c>
      <c r="E1022" s="252" t="s">
        <v>2241</v>
      </c>
      <c r="F1022" s="248" t="s">
        <v>408</v>
      </c>
      <c r="G1022" s="248" t="s">
        <v>819</v>
      </c>
      <c r="H1022" s="248" t="s">
        <v>2245</v>
      </c>
      <c r="I1022" s="248" t="s">
        <v>339</v>
      </c>
      <c r="J1022" s="248" t="s">
        <v>331</v>
      </c>
      <c r="K1022" s="256" t="s">
        <v>332</v>
      </c>
      <c r="L1022" s="248" t="s">
        <v>333</v>
      </c>
      <c r="M1022" s="265" t="s">
        <v>1024</v>
      </c>
      <c r="N1022" s="265"/>
      <c r="O1022" s="255">
        <v>3117629067</v>
      </c>
      <c r="P1022" s="248" t="s">
        <v>335</v>
      </c>
      <c r="Q1022" s="248" t="s">
        <v>513</v>
      </c>
    </row>
    <row r="1023" spans="1:17" customFormat="1" hidden="1" x14ac:dyDescent="0.2">
      <c r="A1023" s="248">
        <v>1204</v>
      </c>
      <c r="B1023" s="248">
        <v>2022</v>
      </c>
      <c r="C1023" s="248" t="s">
        <v>326</v>
      </c>
      <c r="D1023" s="280">
        <v>6529969</v>
      </c>
      <c r="E1023" s="255" t="s">
        <v>2583</v>
      </c>
      <c r="F1023" s="248" t="s">
        <v>2584</v>
      </c>
      <c r="G1023" s="248" t="s">
        <v>946</v>
      </c>
      <c r="H1023" s="248" t="s">
        <v>761</v>
      </c>
      <c r="I1023" s="248" t="s">
        <v>339</v>
      </c>
      <c r="J1023" s="248" t="s">
        <v>331</v>
      </c>
      <c r="K1023" s="256" t="s">
        <v>332</v>
      </c>
      <c r="L1023" s="248" t="s">
        <v>333</v>
      </c>
      <c r="M1023" s="265" t="s">
        <v>1024</v>
      </c>
      <c r="N1023" s="265"/>
      <c r="O1023" s="248">
        <v>3122879315</v>
      </c>
      <c r="P1023" s="248" t="s">
        <v>335</v>
      </c>
      <c r="Q1023" s="248" t="s">
        <v>513</v>
      </c>
    </row>
    <row r="1024" spans="1:17" customFormat="1" hidden="1" x14ac:dyDescent="0.2">
      <c r="A1024" s="248">
        <v>1205</v>
      </c>
      <c r="B1024" s="248">
        <v>2022</v>
      </c>
      <c r="C1024" s="248" t="s">
        <v>326</v>
      </c>
      <c r="D1024" s="280">
        <v>1284601</v>
      </c>
      <c r="E1024" s="248" t="s">
        <v>1575</v>
      </c>
      <c r="F1024" s="248" t="s">
        <v>2078</v>
      </c>
      <c r="G1024" s="248" t="s">
        <v>791</v>
      </c>
      <c r="H1024" s="248" t="s">
        <v>328</v>
      </c>
      <c r="I1024" s="248" t="s">
        <v>339</v>
      </c>
      <c r="J1024" s="248" t="s">
        <v>331</v>
      </c>
      <c r="K1024" s="256" t="s">
        <v>332</v>
      </c>
      <c r="L1024" s="248" t="s">
        <v>333</v>
      </c>
      <c r="M1024" s="265" t="s">
        <v>1024</v>
      </c>
      <c r="N1024" s="265"/>
      <c r="O1024" s="248">
        <v>3117148918</v>
      </c>
      <c r="P1024" s="248" t="s">
        <v>335</v>
      </c>
      <c r="Q1024" s="248" t="s">
        <v>513</v>
      </c>
    </row>
    <row r="1025" spans="1:17" customFormat="1" hidden="1" x14ac:dyDescent="0.2">
      <c r="A1025" s="248">
        <v>1206</v>
      </c>
      <c r="B1025" s="248">
        <v>2022</v>
      </c>
      <c r="C1025" s="248" t="s">
        <v>326</v>
      </c>
      <c r="D1025" s="280">
        <v>16211614</v>
      </c>
      <c r="E1025" s="248" t="s">
        <v>926</v>
      </c>
      <c r="F1025" s="248" t="s">
        <v>328</v>
      </c>
      <c r="G1025" s="248" t="s">
        <v>805</v>
      </c>
      <c r="H1025" s="248" t="s">
        <v>328</v>
      </c>
      <c r="I1025" s="248" t="s">
        <v>339</v>
      </c>
      <c r="J1025" s="248" t="s">
        <v>331</v>
      </c>
      <c r="K1025" s="256" t="s">
        <v>332</v>
      </c>
      <c r="L1025" s="248" t="s">
        <v>333</v>
      </c>
      <c r="M1025" s="265" t="s">
        <v>1024</v>
      </c>
      <c r="N1025" s="265"/>
      <c r="O1025" s="248">
        <v>3128856545</v>
      </c>
      <c r="P1025" s="248" t="s">
        <v>335</v>
      </c>
      <c r="Q1025" s="248" t="s">
        <v>513</v>
      </c>
    </row>
    <row r="1026" spans="1:17" customFormat="1" hidden="1" x14ac:dyDescent="0.2">
      <c r="A1026" s="248">
        <v>1207</v>
      </c>
      <c r="B1026" s="248">
        <v>2022</v>
      </c>
      <c r="C1026" s="248" t="s">
        <v>326</v>
      </c>
      <c r="D1026" s="280">
        <v>6283979</v>
      </c>
      <c r="E1026" s="248" t="s">
        <v>1032</v>
      </c>
      <c r="F1026" s="248" t="s">
        <v>328</v>
      </c>
      <c r="G1026" s="248" t="s">
        <v>1033</v>
      </c>
      <c r="H1026" s="248" t="s">
        <v>328</v>
      </c>
      <c r="I1026" s="248" t="s">
        <v>339</v>
      </c>
      <c r="J1026" s="248" t="s">
        <v>331</v>
      </c>
      <c r="K1026" s="256" t="s">
        <v>332</v>
      </c>
      <c r="L1026" s="248" t="s">
        <v>333</v>
      </c>
      <c r="M1026" s="265" t="s">
        <v>1024</v>
      </c>
      <c r="N1026" s="265"/>
      <c r="O1026" s="248">
        <v>3143167500</v>
      </c>
      <c r="P1026" s="248" t="s">
        <v>335</v>
      </c>
      <c r="Q1026" s="248" t="s">
        <v>513</v>
      </c>
    </row>
    <row r="1027" spans="1:17" customFormat="1" hidden="1" x14ac:dyDescent="0.2">
      <c r="A1027" s="248">
        <v>1208</v>
      </c>
      <c r="B1027" s="248">
        <v>2022</v>
      </c>
      <c r="C1027" s="248" t="s">
        <v>326</v>
      </c>
      <c r="D1027" s="280">
        <v>4859714</v>
      </c>
      <c r="E1027" s="255" t="s">
        <v>670</v>
      </c>
      <c r="F1027" s="248" t="s">
        <v>328</v>
      </c>
      <c r="G1027" s="248" t="s">
        <v>338</v>
      </c>
      <c r="H1027" s="248" t="s">
        <v>328</v>
      </c>
      <c r="I1027" s="248" t="s">
        <v>339</v>
      </c>
      <c r="J1027" s="248" t="s">
        <v>331</v>
      </c>
      <c r="K1027" s="256" t="s">
        <v>332</v>
      </c>
      <c r="L1027" s="248" t="s">
        <v>333</v>
      </c>
      <c r="M1027" s="265" t="s">
        <v>1024</v>
      </c>
      <c r="N1027" s="265"/>
      <c r="O1027" s="255">
        <v>3173900000</v>
      </c>
      <c r="P1027" s="248" t="s">
        <v>335</v>
      </c>
      <c r="Q1027" s="248" t="s">
        <v>513</v>
      </c>
    </row>
    <row r="1028" spans="1:17" customFormat="1" hidden="1" x14ac:dyDescent="0.2">
      <c r="A1028" s="248">
        <v>1209</v>
      </c>
      <c r="B1028" s="248">
        <v>2022</v>
      </c>
      <c r="C1028" s="248" t="s">
        <v>326</v>
      </c>
      <c r="D1028" s="283">
        <v>11750013</v>
      </c>
      <c r="E1028" s="252" t="s">
        <v>1588</v>
      </c>
      <c r="F1028" s="265" t="s">
        <v>485</v>
      </c>
      <c r="G1028" s="265" t="s">
        <v>577</v>
      </c>
      <c r="H1028" s="265" t="s">
        <v>729</v>
      </c>
      <c r="I1028" s="248" t="s">
        <v>339</v>
      </c>
      <c r="J1028" s="248" t="s">
        <v>331</v>
      </c>
      <c r="K1028" s="256" t="s">
        <v>332</v>
      </c>
      <c r="L1028" s="248" t="s">
        <v>333</v>
      </c>
      <c r="M1028" s="265" t="s">
        <v>1024</v>
      </c>
      <c r="N1028" s="265"/>
      <c r="O1028" s="255">
        <v>3177788313</v>
      </c>
      <c r="P1028" s="248" t="s">
        <v>335</v>
      </c>
      <c r="Q1028" s="248" t="s">
        <v>513</v>
      </c>
    </row>
    <row r="1029" spans="1:17" customFormat="1" hidden="1" x14ac:dyDescent="0.2">
      <c r="A1029" s="248">
        <v>1210</v>
      </c>
      <c r="B1029" s="248">
        <v>2022</v>
      </c>
      <c r="C1029" s="248" t="s">
        <v>326</v>
      </c>
      <c r="D1029" s="283">
        <v>6280564</v>
      </c>
      <c r="E1029" s="248" t="s">
        <v>461</v>
      </c>
      <c r="F1029" s="264"/>
      <c r="G1029" s="252" t="s">
        <v>968</v>
      </c>
      <c r="H1029" s="252" t="s">
        <v>615</v>
      </c>
      <c r="I1029" s="248" t="s">
        <v>339</v>
      </c>
      <c r="J1029" s="248" t="s">
        <v>331</v>
      </c>
      <c r="K1029" s="256" t="s">
        <v>332</v>
      </c>
      <c r="L1029" s="248" t="s">
        <v>333</v>
      </c>
      <c r="M1029" s="265" t="s">
        <v>1024</v>
      </c>
      <c r="N1029" s="265"/>
      <c r="O1029" s="248">
        <v>3113406427</v>
      </c>
      <c r="P1029" s="248" t="s">
        <v>335</v>
      </c>
      <c r="Q1029" s="248" t="s">
        <v>513</v>
      </c>
    </row>
    <row r="1030" spans="1:17" customFormat="1" hidden="1" x14ac:dyDescent="0.2">
      <c r="A1030" s="248">
        <v>1212</v>
      </c>
      <c r="B1030" s="248">
        <v>2022</v>
      </c>
      <c r="C1030" s="248" t="s">
        <v>326</v>
      </c>
      <c r="D1030" s="280">
        <v>29463430</v>
      </c>
      <c r="E1030" s="248" t="s">
        <v>1748</v>
      </c>
      <c r="F1030" s="248" t="s">
        <v>974</v>
      </c>
      <c r="G1030" s="248" t="s">
        <v>659</v>
      </c>
      <c r="H1030" s="248" t="s">
        <v>362</v>
      </c>
      <c r="I1030" s="248" t="s">
        <v>330</v>
      </c>
      <c r="J1030" s="248" t="s">
        <v>331</v>
      </c>
      <c r="K1030" s="248" t="s">
        <v>332</v>
      </c>
      <c r="L1030" s="248" t="s">
        <v>333</v>
      </c>
      <c r="M1030" s="265" t="s">
        <v>1024</v>
      </c>
      <c r="N1030" s="265"/>
      <c r="O1030" s="248">
        <v>3132750672</v>
      </c>
      <c r="P1030" s="248" t="s">
        <v>335</v>
      </c>
      <c r="Q1030" s="248" t="s">
        <v>451</v>
      </c>
    </row>
    <row r="1031" spans="1:17" customFormat="1" hidden="1" x14ac:dyDescent="0.2">
      <c r="A1031" s="248">
        <v>1214</v>
      </c>
      <c r="B1031" s="248">
        <v>2022</v>
      </c>
      <c r="C1031" s="248" t="s">
        <v>326</v>
      </c>
      <c r="D1031" s="280">
        <v>6280567</v>
      </c>
      <c r="E1031" s="248" t="s">
        <v>349</v>
      </c>
      <c r="F1031" s="248" t="s">
        <v>1847</v>
      </c>
      <c r="G1031" s="248" t="s">
        <v>1848</v>
      </c>
      <c r="H1031" s="248" t="s">
        <v>345</v>
      </c>
      <c r="I1031" s="248" t="s">
        <v>339</v>
      </c>
      <c r="J1031" s="248" t="s">
        <v>331</v>
      </c>
      <c r="K1031" s="248" t="s">
        <v>332</v>
      </c>
      <c r="L1031" s="248" t="s">
        <v>333</v>
      </c>
      <c r="M1031" s="265" t="s">
        <v>1024</v>
      </c>
      <c r="N1031" s="265"/>
      <c r="O1031" s="248">
        <v>3117188852</v>
      </c>
      <c r="P1031" s="248" t="s">
        <v>335</v>
      </c>
      <c r="Q1031" s="248" t="s">
        <v>451</v>
      </c>
    </row>
    <row r="1032" spans="1:17" customFormat="1" hidden="1" x14ac:dyDescent="0.2">
      <c r="A1032" s="248">
        <v>1216</v>
      </c>
      <c r="B1032" s="248">
        <v>2022</v>
      </c>
      <c r="C1032" s="248" t="s">
        <v>326</v>
      </c>
      <c r="D1032" s="280">
        <v>38902134</v>
      </c>
      <c r="E1032" s="248" t="s">
        <v>2714</v>
      </c>
      <c r="F1032" s="248" t="s">
        <v>361</v>
      </c>
      <c r="G1032" s="248" t="s">
        <v>2215</v>
      </c>
      <c r="H1032" s="248" t="s">
        <v>819</v>
      </c>
      <c r="I1032" s="248" t="s">
        <v>330</v>
      </c>
      <c r="J1032" s="248" t="s">
        <v>331</v>
      </c>
      <c r="K1032" s="248" t="s">
        <v>332</v>
      </c>
      <c r="L1032" s="248" t="s">
        <v>333</v>
      </c>
      <c r="M1032" s="265" t="s">
        <v>1024</v>
      </c>
      <c r="N1032" s="265"/>
      <c r="O1032" s="248">
        <v>3128069626</v>
      </c>
      <c r="P1032" s="248" t="s">
        <v>335</v>
      </c>
      <c r="Q1032" s="248" t="s">
        <v>451</v>
      </c>
    </row>
    <row r="1033" spans="1:17" customFormat="1" hidden="1" x14ac:dyDescent="0.2">
      <c r="A1033" s="248">
        <v>1217</v>
      </c>
      <c r="B1033" s="248">
        <v>2022</v>
      </c>
      <c r="C1033" s="248" t="s">
        <v>326</v>
      </c>
      <c r="D1033" s="280">
        <v>6283988</v>
      </c>
      <c r="E1033" s="248" t="s">
        <v>967</v>
      </c>
      <c r="F1033" s="248" t="s">
        <v>485</v>
      </c>
      <c r="G1033" s="248" t="s">
        <v>1400</v>
      </c>
      <c r="H1033" s="248" t="s">
        <v>1485</v>
      </c>
      <c r="I1033" s="248" t="s">
        <v>339</v>
      </c>
      <c r="J1033" s="248" t="s">
        <v>331</v>
      </c>
      <c r="K1033" s="248" t="s">
        <v>332</v>
      </c>
      <c r="L1033" s="248" t="s">
        <v>333</v>
      </c>
      <c r="M1033" s="265" t="s">
        <v>1024</v>
      </c>
      <c r="N1033" s="265"/>
      <c r="O1033" s="248">
        <v>3137844833</v>
      </c>
      <c r="P1033" s="248" t="s">
        <v>335</v>
      </c>
      <c r="Q1033" s="248" t="s">
        <v>451</v>
      </c>
    </row>
    <row r="1034" spans="1:17" customFormat="1" hidden="1" x14ac:dyDescent="0.2">
      <c r="A1034" s="248">
        <v>1219</v>
      </c>
      <c r="B1034" s="248">
        <v>2022</v>
      </c>
      <c r="C1034" s="248" t="s">
        <v>326</v>
      </c>
      <c r="D1034" s="280">
        <v>1112905778</v>
      </c>
      <c r="E1034" s="248" t="s">
        <v>1921</v>
      </c>
      <c r="F1034" s="248" t="s">
        <v>1493</v>
      </c>
      <c r="G1034" s="248" t="s">
        <v>487</v>
      </c>
      <c r="H1034" s="248" t="s">
        <v>788</v>
      </c>
      <c r="I1034" s="248" t="s">
        <v>330</v>
      </c>
      <c r="J1034" s="248" t="s">
        <v>331</v>
      </c>
      <c r="K1034" s="248" t="s">
        <v>332</v>
      </c>
      <c r="L1034" s="248" t="s">
        <v>333</v>
      </c>
      <c r="M1034" s="265" t="s">
        <v>1024</v>
      </c>
      <c r="N1034" s="265"/>
      <c r="O1034" s="248">
        <v>3122656000</v>
      </c>
      <c r="P1034" s="248" t="s">
        <v>335</v>
      </c>
      <c r="Q1034" s="248" t="s">
        <v>451</v>
      </c>
    </row>
    <row r="1035" spans="1:17" customFormat="1" hidden="1" x14ac:dyDescent="0.2">
      <c r="A1035" s="248">
        <v>1223</v>
      </c>
      <c r="B1035" s="248">
        <v>2022</v>
      </c>
      <c r="C1035" s="248" t="s">
        <v>326</v>
      </c>
      <c r="D1035" s="280">
        <v>6240635</v>
      </c>
      <c r="E1035" s="248" t="s">
        <v>349</v>
      </c>
      <c r="F1035" s="248" t="s">
        <v>402</v>
      </c>
      <c r="G1035" s="248" t="s">
        <v>1911</v>
      </c>
      <c r="H1035" s="248" t="s">
        <v>328</v>
      </c>
      <c r="I1035" s="248" t="s">
        <v>339</v>
      </c>
      <c r="J1035" s="248" t="s">
        <v>331</v>
      </c>
      <c r="K1035" s="248" t="s">
        <v>332</v>
      </c>
      <c r="L1035" s="248" t="s">
        <v>333</v>
      </c>
      <c r="M1035" s="265" t="s">
        <v>1024</v>
      </c>
      <c r="N1035" s="265"/>
      <c r="O1035" s="248">
        <v>3233000251</v>
      </c>
      <c r="P1035" s="248" t="s">
        <v>335</v>
      </c>
      <c r="Q1035" s="248" t="s">
        <v>451</v>
      </c>
    </row>
    <row r="1036" spans="1:17" customFormat="1" hidden="1" x14ac:dyDescent="0.2">
      <c r="A1036" s="248">
        <v>1225</v>
      </c>
      <c r="B1036" s="248">
        <v>2022</v>
      </c>
      <c r="C1036" s="248" t="s">
        <v>326</v>
      </c>
      <c r="D1036" s="280">
        <v>29462955</v>
      </c>
      <c r="E1036" s="248" t="s">
        <v>402</v>
      </c>
      <c r="F1036" s="248" t="s">
        <v>369</v>
      </c>
      <c r="G1036" s="248" t="s">
        <v>590</v>
      </c>
      <c r="H1036" s="248" t="s">
        <v>293</v>
      </c>
      <c r="I1036" s="248" t="s">
        <v>330</v>
      </c>
      <c r="J1036" s="248" t="s">
        <v>331</v>
      </c>
      <c r="K1036" s="248" t="s">
        <v>332</v>
      </c>
      <c r="L1036" s="248" t="s">
        <v>333</v>
      </c>
      <c r="M1036" s="265" t="s">
        <v>1024</v>
      </c>
      <c r="N1036" s="265"/>
      <c r="O1036" s="248">
        <v>3117699209</v>
      </c>
      <c r="P1036" s="248" t="s">
        <v>335</v>
      </c>
      <c r="Q1036" s="248" t="s">
        <v>451</v>
      </c>
    </row>
    <row r="1037" spans="1:17" customFormat="1" hidden="1" x14ac:dyDescent="0.2">
      <c r="A1037" s="248">
        <v>1226</v>
      </c>
      <c r="B1037" s="248">
        <v>2022</v>
      </c>
      <c r="C1037" s="248" t="s">
        <v>326</v>
      </c>
      <c r="D1037" s="280">
        <v>29462044</v>
      </c>
      <c r="E1037" s="248" t="s">
        <v>1748</v>
      </c>
      <c r="F1037" s="248" t="s">
        <v>477</v>
      </c>
      <c r="G1037" s="248" t="s">
        <v>729</v>
      </c>
      <c r="H1037" s="248" t="s">
        <v>729</v>
      </c>
      <c r="I1037" s="248" t="s">
        <v>330</v>
      </c>
      <c r="J1037" s="248" t="s">
        <v>331</v>
      </c>
      <c r="K1037" s="248" t="s">
        <v>332</v>
      </c>
      <c r="L1037" s="248" t="s">
        <v>333</v>
      </c>
      <c r="M1037" s="265" t="s">
        <v>1024</v>
      </c>
      <c r="N1037" s="265"/>
      <c r="O1037" s="248">
        <v>3113276537</v>
      </c>
      <c r="P1037" s="248" t="s">
        <v>335</v>
      </c>
      <c r="Q1037" s="248" t="s">
        <v>451</v>
      </c>
    </row>
    <row r="1038" spans="1:17" customFormat="1" hidden="1" x14ac:dyDescent="0.2">
      <c r="A1038" s="248">
        <v>1228</v>
      </c>
      <c r="B1038" s="248">
        <v>2022</v>
      </c>
      <c r="C1038" s="248" t="s">
        <v>326</v>
      </c>
      <c r="D1038" s="280">
        <v>24790707</v>
      </c>
      <c r="E1038" s="248" t="s">
        <v>452</v>
      </c>
      <c r="F1038" s="248" t="s">
        <v>1689</v>
      </c>
      <c r="G1038" s="248" t="s">
        <v>603</v>
      </c>
      <c r="H1038" s="248" t="s">
        <v>1706</v>
      </c>
      <c r="I1038" s="248" t="s">
        <v>330</v>
      </c>
      <c r="J1038" s="248" t="s">
        <v>331</v>
      </c>
      <c r="K1038" s="248" t="s">
        <v>332</v>
      </c>
      <c r="L1038" s="248" t="s">
        <v>333</v>
      </c>
      <c r="M1038" s="265" t="s">
        <v>1024</v>
      </c>
      <c r="N1038" s="265"/>
      <c r="O1038" s="248">
        <v>3125178961</v>
      </c>
      <c r="P1038" s="248" t="s">
        <v>335</v>
      </c>
      <c r="Q1038" s="248" t="s">
        <v>451</v>
      </c>
    </row>
    <row r="1039" spans="1:17" customFormat="1" hidden="1" x14ac:dyDescent="0.2">
      <c r="A1039" s="248">
        <v>1231</v>
      </c>
      <c r="B1039" s="248">
        <v>2022</v>
      </c>
      <c r="C1039" s="248" t="s">
        <v>326</v>
      </c>
      <c r="D1039" s="280">
        <v>1193484129</v>
      </c>
      <c r="E1039" s="248" t="s">
        <v>2458</v>
      </c>
      <c r="F1039" s="248" t="s">
        <v>1493</v>
      </c>
      <c r="G1039" s="248" t="s">
        <v>1578</v>
      </c>
      <c r="H1039" s="248" t="s">
        <v>328</v>
      </c>
      <c r="I1039" s="248" t="s">
        <v>330</v>
      </c>
      <c r="J1039" s="248" t="s">
        <v>331</v>
      </c>
      <c r="K1039" s="248" t="s">
        <v>332</v>
      </c>
      <c r="L1039" s="248" t="s">
        <v>333</v>
      </c>
      <c r="M1039" s="265" t="s">
        <v>1024</v>
      </c>
      <c r="N1039" s="265"/>
      <c r="O1039" s="248">
        <v>3235932403</v>
      </c>
      <c r="P1039" s="248" t="s">
        <v>335</v>
      </c>
      <c r="Q1039" s="248" t="s">
        <v>451</v>
      </c>
    </row>
    <row r="1040" spans="1:17" customFormat="1" hidden="1" x14ac:dyDescent="0.2">
      <c r="A1040" s="248">
        <v>1233</v>
      </c>
      <c r="B1040" s="248">
        <v>2022</v>
      </c>
      <c r="C1040" s="248" t="s">
        <v>326</v>
      </c>
      <c r="D1040" s="280">
        <v>6279294</v>
      </c>
      <c r="E1040" s="248" t="s">
        <v>554</v>
      </c>
      <c r="F1040" s="264" t="s">
        <v>328</v>
      </c>
      <c r="G1040" s="248" t="s">
        <v>1035</v>
      </c>
      <c r="H1040" s="248" t="s">
        <v>783</v>
      </c>
      <c r="I1040" s="248" t="s">
        <v>339</v>
      </c>
      <c r="J1040" s="248" t="s">
        <v>331</v>
      </c>
      <c r="K1040" s="248" t="s">
        <v>332</v>
      </c>
      <c r="L1040" s="248" t="s">
        <v>333</v>
      </c>
      <c r="M1040" s="265" t="s">
        <v>1024</v>
      </c>
      <c r="N1040" s="265"/>
      <c r="O1040" s="248">
        <v>3145123554</v>
      </c>
      <c r="P1040" s="248" t="s">
        <v>335</v>
      </c>
      <c r="Q1040" s="248" t="s">
        <v>451</v>
      </c>
    </row>
    <row r="1041" spans="1:17" customFormat="1" hidden="1" x14ac:dyDescent="0.2">
      <c r="A1041" s="248">
        <v>1237</v>
      </c>
      <c r="B1041" s="248">
        <v>2022</v>
      </c>
      <c r="C1041" s="248" t="s">
        <v>326</v>
      </c>
      <c r="D1041" s="280">
        <v>6284170</v>
      </c>
      <c r="E1041" s="248" t="s">
        <v>455</v>
      </c>
      <c r="F1041" s="248" t="s">
        <v>494</v>
      </c>
      <c r="G1041" s="248" t="s">
        <v>471</v>
      </c>
      <c r="H1041" s="248" t="s">
        <v>1437</v>
      </c>
      <c r="I1041" s="248" t="s">
        <v>339</v>
      </c>
      <c r="J1041" s="248" t="s">
        <v>331</v>
      </c>
      <c r="K1041" s="248" t="s">
        <v>332</v>
      </c>
      <c r="L1041" s="248" t="s">
        <v>333</v>
      </c>
      <c r="M1041" s="265" t="s">
        <v>1024</v>
      </c>
      <c r="N1041" s="265"/>
      <c r="O1041" s="248">
        <v>3145976195</v>
      </c>
      <c r="P1041" s="248" t="s">
        <v>335</v>
      </c>
      <c r="Q1041" s="248" t="s">
        <v>451</v>
      </c>
    </row>
    <row r="1042" spans="1:17" customFormat="1" hidden="1" x14ac:dyDescent="0.2">
      <c r="A1042" s="248">
        <v>1238</v>
      </c>
      <c r="B1042" s="248">
        <v>2022</v>
      </c>
      <c r="C1042" s="248" t="s">
        <v>326</v>
      </c>
      <c r="D1042" s="280">
        <v>298441246284324</v>
      </c>
      <c r="E1042" s="248" t="s">
        <v>938</v>
      </c>
      <c r="F1042" s="248" t="s">
        <v>2748</v>
      </c>
      <c r="G1042" s="248" t="s">
        <v>463</v>
      </c>
      <c r="H1042" s="248" t="s">
        <v>418</v>
      </c>
      <c r="I1042" s="248" t="s">
        <v>330</v>
      </c>
      <c r="J1042" s="248" t="s">
        <v>331</v>
      </c>
      <c r="K1042" s="248" t="s">
        <v>332</v>
      </c>
      <c r="L1042" s="248" t="s">
        <v>333</v>
      </c>
      <c r="M1042" s="265" t="s">
        <v>1024</v>
      </c>
      <c r="N1042" s="265"/>
      <c r="O1042" s="248">
        <v>3185069062</v>
      </c>
      <c r="P1042" s="248" t="s">
        <v>335</v>
      </c>
      <c r="Q1042" s="248" t="s">
        <v>451</v>
      </c>
    </row>
    <row r="1043" spans="1:17" customFormat="1" hidden="1" x14ac:dyDescent="0.2">
      <c r="A1043" s="248">
        <v>1246</v>
      </c>
      <c r="B1043" s="248">
        <v>2022</v>
      </c>
      <c r="C1043" s="248" t="s">
        <v>326</v>
      </c>
      <c r="D1043" s="280">
        <v>6283887</v>
      </c>
      <c r="E1043" s="248" t="s">
        <v>713</v>
      </c>
      <c r="F1043" s="264" t="s">
        <v>328</v>
      </c>
      <c r="G1043" s="248" t="s">
        <v>421</v>
      </c>
      <c r="H1043" s="248" t="s">
        <v>603</v>
      </c>
      <c r="I1043" s="248" t="s">
        <v>339</v>
      </c>
      <c r="J1043" s="248" t="s">
        <v>331</v>
      </c>
      <c r="K1043" s="248" t="s">
        <v>332</v>
      </c>
      <c r="L1043" s="248" t="s">
        <v>333</v>
      </c>
      <c r="M1043" s="265" t="s">
        <v>1024</v>
      </c>
      <c r="N1043" s="265"/>
      <c r="O1043" s="248">
        <v>3104641178</v>
      </c>
      <c r="P1043" s="248" t="s">
        <v>335</v>
      </c>
      <c r="Q1043" s="248" t="s">
        <v>451</v>
      </c>
    </row>
    <row r="1044" spans="1:17" customFormat="1" hidden="1" x14ac:dyDescent="0.2">
      <c r="A1044" s="248">
        <v>1247</v>
      </c>
      <c r="B1044" s="248">
        <v>2022</v>
      </c>
      <c r="C1044" s="248" t="s">
        <v>326</v>
      </c>
      <c r="D1044" s="280">
        <v>66876224</v>
      </c>
      <c r="E1044" s="252" t="s">
        <v>1447</v>
      </c>
      <c r="F1044" s="252" t="s">
        <v>1917</v>
      </c>
      <c r="G1044" s="252" t="s">
        <v>355</v>
      </c>
      <c r="H1044" s="252" t="s">
        <v>1152</v>
      </c>
      <c r="I1044" s="248" t="s">
        <v>330</v>
      </c>
      <c r="J1044" s="248" t="s">
        <v>331</v>
      </c>
      <c r="K1044" s="248" t="s">
        <v>332</v>
      </c>
      <c r="L1044" s="248" t="s">
        <v>333</v>
      </c>
      <c r="M1044" s="248" t="s">
        <v>1037</v>
      </c>
      <c r="N1044" s="248"/>
      <c r="O1044" s="248" t="s">
        <v>570</v>
      </c>
      <c r="P1044" s="248" t="s">
        <v>335</v>
      </c>
      <c r="Q1044" s="248" t="s">
        <v>691</v>
      </c>
    </row>
    <row r="1045" spans="1:17" customFormat="1" hidden="1" x14ac:dyDescent="0.2">
      <c r="A1045" s="248">
        <v>1248</v>
      </c>
      <c r="B1045" s="248">
        <v>2022</v>
      </c>
      <c r="C1045" s="248" t="s">
        <v>326</v>
      </c>
      <c r="D1045" s="280">
        <v>12276165</v>
      </c>
      <c r="E1045" s="252" t="s">
        <v>706</v>
      </c>
      <c r="F1045" s="252" t="s">
        <v>1400</v>
      </c>
      <c r="G1045" s="252" t="s">
        <v>1657</v>
      </c>
      <c r="H1045" s="252" t="s">
        <v>328</v>
      </c>
      <c r="I1045" s="248" t="s">
        <v>339</v>
      </c>
      <c r="J1045" s="248" t="s">
        <v>331</v>
      </c>
      <c r="K1045" s="248" t="s">
        <v>332</v>
      </c>
      <c r="L1045" s="248" t="s">
        <v>333</v>
      </c>
      <c r="M1045" s="248" t="s">
        <v>1037</v>
      </c>
      <c r="N1045" s="248"/>
      <c r="O1045" s="248" t="s">
        <v>570</v>
      </c>
      <c r="P1045" s="248" t="s">
        <v>335</v>
      </c>
      <c r="Q1045" s="248" t="s">
        <v>691</v>
      </c>
    </row>
    <row r="1046" spans="1:17" customFormat="1" hidden="1" x14ac:dyDescent="0.2">
      <c r="A1046" s="248">
        <v>1251</v>
      </c>
      <c r="B1046" s="248">
        <v>2022</v>
      </c>
      <c r="C1046" s="248" t="s">
        <v>326</v>
      </c>
      <c r="D1046" s="280">
        <v>1114822342</v>
      </c>
      <c r="E1046" s="252" t="s">
        <v>1921</v>
      </c>
      <c r="F1046" s="252" t="s">
        <v>2491</v>
      </c>
      <c r="G1046" s="252" t="s">
        <v>410</v>
      </c>
      <c r="H1046" s="252" t="s">
        <v>1691</v>
      </c>
      <c r="I1046" s="248" t="s">
        <v>330</v>
      </c>
      <c r="J1046" s="248" t="s">
        <v>331</v>
      </c>
      <c r="K1046" s="248" t="s">
        <v>332</v>
      </c>
      <c r="L1046" s="248" t="s">
        <v>333</v>
      </c>
      <c r="M1046" s="248" t="s">
        <v>1037</v>
      </c>
      <c r="N1046" s="248"/>
      <c r="O1046" s="248" t="s">
        <v>570</v>
      </c>
      <c r="P1046" s="248" t="s">
        <v>335</v>
      </c>
      <c r="Q1046" s="248" t="s">
        <v>691</v>
      </c>
    </row>
    <row r="1047" spans="1:17" customFormat="1" hidden="1" x14ac:dyDescent="0.2">
      <c r="A1047" s="248">
        <v>1252</v>
      </c>
      <c r="B1047" s="248">
        <v>2022</v>
      </c>
      <c r="C1047" s="248" t="s">
        <v>326</v>
      </c>
      <c r="D1047" s="280">
        <v>14996492</v>
      </c>
      <c r="E1047" s="252" t="s">
        <v>983</v>
      </c>
      <c r="F1047" s="264" t="s">
        <v>328</v>
      </c>
      <c r="G1047" s="252" t="s">
        <v>960</v>
      </c>
      <c r="H1047" s="252" t="s">
        <v>1038</v>
      </c>
      <c r="I1047" s="248" t="s">
        <v>339</v>
      </c>
      <c r="J1047" s="248" t="s">
        <v>331</v>
      </c>
      <c r="K1047" s="248" t="s">
        <v>332</v>
      </c>
      <c r="L1047" s="248" t="s">
        <v>333</v>
      </c>
      <c r="M1047" s="248" t="s">
        <v>1037</v>
      </c>
      <c r="N1047" s="248"/>
      <c r="O1047" s="248" t="s">
        <v>570</v>
      </c>
      <c r="P1047" s="248" t="s">
        <v>335</v>
      </c>
      <c r="Q1047" s="248" t="s">
        <v>691</v>
      </c>
    </row>
    <row r="1048" spans="1:17" customFormat="1" hidden="1" x14ac:dyDescent="0.2">
      <c r="A1048" s="248">
        <v>1254</v>
      </c>
      <c r="B1048" s="248">
        <v>2022</v>
      </c>
      <c r="C1048" s="248" t="s">
        <v>326</v>
      </c>
      <c r="D1048" s="280">
        <v>16606348</v>
      </c>
      <c r="E1048" s="252" t="s">
        <v>1041</v>
      </c>
      <c r="F1048" s="264" t="s">
        <v>328</v>
      </c>
      <c r="G1048" s="252" t="s">
        <v>1042</v>
      </c>
      <c r="H1048" s="252" t="s">
        <v>1043</v>
      </c>
      <c r="I1048" s="248" t="s">
        <v>339</v>
      </c>
      <c r="J1048" s="248" t="s">
        <v>331</v>
      </c>
      <c r="K1048" s="248" t="s">
        <v>332</v>
      </c>
      <c r="L1048" s="248" t="s">
        <v>333</v>
      </c>
      <c r="M1048" s="248" t="s">
        <v>1037</v>
      </c>
      <c r="N1048" s="248"/>
      <c r="O1048" s="248" t="s">
        <v>570</v>
      </c>
      <c r="P1048" s="248" t="s">
        <v>335</v>
      </c>
      <c r="Q1048" s="248" t="s">
        <v>691</v>
      </c>
    </row>
    <row r="1049" spans="1:17" customFormat="1" hidden="1" x14ac:dyDescent="0.2">
      <c r="A1049" s="248">
        <v>1256</v>
      </c>
      <c r="B1049" s="248">
        <v>2022</v>
      </c>
      <c r="C1049" s="248" t="s">
        <v>326</v>
      </c>
      <c r="D1049" s="280">
        <v>67028329</v>
      </c>
      <c r="E1049" s="252" t="s">
        <v>2763</v>
      </c>
      <c r="F1049" s="252" t="s">
        <v>2764</v>
      </c>
      <c r="G1049" s="252" t="s">
        <v>2232</v>
      </c>
      <c r="H1049" s="252" t="s">
        <v>1568</v>
      </c>
      <c r="I1049" s="248" t="s">
        <v>339</v>
      </c>
      <c r="J1049" s="248" t="s">
        <v>331</v>
      </c>
      <c r="K1049" s="248" t="s">
        <v>332</v>
      </c>
      <c r="L1049" s="248" t="s">
        <v>333</v>
      </c>
      <c r="M1049" s="248" t="s">
        <v>1037</v>
      </c>
      <c r="N1049" s="248"/>
      <c r="O1049" s="248" t="s">
        <v>570</v>
      </c>
      <c r="P1049" s="248" t="s">
        <v>335</v>
      </c>
      <c r="Q1049" s="248" t="s">
        <v>691</v>
      </c>
    </row>
    <row r="1050" spans="1:17" customFormat="1" hidden="1" x14ac:dyDescent="0.2">
      <c r="A1050" s="248">
        <v>1259</v>
      </c>
      <c r="B1050" s="248">
        <v>2022</v>
      </c>
      <c r="C1050" s="248" t="s">
        <v>326</v>
      </c>
      <c r="D1050" s="280">
        <v>94315623</v>
      </c>
      <c r="E1050" s="252" t="s">
        <v>588</v>
      </c>
      <c r="F1050" s="252" t="s">
        <v>716</v>
      </c>
      <c r="G1050" s="252" t="s">
        <v>1611</v>
      </c>
      <c r="H1050" s="252" t="s">
        <v>937</v>
      </c>
      <c r="I1050" s="248" t="s">
        <v>339</v>
      </c>
      <c r="J1050" s="248" t="s">
        <v>331</v>
      </c>
      <c r="K1050" s="248" t="s">
        <v>332</v>
      </c>
      <c r="L1050" s="248" t="s">
        <v>333</v>
      </c>
      <c r="M1050" s="248" t="s">
        <v>1037</v>
      </c>
      <c r="N1050" s="248"/>
      <c r="O1050" s="248" t="s">
        <v>570</v>
      </c>
      <c r="P1050" s="248" t="s">
        <v>335</v>
      </c>
      <c r="Q1050" s="248" t="s">
        <v>691</v>
      </c>
    </row>
    <row r="1051" spans="1:17" customFormat="1" hidden="1" x14ac:dyDescent="0.2">
      <c r="A1051" s="248">
        <v>1262</v>
      </c>
      <c r="B1051" s="248">
        <v>2022</v>
      </c>
      <c r="C1051" s="248" t="s">
        <v>326</v>
      </c>
      <c r="D1051" s="280">
        <v>10690727</v>
      </c>
      <c r="E1051" s="252" t="s">
        <v>813</v>
      </c>
      <c r="F1051" s="252" t="s">
        <v>328</v>
      </c>
      <c r="G1051" s="252" t="s">
        <v>459</v>
      </c>
      <c r="H1051" s="252" t="s">
        <v>328</v>
      </c>
      <c r="I1051" s="248" t="s">
        <v>339</v>
      </c>
      <c r="J1051" s="248" t="s">
        <v>331</v>
      </c>
      <c r="K1051" s="248" t="s">
        <v>332</v>
      </c>
      <c r="L1051" s="248" t="s">
        <v>333</v>
      </c>
      <c r="M1051" s="248" t="s">
        <v>1037</v>
      </c>
      <c r="N1051" s="248"/>
      <c r="O1051" s="248" t="s">
        <v>570</v>
      </c>
      <c r="P1051" s="248" t="s">
        <v>335</v>
      </c>
      <c r="Q1051" s="248" t="s">
        <v>691</v>
      </c>
    </row>
    <row r="1052" spans="1:17" customFormat="1" hidden="1" x14ac:dyDescent="0.2">
      <c r="A1052" s="248">
        <v>1263</v>
      </c>
      <c r="B1052" s="248">
        <v>2022</v>
      </c>
      <c r="C1052" s="248" t="s">
        <v>326</v>
      </c>
      <c r="D1052" s="280">
        <v>1114814882</v>
      </c>
      <c r="E1052" s="252" t="s">
        <v>1044</v>
      </c>
      <c r="F1052" s="264" t="s">
        <v>328</v>
      </c>
      <c r="G1052" s="252" t="s">
        <v>482</v>
      </c>
      <c r="H1052" s="252" t="s">
        <v>1045</v>
      </c>
      <c r="I1052" s="248" t="s">
        <v>339</v>
      </c>
      <c r="J1052" s="248" t="s">
        <v>346</v>
      </c>
      <c r="K1052" s="248" t="s">
        <v>332</v>
      </c>
      <c r="L1052" s="248" t="s">
        <v>333</v>
      </c>
      <c r="M1052" s="248" t="s">
        <v>1037</v>
      </c>
      <c r="N1052" s="248"/>
      <c r="O1052" s="248" t="s">
        <v>570</v>
      </c>
      <c r="P1052" s="248" t="s">
        <v>335</v>
      </c>
      <c r="Q1052" s="248" t="s">
        <v>691</v>
      </c>
    </row>
    <row r="1053" spans="1:17" customFormat="1" hidden="1" x14ac:dyDescent="0.2">
      <c r="A1053" s="248">
        <v>1264</v>
      </c>
      <c r="B1053" s="248">
        <v>2022</v>
      </c>
      <c r="C1053" s="248" t="s">
        <v>326</v>
      </c>
      <c r="D1053" s="280">
        <v>16866113</v>
      </c>
      <c r="E1053" s="252" t="s">
        <v>464</v>
      </c>
      <c r="F1053" s="252" t="s">
        <v>1839</v>
      </c>
      <c r="G1053" s="252" t="s">
        <v>482</v>
      </c>
      <c r="H1053" s="252" t="s">
        <v>1045</v>
      </c>
      <c r="I1053" s="248" t="s">
        <v>339</v>
      </c>
      <c r="J1053" s="248" t="s">
        <v>331</v>
      </c>
      <c r="K1053" s="248" t="s">
        <v>332</v>
      </c>
      <c r="L1053" s="248" t="s">
        <v>333</v>
      </c>
      <c r="M1053" s="248" t="s">
        <v>1037</v>
      </c>
      <c r="N1053" s="248"/>
      <c r="O1053" s="248" t="s">
        <v>570</v>
      </c>
      <c r="P1053" s="248" t="s">
        <v>335</v>
      </c>
      <c r="Q1053" s="248" t="s">
        <v>691</v>
      </c>
    </row>
    <row r="1054" spans="1:17" customFormat="1" hidden="1" x14ac:dyDescent="0.2">
      <c r="A1054" s="248">
        <v>1267</v>
      </c>
      <c r="B1054" s="248">
        <v>2022</v>
      </c>
      <c r="C1054" s="248" t="s">
        <v>326</v>
      </c>
      <c r="D1054" s="280">
        <v>16654485</v>
      </c>
      <c r="E1054" s="252" t="s">
        <v>349</v>
      </c>
      <c r="F1054" s="252" t="s">
        <v>1981</v>
      </c>
      <c r="G1054" s="252" t="s">
        <v>350</v>
      </c>
      <c r="H1054" s="252" t="s">
        <v>1040</v>
      </c>
      <c r="I1054" s="248" t="s">
        <v>339</v>
      </c>
      <c r="J1054" s="248" t="s">
        <v>331</v>
      </c>
      <c r="K1054" s="248" t="s">
        <v>332</v>
      </c>
      <c r="L1054" s="248" t="s">
        <v>333</v>
      </c>
      <c r="M1054" s="248" t="s">
        <v>1037</v>
      </c>
      <c r="N1054" s="248"/>
      <c r="O1054" s="248" t="s">
        <v>570</v>
      </c>
      <c r="P1054" s="248" t="s">
        <v>335</v>
      </c>
      <c r="Q1054" s="248" t="s">
        <v>691</v>
      </c>
    </row>
    <row r="1055" spans="1:17" customFormat="1" hidden="1" x14ac:dyDescent="0.2">
      <c r="A1055" s="248">
        <v>1268</v>
      </c>
      <c r="B1055" s="248">
        <v>2022</v>
      </c>
      <c r="C1055" s="248" t="s">
        <v>326</v>
      </c>
      <c r="D1055" s="280">
        <v>94322076</v>
      </c>
      <c r="E1055" s="252" t="s">
        <v>349</v>
      </c>
      <c r="F1055" s="252" t="s">
        <v>2584</v>
      </c>
      <c r="G1055" s="252" t="s">
        <v>685</v>
      </c>
      <c r="H1055" s="252" t="s">
        <v>1513</v>
      </c>
      <c r="I1055" s="248" t="s">
        <v>339</v>
      </c>
      <c r="J1055" s="248" t="s">
        <v>331</v>
      </c>
      <c r="K1055" s="248" t="s">
        <v>332</v>
      </c>
      <c r="L1055" s="248" t="s">
        <v>333</v>
      </c>
      <c r="M1055" s="248" t="s">
        <v>1037</v>
      </c>
      <c r="N1055" s="248"/>
      <c r="O1055" s="248" t="s">
        <v>570</v>
      </c>
      <c r="P1055" s="248" t="s">
        <v>335</v>
      </c>
      <c r="Q1055" s="248" t="s">
        <v>691</v>
      </c>
    </row>
    <row r="1056" spans="1:17" customFormat="1" hidden="1" x14ac:dyDescent="0.2">
      <c r="A1056" s="248">
        <v>1269</v>
      </c>
      <c r="B1056" s="248">
        <v>2022</v>
      </c>
      <c r="C1056" s="248" t="s">
        <v>326</v>
      </c>
      <c r="D1056" s="280">
        <v>16277178</v>
      </c>
      <c r="E1056" s="252" t="s">
        <v>653</v>
      </c>
      <c r="F1056" s="252" t="s">
        <v>455</v>
      </c>
      <c r="G1056" s="252" t="s">
        <v>454</v>
      </c>
      <c r="H1056" s="252" t="s">
        <v>465</v>
      </c>
      <c r="I1056" s="248" t="s">
        <v>339</v>
      </c>
      <c r="J1056" s="248" t="s">
        <v>331</v>
      </c>
      <c r="K1056" s="248" t="s">
        <v>332</v>
      </c>
      <c r="L1056" s="248" t="s">
        <v>333</v>
      </c>
      <c r="M1056" s="248" t="s">
        <v>1037</v>
      </c>
      <c r="N1056" s="248"/>
      <c r="O1056" s="248" t="s">
        <v>570</v>
      </c>
      <c r="P1056" s="248" t="s">
        <v>335</v>
      </c>
      <c r="Q1056" s="248" t="s">
        <v>691</v>
      </c>
    </row>
    <row r="1057" spans="1:17" customFormat="1" hidden="1" x14ac:dyDescent="0.2">
      <c r="A1057" s="248">
        <v>1273</v>
      </c>
      <c r="B1057" s="248">
        <v>2022</v>
      </c>
      <c r="C1057" s="248" t="s">
        <v>326</v>
      </c>
      <c r="D1057" s="280">
        <v>14810090</v>
      </c>
      <c r="E1057" s="252" t="s">
        <v>461</v>
      </c>
      <c r="F1057" s="252" t="s">
        <v>341</v>
      </c>
      <c r="G1057" s="252" t="s">
        <v>1618</v>
      </c>
      <c r="H1057" s="252" t="s">
        <v>577</v>
      </c>
      <c r="I1057" s="248" t="s">
        <v>339</v>
      </c>
      <c r="J1057" s="248" t="s">
        <v>331</v>
      </c>
      <c r="K1057" s="248" t="s">
        <v>332</v>
      </c>
      <c r="L1057" s="248" t="s">
        <v>333</v>
      </c>
      <c r="M1057" s="248" t="s">
        <v>1037</v>
      </c>
      <c r="N1057" s="248"/>
      <c r="O1057" s="248" t="s">
        <v>570</v>
      </c>
      <c r="P1057" s="248" t="s">
        <v>335</v>
      </c>
      <c r="Q1057" s="248" t="s">
        <v>691</v>
      </c>
    </row>
    <row r="1058" spans="1:17" customFormat="1" hidden="1" x14ac:dyDescent="0.2">
      <c r="A1058" s="248">
        <v>1274</v>
      </c>
      <c r="B1058" s="248">
        <v>2022</v>
      </c>
      <c r="C1058" s="248" t="s">
        <v>326</v>
      </c>
      <c r="D1058" s="280">
        <v>29480314</v>
      </c>
      <c r="E1058" s="252" t="s">
        <v>402</v>
      </c>
      <c r="F1058" s="252" t="s">
        <v>1977</v>
      </c>
      <c r="G1058" s="252" t="s">
        <v>2106</v>
      </c>
      <c r="H1058" s="252" t="s">
        <v>1038</v>
      </c>
      <c r="I1058" s="248" t="s">
        <v>330</v>
      </c>
      <c r="J1058" s="248" t="s">
        <v>331</v>
      </c>
      <c r="K1058" s="248" t="s">
        <v>332</v>
      </c>
      <c r="L1058" s="248" t="s">
        <v>333</v>
      </c>
      <c r="M1058" s="248" t="s">
        <v>1037</v>
      </c>
      <c r="N1058" s="248"/>
      <c r="O1058" s="248" t="s">
        <v>570</v>
      </c>
      <c r="P1058" s="248" t="s">
        <v>335</v>
      </c>
      <c r="Q1058" s="248" t="s">
        <v>691</v>
      </c>
    </row>
    <row r="1059" spans="1:17" customFormat="1" hidden="1" x14ac:dyDescent="0.2">
      <c r="A1059" s="248">
        <v>1275</v>
      </c>
      <c r="B1059" s="248">
        <v>2022</v>
      </c>
      <c r="C1059" s="248" t="s">
        <v>326</v>
      </c>
      <c r="D1059" s="280">
        <v>29615473</v>
      </c>
      <c r="E1059" s="252" t="s">
        <v>1021</v>
      </c>
      <c r="F1059" s="264" t="s">
        <v>328</v>
      </c>
      <c r="G1059" s="252" t="s">
        <v>421</v>
      </c>
      <c r="H1059" s="252" t="s">
        <v>806</v>
      </c>
      <c r="I1059" s="248" t="s">
        <v>330</v>
      </c>
      <c r="J1059" s="248" t="s">
        <v>331</v>
      </c>
      <c r="K1059" s="248" t="s">
        <v>332</v>
      </c>
      <c r="L1059" s="248" t="s">
        <v>333</v>
      </c>
      <c r="M1059" s="248" t="s">
        <v>1037</v>
      </c>
      <c r="N1059" s="248"/>
      <c r="O1059" s="248" t="s">
        <v>570</v>
      </c>
      <c r="P1059" s="248" t="s">
        <v>335</v>
      </c>
      <c r="Q1059" s="248" t="s">
        <v>691</v>
      </c>
    </row>
    <row r="1060" spans="1:17" customFormat="1" hidden="1" x14ac:dyDescent="0.2">
      <c r="A1060" s="248">
        <v>1276</v>
      </c>
      <c r="B1060" s="248">
        <v>2022</v>
      </c>
      <c r="C1060" s="248" t="s">
        <v>326</v>
      </c>
      <c r="D1060" s="280">
        <v>14885729</v>
      </c>
      <c r="E1060" s="252" t="s">
        <v>1612</v>
      </c>
      <c r="F1060" s="252" t="s">
        <v>723</v>
      </c>
      <c r="G1060" s="252" t="s">
        <v>791</v>
      </c>
      <c r="H1060" s="252" t="s">
        <v>328</v>
      </c>
      <c r="I1060" s="248" t="s">
        <v>339</v>
      </c>
      <c r="J1060" s="248" t="s">
        <v>331</v>
      </c>
      <c r="K1060" s="248" t="s">
        <v>332</v>
      </c>
      <c r="L1060" s="248" t="s">
        <v>333</v>
      </c>
      <c r="M1060" s="248" t="s">
        <v>1037</v>
      </c>
      <c r="N1060" s="248"/>
      <c r="O1060" s="248" t="s">
        <v>570</v>
      </c>
      <c r="P1060" s="248" t="s">
        <v>335</v>
      </c>
      <c r="Q1060" s="248" t="s">
        <v>691</v>
      </c>
    </row>
    <row r="1061" spans="1:17" customFormat="1" hidden="1" x14ac:dyDescent="0.2">
      <c r="A1061" s="248">
        <v>1278</v>
      </c>
      <c r="B1061" s="248">
        <v>2022</v>
      </c>
      <c r="C1061" s="248" t="s">
        <v>326</v>
      </c>
      <c r="D1061" s="280">
        <v>31144201</v>
      </c>
      <c r="E1061" s="252" t="s">
        <v>1046</v>
      </c>
      <c r="F1061" s="264" t="s">
        <v>328</v>
      </c>
      <c r="G1061" s="252" t="s">
        <v>1047</v>
      </c>
      <c r="H1061" s="252" t="s">
        <v>521</v>
      </c>
      <c r="I1061" s="248" t="s">
        <v>330</v>
      </c>
      <c r="J1061" s="248" t="s">
        <v>331</v>
      </c>
      <c r="K1061" s="248" t="s">
        <v>332</v>
      </c>
      <c r="L1061" s="248" t="s">
        <v>333</v>
      </c>
      <c r="M1061" s="248" t="s">
        <v>1037</v>
      </c>
      <c r="N1061" s="248"/>
      <c r="O1061" s="248" t="s">
        <v>570</v>
      </c>
      <c r="P1061" s="248" t="s">
        <v>335</v>
      </c>
      <c r="Q1061" s="248" t="s">
        <v>691</v>
      </c>
    </row>
    <row r="1062" spans="1:17" customFormat="1" hidden="1" x14ac:dyDescent="0.2">
      <c r="A1062" s="248">
        <v>1280</v>
      </c>
      <c r="B1062" s="248">
        <v>2022</v>
      </c>
      <c r="C1062" s="248" t="s">
        <v>326</v>
      </c>
      <c r="D1062" s="280">
        <v>14615119</v>
      </c>
      <c r="E1062" s="248" t="s">
        <v>455</v>
      </c>
      <c r="F1062" s="252" t="s">
        <v>469</v>
      </c>
      <c r="G1062" s="252" t="s">
        <v>389</v>
      </c>
      <c r="H1062" s="252" t="s">
        <v>454</v>
      </c>
      <c r="I1062" s="248" t="s">
        <v>339</v>
      </c>
      <c r="J1062" s="248" t="s">
        <v>331</v>
      </c>
      <c r="K1062" s="248" t="s">
        <v>332</v>
      </c>
      <c r="L1062" s="248" t="s">
        <v>333</v>
      </c>
      <c r="M1062" s="248" t="s">
        <v>1037</v>
      </c>
      <c r="N1062" s="248"/>
      <c r="O1062" s="248" t="s">
        <v>570</v>
      </c>
      <c r="P1062" s="248" t="s">
        <v>335</v>
      </c>
      <c r="Q1062" s="248" t="s">
        <v>691</v>
      </c>
    </row>
    <row r="1063" spans="1:17" customFormat="1" hidden="1" x14ac:dyDescent="0.2">
      <c r="A1063" s="248">
        <v>1282</v>
      </c>
      <c r="B1063" s="248">
        <v>2022</v>
      </c>
      <c r="C1063" s="248" t="s">
        <v>326</v>
      </c>
      <c r="D1063" s="280">
        <v>1114818918</v>
      </c>
      <c r="E1063" s="248" t="s">
        <v>457</v>
      </c>
      <c r="F1063" s="252" t="s">
        <v>408</v>
      </c>
      <c r="G1063" s="252" t="s">
        <v>1058</v>
      </c>
      <c r="H1063" s="252" t="s">
        <v>2246</v>
      </c>
      <c r="I1063" s="248" t="s">
        <v>339</v>
      </c>
      <c r="J1063" s="248" t="s">
        <v>331</v>
      </c>
      <c r="K1063" s="248" t="s">
        <v>332</v>
      </c>
      <c r="L1063" s="248" t="s">
        <v>333</v>
      </c>
      <c r="M1063" s="248" t="s">
        <v>1037</v>
      </c>
      <c r="N1063" s="248"/>
      <c r="O1063" s="248" t="s">
        <v>570</v>
      </c>
      <c r="P1063" s="248" t="s">
        <v>335</v>
      </c>
      <c r="Q1063" s="248" t="s">
        <v>691</v>
      </c>
    </row>
    <row r="1064" spans="1:17" customFormat="1" hidden="1" x14ac:dyDescent="0.2">
      <c r="A1064" s="248">
        <v>1284</v>
      </c>
      <c r="B1064" s="248">
        <v>2022</v>
      </c>
      <c r="C1064" s="248" t="s">
        <v>326</v>
      </c>
      <c r="D1064" s="280">
        <v>16270694</v>
      </c>
      <c r="E1064" s="252" t="s">
        <v>1048</v>
      </c>
      <c r="F1064" s="264" t="s">
        <v>328</v>
      </c>
      <c r="G1064" s="252" t="s">
        <v>961</v>
      </c>
      <c r="H1064" s="252" t="s">
        <v>459</v>
      </c>
      <c r="I1064" s="248" t="s">
        <v>339</v>
      </c>
      <c r="J1064" s="248" t="s">
        <v>331</v>
      </c>
      <c r="K1064" s="248" t="s">
        <v>332</v>
      </c>
      <c r="L1064" s="248" t="s">
        <v>333</v>
      </c>
      <c r="M1064" s="248" t="s">
        <v>1037</v>
      </c>
      <c r="N1064" s="248"/>
      <c r="O1064" s="248" t="s">
        <v>570</v>
      </c>
      <c r="P1064" s="248" t="s">
        <v>335</v>
      </c>
      <c r="Q1064" s="248" t="s">
        <v>691</v>
      </c>
    </row>
    <row r="1065" spans="1:17" customFormat="1" hidden="1" x14ac:dyDescent="0.2">
      <c r="A1065" s="248">
        <v>1287</v>
      </c>
      <c r="B1065" s="248">
        <v>2022</v>
      </c>
      <c r="C1065" s="248" t="s">
        <v>326</v>
      </c>
      <c r="D1065" s="280">
        <v>2608471</v>
      </c>
      <c r="E1065" s="252" t="s">
        <v>349</v>
      </c>
      <c r="F1065" s="252" t="s">
        <v>1658</v>
      </c>
      <c r="G1065" s="252" t="s">
        <v>1343</v>
      </c>
      <c r="H1065" s="252" t="s">
        <v>454</v>
      </c>
      <c r="I1065" s="248" t="s">
        <v>339</v>
      </c>
      <c r="J1065" s="248" t="s">
        <v>331</v>
      </c>
      <c r="K1065" s="248" t="s">
        <v>332</v>
      </c>
      <c r="L1065" s="248" t="s">
        <v>333</v>
      </c>
      <c r="M1065" s="248" t="s">
        <v>1037</v>
      </c>
      <c r="N1065" s="248"/>
      <c r="O1065" s="248" t="s">
        <v>570</v>
      </c>
      <c r="P1065" s="248" t="s">
        <v>335</v>
      </c>
      <c r="Q1065" s="248" t="s">
        <v>691</v>
      </c>
    </row>
    <row r="1066" spans="1:17" customFormat="1" hidden="1" x14ac:dyDescent="0.2">
      <c r="A1066" s="248">
        <v>1288</v>
      </c>
      <c r="B1066" s="248">
        <v>2022</v>
      </c>
      <c r="C1066" s="248" t="s">
        <v>326</v>
      </c>
      <c r="D1066" s="280">
        <v>6402903</v>
      </c>
      <c r="E1066" s="250" t="s">
        <v>349</v>
      </c>
      <c r="F1066" s="252" t="s">
        <v>626</v>
      </c>
      <c r="G1066" s="252" t="s">
        <v>2798</v>
      </c>
      <c r="H1066" s="252" t="s">
        <v>1098</v>
      </c>
      <c r="I1066" s="248" t="s">
        <v>339</v>
      </c>
      <c r="J1066" s="248" t="s">
        <v>331</v>
      </c>
      <c r="K1066" s="248" t="s">
        <v>332</v>
      </c>
      <c r="L1066" s="248" t="s">
        <v>333</v>
      </c>
      <c r="M1066" s="248" t="s">
        <v>1037</v>
      </c>
      <c r="N1066" s="248"/>
      <c r="O1066" s="248" t="s">
        <v>570</v>
      </c>
      <c r="P1066" s="248" t="s">
        <v>335</v>
      </c>
      <c r="Q1066" s="248" t="s">
        <v>691</v>
      </c>
    </row>
    <row r="1067" spans="1:17" customFormat="1" hidden="1" x14ac:dyDescent="0.2">
      <c r="A1067" s="248">
        <v>1289</v>
      </c>
      <c r="B1067" s="248">
        <v>2022</v>
      </c>
      <c r="C1067" s="248" t="s">
        <v>326</v>
      </c>
      <c r="D1067" s="280">
        <v>4391815</v>
      </c>
      <c r="E1067" s="253" t="s">
        <v>653</v>
      </c>
      <c r="F1067" s="252" t="s">
        <v>354</v>
      </c>
      <c r="G1067" s="252" t="s">
        <v>425</v>
      </c>
      <c r="H1067" s="252" t="s">
        <v>747</v>
      </c>
      <c r="I1067" s="248" t="s">
        <v>339</v>
      </c>
      <c r="J1067" s="248" t="s">
        <v>331</v>
      </c>
      <c r="K1067" s="248" t="s">
        <v>332</v>
      </c>
      <c r="L1067" s="248" t="s">
        <v>333</v>
      </c>
      <c r="M1067" s="248" t="s">
        <v>1037</v>
      </c>
      <c r="N1067" s="248"/>
      <c r="O1067" s="248" t="s">
        <v>570</v>
      </c>
      <c r="P1067" s="248" t="s">
        <v>335</v>
      </c>
      <c r="Q1067" s="248" t="s">
        <v>691</v>
      </c>
    </row>
    <row r="1068" spans="1:17" customFormat="1" hidden="1" x14ac:dyDescent="0.2">
      <c r="A1068" s="248">
        <v>1292</v>
      </c>
      <c r="B1068" s="248">
        <v>2022</v>
      </c>
      <c r="C1068" s="248" t="s">
        <v>326</v>
      </c>
      <c r="D1068" s="280">
        <v>31132957</v>
      </c>
      <c r="E1068" s="253" t="s">
        <v>833</v>
      </c>
      <c r="F1068" s="264" t="s">
        <v>328</v>
      </c>
      <c r="G1068" s="252" t="s">
        <v>459</v>
      </c>
      <c r="H1068" s="252" t="s">
        <v>1049</v>
      </c>
      <c r="I1068" s="248" t="s">
        <v>330</v>
      </c>
      <c r="J1068" s="248" t="s">
        <v>331</v>
      </c>
      <c r="K1068" s="248" t="s">
        <v>332</v>
      </c>
      <c r="L1068" s="248" t="s">
        <v>333</v>
      </c>
      <c r="M1068" s="248" t="s">
        <v>1037</v>
      </c>
      <c r="N1068" s="248"/>
      <c r="O1068" s="248" t="s">
        <v>570</v>
      </c>
      <c r="P1068" s="248" t="s">
        <v>335</v>
      </c>
      <c r="Q1068" s="248" t="s">
        <v>691</v>
      </c>
    </row>
    <row r="1069" spans="1:17" customFormat="1" hidden="1" x14ac:dyDescent="0.2">
      <c r="A1069" s="248">
        <v>1293</v>
      </c>
      <c r="B1069" s="248">
        <v>2022</v>
      </c>
      <c r="C1069" s="248" t="s">
        <v>326</v>
      </c>
      <c r="D1069" s="281">
        <v>2608486</v>
      </c>
      <c r="E1069" s="253" t="s">
        <v>461</v>
      </c>
      <c r="F1069" s="252" t="s">
        <v>485</v>
      </c>
      <c r="G1069" s="252" t="s">
        <v>1100</v>
      </c>
      <c r="H1069" s="252" t="s">
        <v>1450</v>
      </c>
      <c r="I1069" s="248" t="s">
        <v>339</v>
      </c>
      <c r="J1069" s="248" t="s">
        <v>331</v>
      </c>
      <c r="K1069" s="248" t="s">
        <v>332</v>
      </c>
      <c r="L1069" s="248" t="s">
        <v>333</v>
      </c>
      <c r="M1069" s="248" t="s">
        <v>1037</v>
      </c>
      <c r="N1069" s="248"/>
      <c r="O1069" s="248" t="s">
        <v>570</v>
      </c>
      <c r="P1069" s="248" t="s">
        <v>335</v>
      </c>
      <c r="Q1069" s="248" t="s">
        <v>691</v>
      </c>
    </row>
    <row r="1070" spans="1:17" customFormat="1" hidden="1" x14ac:dyDescent="0.2">
      <c r="A1070" s="248">
        <v>1294</v>
      </c>
      <c r="B1070" s="248">
        <v>2022</v>
      </c>
      <c r="C1070" s="248" t="s">
        <v>326</v>
      </c>
      <c r="D1070" s="280">
        <v>1113626512</v>
      </c>
      <c r="E1070" s="248" t="s">
        <v>938</v>
      </c>
      <c r="F1070" s="252" t="s">
        <v>1977</v>
      </c>
      <c r="G1070" s="252" t="s">
        <v>495</v>
      </c>
      <c r="H1070" s="252" t="s">
        <v>389</v>
      </c>
      <c r="I1070" s="248" t="s">
        <v>330</v>
      </c>
      <c r="J1070" s="248" t="s">
        <v>331</v>
      </c>
      <c r="K1070" s="248" t="s">
        <v>332</v>
      </c>
      <c r="L1070" s="248" t="s">
        <v>333</v>
      </c>
      <c r="M1070" s="248" t="s">
        <v>1037</v>
      </c>
      <c r="N1070" s="248"/>
      <c r="O1070" s="248" t="s">
        <v>570</v>
      </c>
      <c r="P1070" s="248" t="s">
        <v>335</v>
      </c>
      <c r="Q1070" s="248" t="s">
        <v>691</v>
      </c>
    </row>
    <row r="1071" spans="1:17" customFormat="1" hidden="1" x14ac:dyDescent="0.2">
      <c r="A1071" s="248">
        <v>1297</v>
      </c>
      <c r="B1071" s="248">
        <v>2022</v>
      </c>
      <c r="C1071" s="248" t="s">
        <v>326</v>
      </c>
      <c r="D1071" s="281">
        <v>31178512</v>
      </c>
      <c r="E1071" s="253" t="s">
        <v>2014</v>
      </c>
      <c r="F1071" s="252" t="s">
        <v>365</v>
      </c>
      <c r="G1071" s="252" t="s">
        <v>860</v>
      </c>
      <c r="H1071" s="252" t="s">
        <v>345</v>
      </c>
      <c r="I1071" s="248" t="s">
        <v>330</v>
      </c>
      <c r="J1071" s="248" t="s">
        <v>331</v>
      </c>
      <c r="K1071" s="248" t="s">
        <v>332</v>
      </c>
      <c r="L1071" s="248" t="s">
        <v>333</v>
      </c>
      <c r="M1071" s="248" t="s">
        <v>1037</v>
      </c>
      <c r="N1071" s="248"/>
      <c r="O1071" s="248" t="s">
        <v>570</v>
      </c>
      <c r="P1071" s="248" t="s">
        <v>335</v>
      </c>
      <c r="Q1071" s="248" t="s">
        <v>691</v>
      </c>
    </row>
    <row r="1072" spans="1:17" customFormat="1" hidden="1" x14ac:dyDescent="0.2">
      <c r="A1072" s="248">
        <v>1298</v>
      </c>
      <c r="B1072" s="248">
        <v>2022</v>
      </c>
      <c r="C1072" s="248" t="s">
        <v>326</v>
      </c>
      <c r="D1072" s="280">
        <v>16267477</v>
      </c>
      <c r="E1072" s="250" t="s">
        <v>337</v>
      </c>
      <c r="F1072" s="264" t="s">
        <v>328</v>
      </c>
      <c r="G1072" s="252" t="s">
        <v>860</v>
      </c>
      <c r="H1072" s="252" t="s">
        <v>345</v>
      </c>
      <c r="I1072" s="248" t="s">
        <v>339</v>
      </c>
      <c r="J1072" s="248" t="s">
        <v>331</v>
      </c>
      <c r="K1072" s="248" t="s">
        <v>332</v>
      </c>
      <c r="L1072" s="248" t="s">
        <v>333</v>
      </c>
      <c r="M1072" s="248" t="s">
        <v>1037</v>
      </c>
      <c r="N1072" s="248"/>
      <c r="O1072" s="248" t="s">
        <v>570</v>
      </c>
      <c r="P1072" s="248" t="s">
        <v>335</v>
      </c>
      <c r="Q1072" s="248" t="s">
        <v>691</v>
      </c>
    </row>
    <row r="1073" spans="1:17" customFormat="1" hidden="1" x14ac:dyDescent="0.2">
      <c r="A1073" s="248">
        <v>1300</v>
      </c>
      <c r="B1073" s="248">
        <v>2022</v>
      </c>
      <c r="C1073" s="248" t="s">
        <v>326</v>
      </c>
      <c r="D1073" s="281">
        <v>24313601</v>
      </c>
      <c r="E1073" s="253" t="s">
        <v>445</v>
      </c>
      <c r="F1073" s="264" t="s">
        <v>328</v>
      </c>
      <c r="G1073" s="248" t="s">
        <v>1050</v>
      </c>
      <c r="H1073" s="252" t="s">
        <v>459</v>
      </c>
      <c r="I1073" s="248" t="s">
        <v>330</v>
      </c>
      <c r="J1073" s="248" t="s">
        <v>331</v>
      </c>
      <c r="K1073" s="248" t="s">
        <v>332</v>
      </c>
      <c r="L1073" s="248" t="s">
        <v>333</v>
      </c>
      <c r="M1073" s="248" t="s">
        <v>1037</v>
      </c>
      <c r="N1073" s="248"/>
      <c r="O1073" s="248" t="s">
        <v>570</v>
      </c>
      <c r="P1073" s="248" t="s">
        <v>335</v>
      </c>
      <c r="Q1073" s="248" t="s">
        <v>691</v>
      </c>
    </row>
    <row r="1074" spans="1:17" customFormat="1" hidden="1" x14ac:dyDescent="0.2">
      <c r="A1074" s="248">
        <v>1303</v>
      </c>
      <c r="B1074" s="248">
        <v>2022</v>
      </c>
      <c r="C1074" s="248" t="s">
        <v>326</v>
      </c>
      <c r="D1074" s="281">
        <v>16267754</v>
      </c>
      <c r="E1074" s="253" t="s">
        <v>1506</v>
      </c>
      <c r="F1074" s="267"/>
      <c r="G1074" s="248" t="s">
        <v>471</v>
      </c>
      <c r="H1074" s="252" t="s">
        <v>562</v>
      </c>
      <c r="I1074" s="248" t="s">
        <v>339</v>
      </c>
      <c r="J1074" s="248" t="s">
        <v>331</v>
      </c>
      <c r="K1074" s="248" t="s">
        <v>332</v>
      </c>
      <c r="L1074" s="248" t="s">
        <v>333</v>
      </c>
      <c r="M1074" s="248" t="s">
        <v>1037</v>
      </c>
      <c r="N1074" s="248"/>
      <c r="O1074" s="248" t="s">
        <v>570</v>
      </c>
      <c r="P1074" s="248" t="s">
        <v>335</v>
      </c>
      <c r="Q1074" s="248" t="s">
        <v>691</v>
      </c>
    </row>
    <row r="1075" spans="1:17" customFormat="1" hidden="1" x14ac:dyDescent="0.2">
      <c r="A1075" s="248">
        <v>1304</v>
      </c>
      <c r="B1075" s="248">
        <v>2022</v>
      </c>
      <c r="C1075" s="248" t="s">
        <v>326</v>
      </c>
      <c r="D1075" s="280">
        <v>31132574</v>
      </c>
      <c r="E1075" s="250" t="s">
        <v>363</v>
      </c>
      <c r="F1075" s="250" t="s">
        <v>1356</v>
      </c>
      <c r="G1075" s="250" t="s">
        <v>364</v>
      </c>
      <c r="H1075" s="250" t="s">
        <v>1929</v>
      </c>
      <c r="I1075" s="248" t="s">
        <v>330</v>
      </c>
      <c r="J1075" s="248" t="s">
        <v>331</v>
      </c>
      <c r="K1075" s="248" t="s">
        <v>332</v>
      </c>
      <c r="L1075" s="248" t="s">
        <v>333</v>
      </c>
      <c r="M1075" s="248" t="s">
        <v>1037</v>
      </c>
      <c r="N1075" s="248"/>
      <c r="O1075" s="248" t="s">
        <v>570</v>
      </c>
      <c r="P1075" s="248" t="s">
        <v>335</v>
      </c>
      <c r="Q1075" s="248" t="s">
        <v>691</v>
      </c>
    </row>
    <row r="1076" spans="1:17" customFormat="1" hidden="1" x14ac:dyDescent="0.2">
      <c r="A1076" s="248">
        <v>1305</v>
      </c>
      <c r="B1076" s="248">
        <v>2022</v>
      </c>
      <c r="C1076" s="248" t="s">
        <v>326</v>
      </c>
      <c r="D1076" s="281">
        <v>1114822988</v>
      </c>
      <c r="E1076" s="250" t="s">
        <v>1394</v>
      </c>
      <c r="F1076" s="252" t="s">
        <v>1498</v>
      </c>
      <c r="G1076" s="252" t="s">
        <v>1861</v>
      </c>
      <c r="H1076" s="252" t="s">
        <v>328</v>
      </c>
      <c r="I1076" s="248" t="s">
        <v>339</v>
      </c>
      <c r="J1076" s="248" t="s">
        <v>331</v>
      </c>
      <c r="K1076" s="248" t="s">
        <v>332</v>
      </c>
      <c r="L1076" s="248" t="s">
        <v>333</v>
      </c>
      <c r="M1076" s="248" t="s">
        <v>1037</v>
      </c>
      <c r="N1076" s="248"/>
      <c r="O1076" s="248" t="s">
        <v>570</v>
      </c>
      <c r="P1076" s="248" t="s">
        <v>335</v>
      </c>
      <c r="Q1076" s="248" t="s">
        <v>691</v>
      </c>
    </row>
    <row r="1077" spans="1:17" customFormat="1" hidden="1" x14ac:dyDescent="0.2">
      <c r="A1077" s="248">
        <v>1306</v>
      </c>
      <c r="B1077" s="248">
        <v>2022</v>
      </c>
      <c r="C1077" s="248" t="s">
        <v>326</v>
      </c>
      <c r="D1077" s="280">
        <v>14698234</v>
      </c>
      <c r="E1077" s="250" t="s">
        <v>571</v>
      </c>
      <c r="F1077" s="252" t="s">
        <v>1705</v>
      </c>
      <c r="G1077" s="252" t="s">
        <v>586</v>
      </c>
      <c r="H1077" s="252" t="s">
        <v>328</v>
      </c>
      <c r="I1077" s="248" t="s">
        <v>339</v>
      </c>
      <c r="J1077" s="248" t="s">
        <v>331</v>
      </c>
      <c r="K1077" s="248" t="s">
        <v>332</v>
      </c>
      <c r="L1077" s="248" t="s">
        <v>333</v>
      </c>
      <c r="M1077" s="248" t="s">
        <v>1037</v>
      </c>
      <c r="N1077" s="248"/>
      <c r="O1077" s="248" t="s">
        <v>570</v>
      </c>
      <c r="P1077" s="248" t="s">
        <v>335</v>
      </c>
      <c r="Q1077" s="248" t="s">
        <v>691</v>
      </c>
    </row>
    <row r="1078" spans="1:17" customFormat="1" hidden="1" x14ac:dyDescent="0.2">
      <c r="A1078" s="248">
        <v>1310</v>
      </c>
      <c r="B1078" s="248">
        <v>2022</v>
      </c>
      <c r="C1078" s="248" t="s">
        <v>326</v>
      </c>
      <c r="D1078" s="281">
        <v>38620083</v>
      </c>
      <c r="E1078" s="253" t="s">
        <v>1356</v>
      </c>
      <c r="F1078" s="248" t="s">
        <v>435</v>
      </c>
      <c r="G1078" s="252" t="s">
        <v>700</v>
      </c>
      <c r="H1078" s="252" t="s">
        <v>328</v>
      </c>
      <c r="I1078" s="248" t="s">
        <v>330</v>
      </c>
      <c r="J1078" s="248" t="s">
        <v>331</v>
      </c>
      <c r="K1078" s="248" t="s">
        <v>332</v>
      </c>
      <c r="L1078" s="248" t="s">
        <v>333</v>
      </c>
      <c r="M1078" s="248" t="s">
        <v>1037</v>
      </c>
      <c r="N1078" s="248"/>
      <c r="O1078" s="248" t="s">
        <v>570</v>
      </c>
      <c r="P1078" s="248" t="s">
        <v>335</v>
      </c>
      <c r="Q1078" s="248" t="s">
        <v>691</v>
      </c>
    </row>
    <row r="1079" spans="1:17" customFormat="1" hidden="1" x14ac:dyDescent="0.2">
      <c r="A1079" s="248">
        <v>1311</v>
      </c>
      <c r="B1079" s="248">
        <v>2022</v>
      </c>
      <c r="C1079" s="248" t="s">
        <v>326</v>
      </c>
      <c r="D1079" s="280">
        <v>59122203</v>
      </c>
      <c r="E1079" s="250" t="s">
        <v>403</v>
      </c>
      <c r="F1079" s="248" t="s">
        <v>328</v>
      </c>
      <c r="G1079" s="252" t="s">
        <v>410</v>
      </c>
      <c r="H1079" s="264" t="s">
        <v>328</v>
      </c>
      <c r="I1079" s="248" t="s">
        <v>330</v>
      </c>
      <c r="J1079" s="248" t="s">
        <v>331</v>
      </c>
      <c r="K1079" s="248" t="s">
        <v>332</v>
      </c>
      <c r="L1079" s="248" t="s">
        <v>333</v>
      </c>
      <c r="M1079" s="248" t="s">
        <v>1037</v>
      </c>
      <c r="N1079" s="248"/>
      <c r="O1079" s="248" t="s">
        <v>570</v>
      </c>
      <c r="P1079" s="248" t="s">
        <v>335</v>
      </c>
      <c r="Q1079" s="248" t="s">
        <v>691</v>
      </c>
    </row>
    <row r="1080" spans="1:17" customFormat="1" hidden="1" x14ac:dyDescent="0.2">
      <c r="A1080" s="248">
        <v>1312</v>
      </c>
      <c r="B1080" s="248">
        <v>2022</v>
      </c>
      <c r="C1080" s="248" t="s">
        <v>326</v>
      </c>
      <c r="D1080" s="280">
        <v>66771049</v>
      </c>
      <c r="E1080" s="250" t="s">
        <v>2808</v>
      </c>
      <c r="F1080" s="252" t="s">
        <v>2809</v>
      </c>
      <c r="G1080" s="252" t="s">
        <v>1055</v>
      </c>
      <c r="H1080" s="252" t="s">
        <v>557</v>
      </c>
      <c r="I1080" s="248" t="s">
        <v>339</v>
      </c>
      <c r="J1080" s="248" t="s">
        <v>331</v>
      </c>
      <c r="K1080" s="248" t="s">
        <v>332</v>
      </c>
      <c r="L1080" s="248" t="s">
        <v>333</v>
      </c>
      <c r="M1080" s="248" t="s">
        <v>1037</v>
      </c>
      <c r="N1080" s="248"/>
      <c r="O1080" s="248" t="s">
        <v>570</v>
      </c>
      <c r="P1080" s="248" t="s">
        <v>335</v>
      </c>
      <c r="Q1080" s="248" t="s">
        <v>691</v>
      </c>
    </row>
    <row r="1081" spans="1:17" customFormat="1" hidden="1" x14ac:dyDescent="0.2">
      <c r="A1081" s="248">
        <v>1314</v>
      </c>
      <c r="B1081" s="248">
        <v>2022</v>
      </c>
      <c r="C1081" s="248" t="s">
        <v>326</v>
      </c>
      <c r="D1081" s="280">
        <v>66910767</v>
      </c>
      <c r="E1081" s="255" t="s">
        <v>2087</v>
      </c>
      <c r="F1081" s="252" t="s">
        <v>2418</v>
      </c>
      <c r="G1081" s="252" t="s">
        <v>859</v>
      </c>
      <c r="H1081" s="252" t="s">
        <v>487</v>
      </c>
      <c r="I1081" s="248" t="s">
        <v>330</v>
      </c>
      <c r="J1081" s="248" t="s">
        <v>331</v>
      </c>
      <c r="K1081" s="248" t="s">
        <v>332</v>
      </c>
      <c r="L1081" s="248" t="s">
        <v>333</v>
      </c>
      <c r="M1081" s="248" t="s">
        <v>1037</v>
      </c>
      <c r="N1081" s="248"/>
      <c r="O1081" s="248" t="s">
        <v>570</v>
      </c>
      <c r="P1081" s="248" t="s">
        <v>335</v>
      </c>
      <c r="Q1081" s="248" t="s">
        <v>691</v>
      </c>
    </row>
    <row r="1082" spans="1:17" customFormat="1" hidden="1" x14ac:dyDescent="0.2">
      <c r="A1082" s="248">
        <v>1316</v>
      </c>
      <c r="B1082" s="248">
        <v>2022</v>
      </c>
      <c r="C1082" s="248" t="s">
        <v>326</v>
      </c>
      <c r="D1082" s="280">
        <v>14615068</v>
      </c>
      <c r="E1082" s="248" t="s">
        <v>1053</v>
      </c>
      <c r="F1082" s="264" t="s">
        <v>328</v>
      </c>
      <c r="G1082" s="252" t="s">
        <v>1054</v>
      </c>
      <c r="H1082" s="252" t="s">
        <v>590</v>
      </c>
      <c r="I1082" s="248" t="s">
        <v>339</v>
      </c>
      <c r="J1082" s="248" t="s">
        <v>331</v>
      </c>
      <c r="K1082" s="248" t="s">
        <v>332</v>
      </c>
      <c r="L1082" s="248" t="s">
        <v>333</v>
      </c>
      <c r="M1082" s="248" t="s">
        <v>1037</v>
      </c>
      <c r="N1082" s="248"/>
      <c r="O1082" s="248" t="s">
        <v>570</v>
      </c>
      <c r="P1082" s="248" t="s">
        <v>335</v>
      </c>
      <c r="Q1082" s="248" t="s">
        <v>691</v>
      </c>
    </row>
    <row r="1083" spans="1:17" customFormat="1" hidden="1" x14ac:dyDescent="0.2">
      <c r="A1083" s="248">
        <v>1317</v>
      </c>
      <c r="B1083" s="248">
        <v>2022</v>
      </c>
      <c r="C1083" s="248" t="s">
        <v>326</v>
      </c>
      <c r="D1083" s="280">
        <v>16269811</v>
      </c>
      <c r="E1083" s="250" t="s">
        <v>596</v>
      </c>
      <c r="F1083" s="264" t="s">
        <v>328</v>
      </c>
      <c r="G1083" s="250" t="s">
        <v>1055</v>
      </c>
      <c r="H1083" s="250" t="s">
        <v>557</v>
      </c>
      <c r="I1083" s="248" t="s">
        <v>339</v>
      </c>
      <c r="J1083" s="248" t="s">
        <v>331</v>
      </c>
      <c r="K1083" s="248" t="s">
        <v>332</v>
      </c>
      <c r="L1083" s="248" t="s">
        <v>333</v>
      </c>
      <c r="M1083" s="248" t="s">
        <v>1037</v>
      </c>
      <c r="N1083" s="248"/>
      <c r="O1083" s="248" t="s">
        <v>570</v>
      </c>
      <c r="P1083" s="248" t="s">
        <v>335</v>
      </c>
      <c r="Q1083" s="248" t="s">
        <v>691</v>
      </c>
    </row>
    <row r="1084" spans="1:17" customFormat="1" hidden="1" x14ac:dyDescent="0.2">
      <c r="A1084" s="248">
        <v>1319</v>
      </c>
      <c r="B1084" s="248">
        <v>2022</v>
      </c>
      <c r="C1084" s="248" t="s">
        <v>326</v>
      </c>
      <c r="D1084" s="281">
        <v>16259705</v>
      </c>
      <c r="E1084" s="250" t="s">
        <v>790</v>
      </c>
      <c r="F1084" s="264" t="s">
        <v>328</v>
      </c>
      <c r="G1084" s="252" t="s">
        <v>381</v>
      </c>
      <c r="H1084" s="252" t="s">
        <v>864</v>
      </c>
      <c r="I1084" s="248" t="s">
        <v>339</v>
      </c>
      <c r="J1084" s="248" t="s">
        <v>331</v>
      </c>
      <c r="K1084" s="248" t="s">
        <v>332</v>
      </c>
      <c r="L1084" s="248" t="s">
        <v>333</v>
      </c>
      <c r="M1084" s="248" t="s">
        <v>1037</v>
      </c>
      <c r="N1084" s="248"/>
      <c r="O1084" s="248" t="s">
        <v>570</v>
      </c>
      <c r="P1084" s="248" t="s">
        <v>335</v>
      </c>
      <c r="Q1084" s="248" t="s">
        <v>691</v>
      </c>
    </row>
    <row r="1085" spans="1:17" customFormat="1" hidden="1" x14ac:dyDescent="0.2">
      <c r="A1085" s="248">
        <v>1320</v>
      </c>
      <c r="B1085" s="248">
        <v>2022</v>
      </c>
      <c r="C1085" s="248" t="s">
        <v>326</v>
      </c>
      <c r="D1085" s="280">
        <v>31161779</v>
      </c>
      <c r="E1085" s="250" t="s">
        <v>1056</v>
      </c>
      <c r="F1085" s="264" t="s">
        <v>328</v>
      </c>
      <c r="G1085" s="250" t="s">
        <v>586</v>
      </c>
      <c r="H1085" s="250" t="s">
        <v>788</v>
      </c>
      <c r="I1085" s="248" t="s">
        <v>330</v>
      </c>
      <c r="J1085" s="248" t="s">
        <v>331</v>
      </c>
      <c r="K1085" s="248" t="s">
        <v>332</v>
      </c>
      <c r="L1085" s="248" t="s">
        <v>333</v>
      </c>
      <c r="M1085" s="248" t="s">
        <v>1037</v>
      </c>
      <c r="N1085" s="248"/>
      <c r="O1085" s="248" t="s">
        <v>570</v>
      </c>
      <c r="P1085" s="248" t="s">
        <v>335</v>
      </c>
      <c r="Q1085" s="248" t="s">
        <v>691</v>
      </c>
    </row>
    <row r="1086" spans="1:17" customFormat="1" hidden="1" x14ac:dyDescent="0.2">
      <c r="A1086" s="248">
        <v>1321</v>
      </c>
      <c r="B1086" s="248">
        <v>2022</v>
      </c>
      <c r="C1086" s="248" t="s">
        <v>326</v>
      </c>
      <c r="D1086" s="280">
        <v>6296148</v>
      </c>
      <c r="E1086" s="248" t="s">
        <v>698</v>
      </c>
      <c r="F1086" s="252" t="s">
        <v>462</v>
      </c>
      <c r="G1086" s="252" t="s">
        <v>984</v>
      </c>
      <c r="H1086" s="252" t="s">
        <v>1077</v>
      </c>
      <c r="I1086" s="248" t="s">
        <v>339</v>
      </c>
      <c r="J1086" s="248" t="s">
        <v>331</v>
      </c>
      <c r="K1086" s="248" t="s">
        <v>332</v>
      </c>
      <c r="L1086" s="248" t="s">
        <v>333</v>
      </c>
      <c r="M1086" s="248" t="s">
        <v>1037</v>
      </c>
      <c r="N1086" s="248"/>
      <c r="O1086" s="248" t="s">
        <v>570</v>
      </c>
      <c r="P1086" s="248" t="s">
        <v>335</v>
      </c>
      <c r="Q1086" s="248" t="s">
        <v>691</v>
      </c>
    </row>
    <row r="1087" spans="1:17" customFormat="1" hidden="1" x14ac:dyDescent="0.2">
      <c r="A1087" s="248">
        <v>1323</v>
      </c>
      <c r="B1087" s="248">
        <v>2022</v>
      </c>
      <c r="C1087" s="248" t="s">
        <v>326</v>
      </c>
      <c r="D1087" s="280">
        <v>14615064</v>
      </c>
      <c r="E1087" s="250" t="s">
        <v>770</v>
      </c>
      <c r="F1087" s="264" t="s">
        <v>328</v>
      </c>
      <c r="G1087" s="250" t="s">
        <v>1057</v>
      </c>
      <c r="H1087" s="250" t="s">
        <v>1058</v>
      </c>
      <c r="I1087" s="248" t="s">
        <v>339</v>
      </c>
      <c r="J1087" s="248" t="s">
        <v>331</v>
      </c>
      <c r="K1087" s="248" t="s">
        <v>332</v>
      </c>
      <c r="L1087" s="248" t="s">
        <v>333</v>
      </c>
      <c r="M1087" s="248" t="s">
        <v>1037</v>
      </c>
      <c r="N1087" s="248"/>
      <c r="O1087" s="248" t="s">
        <v>570</v>
      </c>
      <c r="P1087" s="248" t="s">
        <v>335</v>
      </c>
      <c r="Q1087" s="248" t="s">
        <v>691</v>
      </c>
    </row>
    <row r="1088" spans="1:17" customFormat="1" hidden="1" x14ac:dyDescent="0.2">
      <c r="A1088" s="248">
        <v>1324</v>
      </c>
      <c r="B1088" s="248">
        <v>2022</v>
      </c>
      <c r="C1088" s="248" t="s">
        <v>326</v>
      </c>
      <c r="D1088" s="280">
        <v>94307667</v>
      </c>
      <c r="E1088" s="250" t="s">
        <v>391</v>
      </c>
      <c r="F1088" s="264" t="s">
        <v>328</v>
      </c>
      <c r="G1088" s="250" t="s">
        <v>586</v>
      </c>
      <c r="H1088" s="250" t="s">
        <v>788</v>
      </c>
      <c r="I1088" s="248" t="s">
        <v>339</v>
      </c>
      <c r="J1088" s="248" t="s">
        <v>331</v>
      </c>
      <c r="K1088" s="248" t="s">
        <v>332</v>
      </c>
      <c r="L1088" s="248" t="s">
        <v>333</v>
      </c>
      <c r="M1088" s="248" t="s">
        <v>1037</v>
      </c>
      <c r="N1088" s="248"/>
      <c r="O1088" s="248" t="s">
        <v>570</v>
      </c>
      <c r="P1088" s="248" t="s">
        <v>335</v>
      </c>
      <c r="Q1088" s="248" t="s">
        <v>691</v>
      </c>
    </row>
    <row r="1089" spans="1:17" customFormat="1" hidden="1" x14ac:dyDescent="0.2">
      <c r="A1089" s="248">
        <v>1325</v>
      </c>
      <c r="B1089" s="248">
        <v>2022</v>
      </c>
      <c r="C1089" s="248" t="s">
        <v>326</v>
      </c>
      <c r="D1089" s="280">
        <v>5344707</v>
      </c>
      <c r="E1089" s="252" t="s">
        <v>464</v>
      </c>
      <c r="F1089" s="252" t="s">
        <v>538</v>
      </c>
      <c r="G1089" s="252" t="s">
        <v>1565</v>
      </c>
      <c r="H1089" s="252" t="s">
        <v>394</v>
      </c>
      <c r="I1089" s="248" t="s">
        <v>339</v>
      </c>
      <c r="J1089" s="248" t="s">
        <v>331</v>
      </c>
      <c r="K1089" s="248" t="s">
        <v>332</v>
      </c>
      <c r="L1089" s="248" t="s">
        <v>333</v>
      </c>
      <c r="M1089" s="248" t="s">
        <v>1037</v>
      </c>
      <c r="N1089" s="248"/>
      <c r="O1089" s="248" t="s">
        <v>570</v>
      </c>
      <c r="P1089" s="248" t="s">
        <v>335</v>
      </c>
      <c r="Q1089" s="248" t="s">
        <v>691</v>
      </c>
    </row>
    <row r="1090" spans="1:17" customFormat="1" hidden="1" x14ac:dyDescent="0.2">
      <c r="A1090" s="248">
        <v>1326</v>
      </c>
      <c r="B1090" s="248">
        <v>2022</v>
      </c>
      <c r="C1090" s="248" t="s">
        <v>326</v>
      </c>
      <c r="D1090" s="280">
        <v>14615045</v>
      </c>
      <c r="E1090" s="250" t="s">
        <v>395</v>
      </c>
      <c r="F1090" s="250" t="s">
        <v>396</v>
      </c>
      <c r="G1090" s="250" t="s">
        <v>1757</v>
      </c>
      <c r="H1090" s="250" t="s">
        <v>594</v>
      </c>
      <c r="I1090" s="248" t="s">
        <v>339</v>
      </c>
      <c r="J1090" s="248" t="s">
        <v>331</v>
      </c>
      <c r="K1090" s="248" t="s">
        <v>332</v>
      </c>
      <c r="L1090" s="248" t="s">
        <v>333</v>
      </c>
      <c r="M1090" s="248" t="s">
        <v>1037</v>
      </c>
      <c r="N1090" s="248"/>
      <c r="O1090" s="248" t="s">
        <v>570</v>
      </c>
      <c r="P1090" s="248" t="s">
        <v>335</v>
      </c>
      <c r="Q1090" s="248" t="s">
        <v>691</v>
      </c>
    </row>
    <row r="1091" spans="1:17" customFormat="1" hidden="1" x14ac:dyDescent="0.2">
      <c r="A1091" s="248">
        <v>1327</v>
      </c>
      <c r="B1091" s="248">
        <v>2022</v>
      </c>
      <c r="C1091" s="248" t="s">
        <v>326</v>
      </c>
      <c r="D1091" s="280">
        <v>16263615</v>
      </c>
      <c r="E1091" s="248" t="s">
        <v>349</v>
      </c>
      <c r="F1091" s="252" t="s">
        <v>1506</v>
      </c>
      <c r="G1091" s="252" t="s">
        <v>1571</v>
      </c>
      <c r="H1091" s="252" t="s">
        <v>379</v>
      </c>
      <c r="I1091" s="248" t="s">
        <v>339</v>
      </c>
      <c r="J1091" s="248" t="s">
        <v>331</v>
      </c>
      <c r="K1091" s="248" t="s">
        <v>332</v>
      </c>
      <c r="L1091" s="248" t="s">
        <v>333</v>
      </c>
      <c r="M1091" s="248" t="s">
        <v>1037</v>
      </c>
      <c r="N1091" s="248"/>
      <c r="O1091" s="248" t="s">
        <v>570</v>
      </c>
      <c r="P1091" s="248" t="s">
        <v>335</v>
      </c>
      <c r="Q1091" s="248" t="s">
        <v>691</v>
      </c>
    </row>
    <row r="1092" spans="1:17" customFormat="1" hidden="1" x14ac:dyDescent="0.2">
      <c r="A1092" s="248">
        <v>1329</v>
      </c>
      <c r="B1092" s="248">
        <v>2022</v>
      </c>
      <c r="C1092" s="248" t="s">
        <v>326</v>
      </c>
      <c r="D1092" s="281">
        <v>6335017</v>
      </c>
      <c r="E1092" s="250" t="s">
        <v>349</v>
      </c>
      <c r="F1092" s="252" t="s">
        <v>2132</v>
      </c>
      <c r="G1092" s="252" t="s">
        <v>524</v>
      </c>
      <c r="H1092" s="252" t="s">
        <v>2133</v>
      </c>
      <c r="I1092" s="248" t="s">
        <v>339</v>
      </c>
      <c r="J1092" s="248" t="s">
        <v>331</v>
      </c>
      <c r="K1092" s="248" t="s">
        <v>332</v>
      </c>
      <c r="L1092" s="248" t="s">
        <v>333</v>
      </c>
      <c r="M1092" s="248" t="s">
        <v>1037</v>
      </c>
      <c r="N1092" s="248"/>
      <c r="O1092" s="248" t="s">
        <v>570</v>
      </c>
      <c r="P1092" s="248" t="s">
        <v>335</v>
      </c>
      <c r="Q1092" s="248" t="s">
        <v>691</v>
      </c>
    </row>
    <row r="1093" spans="1:17" customFormat="1" hidden="1" x14ac:dyDescent="0.2">
      <c r="A1093" s="248">
        <v>1330</v>
      </c>
      <c r="B1093" s="248">
        <v>2022</v>
      </c>
      <c r="C1093" s="248" t="s">
        <v>326</v>
      </c>
      <c r="D1093" s="281">
        <v>94305903</v>
      </c>
      <c r="E1093" s="250" t="s">
        <v>653</v>
      </c>
      <c r="F1093" s="252" t="s">
        <v>1569</v>
      </c>
      <c r="G1093" s="252" t="s">
        <v>771</v>
      </c>
      <c r="H1093" s="252" t="s">
        <v>771</v>
      </c>
      <c r="I1093" s="248" t="s">
        <v>339</v>
      </c>
      <c r="J1093" s="248" t="s">
        <v>331</v>
      </c>
      <c r="K1093" s="248" t="s">
        <v>332</v>
      </c>
      <c r="L1093" s="248" t="s">
        <v>333</v>
      </c>
      <c r="M1093" s="248" t="s">
        <v>1037</v>
      </c>
      <c r="N1093" s="248"/>
      <c r="O1093" s="248" t="s">
        <v>570</v>
      </c>
      <c r="P1093" s="248" t="s">
        <v>335</v>
      </c>
      <c r="Q1093" s="248" t="s">
        <v>691</v>
      </c>
    </row>
    <row r="1094" spans="1:17" customFormat="1" hidden="1" x14ac:dyDescent="0.2">
      <c r="A1094" s="248">
        <v>1331</v>
      </c>
      <c r="B1094" s="248">
        <v>2022</v>
      </c>
      <c r="C1094" s="248" t="s">
        <v>326</v>
      </c>
      <c r="D1094" s="281">
        <v>16267950</v>
      </c>
      <c r="E1094" s="250" t="s">
        <v>468</v>
      </c>
      <c r="F1094" s="264" t="s">
        <v>328</v>
      </c>
      <c r="G1094" s="252" t="s">
        <v>557</v>
      </c>
      <c r="H1094" s="252" t="s">
        <v>1059</v>
      </c>
      <c r="I1094" s="248" t="s">
        <v>330</v>
      </c>
      <c r="J1094" s="248" t="s">
        <v>331</v>
      </c>
      <c r="K1094" s="248" t="s">
        <v>332</v>
      </c>
      <c r="L1094" s="248" t="s">
        <v>333</v>
      </c>
      <c r="M1094" s="248" t="s">
        <v>1037</v>
      </c>
      <c r="N1094" s="248"/>
      <c r="O1094" s="248" t="s">
        <v>570</v>
      </c>
      <c r="P1094" s="248" t="s">
        <v>335</v>
      </c>
      <c r="Q1094" s="248" t="s">
        <v>691</v>
      </c>
    </row>
    <row r="1095" spans="1:17" customFormat="1" hidden="1" x14ac:dyDescent="0.2">
      <c r="A1095" s="248">
        <v>1332</v>
      </c>
      <c r="B1095" s="248">
        <v>2022</v>
      </c>
      <c r="C1095" s="248" t="s">
        <v>326</v>
      </c>
      <c r="D1095" s="280">
        <v>1006326246</v>
      </c>
      <c r="E1095" s="252" t="s">
        <v>2238</v>
      </c>
      <c r="F1095" s="252" t="s">
        <v>2237</v>
      </c>
      <c r="G1095" s="252" t="s">
        <v>1951</v>
      </c>
      <c r="H1095" s="252" t="s">
        <v>1001</v>
      </c>
      <c r="I1095" s="248" t="s">
        <v>330</v>
      </c>
      <c r="J1095" s="248" t="s">
        <v>703</v>
      </c>
      <c r="K1095" s="248" t="s">
        <v>332</v>
      </c>
      <c r="L1095" s="248" t="s">
        <v>333</v>
      </c>
      <c r="M1095" s="248" t="s">
        <v>1037</v>
      </c>
      <c r="N1095" s="248"/>
      <c r="O1095" s="248" t="s">
        <v>570</v>
      </c>
      <c r="P1095" s="248" t="s">
        <v>335</v>
      </c>
      <c r="Q1095" s="248" t="s">
        <v>691</v>
      </c>
    </row>
    <row r="1096" spans="1:17" customFormat="1" hidden="1" x14ac:dyDescent="0.2">
      <c r="A1096" s="248">
        <v>1334</v>
      </c>
      <c r="B1096" s="248">
        <v>2022</v>
      </c>
      <c r="C1096" s="248" t="s">
        <v>326</v>
      </c>
      <c r="D1096" s="280">
        <v>16281924</v>
      </c>
      <c r="E1096" s="248" t="s">
        <v>461</v>
      </c>
      <c r="F1096" s="252" t="s">
        <v>341</v>
      </c>
      <c r="G1096" s="252" t="s">
        <v>1598</v>
      </c>
      <c r="H1096" s="252" t="s">
        <v>1058</v>
      </c>
      <c r="I1096" s="248" t="s">
        <v>339</v>
      </c>
      <c r="J1096" s="248" t="s">
        <v>331</v>
      </c>
      <c r="K1096" s="248" t="s">
        <v>332</v>
      </c>
      <c r="L1096" s="248" t="s">
        <v>333</v>
      </c>
      <c r="M1096" s="248" t="s">
        <v>1037</v>
      </c>
      <c r="N1096" s="248"/>
      <c r="O1096" s="248" t="s">
        <v>570</v>
      </c>
      <c r="P1096" s="248" t="s">
        <v>335</v>
      </c>
      <c r="Q1096" s="248" t="s">
        <v>691</v>
      </c>
    </row>
    <row r="1097" spans="1:17" customFormat="1" hidden="1" x14ac:dyDescent="0.2">
      <c r="A1097" s="248">
        <v>1335</v>
      </c>
      <c r="B1097" s="248">
        <v>2022</v>
      </c>
      <c r="C1097" s="248" t="s">
        <v>326</v>
      </c>
      <c r="D1097" s="280">
        <v>1113661294</v>
      </c>
      <c r="E1097" s="252" t="s">
        <v>402</v>
      </c>
      <c r="F1097" s="252" t="s">
        <v>1616</v>
      </c>
      <c r="G1097" s="252" t="s">
        <v>345</v>
      </c>
      <c r="H1097" s="252" t="s">
        <v>1618</v>
      </c>
      <c r="I1097" s="248" t="s">
        <v>330</v>
      </c>
      <c r="J1097" s="248" t="s">
        <v>331</v>
      </c>
      <c r="K1097" s="248" t="s">
        <v>332</v>
      </c>
      <c r="L1097" s="248" t="s">
        <v>333</v>
      </c>
      <c r="M1097" s="248" t="s">
        <v>1037</v>
      </c>
      <c r="N1097" s="248"/>
      <c r="O1097" s="248" t="s">
        <v>570</v>
      </c>
      <c r="P1097" s="248" t="s">
        <v>335</v>
      </c>
      <c r="Q1097" s="248" t="s">
        <v>691</v>
      </c>
    </row>
    <row r="1098" spans="1:17" customFormat="1" hidden="1" x14ac:dyDescent="0.2">
      <c r="A1098" s="248">
        <v>1336</v>
      </c>
      <c r="B1098" s="248">
        <v>2022</v>
      </c>
      <c r="C1098" s="248" t="s">
        <v>326</v>
      </c>
      <c r="D1098" s="281">
        <v>34541156</v>
      </c>
      <c r="E1098" s="250" t="s">
        <v>402</v>
      </c>
      <c r="F1098" s="252" t="s">
        <v>2087</v>
      </c>
      <c r="G1098" s="252" t="s">
        <v>654</v>
      </c>
      <c r="H1098" s="252" t="s">
        <v>1137</v>
      </c>
      <c r="I1098" s="248" t="s">
        <v>330</v>
      </c>
      <c r="J1098" s="248" t="s">
        <v>331</v>
      </c>
      <c r="K1098" s="248" t="s">
        <v>332</v>
      </c>
      <c r="L1098" s="248" t="s">
        <v>333</v>
      </c>
      <c r="M1098" s="248" t="s">
        <v>1037</v>
      </c>
      <c r="N1098" s="248"/>
      <c r="O1098" s="248" t="s">
        <v>570</v>
      </c>
      <c r="P1098" s="248" t="s">
        <v>335</v>
      </c>
      <c r="Q1098" s="248" t="s">
        <v>691</v>
      </c>
    </row>
    <row r="1099" spans="1:17" customFormat="1" hidden="1" x14ac:dyDescent="0.2">
      <c r="A1099" s="248">
        <v>1337</v>
      </c>
      <c r="B1099" s="248">
        <v>2022</v>
      </c>
      <c r="C1099" s="248" t="s">
        <v>326</v>
      </c>
      <c r="D1099" s="280">
        <v>29509430</v>
      </c>
      <c r="E1099" s="248" t="s">
        <v>1060</v>
      </c>
      <c r="F1099" s="264" t="s">
        <v>328</v>
      </c>
      <c r="G1099" s="252" t="s">
        <v>1061</v>
      </c>
      <c r="H1099" s="252" t="s">
        <v>350</v>
      </c>
      <c r="I1099" s="248" t="s">
        <v>330</v>
      </c>
      <c r="J1099" s="248" t="s">
        <v>331</v>
      </c>
      <c r="K1099" s="248" t="s">
        <v>332</v>
      </c>
      <c r="L1099" s="248" t="s">
        <v>333</v>
      </c>
      <c r="M1099" s="248" t="s">
        <v>1037</v>
      </c>
      <c r="N1099" s="248"/>
      <c r="O1099" s="248" t="s">
        <v>570</v>
      </c>
      <c r="P1099" s="248" t="s">
        <v>335</v>
      </c>
      <c r="Q1099" s="248" t="s">
        <v>691</v>
      </c>
    </row>
    <row r="1100" spans="1:17" customFormat="1" hidden="1" x14ac:dyDescent="0.2">
      <c r="A1100" s="248">
        <v>1338</v>
      </c>
      <c r="B1100" s="248">
        <v>2022</v>
      </c>
      <c r="C1100" s="248" t="s">
        <v>326</v>
      </c>
      <c r="D1100" s="280">
        <v>31158121</v>
      </c>
      <c r="E1100" s="248" t="s">
        <v>1062</v>
      </c>
      <c r="F1100" s="264" t="s">
        <v>328</v>
      </c>
      <c r="G1100" s="252" t="s">
        <v>615</v>
      </c>
      <c r="H1100" s="252" t="s">
        <v>597</v>
      </c>
      <c r="I1100" s="248" t="s">
        <v>330</v>
      </c>
      <c r="J1100" s="248" t="s">
        <v>331</v>
      </c>
      <c r="K1100" s="248" t="s">
        <v>332</v>
      </c>
      <c r="L1100" s="248" t="s">
        <v>333</v>
      </c>
      <c r="M1100" s="248" t="s">
        <v>1037</v>
      </c>
      <c r="N1100" s="248"/>
      <c r="O1100" s="248" t="s">
        <v>570</v>
      </c>
      <c r="P1100" s="248" t="s">
        <v>335</v>
      </c>
      <c r="Q1100" s="248" t="s">
        <v>691</v>
      </c>
    </row>
    <row r="1101" spans="1:17" customFormat="1" hidden="1" x14ac:dyDescent="0.2">
      <c r="A1101" s="248">
        <v>1340</v>
      </c>
      <c r="B1101" s="248">
        <v>2022</v>
      </c>
      <c r="C1101" s="248" t="s">
        <v>326</v>
      </c>
      <c r="D1101" s="281">
        <v>38620084</v>
      </c>
      <c r="E1101" s="250" t="s">
        <v>1063</v>
      </c>
      <c r="F1101" s="264" t="s">
        <v>328</v>
      </c>
      <c r="G1101" s="252" t="s">
        <v>381</v>
      </c>
      <c r="H1101" s="252" t="s">
        <v>864</v>
      </c>
      <c r="I1101" s="248" t="s">
        <v>330</v>
      </c>
      <c r="J1101" s="248" t="s">
        <v>331</v>
      </c>
      <c r="K1101" s="248" t="s">
        <v>332</v>
      </c>
      <c r="L1101" s="248" t="s">
        <v>333</v>
      </c>
      <c r="M1101" s="248" t="s">
        <v>1037</v>
      </c>
      <c r="N1101" s="248"/>
      <c r="O1101" s="248" t="s">
        <v>570</v>
      </c>
      <c r="P1101" s="248" t="s">
        <v>335</v>
      </c>
      <c r="Q1101" s="248" t="s">
        <v>691</v>
      </c>
    </row>
    <row r="1102" spans="1:17" customFormat="1" hidden="1" x14ac:dyDescent="0.2">
      <c r="A1102" s="248">
        <v>1341</v>
      </c>
      <c r="B1102" s="248">
        <v>2022</v>
      </c>
      <c r="C1102" s="248" t="s">
        <v>326</v>
      </c>
      <c r="D1102" s="280">
        <v>1032506473</v>
      </c>
      <c r="E1102" s="255" t="s">
        <v>1063</v>
      </c>
      <c r="F1102" s="264" t="s">
        <v>328</v>
      </c>
      <c r="G1102" s="252" t="s">
        <v>381</v>
      </c>
      <c r="H1102" s="252" t="s">
        <v>1064</v>
      </c>
      <c r="I1102" s="248" t="s">
        <v>330</v>
      </c>
      <c r="J1102" s="248" t="s">
        <v>703</v>
      </c>
      <c r="K1102" s="248" t="s">
        <v>332</v>
      </c>
      <c r="L1102" s="248" t="s">
        <v>333</v>
      </c>
      <c r="M1102" s="248" t="s">
        <v>1037</v>
      </c>
      <c r="N1102" s="248"/>
      <c r="O1102" s="248" t="s">
        <v>570</v>
      </c>
      <c r="P1102" s="248" t="s">
        <v>335</v>
      </c>
      <c r="Q1102" s="248" t="s">
        <v>691</v>
      </c>
    </row>
    <row r="1103" spans="1:17" customFormat="1" hidden="1" x14ac:dyDescent="0.2">
      <c r="A1103" s="248">
        <v>1342</v>
      </c>
      <c r="B1103" s="248">
        <v>2022</v>
      </c>
      <c r="C1103" s="248" t="s">
        <v>326</v>
      </c>
      <c r="D1103" s="281">
        <v>98334010</v>
      </c>
      <c r="E1103" s="250" t="s">
        <v>340</v>
      </c>
      <c r="F1103" s="252" t="s">
        <v>456</v>
      </c>
      <c r="G1103" s="252" t="s">
        <v>1597</v>
      </c>
      <c r="H1103" s="252" t="s">
        <v>961</v>
      </c>
      <c r="I1103" s="248" t="s">
        <v>339</v>
      </c>
      <c r="J1103" s="248" t="s">
        <v>331</v>
      </c>
      <c r="K1103" s="248" t="s">
        <v>332</v>
      </c>
      <c r="L1103" s="248" t="s">
        <v>333</v>
      </c>
      <c r="M1103" s="248" t="s">
        <v>1037</v>
      </c>
      <c r="N1103" s="248"/>
      <c r="O1103" s="248" t="s">
        <v>570</v>
      </c>
      <c r="P1103" s="248" t="s">
        <v>335</v>
      </c>
      <c r="Q1103" s="248" t="s">
        <v>691</v>
      </c>
    </row>
    <row r="1104" spans="1:17" customFormat="1" hidden="1" x14ac:dyDescent="0.2">
      <c r="A1104" s="248">
        <v>1343</v>
      </c>
      <c r="B1104" s="248">
        <v>2022</v>
      </c>
      <c r="C1104" s="248" t="s">
        <v>326</v>
      </c>
      <c r="D1104" s="280">
        <v>16279812</v>
      </c>
      <c r="E1104" s="248" t="s">
        <v>340</v>
      </c>
      <c r="F1104" s="252" t="s">
        <v>543</v>
      </c>
      <c r="G1104" s="252" t="s">
        <v>1038</v>
      </c>
      <c r="H1104" s="252" t="s">
        <v>700</v>
      </c>
      <c r="I1104" s="248" t="s">
        <v>339</v>
      </c>
      <c r="J1104" s="248" t="s">
        <v>331</v>
      </c>
      <c r="K1104" s="248" t="s">
        <v>332</v>
      </c>
      <c r="L1104" s="248" t="s">
        <v>333</v>
      </c>
      <c r="M1104" s="248" t="s">
        <v>1037</v>
      </c>
      <c r="N1104" s="248"/>
      <c r="O1104" s="248" t="s">
        <v>570</v>
      </c>
      <c r="P1104" s="248" t="s">
        <v>335</v>
      </c>
      <c r="Q1104" s="248" t="s">
        <v>691</v>
      </c>
    </row>
    <row r="1105" spans="1:17" customFormat="1" hidden="1" x14ac:dyDescent="0.2">
      <c r="A1105" s="248">
        <v>1345</v>
      </c>
      <c r="B1105" s="248">
        <v>2022</v>
      </c>
      <c r="C1105" s="248" t="s">
        <v>326</v>
      </c>
      <c r="D1105" s="280">
        <v>16247380</v>
      </c>
      <c r="E1105" s="252" t="s">
        <v>340</v>
      </c>
      <c r="F1105" s="264" t="s">
        <v>328</v>
      </c>
      <c r="G1105" s="252" t="s">
        <v>1052</v>
      </c>
      <c r="H1105" s="252" t="s">
        <v>435</v>
      </c>
      <c r="I1105" s="248" t="s">
        <v>339</v>
      </c>
      <c r="J1105" s="248" t="s">
        <v>331</v>
      </c>
      <c r="K1105" s="248" t="s">
        <v>332</v>
      </c>
      <c r="L1105" s="248" t="s">
        <v>333</v>
      </c>
      <c r="M1105" s="248" t="s">
        <v>1037</v>
      </c>
      <c r="N1105" s="248"/>
      <c r="O1105" s="248" t="s">
        <v>570</v>
      </c>
      <c r="P1105" s="248" t="s">
        <v>335</v>
      </c>
      <c r="Q1105" s="248" t="s">
        <v>691</v>
      </c>
    </row>
    <row r="1106" spans="1:17" customFormat="1" hidden="1" x14ac:dyDescent="0.2">
      <c r="A1106" s="248">
        <v>1346</v>
      </c>
      <c r="B1106" s="248">
        <v>2022</v>
      </c>
      <c r="C1106" s="248" t="s">
        <v>326</v>
      </c>
      <c r="D1106" s="280">
        <v>14615118</v>
      </c>
      <c r="E1106" s="248" t="s">
        <v>996</v>
      </c>
      <c r="F1106" s="264" t="s">
        <v>328</v>
      </c>
      <c r="G1106" s="252" t="s">
        <v>1052</v>
      </c>
      <c r="H1106" s="252" t="s">
        <v>1054</v>
      </c>
      <c r="I1106" s="248" t="s">
        <v>339</v>
      </c>
      <c r="J1106" s="248" t="s">
        <v>331</v>
      </c>
      <c r="K1106" s="248" t="s">
        <v>332</v>
      </c>
      <c r="L1106" s="248" t="s">
        <v>333</v>
      </c>
      <c r="M1106" s="248" t="s">
        <v>1037</v>
      </c>
      <c r="N1106" s="248"/>
      <c r="O1106" s="248" t="s">
        <v>570</v>
      </c>
      <c r="P1106" s="248" t="s">
        <v>335</v>
      </c>
      <c r="Q1106" s="248" t="s">
        <v>691</v>
      </c>
    </row>
    <row r="1107" spans="1:17" customFormat="1" hidden="1" x14ac:dyDescent="0.2">
      <c r="A1107" s="248">
        <v>1347</v>
      </c>
      <c r="B1107" s="248">
        <v>2022</v>
      </c>
      <c r="C1107" s="248" t="s">
        <v>326</v>
      </c>
      <c r="D1107" s="280">
        <v>16242213</v>
      </c>
      <c r="E1107" s="248" t="s">
        <v>348</v>
      </c>
      <c r="F1107" s="252" t="s">
        <v>461</v>
      </c>
      <c r="G1107" s="252" t="s">
        <v>556</v>
      </c>
      <c r="H1107" s="252" t="s">
        <v>342</v>
      </c>
      <c r="I1107" s="248" t="s">
        <v>339</v>
      </c>
      <c r="J1107" s="248" t="s">
        <v>331</v>
      </c>
      <c r="K1107" s="248" t="s">
        <v>332</v>
      </c>
      <c r="L1107" s="248" t="s">
        <v>333</v>
      </c>
      <c r="M1107" s="248" t="s">
        <v>1037</v>
      </c>
      <c r="N1107" s="248"/>
      <c r="O1107" s="248" t="s">
        <v>570</v>
      </c>
      <c r="P1107" s="248" t="s">
        <v>335</v>
      </c>
      <c r="Q1107" s="248" t="s">
        <v>691</v>
      </c>
    </row>
    <row r="1108" spans="1:17" customFormat="1" hidden="1" x14ac:dyDescent="0.2">
      <c r="A1108" s="248">
        <v>1348</v>
      </c>
      <c r="B1108" s="248">
        <v>2022</v>
      </c>
      <c r="C1108" s="248" t="s">
        <v>326</v>
      </c>
      <c r="D1108" s="280">
        <v>16258479</v>
      </c>
      <c r="E1108" s="252" t="s">
        <v>665</v>
      </c>
      <c r="F1108" s="264" t="s">
        <v>328</v>
      </c>
      <c r="G1108" s="248" t="s">
        <v>524</v>
      </c>
      <c r="H1108" s="252" t="s">
        <v>654</v>
      </c>
      <c r="I1108" s="248" t="s">
        <v>339</v>
      </c>
      <c r="J1108" s="248" t="s">
        <v>331</v>
      </c>
      <c r="K1108" s="248" t="s">
        <v>332</v>
      </c>
      <c r="L1108" s="248" t="s">
        <v>333</v>
      </c>
      <c r="M1108" s="248" t="s">
        <v>1037</v>
      </c>
      <c r="N1108" s="248"/>
      <c r="O1108" s="248" t="s">
        <v>570</v>
      </c>
      <c r="P1108" s="248" t="s">
        <v>335</v>
      </c>
      <c r="Q1108" s="248" t="s">
        <v>691</v>
      </c>
    </row>
    <row r="1109" spans="1:17" customFormat="1" hidden="1" x14ac:dyDescent="0.2">
      <c r="A1109" s="248">
        <v>1349</v>
      </c>
      <c r="B1109" s="248">
        <v>2022</v>
      </c>
      <c r="C1109" s="248" t="s">
        <v>326</v>
      </c>
      <c r="D1109" s="280">
        <v>6318213</v>
      </c>
      <c r="E1109" s="252" t="s">
        <v>1102</v>
      </c>
      <c r="F1109" s="252" t="s">
        <v>494</v>
      </c>
      <c r="G1109" s="252" t="s">
        <v>857</v>
      </c>
      <c r="H1109" s="252" t="s">
        <v>418</v>
      </c>
      <c r="I1109" s="248" t="s">
        <v>339</v>
      </c>
      <c r="J1109" s="248" t="s">
        <v>331</v>
      </c>
      <c r="K1109" s="248" t="s">
        <v>332</v>
      </c>
      <c r="L1109" s="248" t="s">
        <v>333</v>
      </c>
      <c r="M1109" s="248" t="s">
        <v>1037</v>
      </c>
      <c r="N1109" s="248"/>
      <c r="O1109" s="248" t="s">
        <v>570</v>
      </c>
      <c r="P1109" s="248" t="s">
        <v>335</v>
      </c>
      <c r="Q1109" s="248" t="s">
        <v>691</v>
      </c>
    </row>
    <row r="1110" spans="1:17" customFormat="1" hidden="1" x14ac:dyDescent="0.2">
      <c r="A1110" s="248">
        <v>1351</v>
      </c>
      <c r="B1110" s="248">
        <v>2022</v>
      </c>
      <c r="C1110" s="248" t="s">
        <v>326</v>
      </c>
      <c r="D1110" s="280">
        <v>1114819557</v>
      </c>
      <c r="E1110" s="248" t="s">
        <v>1707</v>
      </c>
      <c r="F1110" s="252" t="s">
        <v>469</v>
      </c>
      <c r="G1110" s="252" t="s">
        <v>1708</v>
      </c>
      <c r="H1110" s="252" t="s">
        <v>479</v>
      </c>
      <c r="I1110" s="248" t="s">
        <v>339</v>
      </c>
      <c r="J1110" s="248" t="s">
        <v>703</v>
      </c>
      <c r="K1110" s="248" t="s">
        <v>332</v>
      </c>
      <c r="L1110" s="248" t="s">
        <v>333</v>
      </c>
      <c r="M1110" s="248" t="s">
        <v>1037</v>
      </c>
      <c r="N1110" s="248"/>
      <c r="O1110" s="248" t="s">
        <v>570</v>
      </c>
      <c r="P1110" s="248" t="s">
        <v>335</v>
      </c>
      <c r="Q1110" s="248" t="s">
        <v>691</v>
      </c>
    </row>
    <row r="1111" spans="1:17" customFormat="1" hidden="1" x14ac:dyDescent="0.2">
      <c r="A1111" s="248">
        <v>1352</v>
      </c>
      <c r="B1111" s="248">
        <v>2022</v>
      </c>
      <c r="C1111" s="248" t="s">
        <v>326</v>
      </c>
      <c r="D1111" s="280">
        <v>1114830037</v>
      </c>
      <c r="E1111" s="248" t="s">
        <v>361</v>
      </c>
      <c r="F1111" s="252" t="s">
        <v>1737</v>
      </c>
      <c r="G1111" s="252" t="s">
        <v>1740</v>
      </c>
      <c r="H1111" s="252" t="s">
        <v>1741</v>
      </c>
      <c r="I1111" s="248" t="s">
        <v>330</v>
      </c>
      <c r="J1111" s="248" t="s">
        <v>331</v>
      </c>
      <c r="K1111" s="248" t="s">
        <v>332</v>
      </c>
      <c r="L1111" s="248" t="s">
        <v>333</v>
      </c>
      <c r="M1111" s="248" t="s">
        <v>1037</v>
      </c>
      <c r="N1111" s="248"/>
      <c r="O1111" s="248" t="s">
        <v>570</v>
      </c>
      <c r="P1111" s="248" t="s">
        <v>335</v>
      </c>
      <c r="Q1111" s="248" t="s">
        <v>691</v>
      </c>
    </row>
    <row r="1112" spans="1:17" customFormat="1" hidden="1" x14ac:dyDescent="0.2">
      <c r="A1112" s="248">
        <v>1353</v>
      </c>
      <c r="B1112" s="248">
        <v>2022</v>
      </c>
      <c r="C1112" s="248" t="s">
        <v>326</v>
      </c>
      <c r="D1112" s="280">
        <v>6386129</v>
      </c>
      <c r="E1112" s="252" t="s">
        <v>1065</v>
      </c>
      <c r="F1112" s="264" t="s">
        <v>328</v>
      </c>
      <c r="G1112" s="252" t="s">
        <v>806</v>
      </c>
      <c r="H1112" s="252" t="s">
        <v>394</v>
      </c>
      <c r="I1112" s="248" t="s">
        <v>339</v>
      </c>
      <c r="J1112" s="248" t="s">
        <v>331</v>
      </c>
      <c r="K1112" s="248" t="s">
        <v>332</v>
      </c>
      <c r="L1112" s="248" t="s">
        <v>333</v>
      </c>
      <c r="M1112" s="248" t="s">
        <v>1037</v>
      </c>
      <c r="N1112" s="248"/>
      <c r="O1112" s="248" t="s">
        <v>570</v>
      </c>
      <c r="P1112" s="248" t="s">
        <v>335</v>
      </c>
      <c r="Q1112" s="248" t="s">
        <v>691</v>
      </c>
    </row>
    <row r="1113" spans="1:17" customFormat="1" hidden="1" x14ac:dyDescent="0.2">
      <c r="A1113" s="248">
        <v>1354</v>
      </c>
      <c r="B1113" s="248">
        <v>2022</v>
      </c>
      <c r="C1113" s="248" t="s">
        <v>326</v>
      </c>
      <c r="D1113" s="282">
        <v>94355843</v>
      </c>
      <c r="E1113" s="259" t="s">
        <v>353</v>
      </c>
      <c r="F1113" s="248" t="s">
        <v>618</v>
      </c>
      <c r="G1113" s="248" t="s">
        <v>1730</v>
      </c>
      <c r="H1113" s="248" t="s">
        <v>552</v>
      </c>
      <c r="I1113" s="248" t="s">
        <v>339</v>
      </c>
      <c r="J1113" s="248" t="s">
        <v>331</v>
      </c>
      <c r="K1113" s="248" t="s">
        <v>332</v>
      </c>
      <c r="L1113" s="248" t="s">
        <v>333</v>
      </c>
      <c r="M1113" s="248" t="s">
        <v>1037</v>
      </c>
      <c r="N1113" s="248"/>
      <c r="O1113" s="248" t="s">
        <v>570</v>
      </c>
      <c r="P1113" s="248" t="s">
        <v>335</v>
      </c>
      <c r="Q1113" s="248" t="s">
        <v>691</v>
      </c>
    </row>
    <row r="1114" spans="1:17" customFormat="1" hidden="1" x14ac:dyDescent="0.2">
      <c r="A1114" s="248">
        <v>1355</v>
      </c>
      <c r="B1114" s="248">
        <v>2022</v>
      </c>
      <c r="C1114" s="248" t="s">
        <v>326</v>
      </c>
      <c r="D1114" s="281">
        <v>14615113</v>
      </c>
      <c r="E1114" s="253" t="s">
        <v>626</v>
      </c>
      <c r="F1114" s="264" t="s">
        <v>328</v>
      </c>
      <c r="G1114" s="252" t="s">
        <v>1066</v>
      </c>
      <c r="H1114" s="252" t="s">
        <v>454</v>
      </c>
      <c r="I1114" s="248" t="s">
        <v>339</v>
      </c>
      <c r="J1114" s="248" t="s">
        <v>331</v>
      </c>
      <c r="K1114" s="248" t="s">
        <v>332</v>
      </c>
      <c r="L1114" s="248" t="s">
        <v>333</v>
      </c>
      <c r="M1114" s="248" t="s">
        <v>1037</v>
      </c>
      <c r="N1114" s="248"/>
      <c r="O1114" s="248" t="s">
        <v>570</v>
      </c>
      <c r="P1114" s="248" t="s">
        <v>335</v>
      </c>
      <c r="Q1114" s="248" t="s">
        <v>691</v>
      </c>
    </row>
    <row r="1115" spans="1:17" customFormat="1" hidden="1" x14ac:dyDescent="0.2">
      <c r="A1115" s="248">
        <v>1357</v>
      </c>
      <c r="B1115" s="248">
        <v>2022</v>
      </c>
      <c r="C1115" s="248" t="s">
        <v>326</v>
      </c>
      <c r="D1115" s="280">
        <v>31154121</v>
      </c>
      <c r="E1115" s="250" t="s">
        <v>1067</v>
      </c>
      <c r="F1115" s="264" t="s">
        <v>328</v>
      </c>
      <c r="G1115" s="250" t="s">
        <v>342</v>
      </c>
      <c r="H1115" s="250" t="s">
        <v>556</v>
      </c>
      <c r="I1115" s="248" t="s">
        <v>330</v>
      </c>
      <c r="J1115" s="248" t="s">
        <v>331</v>
      </c>
      <c r="K1115" s="248" t="s">
        <v>332</v>
      </c>
      <c r="L1115" s="248" t="s">
        <v>333</v>
      </c>
      <c r="M1115" s="248" t="s">
        <v>1037</v>
      </c>
      <c r="N1115" s="248"/>
      <c r="O1115" s="248" t="s">
        <v>570</v>
      </c>
      <c r="P1115" s="248" t="s">
        <v>335</v>
      </c>
      <c r="Q1115" s="248" t="s">
        <v>691</v>
      </c>
    </row>
    <row r="1116" spans="1:17" customFormat="1" hidden="1" x14ac:dyDescent="0.2">
      <c r="A1116" s="248">
        <v>1358</v>
      </c>
      <c r="B1116" s="248">
        <v>2022</v>
      </c>
      <c r="C1116" s="248" t="s">
        <v>326</v>
      </c>
      <c r="D1116" s="280">
        <v>1005833304</v>
      </c>
      <c r="E1116" s="250" t="s">
        <v>1096</v>
      </c>
      <c r="F1116" s="250" t="s">
        <v>485</v>
      </c>
      <c r="G1116" s="250" t="s">
        <v>1066</v>
      </c>
      <c r="H1116" s="250" t="s">
        <v>1437</v>
      </c>
      <c r="I1116" s="248" t="s">
        <v>339</v>
      </c>
      <c r="J1116" s="248" t="s">
        <v>331</v>
      </c>
      <c r="K1116" s="248" t="s">
        <v>332</v>
      </c>
      <c r="L1116" s="248" t="s">
        <v>333</v>
      </c>
      <c r="M1116" s="248" t="s">
        <v>1037</v>
      </c>
      <c r="N1116" s="248"/>
      <c r="O1116" s="248" t="s">
        <v>570</v>
      </c>
      <c r="P1116" s="248" t="s">
        <v>335</v>
      </c>
      <c r="Q1116" s="248" t="s">
        <v>691</v>
      </c>
    </row>
    <row r="1117" spans="1:17" customFormat="1" hidden="1" x14ac:dyDescent="0.2">
      <c r="A1117" s="248">
        <v>1359</v>
      </c>
      <c r="B1117" s="248">
        <v>2022</v>
      </c>
      <c r="C1117" s="248" t="s">
        <v>326</v>
      </c>
      <c r="D1117" s="280">
        <v>94323565</v>
      </c>
      <c r="E1117" s="250" t="s">
        <v>1068</v>
      </c>
      <c r="F1117" s="264" t="s">
        <v>328</v>
      </c>
      <c r="G1117" s="250" t="s">
        <v>1069</v>
      </c>
      <c r="H1117" s="250" t="s">
        <v>937</v>
      </c>
      <c r="I1117" s="248" t="s">
        <v>339</v>
      </c>
      <c r="J1117" s="248" t="s">
        <v>331</v>
      </c>
      <c r="K1117" s="248" t="s">
        <v>332</v>
      </c>
      <c r="L1117" s="248" t="s">
        <v>333</v>
      </c>
      <c r="M1117" s="248" t="s">
        <v>1037</v>
      </c>
      <c r="N1117" s="248"/>
      <c r="O1117" s="248" t="s">
        <v>570</v>
      </c>
      <c r="P1117" s="248" t="s">
        <v>335</v>
      </c>
      <c r="Q1117" s="248" t="s">
        <v>691</v>
      </c>
    </row>
    <row r="1118" spans="1:17" customFormat="1" hidden="1" x14ac:dyDescent="0.2">
      <c r="A1118" s="248">
        <v>1360</v>
      </c>
      <c r="B1118" s="248">
        <v>2022</v>
      </c>
      <c r="C1118" s="248" t="s">
        <v>326</v>
      </c>
      <c r="D1118" s="282">
        <v>1114831142</v>
      </c>
      <c r="E1118" s="259" t="s">
        <v>472</v>
      </c>
      <c r="F1118" s="252" t="s">
        <v>1394</v>
      </c>
      <c r="G1118" s="252" t="s">
        <v>1627</v>
      </c>
      <c r="H1118" s="252" t="s">
        <v>1066</v>
      </c>
      <c r="I1118" s="248" t="s">
        <v>339</v>
      </c>
      <c r="J1118" s="248" t="s">
        <v>331</v>
      </c>
      <c r="K1118" s="248" t="s">
        <v>332</v>
      </c>
      <c r="L1118" s="248" t="s">
        <v>333</v>
      </c>
      <c r="M1118" s="248" t="s">
        <v>1037</v>
      </c>
      <c r="N1118" s="248"/>
      <c r="O1118" s="248" t="s">
        <v>570</v>
      </c>
      <c r="P1118" s="248" t="s">
        <v>335</v>
      </c>
      <c r="Q1118" s="248" t="s">
        <v>691</v>
      </c>
    </row>
    <row r="1119" spans="1:17" customFormat="1" hidden="1" x14ac:dyDescent="0.2">
      <c r="A1119" s="248">
        <v>1361</v>
      </c>
      <c r="B1119" s="248">
        <v>2022</v>
      </c>
      <c r="C1119" s="248" t="s">
        <v>326</v>
      </c>
      <c r="D1119" s="282">
        <v>29702701</v>
      </c>
      <c r="E1119" s="259" t="s">
        <v>1070</v>
      </c>
      <c r="F1119" s="264" t="s">
        <v>328</v>
      </c>
      <c r="G1119" s="252" t="s">
        <v>556</v>
      </c>
      <c r="H1119" s="252" t="s">
        <v>586</v>
      </c>
      <c r="I1119" s="248" t="s">
        <v>330</v>
      </c>
      <c r="J1119" s="248" t="s">
        <v>331</v>
      </c>
      <c r="K1119" s="248" t="s">
        <v>332</v>
      </c>
      <c r="L1119" s="248" t="s">
        <v>333</v>
      </c>
      <c r="M1119" s="248" t="s">
        <v>1037</v>
      </c>
      <c r="N1119" s="248"/>
      <c r="O1119" s="248" t="s">
        <v>570</v>
      </c>
      <c r="P1119" s="248" t="s">
        <v>335</v>
      </c>
      <c r="Q1119" s="248" t="s">
        <v>691</v>
      </c>
    </row>
    <row r="1120" spans="1:17" customFormat="1" hidden="1" x14ac:dyDescent="0.2">
      <c r="A1120" s="248">
        <v>1362</v>
      </c>
      <c r="B1120" s="248">
        <v>2022</v>
      </c>
      <c r="C1120" s="248" t="s">
        <v>326</v>
      </c>
      <c r="D1120" s="281">
        <v>31149159</v>
      </c>
      <c r="E1120" s="250" t="s">
        <v>1071</v>
      </c>
      <c r="F1120" s="264" t="s">
        <v>328</v>
      </c>
      <c r="G1120" s="252" t="s">
        <v>342</v>
      </c>
      <c r="H1120" s="252" t="s">
        <v>556</v>
      </c>
      <c r="I1120" s="248" t="s">
        <v>330</v>
      </c>
      <c r="J1120" s="248" t="s">
        <v>331</v>
      </c>
      <c r="K1120" s="248" t="s">
        <v>332</v>
      </c>
      <c r="L1120" s="248" t="s">
        <v>333</v>
      </c>
      <c r="M1120" s="248" t="s">
        <v>1037</v>
      </c>
      <c r="N1120" s="248"/>
      <c r="O1120" s="248" t="s">
        <v>570</v>
      </c>
      <c r="P1120" s="248" t="s">
        <v>335</v>
      </c>
      <c r="Q1120" s="248" t="s">
        <v>691</v>
      </c>
    </row>
    <row r="1121" spans="1:17" customFormat="1" hidden="1" x14ac:dyDescent="0.2">
      <c r="A1121" s="248">
        <v>1363</v>
      </c>
      <c r="B1121" s="248">
        <v>2022</v>
      </c>
      <c r="C1121" s="248" t="s">
        <v>326</v>
      </c>
      <c r="D1121" s="280">
        <v>6296047</v>
      </c>
      <c r="E1121" s="248" t="s">
        <v>1072</v>
      </c>
      <c r="F1121" s="248" t="s">
        <v>328</v>
      </c>
      <c r="G1121" s="248" t="s">
        <v>1073</v>
      </c>
      <c r="H1121" s="248" t="s">
        <v>345</v>
      </c>
      <c r="I1121" s="248" t="s">
        <v>339</v>
      </c>
      <c r="J1121" s="214" t="s">
        <v>331</v>
      </c>
      <c r="K1121" s="248" t="s">
        <v>332</v>
      </c>
      <c r="L1121" s="248" t="s">
        <v>333</v>
      </c>
      <c r="M1121" s="248" t="s">
        <v>1037</v>
      </c>
      <c r="N1121" s="248"/>
      <c r="O1121" s="248">
        <v>3175918403</v>
      </c>
      <c r="P1121" s="248" t="s">
        <v>335</v>
      </c>
      <c r="Q1121" s="248" t="s">
        <v>691</v>
      </c>
    </row>
    <row r="1122" spans="1:17" customFormat="1" hidden="1" x14ac:dyDescent="0.2">
      <c r="A1122" s="248">
        <v>1364</v>
      </c>
      <c r="B1122" s="248">
        <v>2022</v>
      </c>
      <c r="C1122" s="248" t="s">
        <v>326</v>
      </c>
      <c r="D1122" s="280">
        <v>38620103</v>
      </c>
      <c r="E1122" s="248" t="s">
        <v>438</v>
      </c>
      <c r="F1122" s="248" t="s">
        <v>2181</v>
      </c>
      <c r="G1122" s="248" t="s">
        <v>788</v>
      </c>
      <c r="H1122" s="248" t="s">
        <v>860</v>
      </c>
      <c r="I1122" s="248" t="s">
        <v>330</v>
      </c>
      <c r="J1122" s="214" t="s">
        <v>331</v>
      </c>
      <c r="K1122" s="248" t="s">
        <v>332</v>
      </c>
      <c r="L1122" s="248" t="s">
        <v>333</v>
      </c>
      <c r="M1122" s="248" t="s">
        <v>1037</v>
      </c>
      <c r="N1122" s="248"/>
      <c r="O1122" s="248">
        <v>3173855994</v>
      </c>
      <c r="P1122" s="248" t="s">
        <v>335</v>
      </c>
      <c r="Q1122" s="248" t="s">
        <v>691</v>
      </c>
    </row>
    <row r="1123" spans="1:17" customFormat="1" hidden="1" x14ac:dyDescent="0.2">
      <c r="A1123" s="248">
        <v>1365</v>
      </c>
      <c r="B1123" s="248">
        <v>2022</v>
      </c>
      <c r="C1123" s="248" t="s">
        <v>326</v>
      </c>
      <c r="D1123" s="280">
        <v>38964757</v>
      </c>
      <c r="E1123" s="248" t="s">
        <v>1074</v>
      </c>
      <c r="F1123" s="248" t="s">
        <v>328</v>
      </c>
      <c r="G1123" s="248" t="s">
        <v>860</v>
      </c>
      <c r="H1123" s="248" t="s">
        <v>1075</v>
      </c>
      <c r="I1123" s="248" t="s">
        <v>330</v>
      </c>
      <c r="J1123" s="214" t="s">
        <v>331</v>
      </c>
      <c r="K1123" s="248" t="s">
        <v>332</v>
      </c>
      <c r="L1123" s="248" t="s">
        <v>333</v>
      </c>
      <c r="M1123" s="248" t="s">
        <v>1037</v>
      </c>
      <c r="N1123" s="248"/>
      <c r="O1123" s="248">
        <v>3176400214</v>
      </c>
      <c r="P1123" s="248" t="s">
        <v>335</v>
      </c>
      <c r="Q1123" s="248" t="s">
        <v>691</v>
      </c>
    </row>
    <row r="1124" spans="1:17" customFormat="1" hidden="1" x14ac:dyDescent="0.2">
      <c r="A1124" s="248">
        <v>1366</v>
      </c>
      <c r="B1124" s="248">
        <v>2022</v>
      </c>
      <c r="C1124" s="248" t="s">
        <v>326</v>
      </c>
      <c r="D1124" s="280">
        <v>6524902</v>
      </c>
      <c r="E1124" s="252" t="s">
        <v>851</v>
      </c>
      <c r="F1124" s="252" t="s">
        <v>2035</v>
      </c>
      <c r="G1124" s="252" t="s">
        <v>495</v>
      </c>
      <c r="H1124" s="252" t="s">
        <v>1077</v>
      </c>
      <c r="I1124" s="248" t="s">
        <v>339</v>
      </c>
      <c r="J1124" s="248" t="s">
        <v>331</v>
      </c>
      <c r="K1124" s="256" t="s">
        <v>332</v>
      </c>
      <c r="L1124" s="248" t="s">
        <v>333</v>
      </c>
      <c r="M1124" s="248" t="s">
        <v>1078</v>
      </c>
      <c r="N1124" s="248"/>
      <c r="O1124" s="248">
        <v>3137131902</v>
      </c>
      <c r="P1124" s="248" t="s">
        <v>335</v>
      </c>
      <c r="Q1124" s="248" t="s">
        <v>513</v>
      </c>
    </row>
    <row r="1125" spans="1:17" customFormat="1" hidden="1" x14ac:dyDescent="0.2">
      <c r="A1125" s="248">
        <v>1367</v>
      </c>
      <c r="B1125" s="248">
        <v>2022</v>
      </c>
      <c r="C1125" s="248" t="s">
        <v>326</v>
      </c>
      <c r="D1125" s="280">
        <v>6437240</v>
      </c>
      <c r="E1125" s="252" t="s">
        <v>1586</v>
      </c>
      <c r="F1125" s="252" t="s">
        <v>1844</v>
      </c>
      <c r="G1125" s="252" t="s">
        <v>1029</v>
      </c>
      <c r="H1125" s="252" t="s">
        <v>615</v>
      </c>
      <c r="I1125" s="248" t="s">
        <v>339</v>
      </c>
      <c r="J1125" s="248" t="s">
        <v>331</v>
      </c>
      <c r="K1125" s="256" t="s">
        <v>332</v>
      </c>
      <c r="L1125" s="248" t="s">
        <v>333</v>
      </c>
      <c r="M1125" s="248" t="s">
        <v>1078</v>
      </c>
      <c r="N1125" s="248"/>
      <c r="O1125" s="248">
        <v>3122098573</v>
      </c>
      <c r="P1125" s="248" t="s">
        <v>335</v>
      </c>
      <c r="Q1125" s="248" t="s">
        <v>513</v>
      </c>
    </row>
    <row r="1126" spans="1:17" customFormat="1" hidden="1" x14ac:dyDescent="0.2">
      <c r="A1126" s="248">
        <v>1368</v>
      </c>
      <c r="B1126" s="248">
        <v>2022</v>
      </c>
      <c r="C1126" s="248" t="s">
        <v>326</v>
      </c>
      <c r="D1126" s="280">
        <v>7507347</v>
      </c>
      <c r="E1126" s="252" t="s">
        <v>1575</v>
      </c>
      <c r="F1126" s="252" t="s">
        <v>456</v>
      </c>
      <c r="G1126" s="252" t="s">
        <v>788</v>
      </c>
      <c r="H1126" s="252" t="s">
        <v>328</v>
      </c>
      <c r="I1126" s="248" t="s">
        <v>339</v>
      </c>
      <c r="J1126" s="248" t="s">
        <v>331</v>
      </c>
      <c r="K1126" s="256" t="s">
        <v>332</v>
      </c>
      <c r="L1126" s="248" t="s">
        <v>333</v>
      </c>
      <c r="M1126" s="248" t="s">
        <v>1078</v>
      </c>
      <c r="N1126" s="248"/>
      <c r="O1126" s="248">
        <v>3125711625</v>
      </c>
      <c r="P1126" s="248" t="s">
        <v>335</v>
      </c>
      <c r="Q1126" s="248" t="s">
        <v>513</v>
      </c>
    </row>
    <row r="1127" spans="1:17" customFormat="1" hidden="1" x14ac:dyDescent="0.2">
      <c r="A1127" s="248">
        <v>1369</v>
      </c>
      <c r="B1127" s="248">
        <v>2022</v>
      </c>
      <c r="C1127" s="248" t="s">
        <v>326</v>
      </c>
      <c r="D1127" s="280">
        <v>94193041</v>
      </c>
      <c r="E1127" s="252" t="s">
        <v>1076</v>
      </c>
      <c r="F1127" s="252" t="s">
        <v>328</v>
      </c>
      <c r="G1127" s="252" t="s">
        <v>511</v>
      </c>
      <c r="H1127" s="252" t="s">
        <v>1077</v>
      </c>
      <c r="I1127" s="248" t="s">
        <v>339</v>
      </c>
      <c r="J1127" s="248" t="s">
        <v>331</v>
      </c>
      <c r="K1127" s="256" t="s">
        <v>332</v>
      </c>
      <c r="L1127" s="248" t="s">
        <v>333</v>
      </c>
      <c r="M1127" s="248" t="s">
        <v>1078</v>
      </c>
      <c r="N1127" s="248"/>
      <c r="O1127" s="248">
        <v>3105945613</v>
      </c>
      <c r="P1127" s="248" t="s">
        <v>335</v>
      </c>
      <c r="Q1127" s="248" t="s">
        <v>513</v>
      </c>
    </row>
    <row r="1128" spans="1:17" customFormat="1" hidden="1" x14ac:dyDescent="0.2">
      <c r="A1128" s="248">
        <v>1370</v>
      </c>
      <c r="B1128" s="248">
        <v>2022</v>
      </c>
      <c r="C1128" s="248" t="s">
        <v>326</v>
      </c>
      <c r="D1128" s="280">
        <v>6436872</v>
      </c>
      <c r="E1128" s="252" t="s">
        <v>591</v>
      </c>
      <c r="F1128" s="252" t="s">
        <v>458</v>
      </c>
      <c r="G1128" s="252" t="s">
        <v>890</v>
      </c>
      <c r="H1128" s="252" t="s">
        <v>654</v>
      </c>
      <c r="I1128" s="248" t="s">
        <v>339</v>
      </c>
      <c r="J1128" s="248" t="s">
        <v>331</v>
      </c>
      <c r="K1128" s="256" t="s">
        <v>332</v>
      </c>
      <c r="L1128" s="248" t="s">
        <v>333</v>
      </c>
      <c r="M1128" s="248" t="s">
        <v>1078</v>
      </c>
      <c r="N1128" s="248"/>
      <c r="O1128" s="248">
        <v>3147071458</v>
      </c>
      <c r="P1128" s="248" t="s">
        <v>335</v>
      </c>
      <c r="Q1128" s="248" t="s">
        <v>513</v>
      </c>
    </row>
    <row r="1129" spans="1:17" customFormat="1" hidden="1" x14ac:dyDescent="0.2">
      <c r="A1129" s="248">
        <v>1371</v>
      </c>
      <c r="B1129" s="248">
        <v>2022</v>
      </c>
      <c r="C1129" s="248" t="s">
        <v>326</v>
      </c>
      <c r="D1129" s="280">
        <v>16548835</v>
      </c>
      <c r="E1129" s="252" t="s">
        <v>1079</v>
      </c>
      <c r="F1129" s="252" t="s">
        <v>328</v>
      </c>
      <c r="G1129" s="252" t="s">
        <v>586</v>
      </c>
      <c r="H1129" s="252" t="s">
        <v>1080</v>
      </c>
      <c r="I1129" s="248" t="s">
        <v>339</v>
      </c>
      <c r="J1129" s="248" t="s">
        <v>331</v>
      </c>
      <c r="K1129" s="256" t="s">
        <v>332</v>
      </c>
      <c r="L1129" s="248" t="s">
        <v>333</v>
      </c>
      <c r="M1129" s="248" t="s">
        <v>1078</v>
      </c>
      <c r="N1129" s="248"/>
      <c r="O1129" s="248">
        <v>3226606470</v>
      </c>
      <c r="P1129" s="248" t="s">
        <v>335</v>
      </c>
      <c r="Q1129" s="248" t="s">
        <v>513</v>
      </c>
    </row>
    <row r="1130" spans="1:17" customFormat="1" hidden="1" x14ac:dyDescent="0.2">
      <c r="A1130" s="248">
        <v>1372</v>
      </c>
      <c r="B1130" s="248">
        <v>2022</v>
      </c>
      <c r="C1130" s="248" t="s">
        <v>326</v>
      </c>
      <c r="D1130" s="280">
        <v>16545770</v>
      </c>
      <c r="E1130" s="252" t="s">
        <v>510</v>
      </c>
      <c r="F1130" s="252" t="s">
        <v>328</v>
      </c>
      <c r="G1130" s="252" t="s">
        <v>586</v>
      </c>
      <c r="H1130" s="252" t="s">
        <v>975</v>
      </c>
      <c r="I1130" s="248" t="s">
        <v>339</v>
      </c>
      <c r="J1130" s="248" t="s">
        <v>331</v>
      </c>
      <c r="K1130" s="256" t="s">
        <v>332</v>
      </c>
      <c r="L1130" s="248" t="s">
        <v>333</v>
      </c>
      <c r="M1130" s="248" t="s">
        <v>1078</v>
      </c>
      <c r="N1130" s="248"/>
      <c r="O1130" s="248">
        <v>3218767044</v>
      </c>
      <c r="P1130" s="248" t="s">
        <v>335</v>
      </c>
      <c r="Q1130" s="248" t="s">
        <v>513</v>
      </c>
    </row>
    <row r="1131" spans="1:17" customFormat="1" hidden="1" x14ac:dyDescent="0.2">
      <c r="A1131" s="248">
        <v>1373</v>
      </c>
      <c r="B1131" s="248">
        <v>2022</v>
      </c>
      <c r="C1131" s="248" t="s">
        <v>326</v>
      </c>
      <c r="D1131" s="280">
        <v>2677011</v>
      </c>
      <c r="E1131" s="252" t="s">
        <v>337</v>
      </c>
      <c r="F1131" s="252" t="s">
        <v>328</v>
      </c>
      <c r="G1131" s="252" t="s">
        <v>421</v>
      </c>
      <c r="H1131" s="252" t="s">
        <v>572</v>
      </c>
      <c r="I1131" s="248" t="s">
        <v>339</v>
      </c>
      <c r="J1131" s="248" t="s">
        <v>331</v>
      </c>
      <c r="K1131" s="256" t="s">
        <v>332</v>
      </c>
      <c r="L1131" s="248" t="s">
        <v>333</v>
      </c>
      <c r="M1131" s="248" t="s">
        <v>1078</v>
      </c>
      <c r="N1131" s="248"/>
      <c r="O1131" s="248">
        <v>310388859</v>
      </c>
      <c r="P1131" s="248" t="s">
        <v>335</v>
      </c>
      <c r="Q1131" s="248" t="s">
        <v>513</v>
      </c>
    </row>
    <row r="1132" spans="1:17" customFormat="1" ht="15.75" hidden="1" customHeight="1" x14ac:dyDescent="0.2">
      <c r="A1132" s="248">
        <v>1374</v>
      </c>
      <c r="B1132" s="248">
        <v>2022</v>
      </c>
      <c r="C1132" s="248" t="s">
        <v>326</v>
      </c>
      <c r="D1132" s="280">
        <v>6438108</v>
      </c>
      <c r="E1132" s="252" t="s">
        <v>766</v>
      </c>
      <c r="F1132" s="252" t="s">
        <v>1808</v>
      </c>
      <c r="G1132" s="252" t="s">
        <v>418</v>
      </c>
      <c r="H1132" s="252" t="s">
        <v>1505</v>
      </c>
      <c r="I1132" s="248" t="s">
        <v>339</v>
      </c>
      <c r="J1132" s="248" t="s">
        <v>331</v>
      </c>
      <c r="K1132" s="256" t="s">
        <v>332</v>
      </c>
      <c r="L1132" s="248" t="s">
        <v>333</v>
      </c>
      <c r="M1132" s="248" t="s">
        <v>1078</v>
      </c>
      <c r="N1132" s="248"/>
      <c r="O1132" s="248">
        <v>3127869440</v>
      </c>
      <c r="P1132" s="248" t="s">
        <v>335</v>
      </c>
      <c r="Q1132" s="248" t="s">
        <v>513</v>
      </c>
    </row>
    <row r="1133" spans="1:17" customFormat="1" ht="15.75" hidden="1" customHeight="1" x14ac:dyDescent="0.2">
      <c r="A1133" s="248">
        <v>1375</v>
      </c>
      <c r="B1133" s="248">
        <v>2022</v>
      </c>
      <c r="C1133" s="248" t="s">
        <v>326</v>
      </c>
      <c r="D1133" s="280">
        <v>1093757394</v>
      </c>
      <c r="E1133" s="252" t="s">
        <v>1918</v>
      </c>
      <c r="F1133" s="252" t="s">
        <v>1919</v>
      </c>
      <c r="G1133" s="252" t="s">
        <v>603</v>
      </c>
      <c r="H1133" s="252" t="s">
        <v>1920</v>
      </c>
      <c r="I1133" s="248" t="s">
        <v>330</v>
      </c>
      <c r="J1133" s="248" t="s">
        <v>331</v>
      </c>
      <c r="K1133" s="256" t="s">
        <v>332</v>
      </c>
      <c r="L1133" s="248" t="s">
        <v>333</v>
      </c>
      <c r="M1133" s="248" t="s">
        <v>1078</v>
      </c>
      <c r="N1133" s="248"/>
      <c r="O1133" s="248">
        <v>3128840928</v>
      </c>
      <c r="P1133" s="248" t="s">
        <v>335</v>
      </c>
      <c r="Q1133" s="248" t="s">
        <v>513</v>
      </c>
    </row>
    <row r="1134" spans="1:17" customFormat="1" ht="15.75" hidden="1" customHeight="1" x14ac:dyDescent="0.2">
      <c r="A1134" s="248">
        <v>1376</v>
      </c>
      <c r="B1134" s="248">
        <v>2022</v>
      </c>
      <c r="C1134" s="248" t="s">
        <v>326</v>
      </c>
      <c r="D1134" s="280">
        <v>2660637</v>
      </c>
      <c r="E1134" s="252" t="s">
        <v>903</v>
      </c>
      <c r="F1134" s="252" t="s">
        <v>328</v>
      </c>
      <c r="G1134" s="252" t="s">
        <v>668</v>
      </c>
      <c r="H1134" s="252" t="s">
        <v>328</v>
      </c>
      <c r="I1134" s="248" t="s">
        <v>339</v>
      </c>
      <c r="J1134" s="248" t="s">
        <v>331</v>
      </c>
      <c r="K1134" s="256" t="s">
        <v>332</v>
      </c>
      <c r="L1134" s="248" t="s">
        <v>333</v>
      </c>
      <c r="M1134" s="248" t="s">
        <v>1078</v>
      </c>
      <c r="N1134" s="248"/>
      <c r="O1134" s="248">
        <v>3148954518</v>
      </c>
      <c r="P1134" s="248" t="s">
        <v>335</v>
      </c>
      <c r="Q1134" s="248" t="s">
        <v>513</v>
      </c>
    </row>
    <row r="1135" spans="1:17" customFormat="1" ht="15.75" hidden="1" customHeight="1" x14ac:dyDescent="0.2">
      <c r="A1135" s="248">
        <v>1377</v>
      </c>
      <c r="B1135" s="248">
        <v>2022</v>
      </c>
      <c r="C1135" s="248" t="s">
        <v>326</v>
      </c>
      <c r="D1135" s="280">
        <v>6523811</v>
      </c>
      <c r="E1135" s="252" t="s">
        <v>1586</v>
      </c>
      <c r="F1135" s="252" t="s">
        <v>456</v>
      </c>
      <c r="G1135" s="252" t="s">
        <v>615</v>
      </c>
      <c r="H1135" s="252" t="s">
        <v>345</v>
      </c>
      <c r="I1135" s="248" t="s">
        <v>339</v>
      </c>
      <c r="J1135" s="248" t="s">
        <v>331</v>
      </c>
      <c r="K1135" s="256" t="s">
        <v>332</v>
      </c>
      <c r="L1135" s="248" t="s">
        <v>333</v>
      </c>
      <c r="M1135" s="248" t="s">
        <v>1078</v>
      </c>
      <c r="N1135" s="248"/>
      <c r="O1135" s="248">
        <v>3117699931</v>
      </c>
      <c r="P1135" s="248" t="s">
        <v>335</v>
      </c>
      <c r="Q1135" s="248" t="s">
        <v>513</v>
      </c>
    </row>
    <row r="1136" spans="1:17" customFormat="1" ht="15.75" hidden="1" customHeight="1" x14ac:dyDescent="0.2">
      <c r="A1136" s="248">
        <v>1378</v>
      </c>
      <c r="B1136" s="248">
        <v>2022</v>
      </c>
      <c r="C1136" s="248" t="s">
        <v>326</v>
      </c>
      <c r="D1136" s="280">
        <v>6524761</v>
      </c>
      <c r="E1136" s="252" t="s">
        <v>1575</v>
      </c>
      <c r="F1136" s="252" t="s">
        <v>341</v>
      </c>
      <c r="G1136" s="252" t="s">
        <v>615</v>
      </c>
      <c r="H1136" s="252" t="s">
        <v>345</v>
      </c>
      <c r="I1136" s="248" t="s">
        <v>339</v>
      </c>
      <c r="J1136" s="248" t="s">
        <v>331</v>
      </c>
      <c r="K1136" s="256" t="s">
        <v>332</v>
      </c>
      <c r="L1136" s="248" t="s">
        <v>333</v>
      </c>
      <c r="M1136" s="248" t="s">
        <v>1078</v>
      </c>
      <c r="N1136" s="248"/>
      <c r="O1136" s="248">
        <v>3136126427</v>
      </c>
      <c r="P1136" s="248" t="s">
        <v>335</v>
      </c>
      <c r="Q1136" s="248" t="s">
        <v>513</v>
      </c>
    </row>
    <row r="1137" spans="1:17" customFormat="1" ht="15.75" hidden="1" customHeight="1" x14ac:dyDescent="0.2">
      <c r="A1137" s="248">
        <v>1379</v>
      </c>
      <c r="B1137" s="248">
        <v>2022</v>
      </c>
      <c r="C1137" s="248" t="s">
        <v>326</v>
      </c>
      <c r="D1137" s="280">
        <v>6528601</v>
      </c>
      <c r="E1137" s="248" t="s">
        <v>506</v>
      </c>
      <c r="F1137" s="248" t="s">
        <v>485</v>
      </c>
      <c r="G1137" s="248" t="s">
        <v>1091</v>
      </c>
      <c r="H1137" s="248" t="s">
        <v>389</v>
      </c>
      <c r="I1137" s="248" t="s">
        <v>339</v>
      </c>
      <c r="J1137" s="248" t="s">
        <v>331</v>
      </c>
      <c r="K1137" s="256" t="s">
        <v>332</v>
      </c>
      <c r="L1137" s="248" t="s">
        <v>333</v>
      </c>
      <c r="M1137" s="248" t="s">
        <v>1078</v>
      </c>
      <c r="N1137" s="248"/>
      <c r="O1137" s="248">
        <v>3117706159</v>
      </c>
      <c r="P1137" s="248" t="s">
        <v>335</v>
      </c>
      <c r="Q1137" s="248" t="s">
        <v>513</v>
      </c>
    </row>
    <row r="1138" spans="1:17" customFormat="1" ht="15.75" hidden="1" customHeight="1" x14ac:dyDescent="0.2">
      <c r="A1138" s="248">
        <v>1380</v>
      </c>
      <c r="B1138" s="248">
        <v>2022</v>
      </c>
      <c r="C1138" s="248" t="s">
        <v>326</v>
      </c>
      <c r="D1138" s="280">
        <v>6441655</v>
      </c>
      <c r="E1138" s="248" t="s">
        <v>399</v>
      </c>
      <c r="F1138" s="248" t="s">
        <v>400</v>
      </c>
      <c r="G1138" s="248" t="s">
        <v>1091</v>
      </c>
      <c r="H1138" s="248" t="s">
        <v>389</v>
      </c>
      <c r="I1138" s="248" t="s">
        <v>339</v>
      </c>
      <c r="J1138" s="248" t="s">
        <v>331</v>
      </c>
      <c r="K1138" s="256" t="s">
        <v>332</v>
      </c>
      <c r="L1138" s="248" t="s">
        <v>333</v>
      </c>
      <c r="M1138" s="248" t="s">
        <v>1078</v>
      </c>
      <c r="N1138" s="248"/>
      <c r="O1138" s="248">
        <v>3147450006</v>
      </c>
      <c r="P1138" s="248" t="s">
        <v>335</v>
      </c>
      <c r="Q1138" s="248" t="s">
        <v>513</v>
      </c>
    </row>
    <row r="1139" spans="1:17" customFormat="1" ht="15.75" hidden="1" customHeight="1" x14ac:dyDescent="0.2">
      <c r="A1139" s="248">
        <v>1381</v>
      </c>
      <c r="B1139" s="248">
        <v>2022</v>
      </c>
      <c r="C1139" s="248" t="s">
        <v>326</v>
      </c>
      <c r="D1139" s="280">
        <v>29771530</v>
      </c>
      <c r="E1139" s="248" t="s">
        <v>573</v>
      </c>
      <c r="F1139" s="248" t="s">
        <v>328</v>
      </c>
      <c r="G1139" s="248" t="s">
        <v>1081</v>
      </c>
      <c r="H1139" s="248" t="s">
        <v>375</v>
      </c>
      <c r="I1139" s="248" t="s">
        <v>330</v>
      </c>
      <c r="J1139" s="248" t="s">
        <v>331</v>
      </c>
      <c r="K1139" s="256" t="s">
        <v>332</v>
      </c>
      <c r="L1139" s="248" t="s">
        <v>333</v>
      </c>
      <c r="M1139" s="248" t="s">
        <v>1078</v>
      </c>
      <c r="N1139" s="248"/>
      <c r="O1139" s="248">
        <v>3152366372</v>
      </c>
      <c r="P1139" s="248" t="s">
        <v>335</v>
      </c>
      <c r="Q1139" s="248" t="s">
        <v>513</v>
      </c>
    </row>
    <row r="1140" spans="1:17" customFormat="1" ht="15.75" hidden="1" customHeight="1" x14ac:dyDescent="0.2">
      <c r="A1140" s="248">
        <v>1382</v>
      </c>
      <c r="B1140" s="248">
        <v>2022</v>
      </c>
      <c r="C1140" s="248" t="s">
        <v>326</v>
      </c>
      <c r="D1140" s="283">
        <v>6441893</v>
      </c>
      <c r="E1140" s="255" t="s">
        <v>829</v>
      </c>
      <c r="F1140" s="265" t="s">
        <v>328</v>
      </c>
      <c r="G1140" s="265" t="s">
        <v>479</v>
      </c>
      <c r="H1140" s="265" t="s">
        <v>1082</v>
      </c>
      <c r="I1140" s="248" t="s">
        <v>339</v>
      </c>
      <c r="J1140" s="248" t="s">
        <v>331</v>
      </c>
      <c r="K1140" s="256" t="s">
        <v>332</v>
      </c>
      <c r="L1140" s="248" t="s">
        <v>333</v>
      </c>
      <c r="M1140" s="248" t="s">
        <v>1078</v>
      </c>
      <c r="N1140" s="248"/>
      <c r="O1140" s="255">
        <v>3117845837</v>
      </c>
      <c r="P1140" s="248" t="s">
        <v>335</v>
      </c>
      <c r="Q1140" s="248" t="s">
        <v>513</v>
      </c>
    </row>
    <row r="1141" spans="1:17" customFormat="1" ht="15.75" hidden="1" customHeight="1" x14ac:dyDescent="0.2">
      <c r="A1141" s="248">
        <v>1383</v>
      </c>
      <c r="B1141" s="248">
        <v>2022</v>
      </c>
      <c r="C1141" s="248" t="s">
        <v>326</v>
      </c>
      <c r="D1141" s="283">
        <v>29778393</v>
      </c>
      <c r="E1141" s="255" t="s">
        <v>2586</v>
      </c>
      <c r="F1141" s="265" t="s">
        <v>453</v>
      </c>
      <c r="G1141" s="265" t="s">
        <v>377</v>
      </c>
      <c r="H1141" s="265" t="s">
        <v>2422</v>
      </c>
      <c r="I1141" s="248" t="s">
        <v>330</v>
      </c>
      <c r="J1141" s="248" t="s">
        <v>331</v>
      </c>
      <c r="K1141" s="256" t="s">
        <v>332</v>
      </c>
      <c r="L1141" s="248" t="s">
        <v>333</v>
      </c>
      <c r="M1141" s="248" t="s">
        <v>1078</v>
      </c>
      <c r="N1141" s="248"/>
      <c r="O1141" s="255">
        <v>3152304060</v>
      </c>
      <c r="P1141" s="248" t="s">
        <v>335</v>
      </c>
      <c r="Q1141" s="248" t="s">
        <v>513</v>
      </c>
    </row>
    <row r="1142" spans="1:17" customFormat="1" ht="15.75" hidden="1" customHeight="1" x14ac:dyDescent="0.2">
      <c r="A1142" s="248">
        <v>1384</v>
      </c>
      <c r="B1142" s="248">
        <v>2022</v>
      </c>
      <c r="C1142" s="248" t="s">
        <v>326</v>
      </c>
      <c r="D1142" s="280">
        <v>1112930824</v>
      </c>
      <c r="E1142" s="248" t="s">
        <v>1083</v>
      </c>
      <c r="F1142" s="248" t="s">
        <v>328</v>
      </c>
      <c r="G1142" s="248" t="s">
        <v>1084</v>
      </c>
      <c r="H1142" s="248" t="s">
        <v>1085</v>
      </c>
      <c r="I1142" s="248" t="s">
        <v>339</v>
      </c>
      <c r="J1142" s="248" t="s">
        <v>331</v>
      </c>
      <c r="K1142" s="256" t="s">
        <v>332</v>
      </c>
      <c r="L1142" s="248" t="s">
        <v>333</v>
      </c>
      <c r="M1142" s="248" t="s">
        <v>1078</v>
      </c>
      <c r="N1142" s="248"/>
      <c r="O1142" s="248">
        <v>3103659878</v>
      </c>
      <c r="P1142" s="248" t="s">
        <v>335</v>
      </c>
      <c r="Q1142" s="248" t="s">
        <v>513</v>
      </c>
    </row>
    <row r="1143" spans="1:17" customFormat="1" ht="15.75" hidden="1" customHeight="1" x14ac:dyDescent="0.2">
      <c r="A1143" s="248">
        <v>1385</v>
      </c>
      <c r="B1143" s="248">
        <v>2022</v>
      </c>
      <c r="C1143" s="248" t="s">
        <v>326</v>
      </c>
      <c r="D1143" s="280">
        <v>94193533</v>
      </c>
      <c r="E1143" s="248" t="s">
        <v>542</v>
      </c>
      <c r="F1143" s="248" t="s">
        <v>543</v>
      </c>
      <c r="G1143" s="248" t="s">
        <v>751</v>
      </c>
      <c r="H1143" s="248" t="s">
        <v>1644</v>
      </c>
      <c r="I1143" s="248" t="s">
        <v>339</v>
      </c>
      <c r="J1143" s="248" t="s">
        <v>331</v>
      </c>
      <c r="K1143" s="256" t="s">
        <v>332</v>
      </c>
      <c r="L1143" s="248" t="s">
        <v>333</v>
      </c>
      <c r="M1143" s="248" t="s">
        <v>1078</v>
      </c>
      <c r="N1143" s="248"/>
      <c r="O1143" s="248">
        <v>3156037573</v>
      </c>
      <c r="P1143" s="248" t="s">
        <v>335</v>
      </c>
      <c r="Q1143" s="248" t="s">
        <v>513</v>
      </c>
    </row>
    <row r="1144" spans="1:17" customFormat="1" ht="15.75" hidden="1" customHeight="1" x14ac:dyDescent="0.2">
      <c r="A1144" s="248">
        <v>1386</v>
      </c>
      <c r="B1144" s="248">
        <v>2022</v>
      </c>
      <c r="C1144" s="248" t="s">
        <v>326</v>
      </c>
      <c r="D1144" s="280">
        <v>6438106</v>
      </c>
      <c r="E1144" s="248" t="s">
        <v>1259</v>
      </c>
      <c r="F1144" s="248" t="s">
        <v>485</v>
      </c>
      <c r="G1144" s="248" t="s">
        <v>751</v>
      </c>
      <c r="H1144" s="248" t="s">
        <v>421</v>
      </c>
      <c r="I1144" s="248" t="s">
        <v>339</v>
      </c>
      <c r="J1144" s="248" t="s">
        <v>331</v>
      </c>
      <c r="K1144" s="256" t="s">
        <v>332</v>
      </c>
      <c r="L1144" s="248" t="s">
        <v>333</v>
      </c>
      <c r="M1144" s="248" t="s">
        <v>1078</v>
      </c>
      <c r="N1144" s="248"/>
      <c r="O1144" s="248">
        <v>3128556711</v>
      </c>
      <c r="P1144" s="248" t="s">
        <v>335</v>
      </c>
      <c r="Q1144" s="248" t="s">
        <v>513</v>
      </c>
    </row>
    <row r="1145" spans="1:17" customFormat="1" ht="15.75" hidden="1" customHeight="1" x14ac:dyDescent="0.2">
      <c r="A1145" s="248">
        <v>1387</v>
      </c>
      <c r="B1145" s="248">
        <v>2022</v>
      </c>
      <c r="C1145" s="248" t="s">
        <v>326</v>
      </c>
      <c r="D1145" s="283">
        <v>94192581</v>
      </c>
      <c r="E1145" s="255" t="s">
        <v>823</v>
      </c>
      <c r="F1145" s="265" t="s">
        <v>328</v>
      </c>
      <c r="G1145" s="265" t="s">
        <v>860</v>
      </c>
      <c r="H1145" s="265" t="s">
        <v>1086</v>
      </c>
      <c r="I1145" s="248" t="s">
        <v>339</v>
      </c>
      <c r="J1145" s="248" t="s">
        <v>331</v>
      </c>
      <c r="K1145" s="256" t="s">
        <v>332</v>
      </c>
      <c r="L1145" s="248" t="s">
        <v>333</v>
      </c>
      <c r="M1145" s="248" t="s">
        <v>1078</v>
      </c>
      <c r="N1145" s="248"/>
      <c r="O1145" s="255">
        <v>3144555594</v>
      </c>
      <c r="P1145" s="248" t="s">
        <v>335</v>
      </c>
      <c r="Q1145" s="248" t="s">
        <v>513</v>
      </c>
    </row>
    <row r="1146" spans="1:17" customFormat="1" ht="15.75" hidden="1" customHeight="1" x14ac:dyDescent="0.2">
      <c r="A1146" s="248">
        <v>1388</v>
      </c>
      <c r="B1146" s="248">
        <v>2022</v>
      </c>
      <c r="C1146" s="248" t="s">
        <v>326</v>
      </c>
      <c r="D1146" s="280">
        <v>38894063</v>
      </c>
      <c r="E1146" s="252" t="s">
        <v>1087</v>
      </c>
      <c r="F1146" s="252" t="s">
        <v>328</v>
      </c>
      <c r="G1146" s="265" t="s">
        <v>860</v>
      </c>
      <c r="H1146" s="252" t="s">
        <v>932</v>
      </c>
      <c r="I1146" s="248" t="s">
        <v>330</v>
      </c>
      <c r="J1146" s="248" t="s">
        <v>331</v>
      </c>
      <c r="K1146" s="256" t="s">
        <v>332</v>
      </c>
      <c r="L1146" s="248" t="s">
        <v>333</v>
      </c>
      <c r="M1146" s="248" t="s">
        <v>1078</v>
      </c>
      <c r="N1146" s="248"/>
      <c r="O1146" s="248">
        <v>3146921391</v>
      </c>
      <c r="P1146" s="248" t="s">
        <v>335</v>
      </c>
      <c r="Q1146" s="248" t="s">
        <v>513</v>
      </c>
    </row>
    <row r="1147" spans="1:17" customFormat="1" ht="15.75" hidden="1" customHeight="1" x14ac:dyDescent="0.2">
      <c r="A1147" s="248">
        <v>1389</v>
      </c>
      <c r="B1147" s="248">
        <v>2022</v>
      </c>
      <c r="C1147" s="248" t="s">
        <v>326</v>
      </c>
      <c r="D1147" s="283">
        <v>94192386</v>
      </c>
      <c r="E1147" s="255" t="s">
        <v>542</v>
      </c>
      <c r="F1147" s="265" t="s">
        <v>543</v>
      </c>
      <c r="G1147" s="265" t="s">
        <v>1359</v>
      </c>
      <c r="H1147" s="265" t="s">
        <v>1645</v>
      </c>
      <c r="I1147" s="248" t="s">
        <v>339</v>
      </c>
      <c r="J1147" s="248" t="s">
        <v>331</v>
      </c>
      <c r="K1147" s="256" t="s">
        <v>332</v>
      </c>
      <c r="L1147" s="248" t="s">
        <v>333</v>
      </c>
      <c r="M1147" s="248" t="s">
        <v>1078</v>
      </c>
      <c r="N1147" s="248"/>
      <c r="O1147" s="255">
        <v>3146042776</v>
      </c>
      <c r="P1147" s="248" t="s">
        <v>335</v>
      </c>
      <c r="Q1147" s="248" t="s">
        <v>513</v>
      </c>
    </row>
    <row r="1148" spans="1:17" customFormat="1" ht="15.75" hidden="1" customHeight="1" x14ac:dyDescent="0.2">
      <c r="A1148" s="248">
        <v>1390</v>
      </c>
      <c r="B1148" s="248">
        <v>2022</v>
      </c>
      <c r="C1148" s="248" t="s">
        <v>326</v>
      </c>
      <c r="D1148" s="280">
        <v>94192322</v>
      </c>
      <c r="E1148" s="248" t="s">
        <v>542</v>
      </c>
      <c r="F1148" s="248" t="s">
        <v>2149</v>
      </c>
      <c r="G1148" s="248" t="s">
        <v>1066</v>
      </c>
      <c r="H1148" s="248" t="s">
        <v>1361</v>
      </c>
      <c r="I1148" s="248" t="s">
        <v>339</v>
      </c>
      <c r="J1148" s="248" t="s">
        <v>331</v>
      </c>
      <c r="K1148" s="256" t="s">
        <v>332</v>
      </c>
      <c r="L1148" s="248" t="s">
        <v>333</v>
      </c>
      <c r="M1148" s="248" t="s">
        <v>1078</v>
      </c>
      <c r="N1148" s="248"/>
      <c r="O1148" s="248">
        <v>3214273904</v>
      </c>
      <c r="P1148" s="248" t="s">
        <v>335</v>
      </c>
      <c r="Q1148" s="248" t="s">
        <v>513</v>
      </c>
    </row>
    <row r="1149" spans="1:17" customFormat="1" ht="15.75" hidden="1" customHeight="1" x14ac:dyDescent="0.2">
      <c r="A1149" s="248">
        <v>1391</v>
      </c>
      <c r="B1149" s="248">
        <v>2022</v>
      </c>
      <c r="C1149" s="248" t="s">
        <v>326</v>
      </c>
      <c r="D1149" s="283">
        <v>38894932</v>
      </c>
      <c r="E1149" s="252" t="s">
        <v>609</v>
      </c>
      <c r="F1149" s="252" t="s">
        <v>1818</v>
      </c>
      <c r="G1149" s="252" t="s">
        <v>454</v>
      </c>
      <c r="H1149" s="252" t="s">
        <v>586</v>
      </c>
      <c r="I1149" s="248" t="s">
        <v>330</v>
      </c>
      <c r="J1149" s="248" t="s">
        <v>331</v>
      </c>
      <c r="K1149" s="256" t="s">
        <v>332</v>
      </c>
      <c r="L1149" s="248" t="s">
        <v>333</v>
      </c>
      <c r="M1149" s="248" t="s">
        <v>1078</v>
      </c>
      <c r="N1149" s="248"/>
      <c r="O1149" s="255">
        <v>3145024532</v>
      </c>
      <c r="P1149" s="248" t="s">
        <v>335</v>
      </c>
      <c r="Q1149" s="248" t="s">
        <v>513</v>
      </c>
    </row>
    <row r="1150" spans="1:17" customFormat="1" ht="15.75" hidden="1" customHeight="1" x14ac:dyDescent="0.2">
      <c r="A1150" s="248">
        <v>1392</v>
      </c>
      <c r="B1150" s="248">
        <v>2022</v>
      </c>
      <c r="C1150" s="248" t="s">
        <v>326</v>
      </c>
      <c r="D1150" s="280">
        <v>16380043</v>
      </c>
      <c r="E1150" s="248" t="s">
        <v>349</v>
      </c>
      <c r="F1150" s="248" t="s">
        <v>402</v>
      </c>
      <c r="G1150" s="248" t="s">
        <v>1066</v>
      </c>
      <c r="H1150" s="248" t="s">
        <v>459</v>
      </c>
      <c r="I1150" s="248" t="s">
        <v>339</v>
      </c>
      <c r="J1150" s="248" t="s">
        <v>331</v>
      </c>
      <c r="K1150" s="256" t="s">
        <v>332</v>
      </c>
      <c r="L1150" s="248" t="s">
        <v>333</v>
      </c>
      <c r="M1150" s="248" t="s">
        <v>1078</v>
      </c>
      <c r="N1150" s="248"/>
      <c r="O1150" s="248">
        <v>3103829743</v>
      </c>
      <c r="P1150" s="248" t="s">
        <v>335</v>
      </c>
      <c r="Q1150" s="248" t="s">
        <v>513</v>
      </c>
    </row>
    <row r="1151" spans="1:17" customFormat="1" ht="15.75" hidden="1" customHeight="1" x14ac:dyDescent="0.2">
      <c r="A1151" s="248">
        <v>1393</v>
      </c>
      <c r="B1151" s="248">
        <v>2022</v>
      </c>
      <c r="C1151" s="248" t="s">
        <v>326</v>
      </c>
      <c r="D1151" s="280">
        <v>2685597</v>
      </c>
      <c r="E1151" s="248" t="s">
        <v>542</v>
      </c>
      <c r="F1151" s="248" t="s">
        <v>789</v>
      </c>
      <c r="G1151" s="248" t="s">
        <v>389</v>
      </c>
      <c r="H1151" s="248" t="s">
        <v>1487</v>
      </c>
      <c r="I1151" s="248" t="s">
        <v>339</v>
      </c>
      <c r="J1151" s="248" t="s">
        <v>331</v>
      </c>
      <c r="K1151" s="256" t="s">
        <v>332</v>
      </c>
      <c r="L1151" s="248" t="s">
        <v>333</v>
      </c>
      <c r="M1151" s="248" t="s">
        <v>1078</v>
      </c>
      <c r="N1151" s="248"/>
      <c r="O1151" s="248">
        <v>3145315769</v>
      </c>
      <c r="P1151" s="248" t="s">
        <v>335</v>
      </c>
      <c r="Q1151" s="248" t="s">
        <v>513</v>
      </c>
    </row>
    <row r="1152" spans="1:17" customFormat="1" ht="15.75" hidden="1" customHeight="1" x14ac:dyDescent="0.2">
      <c r="A1152" s="248">
        <v>1394</v>
      </c>
      <c r="B1152" s="248">
        <v>2022</v>
      </c>
      <c r="C1152" s="248" t="s">
        <v>326</v>
      </c>
      <c r="D1152" s="280">
        <v>6442639</v>
      </c>
      <c r="E1152" s="248" t="s">
        <v>415</v>
      </c>
      <c r="F1152" s="248" t="s">
        <v>704</v>
      </c>
      <c r="G1152" s="248" t="s">
        <v>338</v>
      </c>
      <c r="H1152" s="248" t="s">
        <v>572</v>
      </c>
      <c r="I1152" s="248" t="s">
        <v>339</v>
      </c>
      <c r="J1152" s="248" t="s">
        <v>331</v>
      </c>
      <c r="K1152" s="256" t="s">
        <v>332</v>
      </c>
      <c r="L1152" s="248" t="s">
        <v>333</v>
      </c>
      <c r="M1152" s="248" t="s">
        <v>1078</v>
      </c>
      <c r="N1152" s="248"/>
      <c r="O1152" s="248">
        <v>3145065961</v>
      </c>
      <c r="P1152" s="248" t="s">
        <v>335</v>
      </c>
      <c r="Q1152" s="248" t="s">
        <v>513</v>
      </c>
    </row>
    <row r="1153" spans="1:17" customFormat="1" ht="15.75" hidden="1" customHeight="1" x14ac:dyDescent="0.2">
      <c r="A1153" s="248">
        <v>1395</v>
      </c>
      <c r="B1153" s="248">
        <v>2022</v>
      </c>
      <c r="C1153" s="248" t="s">
        <v>326</v>
      </c>
      <c r="D1153" s="280">
        <v>94190292</v>
      </c>
      <c r="E1153" s="248" t="s">
        <v>2405</v>
      </c>
      <c r="F1153" s="248" t="s">
        <v>349</v>
      </c>
      <c r="G1153" s="248" t="s">
        <v>338</v>
      </c>
      <c r="H1153" s="248" t="s">
        <v>751</v>
      </c>
      <c r="I1153" s="248" t="s">
        <v>339</v>
      </c>
      <c r="J1153" s="248" t="s">
        <v>331</v>
      </c>
      <c r="K1153" s="256" t="s">
        <v>332</v>
      </c>
      <c r="L1153" s="248" t="s">
        <v>333</v>
      </c>
      <c r="M1153" s="248" t="s">
        <v>1078</v>
      </c>
      <c r="N1153" s="248"/>
      <c r="O1153" s="248">
        <v>3117436980</v>
      </c>
      <c r="P1153" s="248" t="s">
        <v>335</v>
      </c>
      <c r="Q1153" s="248" t="s">
        <v>513</v>
      </c>
    </row>
    <row r="1154" spans="1:17" customFormat="1" ht="15.75" hidden="1" customHeight="1" x14ac:dyDescent="0.2">
      <c r="A1154" s="248">
        <v>1396</v>
      </c>
      <c r="B1154" s="248">
        <v>2022</v>
      </c>
      <c r="C1154" s="248" t="s">
        <v>326</v>
      </c>
      <c r="D1154" s="280">
        <v>6436114</v>
      </c>
      <c r="E1154" s="248" t="s">
        <v>1088</v>
      </c>
      <c r="F1154" s="248" t="s">
        <v>328</v>
      </c>
      <c r="G1154" s="248" t="s">
        <v>471</v>
      </c>
      <c r="H1154" s="248" t="s">
        <v>377</v>
      </c>
      <c r="I1154" s="248" t="s">
        <v>339</v>
      </c>
      <c r="J1154" s="248" t="s">
        <v>331</v>
      </c>
      <c r="K1154" s="256" t="s">
        <v>332</v>
      </c>
      <c r="L1154" s="248" t="s">
        <v>333</v>
      </c>
      <c r="M1154" s="248" t="s">
        <v>1078</v>
      </c>
      <c r="N1154" s="248"/>
      <c r="O1154" s="248">
        <v>3167394963</v>
      </c>
      <c r="P1154" s="248" t="s">
        <v>335</v>
      </c>
      <c r="Q1154" s="248" t="s">
        <v>513</v>
      </c>
    </row>
    <row r="1155" spans="1:17" customFormat="1" ht="15.75" hidden="1" customHeight="1" x14ac:dyDescent="0.2">
      <c r="A1155" s="248">
        <v>1397</v>
      </c>
      <c r="B1155" s="248">
        <v>2022</v>
      </c>
      <c r="C1155" s="248" t="s">
        <v>326</v>
      </c>
      <c r="D1155" s="280">
        <v>94190926</v>
      </c>
      <c r="E1155" s="248" t="s">
        <v>542</v>
      </c>
      <c r="F1155" s="248" t="s">
        <v>706</v>
      </c>
      <c r="G1155" s="248" t="s">
        <v>471</v>
      </c>
      <c r="H1155" s="248" t="s">
        <v>602</v>
      </c>
      <c r="I1155" s="248" t="s">
        <v>339</v>
      </c>
      <c r="J1155" s="248" t="s">
        <v>331</v>
      </c>
      <c r="K1155" s="256" t="s">
        <v>332</v>
      </c>
      <c r="L1155" s="248" t="s">
        <v>333</v>
      </c>
      <c r="M1155" s="248" t="s">
        <v>1078</v>
      </c>
      <c r="N1155" s="248"/>
      <c r="O1155" s="248">
        <v>3122461543</v>
      </c>
      <c r="P1155" s="248" t="s">
        <v>335</v>
      </c>
      <c r="Q1155" s="248" t="s">
        <v>513</v>
      </c>
    </row>
    <row r="1156" spans="1:17" customFormat="1" ht="15.75" hidden="1" customHeight="1" x14ac:dyDescent="0.2">
      <c r="A1156" s="248">
        <v>1398</v>
      </c>
      <c r="B1156" s="248">
        <v>2022</v>
      </c>
      <c r="C1156" s="248" t="s">
        <v>326</v>
      </c>
      <c r="D1156" s="280">
        <v>38813122</v>
      </c>
      <c r="E1156" s="248" t="s">
        <v>1089</v>
      </c>
      <c r="F1156" s="248" t="s">
        <v>328</v>
      </c>
      <c r="G1156" s="248" t="s">
        <v>678</v>
      </c>
      <c r="H1156" s="248" t="s">
        <v>328</v>
      </c>
      <c r="I1156" s="248" t="s">
        <v>330</v>
      </c>
      <c r="J1156" s="248" t="s">
        <v>331</v>
      </c>
      <c r="K1156" s="256" t="s">
        <v>332</v>
      </c>
      <c r="L1156" s="248" t="s">
        <v>333</v>
      </c>
      <c r="M1156" s="248" t="s">
        <v>1078</v>
      </c>
      <c r="N1156" s="248"/>
      <c r="O1156" s="248">
        <v>3212272210</v>
      </c>
      <c r="P1156" s="248" t="s">
        <v>335</v>
      </c>
      <c r="Q1156" s="248" t="s">
        <v>513</v>
      </c>
    </row>
    <row r="1157" spans="1:17" customFormat="1" ht="15.75" hidden="1" customHeight="1" x14ac:dyDescent="0.2">
      <c r="A1157" s="248">
        <v>1399</v>
      </c>
      <c r="B1157" s="248">
        <v>2022</v>
      </c>
      <c r="C1157" s="248" t="s">
        <v>326</v>
      </c>
      <c r="D1157" s="280">
        <v>94191900</v>
      </c>
      <c r="E1157" s="248" t="s">
        <v>1090</v>
      </c>
      <c r="F1157" s="248" t="s">
        <v>328</v>
      </c>
      <c r="G1157" s="248" t="s">
        <v>1091</v>
      </c>
      <c r="H1157" s="248" t="s">
        <v>328</v>
      </c>
      <c r="I1157" s="248" t="s">
        <v>339</v>
      </c>
      <c r="J1157" s="248" t="s">
        <v>331</v>
      </c>
      <c r="K1157" s="256" t="s">
        <v>332</v>
      </c>
      <c r="L1157" s="248" t="s">
        <v>333</v>
      </c>
      <c r="M1157" s="248" t="s">
        <v>1078</v>
      </c>
      <c r="N1157" s="248"/>
      <c r="O1157" s="248">
        <v>3117706159</v>
      </c>
      <c r="P1157" s="248" t="s">
        <v>335</v>
      </c>
      <c r="Q1157" s="248" t="s">
        <v>513</v>
      </c>
    </row>
    <row r="1158" spans="1:17" customFormat="1" ht="15.75" hidden="1" customHeight="1" x14ac:dyDescent="0.2">
      <c r="A1158" s="248">
        <v>1400</v>
      </c>
      <c r="B1158" s="248">
        <v>2022</v>
      </c>
      <c r="C1158" s="248" t="s">
        <v>326</v>
      </c>
      <c r="D1158" s="280">
        <v>94193439</v>
      </c>
      <c r="E1158" s="252" t="s">
        <v>1559</v>
      </c>
      <c r="F1158" s="252" t="s">
        <v>485</v>
      </c>
      <c r="G1158" s="252" t="s">
        <v>872</v>
      </c>
      <c r="H1158" s="252" t="s">
        <v>328</v>
      </c>
      <c r="I1158" s="248" t="s">
        <v>339</v>
      </c>
      <c r="J1158" s="248" t="s">
        <v>331</v>
      </c>
      <c r="K1158" s="248" t="s">
        <v>332</v>
      </c>
      <c r="L1158" s="248" t="s">
        <v>333</v>
      </c>
      <c r="M1158" s="248" t="s">
        <v>1078</v>
      </c>
      <c r="N1158" s="248"/>
      <c r="O1158" s="248">
        <v>3136363236</v>
      </c>
      <c r="P1158" s="248" t="s">
        <v>335</v>
      </c>
      <c r="Q1158" s="248" t="s">
        <v>336</v>
      </c>
    </row>
    <row r="1159" spans="1:17" customFormat="1" ht="15.75" hidden="1" customHeight="1" x14ac:dyDescent="0.2">
      <c r="A1159" s="248">
        <v>1401</v>
      </c>
      <c r="B1159" s="248">
        <v>2022</v>
      </c>
      <c r="C1159" s="248" t="s">
        <v>326</v>
      </c>
      <c r="D1159" s="280">
        <v>31629995</v>
      </c>
      <c r="E1159" s="248" t="s">
        <v>2591</v>
      </c>
      <c r="F1159" s="248" t="s">
        <v>2108</v>
      </c>
      <c r="G1159" s="248" t="s">
        <v>616</v>
      </c>
      <c r="H1159" s="248" t="s">
        <v>961</v>
      </c>
      <c r="I1159" s="248" t="s">
        <v>330</v>
      </c>
      <c r="J1159" s="248" t="s">
        <v>331</v>
      </c>
      <c r="K1159" s="248" t="s">
        <v>332</v>
      </c>
      <c r="L1159" s="248" t="s">
        <v>333</v>
      </c>
      <c r="M1159" s="248" t="s">
        <v>1093</v>
      </c>
      <c r="N1159" s="248"/>
      <c r="O1159" s="248" t="s">
        <v>570</v>
      </c>
      <c r="P1159" s="248" t="s">
        <v>335</v>
      </c>
      <c r="Q1159" s="248" t="s">
        <v>691</v>
      </c>
    </row>
    <row r="1160" spans="1:17" customFormat="1" ht="15.75" hidden="1" customHeight="1" x14ac:dyDescent="0.2">
      <c r="A1160" s="248">
        <v>1402</v>
      </c>
      <c r="B1160" s="248">
        <v>2022</v>
      </c>
      <c r="C1160" s="248" t="s">
        <v>326</v>
      </c>
      <c r="D1160" s="280">
        <v>16890640</v>
      </c>
      <c r="E1160" s="248" t="s">
        <v>647</v>
      </c>
      <c r="F1160" s="248" t="s">
        <v>1899</v>
      </c>
      <c r="G1160" s="248" t="s">
        <v>536</v>
      </c>
      <c r="H1160" s="248" t="s">
        <v>328</v>
      </c>
      <c r="I1160" s="248" t="s">
        <v>339</v>
      </c>
      <c r="J1160" s="248" t="s">
        <v>331</v>
      </c>
      <c r="K1160" s="248" t="s">
        <v>332</v>
      </c>
      <c r="L1160" s="248" t="s">
        <v>333</v>
      </c>
      <c r="M1160" s="248" t="s">
        <v>1093</v>
      </c>
      <c r="N1160" s="248"/>
      <c r="O1160" s="248" t="s">
        <v>570</v>
      </c>
      <c r="P1160" s="248" t="s">
        <v>335</v>
      </c>
      <c r="Q1160" s="248" t="s">
        <v>691</v>
      </c>
    </row>
    <row r="1161" spans="1:17" customFormat="1" ht="15.75" hidden="1" customHeight="1" x14ac:dyDescent="0.2">
      <c r="A1161" s="248">
        <v>1403</v>
      </c>
      <c r="B1161" s="248">
        <v>2022</v>
      </c>
      <c r="C1161" s="248" t="s">
        <v>326</v>
      </c>
      <c r="D1161" s="280">
        <v>29507547</v>
      </c>
      <c r="E1161" s="248" t="s">
        <v>1816</v>
      </c>
      <c r="F1161" s="248" t="s">
        <v>2294</v>
      </c>
      <c r="G1161" s="248" t="s">
        <v>2295</v>
      </c>
      <c r="H1161" s="248" t="s">
        <v>1615</v>
      </c>
      <c r="I1161" s="248" t="s">
        <v>330</v>
      </c>
      <c r="J1161" s="248" t="s">
        <v>703</v>
      </c>
      <c r="K1161" s="248" t="s">
        <v>332</v>
      </c>
      <c r="L1161" s="248" t="s">
        <v>333</v>
      </c>
      <c r="M1161" s="248" t="s">
        <v>1093</v>
      </c>
      <c r="N1161" s="248"/>
      <c r="O1161" s="248" t="s">
        <v>570</v>
      </c>
      <c r="P1161" s="248" t="s">
        <v>335</v>
      </c>
      <c r="Q1161" s="248" t="s">
        <v>691</v>
      </c>
    </row>
    <row r="1162" spans="1:17" customFormat="1" ht="15.75" hidden="1" customHeight="1" x14ac:dyDescent="0.2">
      <c r="A1162" s="248">
        <v>1404</v>
      </c>
      <c r="B1162" s="248">
        <v>2022</v>
      </c>
      <c r="C1162" s="248" t="s">
        <v>326</v>
      </c>
      <c r="D1162" s="280">
        <v>16882195</v>
      </c>
      <c r="E1162" s="248" t="s">
        <v>2696</v>
      </c>
      <c r="F1162" s="267"/>
      <c r="G1162" s="248" t="s">
        <v>1418</v>
      </c>
      <c r="H1162" s="248" t="s">
        <v>2697</v>
      </c>
      <c r="I1162" s="248" t="s">
        <v>339</v>
      </c>
      <c r="J1162" s="248" t="s">
        <v>331</v>
      </c>
      <c r="K1162" s="248" t="s">
        <v>332</v>
      </c>
      <c r="L1162" s="248" t="s">
        <v>333</v>
      </c>
      <c r="M1162" s="248" t="s">
        <v>1093</v>
      </c>
      <c r="N1162" s="248"/>
      <c r="O1162" s="248" t="s">
        <v>570</v>
      </c>
      <c r="P1162" s="248" t="s">
        <v>335</v>
      </c>
      <c r="Q1162" s="248" t="s">
        <v>691</v>
      </c>
    </row>
    <row r="1163" spans="1:17" customFormat="1" hidden="1" x14ac:dyDescent="0.2">
      <c r="A1163" s="248">
        <v>1421</v>
      </c>
      <c r="B1163" s="248">
        <v>2022</v>
      </c>
      <c r="C1163" s="248" t="s">
        <v>326</v>
      </c>
      <c r="D1163" s="280">
        <v>31626302</v>
      </c>
      <c r="E1163" s="248" t="s">
        <v>402</v>
      </c>
      <c r="F1163" s="248" t="s">
        <v>1095</v>
      </c>
      <c r="G1163" s="248" t="s">
        <v>729</v>
      </c>
      <c r="H1163" s="248" t="s">
        <v>728</v>
      </c>
      <c r="I1163" s="248" t="s">
        <v>330</v>
      </c>
      <c r="J1163" s="248" t="s">
        <v>331</v>
      </c>
      <c r="K1163" s="248" t="s">
        <v>332</v>
      </c>
      <c r="L1163" s="248" t="s">
        <v>333</v>
      </c>
      <c r="M1163" s="248" t="s">
        <v>1093</v>
      </c>
      <c r="N1163" s="248"/>
      <c r="O1163" s="248" t="s">
        <v>570</v>
      </c>
      <c r="P1163" s="248" t="s">
        <v>335</v>
      </c>
      <c r="Q1163" s="248" t="s">
        <v>691</v>
      </c>
    </row>
    <row r="1164" spans="1:17" customFormat="1" hidden="1" x14ac:dyDescent="0.2">
      <c r="A1164" s="248">
        <v>1422</v>
      </c>
      <c r="B1164" s="248">
        <v>2022</v>
      </c>
      <c r="C1164" s="248" t="s">
        <v>326</v>
      </c>
      <c r="D1164" s="280">
        <v>24579072</v>
      </c>
      <c r="E1164" s="248" t="s">
        <v>420</v>
      </c>
      <c r="F1164" s="248"/>
      <c r="G1164" s="248" t="s">
        <v>2046</v>
      </c>
      <c r="H1164" s="264"/>
      <c r="I1164" s="248" t="s">
        <v>330</v>
      </c>
      <c r="J1164" s="248" t="s">
        <v>331</v>
      </c>
      <c r="K1164" s="248" t="s">
        <v>332</v>
      </c>
      <c r="L1164" s="248" t="s">
        <v>333</v>
      </c>
      <c r="M1164" s="248" t="s">
        <v>1093</v>
      </c>
      <c r="N1164" s="248"/>
      <c r="O1164" s="248" t="s">
        <v>570</v>
      </c>
      <c r="P1164" s="248" t="s">
        <v>335</v>
      </c>
      <c r="Q1164" s="248" t="s">
        <v>691</v>
      </c>
    </row>
    <row r="1165" spans="1:17" customFormat="1" hidden="1" x14ac:dyDescent="0.2">
      <c r="A1165" s="248">
        <v>1423</v>
      </c>
      <c r="B1165" s="248">
        <v>2022</v>
      </c>
      <c r="C1165" s="248" t="s">
        <v>326</v>
      </c>
      <c r="D1165" s="280">
        <v>1006363406</v>
      </c>
      <c r="E1165" s="248" t="s">
        <v>2401</v>
      </c>
      <c r="F1165" s="248" t="s">
        <v>2402</v>
      </c>
      <c r="G1165" s="248" t="s">
        <v>1611</v>
      </c>
      <c r="H1165" s="248" t="s">
        <v>2295</v>
      </c>
      <c r="I1165" s="248" t="s">
        <v>330</v>
      </c>
      <c r="J1165" s="248" t="s">
        <v>331</v>
      </c>
      <c r="K1165" s="248" t="s">
        <v>332</v>
      </c>
      <c r="L1165" s="248" t="s">
        <v>333</v>
      </c>
      <c r="M1165" s="248" t="s">
        <v>1093</v>
      </c>
      <c r="N1165" s="248"/>
      <c r="O1165" s="248" t="s">
        <v>570</v>
      </c>
      <c r="P1165" s="248" t="s">
        <v>335</v>
      </c>
      <c r="Q1165" s="248" t="s">
        <v>691</v>
      </c>
    </row>
    <row r="1166" spans="1:17" customFormat="1" hidden="1" x14ac:dyDescent="0.2">
      <c r="A1166" s="248">
        <v>1424</v>
      </c>
      <c r="B1166" s="248">
        <v>2022</v>
      </c>
      <c r="C1166" s="248" t="s">
        <v>326</v>
      </c>
      <c r="D1166" s="280">
        <v>4651815</v>
      </c>
      <c r="E1166" s="248" t="s">
        <v>340</v>
      </c>
      <c r="F1166" s="248"/>
      <c r="G1166" s="248" t="s">
        <v>562</v>
      </c>
      <c r="H1166" s="264"/>
      <c r="I1166" s="248" t="s">
        <v>339</v>
      </c>
      <c r="J1166" s="248" t="s">
        <v>331</v>
      </c>
      <c r="K1166" s="248" t="s">
        <v>332</v>
      </c>
      <c r="L1166" s="248" t="s">
        <v>333</v>
      </c>
      <c r="M1166" s="248" t="s">
        <v>1093</v>
      </c>
      <c r="N1166" s="248"/>
      <c r="O1166" s="248" t="s">
        <v>570</v>
      </c>
      <c r="P1166" s="248" t="s">
        <v>335</v>
      </c>
      <c r="Q1166" s="248" t="s">
        <v>691</v>
      </c>
    </row>
    <row r="1167" spans="1:17" customFormat="1" hidden="1" x14ac:dyDescent="0.2">
      <c r="A1167" s="248">
        <v>1425</v>
      </c>
      <c r="B1167" s="248">
        <v>2022</v>
      </c>
      <c r="C1167" s="248" t="s">
        <v>326</v>
      </c>
      <c r="D1167" s="280">
        <v>6302015</v>
      </c>
      <c r="E1167" s="248" t="s">
        <v>750</v>
      </c>
      <c r="F1167" s="267"/>
      <c r="G1167" s="248" t="s">
        <v>1057</v>
      </c>
      <c r="H1167" s="248" t="s">
        <v>821</v>
      </c>
      <c r="I1167" s="248" t="s">
        <v>339</v>
      </c>
      <c r="J1167" s="248" t="s">
        <v>331</v>
      </c>
      <c r="K1167" s="248" t="s">
        <v>332</v>
      </c>
      <c r="L1167" s="248" t="s">
        <v>333</v>
      </c>
      <c r="M1167" s="248" t="s">
        <v>1093</v>
      </c>
      <c r="N1167" s="248"/>
      <c r="O1167" s="248" t="s">
        <v>570</v>
      </c>
      <c r="P1167" s="248" t="s">
        <v>335</v>
      </c>
      <c r="Q1167" s="248" t="s">
        <v>691</v>
      </c>
    </row>
    <row r="1168" spans="1:17" customFormat="1" hidden="1" x14ac:dyDescent="0.2">
      <c r="A1168" s="248">
        <v>1427</v>
      </c>
      <c r="B1168" s="248">
        <v>2022</v>
      </c>
      <c r="C1168" s="248" t="s">
        <v>326</v>
      </c>
      <c r="D1168" s="280">
        <v>1114887457</v>
      </c>
      <c r="E1168" s="248" t="s">
        <v>2760</v>
      </c>
      <c r="F1168" s="267"/>
      <c r="G1168" s="248" t="s">
        <v>2761</v>
      </c>
      <c r="H1168" s="248" t="s">
        <v>2762</v>
      </c>
      <c r="I1168" s="248" t="s">
        <v>330</v>
      </c>
      <c r="J1168" s="248" t="s">
        <v>331</v>
      </c>
      <c r="K1168" s="248" t="s">
        <v>332</v>
      </c>
      <c r="L1168" s="248" t="s">
        <v>333</v>
      </c>
      <c r="M1168" s="248" t="s">
        <v>1093</v>
      </c>
      <c r="N1168" s="248"/>
      <c r="O1168" s="248" t="s">
        <v>570</v>
      </c>
      <c r="P1168" s="248" t="s">
        <v>335</v>
      </c>
      <c r="Q1168" s="248" t="s">
        <v>691</v>
      </c>
    </row>
    <row r="1169" spans="1:17" customFormat="1" hidden="1" x14ac:dyDescent="0.2">
      <c r="A1169" s="248">
        <v>1428</v>
      </c>
      <c r="B1169" s="248">
        <v>2022</v>
      </c>
      <c r="C1169" s="248" t="s">
        <v>326</v>
      </c>
      <c r="D1169" s="280">
        <v>16894978</v>
      </c>
      <c r="E1169" s="248" t="s">
        <v>1394</v>
      </c>
      <c r="F1169" s="248" t="s">
        <v>2207</v>
      </c>
      <c r="G1169" s="248" t="s">
        <v>1092</v>
      </c>
      <c r="H1169" s="248" t="s">
        <v>328</v>
      </c>
      <c r="I1169" s="248" t="s">
        <v>339</v>
      </c>
      <c r="J1169" s="248" t="s">
        <v>703</v>
      </c>
      <c r="K1169" s="248" t="s">
        <v>332</v>
      </c>
      <c r="L1169" s="248" t="s">
        <v>333</v>
      </c>
      <c r="M1169" s="248" t="s">
        <v>1093</v>
      </c>
      <c r="N1169" s="248"/>
      <c r="O1169" s="248" t="s">
        <v>570</v>
      </c>
      <c r="P1169" s="248" t="s">
        <v>335</v>
      </c>
      <c r="Q1169" s="248" t="s">
        <v>691</v>
      </c>
    </row>
    <row r="1170" spans="1:17" customFormat="1" hidden="1" x14ac:dyDescent="0.2">
      <c r="A1170" s="248">
        <v>1429</v>
      </c>
      <c r="B1170" s="248">
        <v>2022</v>
      </c>
      <c r="C1170" s="248" t="s">
        <v>326</v>
      </c>
      <c r="D1170" s="280">
        <v>29516037</v>
      </c>
      <c r="E1170" s="248" t="s">
        <v>2349</v>
      </c>
      <c r="F1170" s="264"/>
      <c r="G1170" s="248" t="s">
        <v>2084</v>
      </c>
      <c r="H1170" s="248" t="s">
        <v>2865</v>
      </c>
      <c r="I1170" s="248" t="s">
        <v>330</v>
      </c>
      <c r="J1170" s="248" t="s">
        <v>331</v>
      </c>
      <c r="K1170" s="248" t="s">
        <v>332</v>
      </c>
      <c r="L1170" s="248" t="s">
        <v>333</v>
      </c>
      <c r="M1170" s="248" t="s">
        <v>1093</v>
      </c>
      <c r="N1170" s="248"/>
      <c r="O1170" s="248" t="s">
        <v>570</v>
      </c>
      <c r="P1170" s="248" t="s">
        <v>335</v>
      </c>
      <c r="Q1170" s="248" t="s">
        <v>691</v>
      </c>
    </row>
    <row r="1171" spans="1:17" customFormat="1" hidden="1" x14ac:dyDescent="0.2">
      <c r="A1171" s="248">
        <v>1430</v>
      </c>
      <c r="B1171" s="248">
        <v>2022</v>
      </c>
      <c r="C1171" s="248" t="s">
        <v>326</v>
      </c>
      <c r="D1171" s="280">
        <v>69035072</v>
      </c>
      <c r="E1171" s="248" t="s">
        <v>2769</v>
      </c>
      <c r="F1171" s="267"/>
      <c r="G1171" s="248" t="s">
        <v>1371</v>
      </c>
      <c r="H1171" s="248" t="s">
        <v>1143</v>
      </c>
      <c r="I1171" s="248" t="s">
        <v>330</v>
      </c>
      <c r="J1171" s="248" t="s">
        <v>703</v>
      </c>
      <c r="K1171" s="248" t="s">
        <v>332</v>
      </c>
      <c r="L1171" s="248" t="s">
        <v>333</v>
      </c>
      <c r="M1171" s="248" t="s">
        <v>1093</v>
      </c>
      <c r="N1171" s="248"/>
      <c r="O1171" s="248" t="s">
        <v>570</v>
      </c>
      <c r="P1171" s="248" t="s">
        <v>335</v>
      </c>
      <c r="Q1171" s="248" t="s">
        <v>691</v>
      </c>
    </row>
    <row r="1172" spans="1:17" customFormat="1" hidden="1" x14ac:dyDescent="0.2">
      <c r="A1172" s="248">
        <v>1431</v>
      </c>
      <c r="B1172" s="248">
        <v>2022</v>
      </c>
      <c r="C1172" s="248" t="s">
        <v>326</v>
      </c>
      <c r="D1172" s="280">
        <v>66884146</v>
      </c>
      <c r="E1172" s="248" t="s">
        <v>1977</v>
      </c>
      <c r="F1172" s="248" t="s">
        <v>981</v>
      </c>
      <c r="G1172" s="248" t="s">
        <v>1144</v>
      </c>
      <c r="H1172" s="248" t="s">
        <v>328</v>
      </c>
      <c r="I1172" s="248" t="s">
        <v>330</v>
      </c>
      <c r="J1172" s="248" t="s">
        <v>331</v>
      </c>
      <c r="K1172" s="248" t="s">
        <v>332</v>
      </c>
      <c r="L1172" s="248" t="s">
        <v>333</v>
      </c>
      <c r="M1172" s="248" t="s">
        <v>1093</v>
      </c>
      <c r="N1172" s="248"/>
      <c r="O1172" s="248" t="s">
        <v>570</v>
      </c>
      <c r="P1172" s="248" t="s">
        <v>335</v>
      </c>
      <c r="Q1172" s="248" t="s">
        <v>691</v>
      </c>
    </row>
    <row r="1173" spans="1:17" customFormat="1" hidden="1" x14ac:dyDescent="0.2">
      <c r="A1173" s="248">
        <v>1432</v>
      </c>
      <c r="B1173" s="248">
        <v>2022</v>
      </c>
      <c r="C1173" s="248" t="s">
        <v>326</v>
      </c>
      <c r="D1173" s="280">
        <v>16888624</v>
      </c>
      <c r="E1173" s="248" t="s">
        <v>501</v>
      </c>
      <c r="F1173" s="267"/>
      <c r="G1173" s="248" t="s">
        <v>1371</v>
      </c>
      <c r="H1173" s="248" t="s">
        <v>2084</v>
      </c>
      <c r="I1173" s="248" t="s">
        <v>339</v>
      </c>
      <c r="J1173" s="248" t="s">
        <v>703</v>
      </c>
      <c r="K1173" s="248" t="s">
        <v>332</v>
      </c>
      <c r="L1173" s="248" t="s">
        <v>333</v>
      </c>
      <c r="M1173" s="248" t="s">
        <v>1093</v>
      </c>
      <c r="N1173" s="248"/>
      <c r="O1173" s="248" t="s">
        <v>570</v>
      </c>
      <c r="P1173" s="248" t="s">
        <v>335</v>
      </c>
      <c r="Q1173" s="248" t="s">
        <v>691</v>
      </c>
    </row>
    <row r="1174" spans="1:17" customFormat="1" hidden="1" x14ac:dyDescent="0.2">
      <c r="A1174" s="248">
        <v>1433</v>
      </c>
      <c r="B1174" s="248">
        <v>2022</v>
      </c>
      <c r="C1174" s="248" t="s">
        <v>326</v>
      </c>
      <c r="D1174" s="280">
        <v>6299796</v>
      </c>
      <c r="E1174" s="248" t="s">
        <v>2206</v>
      </c>
      <c r="F1174" s="248" t="s">
        <v>2207</v>
      </c>
      <c r="G1174" s="248" t="s">
        <v>872</v>
      </c>
      <c r="H1174" s="248" t="s">
        <v>328</v>
      </c>
      <c r="I1174" s="248" t="s">
        <v>339</v>
      </c>
      <c r="J1174" s="248" t="s">
        <v>331</v>
      </c>
      <c r="K1174" s="248" t="s">
        <v>332</v>
      </c>
      <c r="L1174" s="248" t="s">
        <v>333</v>
      </c>
      <c r="M1174" s="248" t="s">
        <v>1093</v>
      </c>
      <c r="N1174" s="248"/>
      <c r="O1174" s="248" t="s">
        <v>570</v>
      </c>
      <c r="P1174" s="248" t="s">
        <v>335</v>
      </c>
      <c r="Q1174" s="248" t="s">
        <v>691</v>
      </c>
    </row>
    <row r="1175" spans="1:17" customFormat="1" hidden="1" x14ac:dyDescent="0.2">
      <c r="A1175" s="248">
        <v>1435</v>
      </c>
      <c r="B1175" s="248">
        <v>2022</v>
      </c>
      <c r="C1175" s="248" t="s">
        <v>326</v>
      </c>
      <c r="D1175" s="280">
        <v>6308051</v>
      </c>
      <c r="E1175" s="248" t="s">
        <v>341</v>
      </c>
      <c r="F1175" s="248" t="s">
        <v>328</v>
      </c>
      <c r="G1175" s="248" t="s">
        <v>1092</v>
      </c>
      <c r="H1175" s="248" t="s">
        <v>328</v>
      </c>
      <c r="I1175" s="248" t="s">
        <v>339</v>
      </c>
      <c r="J1175" s="248" t="s">
        <v>331</v>
      </c>
      <c r="K1175" s="248" t="s">
        <v>332</v>
      </c>
      <c r="L1175" s="248" t="s">
        <v>333</v>
      </c>
      <c r="M1175" s="248" t="s">
        <v>1093</v>
      </c>
      <c r="N1175" s="248"/>
      <c r="O1175" s="248" t="s">
        <v>570</v>
      </c>
      <c r="P1175" s="248" t="s">
        <v>335</v>
      </c>
      <c r="Q1175" s="248" t="s">
        <v>691</v>
      </c>
    </row>
    <row r="1176" spans="1:17" customFormat="1" hidden="1" x14ac:dyDescent="0.2">
      <c r="A1176" s="248">
        <v>1436</v>
      </c>
      <c r="B1176" s="248">
        <v>2022</v>
      </c>
      <c r="C1176" s="248" t="s">
        <v>326</v>
      </c>
      <c r="D1176" s="280">
        <v>1114892464</v>
      </c>
      <c r="E1176" s="248" t="s">
        <v>2674</v>
      </c>
      <c r="F1176" s="248" t="s">
        <v>2675</v>
      </c>
      <c r="G1176" s="248" t="s">
        <v>1371</v>
      </c>
      <c r="H1176" s="248" t="s">
        <v>1143</v>
      </c>
      <c r="I1176" s="248" t="s">
        <v>339</v>
      </c>
      <c r="J1176" s="248" t="s">
        <v>331</v>
      </c>
      <c r="K1176" s="248" t="s">
        <v>332</v>
      </c>
      <c r="L1176" s="248" t="s">
        <v>333</v>
      </c>
      <c r="M1176" s="248" t="s">
        <v>1093</v>
      </c>
      <c r="N1176" s="248"/>
      <c r="O1176" s="248" t="s">
        <v>570</v>
      </c>
      <c r="P1176" s="248" t="s">
        <v>335</v>
      </c>
      <c r="Q1176" s="248" t="s">
        <v>691</v>
      </c>
    </row>
    <row r="1177" spans="1:17" customFormat="1" hidden="1" x14ac:dyDescent="0.2">
      <c r="A1177" s="248">
        <v>1437</v>
      </c>
      <c r="B1177" s="248">
        <v>2022</v>
      </c>
      <c r="C1177" s="248" t="s">
        <v>326</v>
      </c>
      <c r="D1177" s="280">
        <v>16894687</v>
      </c>
      <c r="E1177" s="248" t="s">
        <v>390</v>
      </c>
      <c r="F1177" s="248" t="s">
        <v>588</v>
      </c>
      <c r="G1177" s="248" t="s">
        <v>1371</v>
      </c>
      <c r="H1177" s="248" t="s">
        <v>2084</v>
      </c>
      <c r="I1177" s="248" t="s">
        <v>339</v>
      </c>
      <c r="J1177" s="248" t="s">
        <v>331</v>
      </c>
      <c r="K1177" s="248" t="s">
        <v>332</v>
      </c>
      <c r="L1177" s="248" t="s">
        <v>333</v>
      </c>
      <c r="M1177" s="248" t="s">
        <v>1093</v>
      </c>
      <c r="N1177" s="248"/>
      <c r="O1177" s="248" t="s">
        <v>570</v>
      </c>
      <c r="P1177" s="248" t="s">
        <v>335</v>
      </c>
      <c r="Q1177" s="248" t="s">
        <v>691</v>
      </c>
    </row>
    <row r="1178" spans="1:17" customFormat="1" hidden="1" x14ac:dyDescent="0.2">
      <c r="A1178" s="248">
        <v>1438</v>
      </c>
      <c r="B1178" s="248">
        <v>2022</v>
      </c>
      <c r="C1178" s="248" t="s">
        <v>326</v>
      </c>
      <c r="D1178" s="280">
        <v>1121869584</v>
      </c>
      <c r="E1178" s="248" t="s">
        <v>349</v>
      </c>
      <c r="F1178" s="248" t="s">
        <v>2206</v>
      </c>
      <c r="G1178" s="248" t="s">
        <v>2207</v>
      </c>
      <c r="H1178" s="248" t="s">
        <v>1092</v>
      </c>
      <c r="I1178" s="248" t="s">
        <v>339</v>
      </c>
      <c r="J1178" s="248" t="s">
        <v>331</v>
      </c>
      <c r="K1178" s="248" t="s">
        <v>332</v>
      </c>
      <c r="L1178" s="248" t="s">
        <v>333</v>
      </c>
      <c r="M1178" s="248" t="s">
        <v>1093</v>
      </c>
      <c r="N1178" s="248"/>
      <c r="O1178" s="248" t="s">
        <v>570</v>
      </c>
      <c r="P1178" s="248" t="s">
        <v>335</v>
      </c>
      <c r="Q1178" s="248" t="s">
        <v>691</v>
      </c>
    </row>
    <row r="1179" spans="1:17" customFormat="1" hidden="1" x14ac:dyDescent="0.2">
      <c r="A1179" s="248">
        <v>1439</v>
      </c>
      <c r="B1179" s="248">
        <v>2022</v>
      </c>
      <c r="C1179" s="248" t="s">
        <v>326</v>
      </c>
      <c r="D1179" s="280">
        <v>1114885340</v>
      </c>
      <c r="E1179" s="248" t="s">
        <v>1368</v>
      </c>
      <c r="F1179" s="248" t="s">
        <v>2491</v>
      </c>
      <c r="G1179" s="248" t="s">
        <v>2084</v>
      </c>
      <c r="H1179" s="248" t="s">
        <v>2492</v>
      </c>
      <c r="I1179" s="248" t="s">
        <v>330</v>
      </c>
      <c r="J1179" s="248" t="s">
        <v>703</v>
      </c>
      <c r="K1179" s="248" t="s">
        <v>332</v>
      </c>
      <c r="L1179" s="248" t="s">
        <v>333</v>
      </c>
      <c r="M1179" s="248" t="s">
        <v>1093</v>
      </c>
      <c r="N1179" s="248"/>
      <c r="O1179" s="248" t="s">
        <v>570</v>
      </c>
      <c r="P1179" s="248" t="s">
        <v>335</v>
      </c>
      <c r="Q1179" s="248" t="s">
        <v>691</v>
      </c>
    </row>
    <row r="1180" spans="1:17" customFormat="1" hidden="1" x14ac:dyDescent="0.2">
      <c r="A1180" s="248">
        <v>1440</v>
      </c>
      <c r="B1180" s="248">
        <v>2022</v>
      </c>
      <c r="C1180" s="248" t="s">
        <v>326</v>
      </c>
      <c r="D1180" s="280">
        <v>29512153</v>
      </c>
      <c r="E1180" s="248" t="s">
        <v>402</v>
      </c>
      <c r="F1180" s="248" t="s">
        <v>404</v>
      </c>
      <c r="G1180" s="248" t="s">
        <v>2084</v>
      </c>
      <c r="H1180" s="248" t="s">
        <v>1144</v>
      </c>
      <c r="I1180" s="248" t="s">
        <v>330</v>
      </c>
      <c r="J1180" s="248" t="s">
        <v>703</v>
      </c>
      <c r="K1180" s="248" t="s">
        <v>332</v>
      </c>
      <c r="L1180" s="248" t="s">
        <v>333</v>
      </c>
      <c r="M1180" s="248" t="s">
        <v>1093</v>
      </c>
      <c r="N1180" s="248"/>
      <c r="O1180" s="248" t="s">
        <v>570</v>
      </c>
      <c r="P1180" s="248" t="s">
        <v>335</v>
      </c>
      <c r="Q1180" s="248" t="s">
        <v>691</v>
      </c>
    </row>
    <row r="1181" spans="1:17" customFormat="1" hidden="1" x14ac:dyDescent="0.2">
      <c r="A1181" s="248">
        <v>1441</v>
      </c>
      <c r="B1181" s="248">
        <v>2022</v>
      </c>
      <c r="C1181" s="248" t="s">
        <v>326</v>
      </c>
      <c r="D1181" s="280">
        <v>29500724</v>
      </c>
      <c r="E1181" s="248" t="s">
        <v>402</v>
      </c>
      <c r="F1181" s="248" t="s">
        <v>2143</v>
      </c>
      <c r="G1181" s="248" t="s">
        <v>1092</v>
      </c>
      <c r="H1181" s="248" t="s">
        <v>2084</v>
      </c>
      <c r="I1181" s="248" t="s">
        <v>330</v>
      </c>
      <c r="J1181" s="248" t="s">
        <v>331</v>
      </c>
      <c r="K1181" s="248" t="s">
        <v>332</v>
      </c>
      <c r="L1181" s="248" t="s">
        <v>333</v>
      </c>
      <c r="M1181" s="248" t="s">
        <v>1093</v>
      </c>
      <c r="N1181" s="248"/>
      <c r="O1181" s="248" t="s">
        <v>570</v>
      </c>
      <c r="P1181" s="248" t="s">
        <v>335</v>
      </c>
      <c r="Q1181" s="248" t="s">
        <v>691</v>
      </c>
    </row>
    <row r="1182" spans="1:17" customFormat="1" hidden="1" x14ac:dyDescent="0.2">
      <c r="A1182" s="248">
        <v>1442</v>
      </c>
      <c r="B1182" s="248">
        <v>2022</v>
      </c>
      <c r="C1182" s="248" t="s">
        <v>326</v>
      </c>
      <c r="D1182" s="280">
        <v>1114895144</v>
      </c>
      <c r="E1182" s="248" t="s">
        <v>1619</v>
      </c>
      <c r="F1182" s="248" t="s">
        <v>1616</v>
      </c>
      <c r="G1182" s="248" t="s">
        <v>1620</v>
      </c>
      <c r="H1182" s="248" t="s">
        <v>1092</v>
      </c>
      <c r="I1182" s="248" t="s">
        <v>330</v>
      </c>
      <c r="J1182" s="248" t="s">
        <v>703</v>
      </c>
      <c r="K1182" s="248" t="s">
        <v>332</v>
      </c>
      <c r="L1182" s="248" t="s">
        <v>333</v>
      </c>
      <c r="M1182" s="248" t="s">
        <v>1093</v>
      </c>
      <c r="N1182" s="248"/>
      <c r="O1182" s="248" t="s">
        <v>570</v>
      </c>
      <c r="P1182" s="248" t="s">
        <v>335</v>
      </c>
      <c r="Q1182" s="248" t="s">
        <v>691</v>
      </c>
    </row>
    <row r="1183" spans="1:17" customFormat="1" hidden="1" x14ac:dyDescent="0.2">
      <c r="A1183" s="248">
        <v>1443</v>
      </c>
      <c r="B1183" s="248">
        <v>2022</v>
      </c>
      <c r="C1183" s="248" t="s">
        <v>326</v>
      </c>
      <c r="D1183" s="280">
        <v>16890789</v>
      </c>
      <c r="E1183" s="248" t="s">
        <v>631</v>
      </c>
      <c r="F1183" s="267"/>
      <c r="G1183" s="248" t="s">
        <v>650</v>
      </c>
      <c r="H1183" s="248" t="s">
        <v>1144</v>
      </c>
      <c r="I1183" s="248" t="s">
        <v>339</v>
      </c>
      <c r="J1183" s="248" t="s">
        <v>331</v>
      </c>
      <c r="K1183" s="248" t="s">
        <v>332</v>
      </c>
      <c r="L1183" s="248" t="s">
        <v>333</v>
      </c>
      <c r="M1183" s="248" t="s">
        <v>1093</v>
      </c>
      <c r="N1183" s="248"/>
      <c r="O1183" s="248" t="s">
        <v>570</v>
      </c>
      <c r="P1183" s="248" t="s">
        <v>335</v>
      </c>
      <c r="Q1183" s="248" t="s">
        <v>691</v>
      </c>
    </row>
    <row r="1184" spans="1:17" customFormat="1" hidden="1" x14ac:dyDescent="0.2">
      <c r="A1184" s="248">
        <v>1444</v>
      </c>
      <c r="B1184" s="248">
        <v>2022</v>
      </c>
      <c r="C1184" s="248" t="s">
        <v>326</v>
      </c>
      <c r="D1184" s="280">
        <v>16885349</v>
      </c>
      <c r="E1184" s="248" t="s">
        <v>1778</v>
      </c>
      <c r="F1184" s="248" t="s">
        <v>485</v>
      </c>
      <c r="G1184" s="248" t="s">
        <v>1143</v>
      </c>
      <c r="H1184" s="248" t="s">
        <v>1371</v>
      </c>
      <c r="I1184" s="248" t="s">
        <v>339</v>
      </c>
      <c r="J1184" s="248" t="s">
        <v>703</v>
      </c>
      <c r="K1184" s="248" t="s">
        <v>332</v>
      </c>
      <c r="L1184" s="248" t="s">
        <v>333</v>
      </c>
      <c r="M1184" s="248" t="s">
        <v>1093</v>
      </c>
      <c r="N1184" s="248"/>
      <c r="O1184" s="248" t="s">
        <v>570</v>
      </c>
      <c r="P1184" s="248" t="s">
        <v>335</v>
      </c>
      <c r="Q1184" s="248" t="s">
        <v>691</v>
      </c>
    </row>
    <row r="1185" spans="1:17" customFormat="1" hidden="1" x14ac:dyDescent="0.2">
      <c r="A1185" s="248">
        <v>1445</v>
      </c>
      <c r="B1185" s="248">
        <v>2022</v>
      </c>
      <c r="C1185" s="248" t="s">
        <v>326</v>
      </c>
      <c r="D1185" s="280">
        <v>2545557</v>
      </c>
      <c r="E1185" s="248" t="s">
        <v>1936</v>
      </c>
      <c r="F1185" s="248" t="s">
        <v>1937</v>
      </c>
      <c r="G1185" s="248" t="s">
        <v>952</v>
      </c>
      <c r="H1185" s="248" t="s">
        <v>328</v>
      </c>
      <c r="I1185" s="248" t="s">
        <v>339</v>
      </c>
      <c r="J1185" s="248" t="s">
        <v>331</v>
      </c>
      <c r="K1185" s="248" t="s">
        <v>332</v>
      </c>
      <c r="L1185" s="248" t="s">
        <v>333</v>
      </c>
      <c r="M1185" s="248" t="s">
        <v>1093</v>
      </c>
      <c r="N1185" s="248"/>
      <c r="O1185" s="248" t="s">
        <v>570</v>
      </c>
      <c r="P1185" s="248" t="s">
        <v>335</v>
      </c>
      <c r="Q1185" s="248" t="s">
        <v>691</v>
      </c>
    </row>
    <row r="1186" spans="1:17" customFormat="1" hidden="1" x14ac:dyDescent="0.2">
      <c r="A1186" s="248">
        <v>1446</v>
      </c>
      <c r="B1186" s="248">
        <v>2022</v>
      </c>
      <c r="C1186" s="248" t="s">
        <v>326</v>
      </c>
      <c r="D1186" s="280">
        <v>6309021</v>
      </c>
      <c r="E1186" s="248" t="s">
        <v>2758</v>
      </c>
      <c r="F1186" s="267"/>
      <c r="G1186" s="248" t="s">
        <v>2759</v>
      </c>
      <c r="H1186" s="248" t="s">
        <v>1395</v>
      </c>
      <c r="I1186" s="248" t="s">
        <v>339</v>
      </c>
      <c r="J1186" s="248" t="s">
        <v>346</v>
      </c>
      <c r="K1186" s="248" t="s">
        <v>332</v>
      </c>
      <c r="L1186" s="248" t="s">
        <v>333</v>
      </c>
      <c r="M1186" s="248" t="s">
        <v>1093</v>
      </c>
      <c r="N1186" s="248"/>
      <c r="O1186" s="248" t="s">
        <v>570</v>
      </c>
      <c r="P1186" s="248" t="s">
        <v>335</v>
      </c>
      <c r="Q1186" s="248" t="s">
        <v>691</v>
      </c>
    </row>
    <row r="1187" spans="1:17" customFormat="1" hidden="1" x14ac:dyDescent="0.2">
      <c r="A1187" s="248">
        <v>1447</v>
      </c>
      <c r="B1187" s="248">
        <v>2022</v>
      </c>
      <c r="C1187" s="248" t="s">
        <v>326</v>
      </c>
      <c r="D1187" s="280">
        <v>48679034</v>
      </c>
      <c r="E1187" s="248" t="s">
        <v>2338</v>
      </c>
      <c r="F1187" s="248" t="s">
        <v>2339</v>
      </c>
      <c r="G1187" s="248" t="s">
        <v>2084</v>
      </c>
      <c r="H1187" s="248" t="s">
        <v>328</v>
      </c>
      <c r="I1187" s="248" t="s">
        <v>330</v>
      </c>
      <c r="J1187" s="248" t="s">
        <v>703</v>
      </c>
      <c r="K1187" s="248" t="s">
        <v>332</v>
      </c>
      <c r="L1187" s="248" t="s">
        <v>333</v>
      </c>
      <c r="M1187" s="248" t="s">
        <v>1093</v>
      </c>
      <c r="N1187" s="248"/>
      <c r="O1187" s="248" t="s">
        <v>570</v>
      </c>
      <c r="P1187" s="248" t="s">
        <v>335</v>
      </c>
      <c r="Q1187" s="248" t="s">
        <v>691</v>
      </c>
    </row>
    <row r="1188" spans="1:17" customFormat="1" hidden="1" x14ac:dyDescent="0.2">
      <c r="A1188" s="248">
        <v>1448</v>
      </c>
      <c r="B1188" s="248">
        <v>2022</v>
      </c>
      <c r="C1188" s="248" t="s">
        <v>326</v>
      </c>
      <c r="D1188" s="280">
        <v>79383992</v>
      </c>
      <c r="E1188" s="248" t="s">
        <v>670</v>
      </c>
      <c r="F1188" s="248" t="s">
        <v>698</v>
      </c>
      <c r="G1188" s="248" t="s">
        <v>389</v>
      </c>
      <c r="H1188" s="248" t="s">
        <v>1760</v>
      </c>
      <c r="I1188" s="248" t="s">
        <v>339</v>
      </c>
      <c r="J1188" s="248" t="s">
        <v>331</v>
      </c>
      <c r="K1188" s="248" t="s">
        <v>332</v>
      </c>
      <c r="L1188" s="248" t="s">
        <v>333</v>
      </c>
      <c r="M1188" s="248" t="s">
        <v>1093</v>
      </c>
      <c r="N1188" s="248"/>
      <c r="O1188" s="248" t="s">
        <v>570</v>
      </c>
      <c r="P1188" s="248" t="s">
        <v>335</v>
      </c>
      <c r="Q1188" s="248" t="s">
        <v>691</v>
      </c>
    </row>
    <row r="1189" spans="1:17" customFormat="1" hidden="1" x14ac:dyDescent="0.2">
      <c r="A1189" s="248">
        <v>1449</v>
      </c>
      <c r="B1189" s="248">
        <v>2022</v>
      </c>
      <c r="C1189" s="248" t="s">
        <v>326</v>
      </c>
      <c r="D1189" s="280">
        <v>16883209</v>
      </c>
      <c r="E1189" s="248" t="s">
        <v>349</v>
      </c>
      <c r="F1189" s="248" t="s">
        <v>1824</v>
      </c>
      <c r="G1189" s="248" t="s">
        <v>1098</v>
      </c>
      <c r="H1189" s="248" t="s">
        <v>1395</v>
      </c>
      <c r="I1189" s="248" t="s">
        <v>339</v>
      </c>
      <c r="J1189" s="248" t="s">
        <v>331</v>
      </c>
      <c r="K1189" s="248" t="s">
        <v>332</v>
      </c>
      <c r="L1189" s="248" t="s">
        <v>333</v>
      </c>
      <c r="M1189" s="248" t="s">
        <v>1093</v>
      </c>
      <c r="N1189" s="248"/>
      <c r="O1189" s="248" t="s">
        <v>570</v>
      </c>
      <c r="P1189" s="248" t="s">
        <v>335</v>
      </c>
      <c r="Q1189" s="248" t="s">
        <v>691</v>
      </c>
    </row>
    <row r="1190" spans="1:17" customFormat="1" hidden="1" x14ac:dyDescent="0.2">
      <c r="A1190" s="248">
        <v>1450</v>
      </c>
      <c r="B1190" s="248">
        <v>2022</v>
      </c>
      <c r="C1190" s="248" t="s">
        <v>326</v>
      </c>
      <c r="D1190" s="280">
        <v>29501888</v>
      </c>
      <c r="E1190" s="248" t="s">
        <v>938</v>
      </c>
      <c r="F1190" s="248" t="s">
        <v>2439</v>
      </c>
      <c r="G1190" s="248" t="s">
        <v>920</v>
      </c>
      <c r="H1190" s="248" t="s">
        <v>1395</v>
      </c>
      <c r="I1190" s="248" t="s">
        <v>330</v>
      </c>
      <c r="J1190" s="248" t="s">
        <v>331</v>
      </c>
      <c r="K1190" s="248" t="s">
        <v>332</v>
      </c>
      <c r="L1190" s="248" t="s">
        <v>333</v>
      </c>
      <c r="M1190" s="248" t="s">
        <v>1093</v>
      </c>
      <c r="N1190" s="248"/>
      <c r="O1190" s="248" t="s">
        <v>570</v>
      </c>
      <c r="P1190" s="248" t="s">
        <v>335</v>
      </c>
      <c r="Q1190" s="248" t="s">
        <v>691</v>
      </c>
    </row>
    <row r="1191" spans="1:17" customFormat="1" hidden="1" x14ac:dyDescent="0.2">
      <c r="A1191" s="248">
        <v>1451</v>
      </c>
      <c r="B1191" s="248">
        <v>2022</v>
      </c>
      <c r="C1191" s="248" t="s">
        <v>326</v>
      </c>
      <c r="D1191" s="280">
        <v>1114814636</v>
      </c>
      <c r="E1191" s="248" t="s">
        <v>2705</v>
      </c>
      <c r="F1191" s="267"/>
      <c r="G1191" s="248" t="s">
        <v>389</v>
      </c>
      <c r="H1191" s="248" t="s">
        <v>824</v>
      </c>
      <c r="I1191" s="248" t="s">
        <v>330</v>
      </c>
      <c r="J1191" s="248" t="s">
        <v>331</v>
      </c>
      <c r="K1191" s="248" t="s">
        <v>332</v>
      </c>
      <c r="L1191" s="248" t="s">
        <v>333</v>
      </c>
      <c r="M1191" s="248" t="s">
        <v>1093</v>
      </c>
      <c r="N1191" s="248"/>
      <c r="O1191" s="248" t="s">
        <v>570</v>
      </c>
      <c r="P1191" s="248" t="s">
        <v>335</v>
      </c>
      <c r="Q1191" s="248" t="s">
        <v>691</v>
      </c>
    </row>
    <row r="1192" spans="1:17" customFormat="1" hidden="1" x14ac:dyDescent="0.2">
      <c r="A1192" s="248">
        <v>1452</v>
      </c>
      <c r="B1192" s="248">
        <v>2022</v>
      </c>
      <c r="C1192" s="248" t="s">
        <v>326</v>
      </c>
      <c r="D1192" s="280">
        <v>94410099</v>
      </c>
      <c r="E1192" s="248" t="s">
        <v>1394</v>
      </c>
      <c r="F1192" s="267"/>
      <c r="G1192" s="248" t="s">
        <v>440</v>
      </c>
      <c r="H1192" s="248" t="s">
        <v>675</v>
      </c>
      <c r="I1192" s="248" t="s">
        <v>339</v>
      </c>
      <c r="J1192" s="248" t="s">
        <v>331</v>
      </c>
      <c r="K1192" s="248" t="s">
        <v>332</v>
      </c>
      <c r="L1192" s="248" t="s">
        <v>333</v>
      </c>
      <c r="M1192" s="248" t="s">
        <v>1093</v>
      </c>
      <c r="N1192" s="248"/>
      <c r="O1192" s="248" t="s">
        <v>570</v>
      </c>
      <c r="P1192" s="248" t="s">
        <v>335</v>
      </c>
      <c r="Q1192" s="248" t="s">
        <v>691</v>
      </c>
    </row>
    <row r="1193" spans="1:17" customFormat="1" hidden="1" x14ac:dyDescent="0.2">
      <c r="A1193" s="248">
        <v>1453</v>
      </c>
      <c r="B1193" s="248">
        <v>2022</v>
      </c>
      <c r="C1193" s="248" t="s">
        <v>326</v>
      </c>
      <c r="D1193" s="280">
        <v>6307332</v>
      </c>
      <c r="E1193" s="248" t="s">
        <v>571</v>
      </c>
      <c r="F1193" s="248" t="s">
        <v>328</v>
      </c>
      <c r="G1193" s="248" t="s">
        <v>616</v>
      </c>
      <c r="H1193" s="248" t="s">
        <v>328</v>
      </c>
      <c r="I1193" s="248" t="s">
        <v>339</v>
      </c>
      <c r="J1193" s="248" t="s">
        <v>331</v>
      </c>
      <c r="K1193" s="248" t="s">
        <v>332</v>
      </c>
      <c r="L1193" s="248" t="s">
        <v>333</v>
      </c>
      <c r="M1193" s="248" t="s">
        <v>1093</v>
      </c>
      <c r="N1193" s="248"/>
      <c r="O1193" s="248" t="s">
        <v>570</v>
      </c>
      <c r="P1193" s="248" t="s">
        <v>335</v>
      </c>
      <c r="Q1193" s="248" t="s">
        <v>691</v>
      </c>
    </row>
    <row r="1194" spans="1:17" customFormat="1" hidden="1" x14ac:dyDescent="0.2">
      <c r="A1194" s="248">
        <v>1454</v>
      </c>
      <c r="B1194" s="248">
        <v>2022</v>
      </c>
      <c r="C1194" s="248" t="s">
        <v>326</v>
      </c>
      <c r="D1194" s="280">
        <v>31266019</v>
      </c>
      <c r="E1194" s="248" t="s">
        <v>2420</v>
      </c>
      <c r="F1194" s="264"/>
      <c r="G1194" s="248" t="s">
        <v>1318</v>
      </c>
      <c r="H1194" s="248"/>
      <c r="I1194" s="248" t="s">
        <v>330</v>
      </c>
      <c r="J1194" s="248" t="s">
        <v>331</v>
      </c>
      <c r="K1194" s="248" t="s">
        <v>332</v>
      </c>
      <c r="L1194" s="248" t="s">
        <v>333</v>
      </c>
      <c r="M1194" s="248" t="s">
        <v>1093</v>
      </c>
      <c r="N1194" s="248"/>
      <c r="O1194" s="248" t="s">
        <v>570</v>
      </c>
      <c r="P1194" s="248" t="s">
        <v>335</v>
      </c>
      <c r="Q1194" s="248" t="s">
        <v>691</v>
      </c>
    </row>
    <row r="1195" spans="1:17" customFormat="1" hidden="1" x14ac:dyDescent="0.2">
      <c r="A1195" s="248">
        <v>1455</v>
      </c>
      <c r="B1195" s="248">
        <v>2022</v>
      </c>
      <c r="C1195" s="248" t="s">
        <v>326</v>
      </c>
      <c r="D1195" s="280">
        <v>25014451</v>
      </c>
      <c r="E1195" s="248" t="s">
        <v>1663</v>
      </c>
      <c r="F1195" s="248"/>
      <c r="G1195" s="248" t="s">
        <v>459</v>
      </c>
      <c r="H1195" s="264"/>
      <c r="I1195" s="248" t="s">
        <v>330</v>
      </c>
      <c r="J1195" s="248" t="s">
        <v>331</v>
      </c>
      <c r="K1195" s="248" t="s">
        <v>332</v>
      </c>
      <c r="L1195" s="248" t="s">
        <v>333</v>
      </c>
      <c r="M1195" s="248" t="s">
        <v>1093</v>
      </c>
      <c r="N1195" s="248"/>
      <c r="O1195" s="248" t="s">
        <v>570</v>
      </c>
      <c r="P1195" s="248" t="s">
        <v>335</v>
      </c>
      <c r="Q1195" s="248" t="s">
        <v>691</v>
      </c>
    </row>
    <row r="1196" spans="1:17" customFormat="1" hidden="1" x14ac:dyDescent="0.2">
      <c r="A1196" s="248">
        <v>1456</v>
      </c>
      <c r="B1196" s="248">
        <v>2022</v>
      </c>
      <c r="C1196" s="248" t="s">
        <v>326</v>
      </c>
      <c r="D1196" s="280">
        <v>1114891699</v>
      </c>
      <c r="E1196" s="248" t="s">
        <v>1494</v>
      </c>
      <c r="F1196" s="248" t="s">
        <v>2450</v>
      </c>
      <c r="G1196" s="248" t="s">
        <v>864</v>
      </c>
      <c r="H1196" s="248" t="s">
        <v>331</v>
      </c>
      <c r="I1196" s="248" t="s">
        <v>330</v>
      </c>
      <c r="J1196" s="248" t="s">
        <v>331</v>
      </c>
      <c r="K1196" s="248" t="s">
        <v>332</v>
      </c>
      <c r="L1196" s="248" t="s">
        <v>333</v>
      </c>
      <c r="M1196" s="248" t="s">
        <v>1093</v>
      </c>
      <c r="N1196" s="248"/>
      <c r="O1196" s="248" t="s">
        <v>570</v>
      </c>
      <c r="P1196" s="248" t="s">
        <v>335</v>
      </c>
      <c r="Q1196" s="248" t="s">
        <v>691</v>
      </c>
    </row>
    <row r="1197" spans="1:17" customFormat="1" hidden="1" x14ac:dyDescent="0.2">
      <c r="A1197" s="248">
        <v>1457</v>
      </c>
      <c r="B1197" s="248">
        <v>2022</v>
      </c>
      <c r="C1197" s="248" t="s">
        <v>326</v>
      </c>
      <c r="D1197" s="280">
        <v>6185138</v>
      </c>
      <c r="E1197" s="248" t="s">
        <v>2543</v>
      </c>
      <c r="F1197" s="267"/>
      <c r="G1197" s="248" t="s">
        <v>479</v>
      </c>
      <c r="H1197" s="248" t="s">
        <v>392</v>
      </c>
      <c r="I1197" s="248" t="s">
        <v>339</v>
      </c>
      <c r="J1197" s="248" t="s">
        <v>331</v>
      </c>
      <c r="K1197" s="248" t="s">
        <v>332</v>
      </c>
      <c r="L1197" s="248" t="s">
        <v>333</v>
      </c>
      <c r="M1197" s="248" t="s">
        <v>1093</v>
      </c>
      <c r="N1197" s="248"/>
      <c r="O1197" s="248" t="s">
        <v>570</v>
      </c>
      <c r="P1197" s="248" t="s">
        <v>335</v>
      </c>
      <c r="Q1197" s="248" t="s">
        <v>691</v>
      </c>
    </row>
    <row r="1198" spans="1:17" customFormat="1" hidden="1" x14ac:dyDescent="0.2">
      <c r="A1198" s="248">
        <v>1458</v>
      </c>
      <c r="B1198" s="248">
        <v>2022</v>
      </c>
      <c r="C1198" s="248" t="s">
        <v>326</v>
      </c>
      <c r="D1198" s="280">
        <v>52056075</v>
      </c>
      <c r="E1198" s="248" t="s">
        <v>452</v>
      </c>
      <c r="F1198" s="248" t="s">
        <v>2290</v>
      </c>
      <c r="G1198" s="248" t="s">
        <v>821</v>
      </c>
      <c r="H1198" s="248" t="s">
        <v>1566</v>
      </c>
      <c r="I1198" s="248" t="s">
        <v>330</v>
      </c>
      <c r="J1198" s="248" t="s">
        <v>331</v>
      </c>
      <c r="K1198" s="248" t="s">
        <v>332</v>
      </c>
      <c r="L1198" s="248" t="s">
        <v>333</v>
      </c>
      <c r="M1198" s="248" t="s">
        <v>1093</v>
      </c>
      <c r="N1198" s="248"/>
      <c r="O1198" s="248" t="s">
        <v>570</v>
      </c>
      <c r="P1198" s="248" t="s">
        <v>335</v>
      </c>
      <c r="Q1198" s="248" t="s">
        <v>691</v>
      </c>
    </row>
    <row r="1199" spans="1:17" customFormat="1" hidden="1" x14ac:dyDescent="0.2">
      <c r="A1199" s="248">
        <v>1459</v>
      </c>
      <c r="B1199" s="248">
        <v>2022</v>
      </c>
      <c r="C1199" s="248" t="s">
        <v>326</v>
      </c>
      <c r="D1199" s="280">
        <v>6300790</v>
      </c>
      <c r="E1199" s="248" t="s">
        <v>577</v>
      </c>
      <c r="F1199" s="248" t="s">
        <v>328</v>
      </c>
      <c r="G1199" s="248" t="s">
        <v>1094</v>
      </c>
      <c r="H1199" s="248" t="s">
        <v>328</v>
      </c>
      <c r="I1199" s="248" t="s">
        <v>339</v>
      </c>
      <c r="J1199" s="248" t="s">
        <v>331</v>
      </c>
      <c r="K1199" s="248" t="s">
        <v>332</v>
      </c>
      <c r="L1199" s="248" t="s">
        <v>333</v>
      </c>
      <c r="M1199" s="248" t="s">
        <v>1093</v>
      </c>
      <c r="N1199" s="248"/>
      <c r="O1199" s="248" t="s">
        <v>570</v>
      </c>
      <c r="P1199" s="248" t="s">
        <v>335</v>
      </c>
      <c r="Q1199" s="248" t="s">
        <v>691</v>
      </c>
    </row>
    <row r="1200" spans="1:17" customFormat="1" hidden="1" x14ac:dyDescent="0.2">
      <c r="A1200" s="248">
        <v>1460</v>
      </c>
      <c r="B1200" s="248">
        <v>2022</v>
      </c>
      <c r="C1200" s="248" t="s">
        <v>326</v>
      </c>
      <c r="D1200" s="280">
        <v>29581147</v>
      </c>
      <c r="E1200" s="248" t="s">
        <v>1960</v>
      </c>
      <c r="F1200" s="248"/>
      <c r="G1200" s="248" t="s">
        <v>2009</v>
      </c>
      <c r="H1200" s="264"/>
      <c r="I1200" s="248" t="s">
        <v>330</v>
      </c>
      <c r="J1200" s="248" t="s">
        <v>331</v>
      </c>
      <c r="K1200" s="248" t="s">
        <v>332</v>
      </c>
      <c r="L1200" s="248" t="s">
        <v>333</v>
      </c>
      <c r="M1200" s="248" t="s">
        <v>1093</v>
      </c>
      <c r="N1200" s="248"/>
      <c r="O1200" s="248" t="s">
        <v>570</v>
      </c>
      <c r="P1200" s="248" t="s">
        <v>335</v>
      </c>
      <c r="Q1200" s="248" t="s">
        <v>691</v>
      </c>
    </row>
    <row r="1201" spans="1:17" customFormat="1" hidden="1" x14ac:dyDescent="0.2">
      <c r="A1201" s="248">
        <v>1461</v>
      </c>
      <c r="B1201" s="248">
        <v>2022</v>
      </c>
      <c r="C1201" s="248" t="s">
        <v>326</v>
      </c>
      <c r="D1201" s="280">
        <v>29501002</v>
      </c>
      <c r="E1201" s="248" t="s">
        <v>2317</v>
      </c>
      <c r="F1201" s="248" t="s">
        <v>2318</v>
      </c>
      <c r="G1201" s="248" t="s">
        <v>2131</v>
      </c>
      <c r="H1201" s="248" t="s">
        <v>362</v>
      </c>
      <c r="I1201" s="248" t="s">
        <v>330</v>
      </c>
      <c r="J1201" s="248" t="s">
        <v>331</v>
      </c>
      <c r="K1201" s="248" t="s">
        <v>332</v>
      </c>
      <c r="L1201" s="248" t="s">
        <v>333</v>
      </c>
      <c r="M1201" s="248" t="s">
        <v>1093</v>
      </c>
      <c r="N1201" s="248"/>
      <c r="O1201" s="248" t="s">
        <v>570</v>
      </c>
      <c r="P1201" s="248" t="s">
        <v>335</v>
      </c>
      <c r="Q1201" s="248" t="s">
        <v>691</v>
      </c>
    </row>
    <row r="1202" spans="1:17" customFormat="1" hidden="1" x14ac:dyDescent="0.2">
      <c r="A1202" s="248">
        <v>1462</v>
      </c>
      <c r="B1202" s="248">
        <v>2022</v>
      </c>
      <c r="C1202" s="248" t="s">
        <v>326</v>
      </c>
      <c r="D1202" s="280">
        <v>29514334</v>
      </c>
      <c r="E1202" s="248" t="s">
        <v>1958</v>
      </c>
      <c r="F1202" s="275"/>
      <c r="G1202" s="248" t="s">
        <v>1133</v>
      </c>
      <c r="H1202" s="248" t="s">
        <v>1959</v>
      </c>
      <c r="I1202" s="248" t="s">
        <v>330</v>
      </c>
      <c r="J1202" s="248" t="s">
        <v>703</v>
      </c>
      <c r="K1202" s="248" t="s">
        <v>332</v>
      </c>
      <c r="L1202" s="248" t="s">
        <v>333</v>
      </c>
      <c r="M1202" s="248" t="s">
        <v>1093</v>
      </c>
      <c r="N1202" s="248"/>
      <c r="O1202" s="248" t="s">
        <v>570</v>
      </c>
      <c r="P1202" s="248" t="s">
        <v>335</v>
      </c>
      <c r="Q1202" s="248" t="s">
        <v>691</v>
      </c>
    </row>
    <row r="1203" spans="1:17" customFormat="1" hidden="1" x14ac:dyDescent="0.2">
      <c r="A1203" s="248">
        <v>1463</v>
      </c>
      <c r="B1203" s="248">
        <v>2022</v>
      </c>
      <c r="C1203" s="248" t="s">
        <v>326</v>
      </c>
      <c r="D1203" s="280">
        <v>6307073</v>
      </c>
      <c r="E1203" s="248" t="s">
        <v>926</v>
      </c>
      <c r="F1203" s="264"/>
      <c r="G1203" s="248" t="s">
        <v>911</v>
      </c>
      <c r="H1203" s="248" t="s">
        <v>1891</v>
      </c>
      <c r="I1203" s="248" t="s">
        <v>339</v>
      </c>
      <c r="J1203" s="248" t="s">
        <v>703</v>
      </c>
      <c r="K1203" s="248" t="s">
        <v>332</v>
      </c>
      <c r="L1203" s="248" t="s">
        <v>333</v>
      </c>
      <c r="M1203" s="248" t="s">
        <v>1093</v>
      </c>
      <c r="N1203" s="248"/>
      <c r="O1203" s="248" t="s">
        <v>570</v>
      </c>
      <c r="P1203" s="248" t="s">
        <v>335</v>
      </c>
      <c r="Q1203" s="248" t="s">
        <v>691</v>
      </c>
    </row>
    <row r="1204" spans="1:17" customFormat="1" hidden="1" x14ac:dyDescent="0.2">
      <c r="A1204" s="248">
        <v>1464</v>
      </c>
      <c r="B1204" s="248">
        <v>2022</v>
      </c>
      <c r="C1204" s="248" t="s">
        <v>326</v>
      </c>
      <c r="D1204" s="280">
        <v>66880721</v>
      </c>
      <c r="E1204" s="248" t="s">
        <v>419</v>
      </c>
      <c r="F1204" s="264"/>
      <c r="G1204" s="248" t="s">
        <v>482</v>
      </c>
      <c r="H1204" s="248" t="s">
        <v>536</v>
      </c>
      <c r="I1204" s="248" t="s">
        <v>330</v>
      </c>
      <c r="J1204" s="248" t="s">
        <v>331</v>
      </c>
      <c r="K1204" s="248" t="s">
        <v>332</v>
      </c>
      <c r="L1204" s="248" t="s">
        <v>333</v>
      </c>
      <c r="M1204" s="248" t="s">
        <v>1093</v>
      </c>
      <c r="N1204" s="248"/>
      <c r="O1204" s="248" t="s">
        <v>570</v>
      </c>
      <c r="P1204" s="248" t="s">
        <v>335</v>
      </c>
      <c r="Q1204" s="248" t="s">
        <v>691</v>
      </c>
    </row>
    <row r="1205" spans="1:17" customFormat="1" hidden="1" x14ac:dyDescent="0.2">
      <c r="A1205" s="248">
        <v>1465</v>
      </c>
      <c r="B1205" s="248">
        <v>2022</v>
      </c>
      <c r="C1205" s="248" t="s">
        <v>326</v>
      </c>
      <c r="D1205" s="280">
        <v>31249269</v>
      </c>
      <c r="E1205" s="248" t="s">
        <v>974</v>
      </c>
      <c r="F1205" s="264"/>
      <c r="G1205" s="248" t="s">
        <v>675</v>
      </c>
      <c r="H1205" s="248" t="s">
        <v>440</v>
      </c>
      <c r="I1205" s="248" t="s">
        <v>330</v>
      </c>
      <c r="J1205" s="248" t="s">
        <v>331</v>
      </c>
      <c r="K1205" s="248" t="s">
        <v>332</v>
      </c>
      <c r="L1205" s="248" t="s">
        <v>333</v>
      </c>
      <c r="M1205" s="248" t="s">
        <v>1093</v>
      </c>
      <c r="N1205" s="248"/>
      <c r="O1205" s="248" t="s">
        <v>570</v>
      </c>
      <c r="P1205" s="248" t="s">
        <v>335</v>
      </c>
      <c r="Q1205" s="248" t="s">
        <v>691</v>
      </c>
    </row>
    <row r="1206" spans="1:17" customFormat="1" hidden="1" x14ac:dyDescent="0.2">
      <c r="A1206" s="248">
        <v>1466</v>
      </c>
      <c r="B1206" s="248">
        <v>2022</v>
      </c>
      <c r="C1206" s="248" t="s">
        <v>326</v>
      </c>
      <c r="D1206" s="280">
        <v>16885039</v>
      </c>
      <c r="E1206" s="248" t="s">
        <v>349</v>
      </c>
      <c r="F1206" s="248" t="s">
        <v>490</v>
      </c>
      <c r="G1206" s="248" t="s">
        <v>421</v>
      </c>
      <c r="H1206" s="248" t="s">
        <v>1730</v>
      </c>
      <c r="I1206" s="248" t="s">
        <v>339</v>
      </c>
      <c r="J1206" s="248" t="s">
        <v>331</v>
      </c>
      <c r="K1206" s="248" t="s">
        <v>332</v>
      </c>
      <c r="L1206" s="248" t="s">
        <v>333</v>
      </c>
      <c r="M1206" s="248" t="s">
        <v>1093</v>
      </c>
      <c r="N1206" s="248"/>
      <c r="O1206" s="248" t="s">
        <v>570</v>
      </c>
      <c r="P1206" s="248" t="s">
        <v>335</v>
      </c>
      <c r="Q1206" s="248" t="s">
        <v>691</v>
      </c>
    </row>
    <row r="1207" spans="1:17" customFormat="1" hidden="1" x14ac:dyDescent="0.2">
      <c r="A1207" s="248">
        <v>1467</v>
      </c>
      <c r="B1207" s="248">
        <v>2022</v>
      </c>
      <c r="C1207" s="248" t="s">
        <v>326</v>
      </c>
      <c r="D1207" s="280">
        <v>16884156</v>
      </c>
      <c r="E1207" s="248" t="s">
        <v>461</v>
      </c>
      <c r="F1207" s="248" t="s">
        <v>408</v>
      </c>
      <c r="G1207" s="248" t="s">
        <v>791</v>
      </c>
      <c r="H1207" s="248" t="s">
        <v>1332</v>
      </c>
      <c r="I1207" s="248" t="s">
        <v>339</v>
      </c>
      <c r="J1207" s="248" t="s">
        <v>331</v>
      </c>
      <c r="K1207" s="248" t="s">
        <v>332</v>
      </c>
      <c r="L1207" s="248" t="s">
        <v>333</v>
      </c>
      <c r="M1207" s="248" t="s">
        <v>1093</v>
      </c>
      <c r="N1207" s="248"/>
      <c r="O1207" s="248" t="s">
        <v>570</v>
      </c>
      <c r="P1207" s="248" t="s">
        <v>335</v>
      </c>
      <c r="Q1207" s="248" t="s">
        <v>691</v>
      </c>
    </row>
    <row r="1208" spans="1:17" customFormat="1" hidden="1" x14ac:dyDescent="0.2">
      <c r="A1208" s="248">
        <v>1468</v>
      </c>
      <c r="B1208" s="248">
        <v>2022</v>
      </c>
      <c r="C1208" s="248" t="s">
        <v>326</v>
      </c>
      <c r="D1208" s="280">
        <v>29502644</v>
      </c>
      <c r="E1208" s="248" t="s">
        <v>938</v>
      </c>
      <c r="F1208" s="248" t="s">
        <v>2130</v>
      </c>
      <c r="G1208" s="248" t="s">
        <v>2131</v>
      </c>
      <c r="H1208" s="248" t="s">
        <v>450</v>
      </c>
      <c r="I1208" s="248" t="s">
        <v>330</v>
      </c>
      <c r="J1208" s="248" t="s">
        <v>331</v>
      </c>
      <c r="K1208" s="248" t="s">
        <v>332</v>
      </c>
      <c r="L1208" s="248" t="s">
        <v>333</v>
      </c>
      <c r="M1208" s="248" t="s">
        <v>1093</v>
      </c>
      <c r="N1208" s="248"/>
      <c r="O1208" s="248" t="s">
        <v>570</v>
      </c>
      <c r="P1208" s="248" t="s">
        <v>335</v>
      </c>
      <c r="Q1208" s="248" t="s">
        <v>691</v>
      </c>
    </row>
    <row r="1209" spans="1:17" customFormat="1" hidden="1" x14ac:dyDescent="0.2">
      <c r="A1209" s="248">
        <v>1469</v>
      </c>
      <c r="B1209" s="248">
        <v>2022</v>
      </c>
      <c r="C1209" s="248" t="s">
        <v>326</v>
      </c>
      <c r="D1209" s="280">
        <v>66883526</v>
      </c>
      <c r="E1209" s="248" t="s">
        <v>402</v>
      </c>
      <c r="F1209" s="248" t="s">
        <v>464</v>
      </c>
      <c r="G1209" s="248" t="s">
        <v>572</v>
      </c>
      <c r="H1209" s="248" t="s">
        <v>355</v>
      </c>
      <c r="I1209" s="248" t="s">
        <v>330</v>
      </c>
      <c r="J1209" s="248" t="s">
        <v>331</v>
      </c>
      <c r="K1209" s="248" t="s">
        <v>332</v>
      </c>
      <c r="L1209" s="248" t="s">
        <v>333</v>
      </c>
      <c r="M1209" s="248" t="s">
        <v>1093</v>
      </c>
      <c r="N1209" s="248"/>
      <c r="O1209" s="248" t="s">
        <v>570</v>
      </c>
      <c r="P1209" s="248" t="s">
        <v>335</v>
      </c>
      <c r="Q1209" s="248" t="s">
        <v>691</v>
      </c>
    </row>
    <row r="1210" spans="1:17" customFormat="1" hidden="1" x14ac:dyDescent="0.2">
      <c r="A1210" s="248">
        <v>1470</v>
      </c>
      <c r="B1210" s="248">
        <v>2022</v>
      </c>
      <c r="C1210" s="248" t="s">
        <v>326</v>
      </c>
      <c r="D1210" s="280">
        <v>29514274</v>
      </c>
      <c r="E1210" s="248" t="s">
        <v>402</v>
      </c>
      <c r="F1210" s="248" t="s">
        <v>365</v>
      </c>
      <c r="G1210" s="248" t="s">
        <v>1660</v>
      </c>
      <c r="H1210" s="248" t="s">
        <v>981</v>
      </c>
      <c r="I1210" s="248" t="s">
        <v>330</v>
      </c>
      <c r="J1210" s="248" t="s">
        <v>331</v>
      </c>
      <c r="K1210" s="248" t="s">
        <v>332</v>
      </c>
      <c r="L1210" s="248" t="s">
        <v>333</v>
      </c>
      <c r="M1210" s="248" t="s">
        <v>1093</v>
      </c>
      <c r="N1210" s="248"/>
      <c r="O1210" s="248" t="s">
        <v>570</v>
      </c>
      <c r="P1210" s="248" t="s">
        <v>335</v>
      </c>
      <c r="Q1210" s="248" t="s">
        <v>691</v>
      </c>
    </row>
    <row r="1211" spans="1:17" customFormat="1" hidden="1" x14ac:dyDescent="0.2">
      <c r="A1211" s="248">
        <v>1471</v>
      </c>
      <c r="B1211" s="248">
        <v>2022</v>
      </c>
      <c r="C1211" s="248" t="s">
        <v>326</v>
      </c>
      <c r="D1211" s="280">
        <v>31629807</v>
      </c>
      <c r="E1211" s="248" t="s">
        <v>1095</v>
      </c>
      <c r="F1211" s="248" t="s">
        <v>328</v>
      </c>
      <c r="G1211" s="248" t="s">
        <v>711</v>
      </c>
      <c r="H1211" s="248" t="s">
        <v>328</v>
      </c>
      <c r="I1211" s="248" t="s">
        <v>330</v>
      </c>
      <c r="J1211" s="248" t="s">
        <v>331</v>
      </c>
      <c r="K1211" s="248" t="s">
        <v>332</v>
      </c>
      <c r="L1211" s="248" t="s">
        <v>333</v>
      </c>
      <c r="M1211" s="248" t="s">
        <v>1093</v>
      </c>
      <c r="N1211" s="248"/>
      <c r="O1211" s="248" t="s">
        <v>570</v>
      </c>
      <c r="P1211" s="248" t="s">
        <v>335</v>
      </c>
      <c r="Q1211" s="248" t="s">
        <v>691</v>
      </c>
    </row>
    <row r="1212" spans="1:17" customFormat="1" hidden="1" x14ac:dyDescent="0.2">
      <c r="A1212" s="248">
        <v>1472</v>
      </c>
      <c r="B1212" s="248">
        <v>2022</v>
      </c>
      <c r="C1212" s="248" t="s">
        <v>326</v>
      </c>
      <c r="D1212" s="280">
        <v>14279442</v>
      </c>
      <c r="E1212" s="248" t="s">
        <v>337</v>
      </c>
      <c r="F1212" s="267"/>
      <c r="G1212" s="248" t="s">
        <v>1066</v>
      </c>
      <c r="H1212" s="248" t="s">
        <v>2697</v>
      </c>
      <c r="I1212" s="248" t="s">
        <v>339</v>
      </c>
      <c r="J1212" s="248" t="s">
        <v>331</v>
      </c>
      <c r="K1212" s="248" t="s">
        <v>332</v>
      </c>
      <c r="L1212" s="248" t="s">
        <v>333</v>
      </c>
      <c r="M1212" s="248" t="s">
        <v>1093</v>
      </c>
      <c r="N1212" s="248"/>
      <c r="O1212" s="248" t="s">
        <v>570</v>
      </c>
      <c r="P1212" s="248" t="s">
        <v>335</v>
      </c>
      <c r="Q1212" s="248" t="s">
        <v>691</v>
      </c>
    </row>
    <row r="1213" spans="1:17" customFormat="1" hidden="1" x14ac:dyDescent="0.2">
      <c r="A1213" s="248">
        <v>1473</v>
      </c>
      <c r="B1213" s="248">
        <v>2022</v>
      </c>
      <c r="C1213" s="248" t="s">
        <v>326</v>
      </c>
      <c r="D1213" s="280">
        <v>29507213</v>
      </c>
      <c r="E1213" s="248" t="s">
        <v>1689</v>
      </c>
      <c r="F1213" s="248" t="s">
        <v>1682</v>
      </c>
      <c r="G1213" s="248" t="s">
        <v>1139</v>
      </c>
      <c r="H1213" s="248" t="s">
        <v>1660</v>
      </c>
      <c r="I1213" s="248" t="s">
        <v>330</v>
      </c>
      <c r="J1213" s="248" t="s">
        <v>331</v>
      </c>
      <c r="K1213" s="248" t="s">
        <v>332</v>
      </c>
      <c r="L1213" s="248" t="s">
        <v>333</v>
      </c>
      <c r="M1213" s="248" t="s">
        <v>1093</v>
      </c>
      <c r="N1213" s="248"/>
      <c r="O1213" s="248" t="s">
        <v>570</v>
      </c>
      <c r="P1213" s="248" t="s">
        <v>335</v>
      </c>
      <c r="Q1213" s="248" t="s">
        <v>691</v>
      </c>
    </row>
    <row r="1214" spans="1:17" customFormat="1" hidden="1" x14ac:dyDescent="0.2">
      <c r="A1214" s="248">
        <v>1474</v>
      </c>
      <c r="B1214" s="248">
        <v>2022</v>
      </c>
      <c r="C1214" s="248" t="s">
        <v>326</v>
      </c>
      <c r="D1214" s="280">
        <v>16881612</v>
      </c>
      <c r="E1214" s="248" t="s">
        <v>456</v>
      </c>
      <c r="F1214" s="264"/>
      <c r="G1214" s="248" t="s">
        <v>569</v>
      </c>
      <c r="H1214" s="248" t="s">
        <v>590</v>
      </c>
      <c r="I1214" s="248" t="s">
        <v>339</v>
      </c>
      <c r="J1214" s="248" t="s">
        <v>331</v>
      </c>
      <c r="K1214" s="248" t="s">
        <v>332</v>
      </c>
      <c r="L1214" s="248" t="s">
        <v>333</v>
      </c>
      <c r="M1214" s="248" t="s">
        <v>1093</v>
      </c>
      <c r="N1214" s="248"/>
      <c r="O1214" s="248" t="s">
        <v>570</v>
      </c>
      <c r="P1214" s="248" t="s">
        <v>335</v>
      </c>
      <c r="Q1214" s="248" t="s">
        <v>451</v>
      </c>
    </row>
    <row r="1215" spans="1:17" customFormat="1" hidden="1" x14ac:dyDescent="0.2">
      <c r="A1215" s="248">
        <v>1475</v>
      </c>
      <c r="B1215" s="248">
        <v>2022</v>
      </c>
      <c r="C1215" s="248" t="s">
        <v>326</v>
      </c>
      <c r="D1215" s="280">
        <v>6297424</v>
      </c>
      <c r="E1215" s="248" t="s">
        <v>456</v>
      </c>
      <c r="F1215" s="248" t="s">
        <v>2682</v>
      </c>
      <c r="G1215" s="248" t="s">
        <v>1059</v>
      </c>
      <c r="H1215" s="248" t="s">
        <v>1705</v>
      </c>
      <c r="I1215" s="248" t="s">
        <v>339</v>
      </c>
      <c r="J1215" s="248" t="s">
        <v>331</v>
      </c>
      <c r="K1215" s="248" t="s">
        <v>332</v>
      </c>
      <c r="L1215" s="248" t="s">
        <v>333</v>
      </c>
      <c r="M1215" s="248" t="s">
        <v>1093</v>
      </c>
      <c r="N1215" s="248"/>
      <c r="O1215" s="248" t="s">
        <v>570</v>
      </c>
      <c r="P1215" s="248" t="s">
        <v>335</v>
      </c>
      <c r="Q1215" s="248" t="s">
        <v>451</v>
      </c>
    </row>
    <row r="1216" spans="1:17" customFormat="1" hidden="1" x14ac:dyDescent="0.2">
      <c r="A1216" s="248">
        <v>1476</v>
      </c>
      <c r="B1216" s="248">
        <v>2022</v>
      </c>
      <c r="C1216" s="248" t="s">
        <v>326</v>
      </c>
      <c r="D1216" s="280">
        <v>29500654</v>
      </c>
      <c r="E1216" s="248" t="s">
        <v>1816</v>
      </c>
      <c r="F1216" s="248" t="s">
        <v>2740</v>
      </c>
      <c r="G1216" s="248" t="s">
        <v>893</v>
      </c>
      <c r="H1216" s="248" t="s">
        <v>1295</v>
      </c>
      <c r="I1216" s="248" t="s">
        <v>330</v>
      </c>
      <c r="J1216" s="248" t="s">
        <v>331</v>
      </c>
      <c r="K1216" s="248" t="s">
        <v>332</v>
      </c>
      <c r="L1216" s="248" t="s">
        <v>333</v>
      </c>
      <c r="M1216" s="248" t="s">
        <v>1093</v>
      </c>
      <c r="N1216" s="248"/>
      <c r="O1216" s="248" t="s">
        <v>570</v>
      </c>
      <c r="P1216" s="248" t="s">
        <v>335</v>
      </c>
      <c r="Q1216" s="248" t="s">
        <v>451</v>
      </c>
    </row>
    <row r="1217" spans="1:45" customFormat="1" hidden="1" x14ac:dyDescent="0.2">
      <c r="A1217" s="248">
        <v>1477</v>
      </c>
      <c r="B1217" s="248">
        <v>2022</v>
      </c>
      <c r="C1217" s="248" t="s">
        <v>326</v>
      </c>
      <c r="D1217" s="280">
        <v>6301985</v>
      </c>
      <c r="E1217" s="248" t="s">
        <v>1103</v>
      </c>
      <c r="F1217" s="248" t="s">
        <v>893</v>
      </c>
      <c r="G1217" s="248" t="s">
        <v>2745</v>
      </c>
      <c r="H1217" s="248" t="s">
        <v>328</v>
      </c>
      <c r="I1217" s="248" t="s">
        <v>339</v>
      </c>
      <c r="J1217" s="248" t="s">
        <v>331</v>
      </c>
      <c r="K1217" s="248" t="s">
        <v>332</v>
      </c>
      <c r="L1217" s="248" t="s">
        <v>333</v>
      </c>
      <c r="M1217" s="248" t="s">
        <v>1093</v>
      </c>
      <c r="N1217" s="248"/>
      <c r="O1217" s="248" t="s">
        <v>570</v>
      </c>
      <c r="P1217" s="248" t="s">
        <v>335</v>
      </c>
      <c r="Q1217" s="248" t="s">
        <v>451</v>
      </c>
      <c r="R1217" s="216"/>
      <c r="S1217" s="216"/>
      <c r="T1217" s="216"/>
      <c r="U1217" s="216"/>
      <c r="V1217" s="216"/>
      <c r="W1217" s="216"/>
      <c r="X1217" s="216"/>
      <c r="Y1217" s="216"/>
      <c r="Z1217" s="216"/>
      <c r="AA1217" s="216"/>
      <c r="AB1217" s="216"/>
      <c r="AC1217" s="216"/>
      <c r="AD1217" s="216"/>
      <c r="AE1217" s="216"/>
      <c r="AF1217" s="216"/>
      <c r="AG1217" s="216"/>
      <c r="AH1217" s="216"/>
      <c r="AI1217" s="216"/>
      <c r="AJ1217" s="216"/>
      <c r="AK1217" s="216"/>
      <c r="AL1217" s="216"/>
      <c r="AM1217" s="216"/>
      <c r="AN1217" s="216"/>
      <c r="AO1217" s="216"/>
      <c r="AP1217" s="216"/>
      <c r="AQ1217" s="216"/>
      <c r="AR1217" s="216"/>
      <c r="AS1217" s="216"/>
    </row>
    <row r="1218" spans="1:45" customFormat="1" hidden="1" x14ac:dyDescent="0.2">
      <c r="A1218" s="248">
        <v>1478</v>
      </c>
      <c r="B1218" s="248">
        <v>2022</v>
      </c>
      <c r="C1218" s="248" t="s">
        <v>326</v>
      </c>
      <c r="D1218" s="280">
        <v>1114878678</v>
      </c>
      <c r="E1218" s="248" t="s">
        <v>1919</v>
      </c>
      <c r="F1218" s="264"/>
      <c r="G1218" s="248" t="s">
        <v>569</v>
      </c>
      <c r="H1218" s="248" t="s">
        <v>679</v>
      </c>
      <c r="I1218" s="248" t="s">
        <v>330</v>
      </c>
      <c r="J1218" s="248" t="s">
        <v>331</v>
      </c>
      <c r="K1218" s="248" t="s">
        <v>332</v>
      </c>
      <c r="L1218" s="248" t="s">
        <v>333</v>
      </c>
      <c r="M1218" s="248" t="s">
        <v>1093</v>
      </c>
      <c r="N1218" s="248"/>
      <c r="O1218" s="248" t="s">
        <v>570</v>
      </c>
      <c r="P1218" s="248" t="s">
        <v>335</v>
      </c>
      <c r="Q1218" s="248" t="s">
        <v>451</v>
      </c>
    </row>
    <row r="1219" spans="1:45" customFormat="1" hidden="1" x14ac:dyDescent="0.2">
      <c r="A1219" s="248">
        <v>1479</v>
      </c>
      <c r="B1219" s="248">
        <v>2022</v>
      </c>
      <c r="C1219" s="248" t="s">
        <v>326</v>
      </c>
      <c r="D1219" s="280">
        <v>29500096</v>
      </c>
      <c r="E1219" s="248" t="s">
        <v>958</v>
      </c>
      <c r="F1219" s="248" t="s">
        <v>402</v>
      </c>
      <c r="G1219" s="248" t="s">
        <v>2504</v>
      </c>
      <c r="H1219" s="248" t="s">
        <v>450</v>
      </c>
      <c r="I1219" s="248" t="s">
        <v>330</v>
      </c>
      <c r="J1219" s="248" t="s">
        <v>331</v>
      </c>
      <c r="K1219" s="248" t="s">
        <v>332</v>
      </c>
      <c r="L1219" s="248" t="s">
        <v>333</v>
      </c>
      <c r="M1219" s="248" t="s">
        <v>1093</v>
      </c>
      <c r="N1219" s="248"/>
      <c r="O1219" s="248" t="s">
        <v>570</v>
      </c>
      <c r="P1219" s="248" t="s">
        <v>335</v>
      </c>
      <c r="Q1219" s="248" t="s">
        <v>451</v>
      </c>
    </row>
    <row r="1220" spans="1:45" customFormat="1" hidden="1" x14ac:dyDescent="0.2">
      <c r="A1220" s="248">
        <v>1480</v>
      </c>
      <c r="B1220" s="248">
        <v>2022</v>
      </c>
      <c r="C1220" s="248" t="s">
        <v>326</v>
      </c>
      <c r="D1220" s="280">
        <v>16884319</v>
      </c>
      <c r="E1220" s="248" t="s">
        <v>1613</v>
      </c>
      <c r="F1220" s="248" t="s">
        <v>1614</v>
      </c>
      <c r="G1220" s="248" t="s">
        <v>1615</v>
      </c>
      <c r="H1220" s="248" t="s">
        <v>328</v>
      </c>
      <c r="I1220" s="248" t="s">
        <v>339</v>
      </c>
      <c r="J1220" s="248" t="s">
        <v>331</v>
      </c>
      <c r="K1220" s="248" t="s">
        <v>332</v>
      </c>
      <c r="L1220" s="248" t="s">
        <v>333</v>
      </c>
      <c r="M1220" s="248" t="s">
        <v>1093</v>
      </c>
      <c r="N1220" s="248"/>
      <c r="O1220" s="248" t="s">
        <v>570</v>
      </c>
      <c r="P1220" s="248" t="s">
        <v>335</v>
      </c>
      <c r="Q1220" s="248" t="s">
        <v>451</v>
      </c>
    </row>
    <row r="1221" spans="1:45" customFormat="1" hidden="1" x14ac:dyDescent="0.2">
      <c r="A1221" s="248">
        <v>1481</v>
      </c>
      <c r="B1221" s="248">
        <v>2022</v>
      </c>
      <c r="C1221" s="248" t="s">
        <v>326</v>
      </c>
      <c r="D1221" s="280">
        <v>6301254</v>
      </c>
      <c r="E1221" s="248" t="s">
        <v>2287</v>
      </c>
      <c r="F1221" s="264"/>
      <c r="G1221" s="248" t="s">
        <v>586</v>
      </c>
      <c r="H1221" s="248" t="s">
        <v>2288</v>
      </c>
      <c r="I1221" s="248" t="s">
        <v>339</v>
      </c>
      <c r="J1221" s="248" t="s">
        <v>331</v>
      </c>
      <c r="K1221" s="248" t="s">
        <v>332</v>
      </c>
      <c r="L1221" s="248" t="s">
        <v>333</v>
      </c>
      <c r="M1221" s="248" t="s">
        <v>1093</v>
      </c>
      <c r="N1221" s="248"/>
      <c r="O1221" s="248" t="s">
        <v>570</v>
      </c>
      <c r="P1221" s="248" t="s">
        <v>335</v>
      </c>
      <c r="Q1221" s="248" t="s">
        <v>451</v>
      </c>
      <c r="R1221" s="216"/>
      <c r="S1221" s="216"/>
      <c r="T1221" s="216"/>
      <c r="U1221" s="216"/>
      <c r="V1221" s="216"/>
      <c r="W1221" s="216"/>
      <c r="X1221" s="216"/>
      <c r="Y1221" s="216"/>
      <c r="Z1221" s="216"/>
      <c r="AA1221" s="216"/>
      <c r="AB1221" s="216"/>
      <c r="AC1221" s="216"/>
      <c r="AD1221" s="216"/>
      <c r="AE1221" s="216"/>
      <c r="AF1221" s="216"/>
      <c r="AG1221" s="216"/>
      <c r="AH1221" s="216"/>
      <c r="AI1221" s="216"/>
      <c r="AJ1221" s="216"/>
      <c r="AK1221" s="216"/>
      <c r="AL1221" s="216"/>
      <c r="AM1221" s="216"/>
      <c r="AN1221" s="216"/>
      <c r="AO1221" s="216"/>
      <c r="AP1221" s="216"/>
      <c r="AQ1221" s="216"/>
      <c r="AR1221" s="216"/>
      <c r="AS1221" s="216"/>
    </row>
    <row r="1222" spans="1:45" customFormat="1" hidden="1" x14ac:dyDescent="0.2">
      <c r="A1222" s="248">
        <v>1482</v>
      </c>
      <c r="B1222" s="248">
        <v>2022</v>
      </c>
      <c r="C1222" s="248" t="s">
        <v>326</v>
      </c>
      <c r="D1222" s="280">
        <v>66882650</v>
      </c>
      <c r="E1222" s="248" t="s">
        <v>435</v>
      </c>
      <c r="F1222" s="248" t="s">
        <v>1067</v>
      </c>
      <c r="G1222" s="248" t="s">
        <v>1100</v>
      </c>
      <c r="H1222" s="248" t="s">
        <v>425</v>
      </c>
      <c r="I1222" s="248" t="s">
        <v>330</v>
      </c>
      <c r="J1222" s="248" t="s">
        <v>331</v>
      </c>
      <c r="K1222" s="248" t="s">
        <v>332</v>
      </c>
      <c r="L1222" s="248" t="s">
        <v>333</v>
      </c>
      <c r="M1222" s="248" t="s">
        <v>1093</v>
      </c>
      <c r="N1222" s="248"/>
      <c r="O1222" s="248" t="s">
        <v>570</v>
      </c>
      <c r="P1222" s="248" t="s">
        <v>335</v>
      </c>
      <c r="Q1222" s="248" t="s">
        <v>451</v>
      </c>
    </row>
    <row r="1223" spans="1:45" customFormat="1" hidden="1" x14ac:dyDescent="0.2">
      <c r="A1223" s="248">
        <v>1483</v>
      </c>
      <c r="B1223" s="248">
        <v>2022</v>
      </c>
      <c r="C1223" s="248" t="s">
        <v>326</v>
      </c>
      <c r="D1223" s="280">
        <v>6298973</v>
      </c>
      <c r="E1223" s="248" t="s">
        <v>446</v>
      </c>
      <c r="F1223" s="248" t="s">
        <v>1407</v>
      </c>
      <c r="G1223" s="248" t="s">
        <v>1654</v>
      </c>
      <c r="H1223" s="248" t="s">
        <v>454</v>
      </c>
      <c r="I1223" s="248" t="s">
        <v>339</v>
      </c>
      <c r="J1223" s="248" t="s">
        <v>331</v>
      </c>
      <c r="K1223" s="248" t="s">
        <v>332</v>
      </c>
      <c r="L1223" s="248" t="s">
        <v>333</v>
      </c>
      <c r="M1223" s="248" t="s">
        <v>1093</v>
      </c>
      <c r="N1223" s="248"/>
      <c r="O1223" s="248" t="s">
        <v>570</v>
      </c>
      <c r="P1223" s="248" t="s">
        <v>335</v>
      </c>
      <c r="Q1223" s="248" t="s">
        <v>451</v>
      </c>
      <c r="R1223" s="216"/>
      <c r="S1223" s="216"/>
      <c r="T1223" s="216"/>
      <c r="U1223" s="216"/>
      <c r="V1223" s="216"/>
      <c r="W1223" s="216"/>
      <c r="X1223" s="216"/>
      <c r="Y1223" s="216"/>
      <c r="Z1223" s="216"/>
      <c r="AA1223" s="216"/>
      <c r="AB1223" s="216"/>
      <c r="AC1223" s="216"/>
      <c r="AD1223" s="216"/>
      <c r="AE1223" s="216"/>
      <c r="AF1223" s="216"/>
      <c r="AG1223" s="216"/>
      <c r="AH1223" s="216"/>
      <c r="AI1223" s="216"/>
      <c r="AJ1223" s="216"/>
      <c r="AK1223" s="216"/>
      <c r="AL1223" s="216"/>
      <c r="AM1223" s="216"/>
      <c r="AN1223" s="216"/>
      <c r="AO1223" s="216"/>
      <c r="AP1223" s="216"/>
      <c r="AQ1223" s="216"/>
      <c r="AR1223" s="216"/>
      <c r="AS1223" s="216"/>
    </row>
    <row r="1224" spans="1:45" customFormat="1" hidden="1" x14ac:dyDescent="0.2">
      <c r="A1224" s="248">
        <v>1484</v>
      </c>
      <c r="B1224" s="248">
        <v>2022</v>
      </c>
      <c r="C1224" s="248" t="s">
        <v>326</v>
      </c>
      <c r="D1224" s="280">
        <v>6297085</v>
      </c>
      <c r="E1224" s="248" t="s">
        <v>1831</v>
      </c>
      <c r="F1224" s="248" t="s">
        <v>1103</v>
      </c>
      <c r="G1224" s="248" t="s">
        <v>1832</v>
      </c>
      <c r="H1224" s="248" t="s">
        <v>1833</v>
      </c>
      <c r="I1224" s="248" t="s">
        <v>330</v>
      </c>
      <c r="J1224" s="248" t="s">
        <v>331</v>
      </c>
      <c r="K1224" s="248" t="s">
        <v>332</v>
      </c>
      <c r="L1224" s="248" t="s">
        <v>333</v>
      </c>
      <c r="M1224" s="248" t="s">
        <v>1093</v>
      </c>
      <c r="N1224" s="248"/>
      <c r="O1224" s="248" t="s">
        <v>570</v>
      </c>
      <c r="P1224" s="248" t="s">
        <v>335</v>
      </c>
      <c r="Q1224" s="248" t="s">
        <v>451</v>
      </c>
    </row>
    <row r="1225" spans="1:45" customFormat="1" hidden="1" x14ac:dyDescent="0.2">
      <c r="A1225" s="248">
        <v>1485</v>
      </c>
      <c r="B1225" s="248">
        <v>2022</v>
      </c>
      <c r="C1225" s="248" t="s">
        <v>326</v>
      </c>
      <c r="D1225" s="280">
        <v>29499162</v>
      </c>
      <c r="E1225" s="248" t="s">
        <v>1879</v>
      </c>
      <c r="F1225" s="264"/>
      <c r="G1225" s="248" t="s">
        <v>637</v>
      </c>
      <c r="H1225" s="248" t="s">
        <v>1077</v>
      </c>
      <c r="I1225" s="248" t="s">
        <v>330</v>
      </c>
      <c r="J1225" s="248" t="s">
        <v>331</v>
      </c>
      <c r="K1225" s="248" t="s">
        <v>332</v>
      </c>
      <c r="L1225" s="248" t="s">
        <v>333</v>
      </c>
      <c r="M1225" s="248" t="s">
        <v>1093</v>
      </c>
      <c r="N1225" s="248"/>
      <c r="O1225" s="248" t="s">
        <v>570</v>
      </c>
      <c r="P1225" s="248" t="s">
        <v>335</v>
      </c>
      <c r="Q1225" s="248" t="s">
        <v>451</v>
      </c>
      <c r="R1225" s="216"/>
      <c r="S1225" s="216"/>
      <c r="T1225" s="216"/>
      <c r="U1225" s="216"/>
      <c r="V1225" s="216"/>
      <c r="W1225" s="216"/>
      <c r="X1225" s="216"/>
      <c r="Y1225" s="216"/>
      <c r="Z1225" s="216"/>
      <c r="AA1225" s="216"/>
      <c r="AB1225" s="216"/>
      <c r="AC1225" s="216"/>
      <c r="AD1225" s="216"/>
      <c r="AE1225" s="216"/>
      <c r="AF1225" s="216"/>
      <c r="AG1225" s="216"/>
      <c r="AH1225" s="216"/>
      <c r="AI1225" s="216"/>
      <c r="AJ1225" s="216"/>
      <c r="AK1225" s="216"/>
      <c r="AL1225" s="216"/>
      <c r="AM1225" s="216"/>
      <c r="AN1225" s="216"/>
      <c r="AO1225" s="216"/>
      <c r="AP1225" s="216"/>
      <c r="AQ1225" s="216"/>
      <c r="AR1225" s="216"/>
      <c r="AS1225" s="216"/>
    </row>
    <row r="1226" spans="1:45" customFormat="1" hidden="1" x14ac:dyDescent="0.2">
      <c r="A1226" s="248">
        <v>1486</v>
      </c>
      <c r="B1226" s="248">
        <v>2022</v>
      </c>
      <c r="C1226" s="248" t="s">
        <v>326</v>
      </c>
      <c r="D1226" s="280">
        <v>6297008</v>
      </c>
      <c r="E1226" s="248" t="s">
        <v>2028</v>
      </c>
      <c r="F1226" s="248" t="s">
        <v>2633</v>
      </c>
      <c r="G1226" s="248" t="s">
        <v>637</v>
      </c>
      <c r="H1226" s="248" t="s">
        <v>1077</v>
      </c>
      <c r="I1226" s="248" t="s">
        <v>339</v>
      </c>
      <c r="J1226" s="248" t="s">
        <v>331</v>
      </c>
      <c r="K1226" s="248" t="s">
        <v>332</v>
      </c>
      <c r="L1226" s="248" t="s">
        <v>333</v>
      </c>
      <c r="M1226" s="248" t="s">
        <v>1093</v>
      </c>
      <c r="N1226" s="248"/>
      <c r="O1226" s="248" t="s">
        <v>570</v>
      </c>
      <c r="P1226" s="248" t="s">
        <v>335</v>
      </c>
      <c r="Q1226" s="248" t="s">
        <v>451</v>
      </c>
      <c r="R1226" s="216"/>
      <c r="S1226" s="216"/>
      <c r="T1226" s="216"/>
      <c r="U1226" s="216"/>
      <c r="V1226" s="216"/>
      <c r="W1226" s="216"/>
      <c r="X1226" s="216"/>
      <c r="Y1226" s="216"/>
      <c r="Z1226" s="216"/>
      <c r="AA1226" s="216"/>
      <c r="AB1226" s="216"/>
      <c r="AC1226" s="216"/>
      <c r="AD1226" s="216"/>
      <c r="AE1226" s="216"/>
      <c r="AF1226" s="216"/>
      <c r="AG1226" s="216"/>
      <c r="AH1226" s="216"/>
      <c r="AI1226" s="216"/>
      <c r="AJ1226" s="216"/>
      <c r="AK1226" s="216"/>
      <c r="AL1226" s="216"/>
      <c r="AM1226" s="216"/>
      <c r="AN1226" s="216"/>
      <c r="AO1226" s="216"/>
      <c r="AP1226" s="216"/>
      <c r="AQ1226" s="216"/>
      <c r="AR1226" s="216"/>
      <c r="AS1226" s="216"/>
    </row>
    <row r="1227" spans="1:45" customFormat="1" hidden="1" x14ac:dyDescent="0.2">
      <c r="A1227" s="248">
        <v>1487</v>
      </c>
      <c r="B1227" s="248">
        <v>2022</v>
      </c>
      <c r="C1227" s="248" t="s">
        <v>326</v>
      </c>
      <c r="D1227" s="280">
        <v>4720108</v>
      </c>
      <c r="E1227" s="248" t="s">
        <v>399</v>
      </c>
      <c r="F1227" s="248" t="s">
        <v>485</v>
      </c>
      <c r="G1227" s="248" t="s">
        <v>637</v>
      </c>
      <c r="H1227" s="248" t="s">
        <v>616</v>
      </c>
      <c r="I1227" s="248" t="s">
        <v>339</v>
      </c>
      <c r="J1227" s="248" t="s">
        <v>331</v>
      </c>
      <c r="K1227" s="248" t="s">
        <v>332</v>
      </c>
      <c r="L1227" s="248" t="s">
        <v>333</v>
      </c>
      <c r="M1227" s="248" t="s">
        <v>1093</v>
      </c>
      <c r="N1227" s="248"/>
      <c r="O1227" s="248" t="s">
        <v>570</v>
      </c>
      <c r="P1227" s="248" t="s">
        <v>335</v>
      </c>
      <c r="Q1227" s="248" t="s">
        <v>451</v>
      </c>
    </row>
    <row r="1228" spans="1:45" customFormat="1" hidden="1" x14ac:dyDescent="0.2">
      <c r="A1228" s="248">
        <v>1488</v>
      </c>
      <c r="B1228" s="248">
        <v>2022</v>
      </c>
      <c r="C1228" s="248" t="s">
        <v>326</v>
      </c>
      <c r="D1228" s="280">
        <v>6298274</v>
      </c>
      <c r="E1228" s="248" t="s">
        <v>2746</v>
      </c>
      <c r="F1228" s="248" t="s">
        <v>893</v>
      </c>
      <c r="G1228" s="248" t="s">
        <v>2745</v>
      </c>
      <c r="H1228" s="248" t="s">
        <v>328</v>
      </c>
      <c r="I1228" s="248" t="s">
        <v>339</v>
      </c>
      <c r="J1228" s="248" t="s">
        <v>331</v>
      </c>
      <c r="K1228" s="248" t="s">
        <v>332</v>
      </c>
      <c r="L1228" s="248" t="s">
        <v>333</v>
      </c>
      <c r="M1228" s="248" t="s">
        <v>1093</v>
      </c>
      <c r="N1228" s="248"/>
      <c r="O1228" s="248" t="s">
        <v>570</v>
      </c>
      <c r="P1228" s="248" t="s">
        <v>335</v>
      </c>
      <c r="Q1228" s="248" t="s">
        <v>451</v>
      </c>
      <c r="R1228" s="216"/>
      <c r="S1228" s="216"/>
      <c r="T1228" s="216"/>
      <c r="U1228" s="216"/>
      <c r="V1228" s="216"/>
      <c r="W1228" s="216"/>
      <c r="X1228" s="216"/>
      <c r="Y1228" s="216"/>
      <c r="Z1228" s="216"/>
      <c r="AA1228" s="216"/>
      <c r="AB1228" s="216"/>
      <c r="AC1228" s="216"/>
      <c r="AD1228" s="216"/>
      <c r="AE1228" s="216"/>
      <c r="AF1228" s="216"/>
      <c r="AG1228" s="216"/>
      <c r="AH1228" s="216"/>
      <c r="AI1228" s="216"/>
      <c r="AJ1228" s="216"/>
      <c r="AK1228" s="216"/>
      <c r="AL1228" s="216"/>
      <c r="AM1228" s="216"/>
      <c r="AN1228" s="216"/>
      <c r="AO1228" s="216"/>
      <c r="AP1228" s="216"/>
      <c r="AQ1228" s="216"/>
      <c r="AR1228" s="216"/>
      <c r="AS1228" s="216"/>
    </row>
    <row r="1229" spans="1:45" customFormat="1" hidden="1" x14ac:dyDescent="0.2">
      <c r="A1229" s="248">
        <v>1489</v>
      </c>
      <c r="B1229" s="248">
        <v>2022</v>
      </c>
      <c r="C1229" s="248" t="s">
        <v>326</v>
      </c>
      <c r="D1229" s="280">
        <v>16893121</v>
      </c>
      <c r="E1229" s="248" t="s">
        <v>340</v>
      </c>
      <c r="F1229" s="248" t="s">
        <v>406</v>
      </c>
      <c r="G1229" s="248" t="s">
        <v>821</v>
      </c>
      <c r="H1229" s="248" t="s">
        <v>421</v>
      </c>
      <c r="I1229" s="248" t="s">
        <v>339</v>
      </c>
      <c r="J1229" s="248" t="s">
        <v>331</v>
      </c>
      <c r="K1229" s="248" t="s">
        <v>332</v>
      </c>
      <c r="L1229" s="248" t="s">
        <v>333</v>
      </c>
      <c r="M1229" s="248" t="s">
        <v>1093</v>
      </c>
      <c r="N1229" s="248"/>
      <c r="O1229" s="248" t="s">
        <v>570</v>
      </c>
      <c r="P1229" s="248" t="s">
        <v>335</v>
      </c>
      <c r="Q1229" s="248" t="s">
        <v>451</v>
      </c>
    </row>
    <row r="1230" spans="1:45" customFormat="1" hidden="1" x14ac:dyDescent="0.2">
      <c r="A1230" s="248">
        <v>1490</v>
      </c>
      <c r="B1230" s="248">
        <v>2022</v>
      </c>
      <c r="C1230" s="248" t="s">
        <v>326</v>
      </c>
      <c r="D1230" s="280">
        <v>2564119</v>
      </c>
      <c r="E1230" s="248" t="s">
        <v>340</v>
      </c>
      <c r="F1230" s="264"/>
      <c r="G1230" s="248" t="s">
        <v>821</v>
      </c>
      <c r="H1230" s="248" t="s">
        <v>953</v>
      </c>
      <c r="I1230" s="248" t="s">
        <v>339</v>
      </c>
      <c r="J1230" s="248" t="s">
        <v>331</v>
      </c>
      <c r="K1230" s="248" t="s">
        <v>332</v>
      </c>
      <c r="L1230" s="248" t="s">
        <v>333</v>
      </c>
      <c r="M1230" s="248" t="s">
        <v>1093</v>
      </c>
      <c r="N1230" s="248"/>
      <c r="O1230" s="248" t="s">
        <v>570</v>
      </c>
      <c r="P1230" s="248" t="s">
        <v>335</v>
      </c>
      <c r="Q1230" s="248" t="s">
        <v>451</v>
      </c>
      <c r="R1230" s="216"/>
      <c r="S1230" s="216"/>
      <c r="T1230" s="216"/>
      <c r="U1230" s="216"/>
      <c r="V1230" s="216"/>
      <c r="W1230" s="216"/>
      <c r="X1230" s="216"/>
      <c r="Y1230" s="216"/>
      <c r="Z1230" s="216"/>
      <c r="AA1230" s="216"/>
      <c r="AB1230" s="216"/>
      <c r="AC1230" s="216"/>
      <c r="AD1230" s="216"/>
      <c r="AE1230" s="216"/>
      <c r="AF1230" s="216"/>
      <c r="AG1230" s="216"/>
      <c r="AH1230" s="216"/>
      <c r="AI1230" s="216"/>
      <c r="AJ1230" s="216"/>
      <c r="AK1230" s="216"/>
      <c r="AL1230" s="216"/>
      <c r="AM1230" s="216"/>
      <c r="AN1230" s="216"/>
      <c r="AO1230" s="216"/>
      <c r="AP1230" s="216"/>
      <c r="AQ1230" s="216"/>
      <c r="AR1230" s="216"/>
      <c r="AS1230" s="216"/>
    </row>
    <row r="1231" spans="1:45" customFormat="1" hidden="1" x14ac:dyDescent="0.2">
      <c r="A1231" s="248">
        <v>1491</v>
      </c>
      <c r="B1231" s="248">
        <v>2022</v>
      </c>
      <c r="C1231" s="248" t="s">
        <v>326</v>
      </c>
      <c r="D1231" s="280">
        <v>4713514</v>
      </c>
      <c r="E1231" s="248" t="s">
        <v>1763</v>
      </c>
      <c r="F1231" s="248" t="s">
        <v>2149</v>
      </c>
      <c r="G1231" s="248" t="s">
        <v>1988</v>
      </c>
      <c r="H1231" s="248" t="s">
        <v>418</v>
      </c>
      <c r="I1231" s="248" t="s">
        <v>339</v>
      </c>
      <c r="J1231" s="248" t="s">
        <v>331</v>
      </c>
      <c r="K1231" s="248" t="s">
        <v>332</v>
      </c>
      <c r="L1231" s="248" t="s">
        <v>333</v>
      </c>
      <c r="M1231" s="248" t="s">
        <v>1093</v>
      </c>
      <c r="N1231" s="248"/>
      <c r="O1231" s="248" t="s">
        <v>570</v>
      </c>
      <c r="P1231" s="248" t="s">
        <v>335</v>
      </c>
      <c r="Q1231" s="248" t="s">
        <v>451</v>
      </c>
    </row>
    <row r="1232" spans="1:45" customFormat="1" hidden="1" x14ac:dyDescent="0.2">
      <c r="A1232" s="248">
        <v>1492</v>
      </c>
      <c r="B1232" s="248">
        <v>2022</v>
      </c>
      <c r="C1232" s="248" t="s">
        <v>326</v>
      </c>
      <c r="D1232" s="280">
        <v>16893731</v>
      </c>
      <c r="E1232" s="248" t="s">
        <v>1096</v>
      </c>
      <c r="F1232" s="248" t="s">
        <v>328</v>
      </c>
      <c r="G1232" s="248" t="s">
        <v>1097</v>
      </c>
      <c r="H1232" s="248" t="s">
        <v>328</v>
      </c>
      <c r="I1232" s="248" t="s">
        <v>339</v>
      </c>
      <c r="J1232" s="248" t="s">
        <v>331</v>
      </c>
      <c r="K1232" s="248" t="s">
        <v>332</v>
      </c>
      <c r="L1232" s="248" t="s">
        <v>333</v>
      </c>
      <c r="M1232" s="248" t="s">
        <v>1093</v>
      </c>
      <c r="N1232" s="248"/>
      <c r="O1232" s="248" t="s">
        <v>570</v>
      </c>
      <c r="P1232" s="248" t="s">
        <v>335</v>
      </c>
      <c r="Q1232" s="248" t="s">
        <v>691</v>
      </c>
      <c r="R1232" s="216"/>
      <c r="S1232" s="216"/>
      <c r="T1232" s="216"/>
      <c r="U1232" s="216"/>
      <c r="V1232" s="216"/>
      <c r="W1232" s="216"/>
      <c r="X1232" s="216"/>
      <c r="Y1232" s="216"/>
      <c r="Z1232" s="216"/>
      <c r="AA1232" s="216"/>
      <c r="AB1232" s="216"/>
      <c r="AC1232" s="216"/>
      <c r="AD1232" s="216"/>
      <c r="AE1232" s="216"/>
      <c r="AF1232" s="216"/>
      <c r="AG1232" s="216"/>
      <c r="AH1232" s="216"/>
      <c r="AI1232" s="216"/>
      <c r="AJ1232" s="216"/>
      <c r="AK1232" s="216"/>
      <c r="AL1232" s="216"/>
      <c r="AM1232" s="216"/>
      <c r="AN1232" s="216"/>
      <c r="AO1232" s="216"/>
      <c r="AP1232" s="216"/>
      <c r="AQ1232" s="216"/>
      <c r="AR1232" s="216"/>
      <c r="AS1232" s="216"/>
    </row>
    <row r="1233" spans="1:45" customFormat="1" hidden="1" x14ac:dyDescent="0.2">
      <c r="A1233" s="248">
        <v>1493</v>
      </c>
      <c r="B1233" s="248">
        <v>2022</v>
      </c>
      <c r="C1233" s="248" t="s">
        <v>326</v>
      </c>
      <c r="D1233" s="280">
        <v>16891999</v>
      </c>
      <c r="E1233" s="248" t="s">
        <v>571</v>
      </c>
      <c r="F1233" s="267"/>
      <c r="G1233" s="248" t="s">
        <v>401</v>
      </c>
      <c r="H1233" s="248" t="s">
        <v>2157</v>
      </c>
      <c r="I1233" s="248" t="s">
        <v>339</v>
      </c>
      <c r="J1233" s="248" t="s">
        <v>346</v>
      </c>
      <c r="K1233" s="248" t="s">
        <v>332</v>
      </c>
      <c r="L1233" s="248" t="s">
        <v>333</v>
      </c>
      <c r="M1233" s="248" t="s">
        <v>1093</v>
      </c>
      <c r="N1233" s="248"/>
      <c r="O1233" s="248" t="s">
        <v>570</v>
      </c>
      <c r="P1233" s="248" t="s">
        <v>335</v>
      </c>
      <c r="Q1233" s="248" t="s">
        <v>691</v>
      </c>
    </row>
    <row r="1234" spans="1:45" customFormat="1" hidden="1" x14ac:dyDescent="0.2">
      <c r="A1234" s="248">
        <v>1494</v>
      </c>
      <c r="B1234" s="248">
        <v>2022</v>
      </c>
      <c r="C1234" s="248" t="s">
        <v>326</v>
      </c>
      <c r="D1234" s="280">
        <v>16253837</v>
      </c>
      <c r="E1234" s="248" t="s">
        <v>692</v>
      </c>
      <c r="F1234" s="264"/>
      <c r="G1234" s="248" t="s">
        <v>586</v>
      </c>
      <c r="H1234" s="248" t="s">
        <v>876</v>
      </c>
      <c r="I1234" s="248" t="s">
        <v>339</v>
      </c>
      <c r="J1234" s="248" t="s">
        <v>331</v>
      </c>
      <c r="K1234" s="248" t="s">
        <v>332</v>
      </c>
      <c r="L1234" s="248" t="s">
        <v>333</v>
      </c>
      <c r="M1234" s="248" t="s">
        <v>1093</v>
      </c>
      <c r="N1234" s="248"/>
      <c r="O1234" s="248" t="s">
        <v>570</v>
      </c>
      <c r="P1234" s="248" t="s">
        <v>335</v>
      </c>
      <c r="Q1234" s="248" t="s">
        <v>691</v>
      </c>
      <c r="R1234" s="216"/>
      <c r="S1234" s="216"/>
      <c r="T1234" s="216"/>
      <c r="U1234" s="216"/>
      <c r="V1234" s="216"/>
      <c r="W1234" s="216"/>
      <c r="X1234" s="216"/>
      <c r="Y1234" s="216"/>
      <c r="Z1234" s="216"/>
      <c r="AA1234" s="216"/>
      <c r="AB1234" s="216"/>
      <c r="AC1234" s="216"/>
      <c r="AD1234" s="216"/>
      <c r="AE1234" s="216"/>
      <c r="AF1234" s="216"/>
      <c r="AG1234" s="216"/>
      <c r="AH1234" s="216"/>
      <c r="AI1234" s="216"/>
      <c r="AJ1234" s="216"/>
      <c r="AK1234" s="216"/>
      <c r="AL1234" s="216"/>
      <c r="AM1234" s="216"/>
      <c r="AN1234" s="216"/>
      <c r="AO1234" s="216"/>
      <c r="AP1234" s="216"/>
      <c r="AQ1234" s="216"/>
      <c r="AR1234" s="216"/>
      <c r="AS1234" s="216"/>
    </row>
    <row r="1235" spans="1:45" customFormat="1" hidden="1" x14ac:dyDescent="0.2">
      <c r="A1235" s="248">
        <v>1495</v>
      </c>
      <c r="B1235" s="248">
        <v>2022</v>
      </c>
      <c r="C1235" s="248" t="s">
        <v>326</v>
      </c>
      <c r="D1235" s="280">
        <v>1113649570</v>
      </c>
      <c r="E1235" s="248" t="s">
        <v>455</v>
      </c>
      <c r="F1235" s="248" t="s">
        <v>456</v>
      </c>
      <c r="G1235" s="248" t="s">
        <v>344</v>
      </c>
      <c r="H1235" s="248" t="s">
        <v>893</v>
      </c>
      <c r="I1235" s="248" t="s">
        <v>339</v>
      </c>
      <c r="J1235" s="248" t="s">
        <v>331</v>
      </c>
      <c r="K1235" s="248" t="s">
        <v>332</v>
      </c>
      <c r="L1235" s="248" t="s">
        <v>333</v>
      </c>
      <c r="M1235" s="248" t="s">
        <v>1093</v>
      </c>
      <c r="N1235" s="248"/>
      <c r="O1235" s="248" t="s">
        <v>570</v>
      </c>
      <c r="P1235" s="248" t="s">
        <v>335</v>
      </c>
      <c r="Q1235" s="248" t="s">
        <v>691</v>
      </c>
      <c r="R1235" s="216"/>
      <c r="S1235" s="216"/>
      <c r="T1235" s="216"/>
      <c r="U1235" s="216"/>
      <c r="V1235" s="216"/>
      <c r="W1235" s="216"/>
      <c r="X1235" s="216"/>
      <c r="Y1235" s="216"/>
      <c r="Z1235" s="216"/>
      <c r="AA1235" s="216"/>
      <c r="AB1235" s="216"/>
      <c r="AC1235" s="216"/>
      <c r="AD1235" s="216"/>
      <c r="AE1235" s="216"/>
      <c r="AF1235" s="216"/>
      <c r="AG1235" s="216"/>
      <c r="AH1235" s="216"/>
      <c r="AI1235" s="216"/>
      <c r="AJ1235" s="216"/>
      <c r="AK1235" s="216"/>
      <c r="AL1235" s="216"/>
      <c r="AM1235" s="216"/>
      <c r="AN1235" s="216"/>
      <c r="AO1235" s="216"/>
      <c r="AP1235" s="216"/>
      <c r="AQ1235" s="216"/>
      <c r="AR1235" s="216"/>
      <c r="AS1235" s="216"/>
    </row>
    <row r="1236" spans="1:45" customFormat="1" hidden="1" x14ac:dyDescent="0.2">
      <c r="A1236" s="248">
        <v>1496</v>
      </c>
      <c r="B1236" s="248">
        <v>2022</v>
      </c>
      <c r="C1236" s="248" t="s">
        <v>326</v>
      </c>
      <c r="D1236" s="280">
        <v>79128136</v>
      </c>
      <c r="E1236" s="248" t="s">
        <v>455</v>
      </c>
      <c r="F1236" s="248" t="s">
        <v>462</v>
      </c>
      <c r="G1236" s="248" t="s">
        <v>776</v>
      </c>
      <c r="H1236" s="248" t="s">
        <v>673</v>
      </c>
      <c r="I1236" s="248" t="s">
        <v>339</v>
      </c>
      <c r="J1236" s="248" t="s">
        <v>331</v>
      </c>
      <c r="K1236" s="248" t="s">
        <v>332</v>
      </c>
      <c r="L1236" s="248" t="s">
        <v>333</v>
      </c>
      <c r="M1236" s="248" t="s">
        <v>1093</v>
      </c>
      <c r="N1236" s="248"/>
      <c r="O1236" s="248" t="s">
        <v>570</v>
      </c>
      <c r="P1236" s="248" t="s">
        <v>335</v>
      </c>
      <c r="Q1236" s="248" t="s">
        <v>691</v>
      </c>
      <c r="R1236" s="216"/>
      <c r="S1236" s="216"/>
      <c r="T1236" s="216"/>
      <c r="U1236" s="216"/>
      <c r="V1236" s="216"/>
      <c r="W1236" s="216"/>
      <c r="X1236" s="216"/>
      <c r="Y1236" s="216"/>
      <c r="Z1236" s="216"/>
      <c r="AA1236" s="216"/>
      <c r="AB1236" s="216"/>
      <c r="AC1236" s="216"/>
      <c r="AD1236" s="216"/>
      <c r="AE1236" s="216"/>
      <c r="AF1236" s="216"/>
      <c r="AG1236" s="216"/>
      <c r="AH1236" s="216"/>
      <c r="AI1236" s="216"/>
      <c r="AJ1236" s="216"/>
      <c r="AK1236" s="216"/>
      <c r="AL1236" s="216"/>
      <c r="AM1236" s="216"/>
      <c r="AN1236" s="216"/>
      <c r="AO1236" s="216"/>
      <c r="AP1236" s="216"/>
      <c r="AQ1236" s="216"/>
      <c r="AR1236" s="216"/>
      <c r="AS1236" s="216"/>
    </row>
    <row r="1237" spans="1:45" customFormat="1" hidden="1" x14ac:dyDescent="0.2">
      <c r="A1237" s="248">
        <v>1497</v>
      </c>
      <c r="B1237" s="248">
        <v>2022</v>
      </c>
      <c r="C1237" s="248" t="s">
        <v>326</v>
      </c>
      <c r="D1237" s="280">
        <v>16888047</v>
      </c>
      <c r="E1237" s="248" t="s">
        <v>596</v>
      </c>
      <c r="F1237" s="248" t="s">
        <v>704</v>
      </c>
      <c r="G1237" s="248" t="s">
        <v>1581</v>
      </c>
      <c r="H1237" s="248" t="s">
        <v>683</v>
      </c>
      <c r="I1237" s="248" t="s">
        <v>339</v>
      </c>
      <c r="J1237" s="248" t="s">
        <v>331</v>
      </c>
      <c r="K1237" s="248" t="s">
        <v>332</v>
      </c>
      <c r="L1237" s="248" t="s">
        <v>333</v>
      </c>
      <c r="M1237" s="248" t="s">
        <v>1093</v>
      </c>
      <c r="N1237" s="248"/>
      <c r="O1237" s="248" t="s">
        <v>570</v>
      </c>
      <c r="P1237" s="248" t="s">
        <v>335</v>
      </c>
      <c r="Q1237" s="248" t="s">
        <v>691</v>
      </c>
    </row>
    <row r="1238" spans="1:45" customFormat="1" hidden="1" x14ac:dyDescent="0.2">
      <c r="A1238" s="248">
        <v>1498</v>
      </c>
      <c r="B1238" s="248">
        <v>2022</v>
      </c>
      <c r="C1238" s="248" t="s">
        <v>326</v>
      </c>
      <c r="D1238" s="280">
        <v>29501545</v>
      </c>
      <c r="E1238" s="248" t="s">
        <v>1508</v>
      </c>
      <c r="F1238" s="267"/>
      <c r="G1238" s="248" t="s">
        <v>678</v>
      </c>
      <c r="H1238" s="248" t="s">
        <v>946</v>
      </c>
      <c r="I1238" s="248" t="s">
        <v>330</v>
      </c>
      <c r="J1238" s="248" t="s">
        <v>331</v>
      </c>
      <c r="K1238" s="248" t="s">
        <v>332</v>
      </c>
      <c r="L1238" s="248" t="s">
        <v>333</v>
      </c>
      <c r="M1238" s="248" t="s">
        <v>1093</v>
      </c>
      <c r="N1238" s="248"/>
      <c r="O1238" s="248" t="s">
        <v>570</v>
      </c>
      <c r="P1238" s="248" t="s">
        <v>335</v>
      </c>
      <c r="Q1238" s="248" t="s">
        <v>691</v>
      </c>
      <c r="R1238" s="216"/>
      <c r="S1238" s="216"/>
      <c r="T1238" s="216"/>
      <c r="U1238" s="216"/>
      <c r="V1238" s="216"/>
      <c r="W1238" s="216"/>
      <c r="X1238" s="216"/>
      <c r="Y1238" s="216"/>
      <c r="Z1238" s="216"/>
      <c r="AA1238" s="216"/>
      <c r="AB1238" s="216"/>
      <c r="AC1238" s="216"/>
      <c r="AD1238" s="216"/>
      <c r="AE1238" s="216"/>
      <c r="AF1238" s="216"/>
      <c r="AG1238" s="216"/>
      <c r="AH1238" s="216"/>
      <c r="AI1238" s="216"/>
      <c r="AJ1238" s="216"/>
      <c r="AK1238" s="216"/>
      <c r="AL1238" s="216"/>
      <c r="AM1238" s="216"/>
      <c r="AN1238" s="216"/>
      <c r="AO1238" s="216"/>
      <c r="AP1238" s="216"/>
      <c r="AQ1238" s="216"/>
      <c r="AR1238" s="216"/>
      <c r="AS1238" s="216"/>
    </row>
    <row r="1239" spans="1:45" customFormat="1" hidden="1" x14ac:dyDescent="0.2">
      <c r="A1239" s="248">
        <v>1499</v>
      </c>
      <c r="B1239" s="248">
        <v>2022</v>
      </c>
      <c r="C1239" s="248" t="s">
        <v>326</v>
      </c>
      <c r="D1239" s="280">
        <v>25527383</v>
      </c>
      <c r="E1239" s="248" t="s">
        <v>402</v>
      </c>
      <c r="F1239" s="248" t="s">
        <v>2303</v>
      </c>
      <c r="G1239" s="248" t="s">
        <v>817</v>
      </c>
      <c r="H1239" s="248" t="s">
        <v>1741</v>
      </c>
      <c r="I1239" s="248" t="s">
        <v>330</v>
      </c>
      <c r="J1239" s="248" t="s">
        <v>331</v>
      </c>
      <c r="K1239" s="248" t="s">
        <v>332</v>
      </c>
      <c r="L1239" s="248" t="s">
        <v>333</v>
      </c>
      <c r="M1239" s="248" t="s">
        <v>1093</v>
      </c>
      <c r="N1239" s="248"/>
      <c r="O1239" s="248" t="s">
        <v>570</v>
      </c>
      <c r="P1239" s="248" t="s">
        <v>335</v>
      </c>
      <c r="Q1239" s="248" t="s">
        <v>691</v>
      </c>
    </row>
    <row r="1240" spans="1:45" customFormat="1" hidden="1" x14ac:dyDescent="0.2">
      <c r="A1240" s="248">
        <v>1500</v>
      </c>
      <c r="B1240" s="248">
        <v>2022</v>
      </c>
      <c r="C1240" s="248" t="s">
        <v>326</v>
      </c>
      <c r="D1240" s="280">
        <v>31628518</v>
      </c>
      <c r="E1240" s="248" t="s">
        <v>402</v>
      </c>
      <c r="F1240" s="248" t="s">
        <v>2616</v>
      </c>
      <c r="G1240" s="248" t="s">
        <v>615</v>
      </c>
      <c r="H1240" s="248" t="s">
        <v>1438</v>
      </c>
      <c r="I1240" s="248" t="s">
        <v>330</v>
      </c>
      <c r="J1240" s="248" t="s">
        <v>331</v>
      </c>
      <c r="K1240" s="248" t="s">
        <v>332</v>
      </c>
      <c r="L1240" s="248" t="s">
        <v>333</v>
      </c>
      <c r="M1240" s="248" t="s">
        <v>1093</v>
      </c>
      <c r="N1240" s="248"/>
      <c r="O1240" s="248" t="s">
        <v>570</v>
      </c>
      <c r="P1240" s="248" t="s">
        <v>335</v>
      </c>
      <c r="Q1240" s="248" t="s">
        <v>691</v>
      </c>
      <c r="R1240" s="216"/>
      <c r="S1240" s="216"/>
      <c r="T1240" s="216"/>
      <c r="U1240" s="216"/>
      <c r="V1240" s="216"/>
      <c r="W1240" s="216"/>
      <c r="X1240" s="216"/>
      <c r="Y1240" s="216"/>
      <c r="Z1240" s="216"/>
      <c r="AA1240" s="216"/>
      <c r="AB1240" s="216"/>
      <c r="AC1240" s="216"/>
      <c r="AD1240" s="216"/>
      <c r="AE1240" s="216"/>
      <c r="AF1240" s="216"/>
      <c r="AG1240" s="216"/>
      <c r="AH1240" s="216"/>
      <c r="AI1240" s="216"/>
      <c r="AJ1240" s="216"/>
      <c r="AK1240" s="216"/>
      <c r="AL1240" s="216"/>
      <c r="AM1240" s="216"/>
      <c r="AN1240" s="216"/>
      <c r="AO1240" s="216"/>
      <c r="AP1240" s="216"/>
      <c r="AQ1240" s="216"/>
      <c r="AR1240" s="216"/>
      <c r="AS1240" s="216"/>
    </row>
    <row r="1241" spans="1:45" customFormat="1" hidden="1" x14ac:dyDescent="0.2">
      <c r="A1241" s="248">
        <v>1501</v>
      </c>
      <c r="B1241" s="248">
        <v>2022</v>
      </c>
      <c r="C1241" s="248" t="s">
        <v>326</v>
      </c>
      <c r="D1241" s="280">
        <v>66884723</v>
      </c>
      <c r="E1241" s="248" t="s">
        <v>402</v>
      </c>
      <c r="F1241" s="248" t="s">
        <v>351</v>
      </c>
      <c r="G1241" s="248" t="s">
        <v>1881</v>
      </c>
      <c r="H1241" s="248" t="s">
        <v>421</v>
      </c>
      <c r="I1241" s="248" t="s">
        <v>330</v>
      </c>
      <c r="J1241" s="248" t="s">
        <v>331</v>
      </c>
      <c r="K1241" s="248" t="s">
        <v>332</v>
      </c>
      <c r="L1241" s="248" t="s">
        <v>333</v>
      </c>
      <c r="M1241" s="248" t="s">
        <v>1093</v>
      </c>
      <c r="N1241" s="248"/>
      <c r="O1241" s="248" t="s">
        <v>570</v>
      </c>
      <c r="P1241" s="248" t="s">
        <v>335</v>
      </c>
      <c r="Q1241" s="248" t="s">
        <v>691</v>
      </c>
    </row>
    <row r="1242" spans="1:45" customFormat="1" hidden="1" x14ac:dyDescent="0.2">
      <c r="A1242" s="248">
        <v>1502</v>
      </c>
      <c r="B1242" s="248">
        <v>2022</v>
      </c>
      <c r="C1242" s="248" t="s">
        <v>326</v>
      </c>
      <c r="D1242" s="280">
        <v>31626308</v>
      </c>
      <c r="E1242" s="248" t="s">
        <v>402</v>
      </c>
      <c r="F1242" s="248" t="s">
        <v>1642</v>
      </c>
      <c r="G1242" s="248" t="s">
        <v>1661</v>
      </c>
      <c r="H1242" s="248" t="s">
        <v>961</v>
      </c>
      <c r="I1242" s="248" t="s">
        <v>330</v>
      </c>
      <c r="J1242" s="248" t="s">
        <v>331</v>
      </c>
      <c r="K1242" s="248" t="s">
        <v>332</v>
      </c>
      <c r="L1242" s="248" t="s">
        <v>333</v>
      </c>
      <c r="M1242" s="248" t="s">
        <v>1093</v>
      </c>
      <c r="N1242" s="248"/>
      <c r="O1242" s="248" t="s">
        <v>570</v>
      </c>
      <c r="P1242" s="248" t="s">
        <v>335</v>
      </c>
      <c r="Q1242" s="248" t="s">
        <v>691</v>
      </c>
    </row>
    <row r="1243" spans="1:45" customFormat="1" hidden="1" x14ac:dyDescent="0.2">
      <c r="A1243" s="248">
        <v>1503</v>
      </c>
      <c r="B1243" s="248">
        <v>2022</v>
      </c>
      <c r="C1243" s="248" t="s">
        <v>326</v>
      </c>
      <c r="D1243" s="280">
        <v>29326845</v>
      </c>
      <c r="E1243" s="248" t="s">
        <v>2184</v>
      </c>
      <c r="F1243" s="248" t="s">
        <v>2027</v>
      </c>
      <c r="G1243" s="248" t="s">
        <v>440</v>
      </c>
      <c r="H1243" s="248" t="s">
        <v>328</v>
      </c>
      <c r="I1243" s="248" t="s">
        <v>330</v>
      </c>
      <c r="J1243" s="248" t="s">
        <v>331</v>
      </c>
      <c r="K1243" s="248" t="s">
        <v>332</v>
      </c>
      <c r="L1243" s="248" t="s">
        <v>333</v>
      </c>
      <c r="M1243" s="248" t="s">
        <v>1093</v>
      </c>
      <c r="N1243" s="248"/>
      <c r="O1243" s="248" t="s">
        <v>570</v>
      </c>
      <c r="P1243" s="248" t="s">
        <v>335</v>
      </c>
      <c r="Q1243" s="248" t="s">
        <v>691</v>
      </c>
    </row>
    <row r="1244" spans="1:45" customFormat="1" hidden="1" x14ac:dyDescent="0.2">
      <c r="A1244" s="248">
        <v>1504</v>
      </c>
      <c r="B1244" s="248">
        <v>2022</v>
      </c>
      <c r="C1244" s="248" t="s">
        <v>326</v>
      </c>
      <c r="D1244" s="280">
        <v>2563514</v>
      </c>
      <c r="E1244" s="252" t="s">
        <v>472</v>
      </c>
      <c r="F1244" s="252" t="s">
        <v>2728</v>
      </c>
      <c r="G1244" s="252" t="s">
        <v>1105</v>
      </c>
      <c r="H1244" s="252" t="s">
        <v>2729</v>
      </c>
      <c r="I1244" s="248" t="s">
        <v>339</v>
      </c>
      <c r="J1244" s="248" t="s">
        <v>331</v>
      </c>
      <c r="K1244" s="248" t="s">
        <v>332</v>
      </c>
      <c r="L1244" s="248" t="s">
        <v>333</v>
      </c>
      <c r="M1244" s="248" t="s">
        <v>1093</v>
      </c>
      <c r="N1244" s="248"/>
      <c r="O1244" s="248">
        <v>3043740798</v>
      </c>
      <c r="P1244" s="248" t="s">
        <v>335</v>
      </c>
      <c r="Q1244" s="248" t="s">
        <v>336</v>
      </c>
    </row>
    <row r="1245" spans="1:45" customFormat="1" hidden="1" x14ac:dyDescent="0.2">
      <c r="A1245" s="248">
        <v>1505</v>
      </c>
      <c r="B1245" s="248">
        <v>2022</v>
      </c>
      <c r="C1245" s="248" t="s">
        <v>326</v>
      </c>
      <c r="D1245" s="280">
        <v>2564506</v>
      </c>
      <c r="E1245" s="252" t="s">
        <v>647</v>
      </c>
      <c r="F1245" s="252" t="s">
        <v>328</v>
      </c>
      <c r="G1245" s="252" t="s">
        <v>375</v>
      </c>
      <c r="H1245" s="252" t="s">
        <v>1098</v>
      </c>
      <c r="I1245" s="248" t="s">
        <v>339</v>
      </c>
      <c r="J1245" s="248" t="s">
        <v>331</v>
      </c>
      <c r="K1245" s="248" t="s">
        <v>332</v>
      </c>
      <c r="L1245" s="248" t="s">
        <v>333</v>
      </c>
      <c r="M1245" s="248" t="s">
        <v>1093</v>
      </c>
      <c r="N1245" s="248"/>
      <c r="O1245" s="248">
        <v>3153718065</v>
      </c>
      <c r="P1245" s="248" t="s">
        <v>335</v>
      </c>
      <c r="Q1245" s="248" t="s">
        <v>336</v>
      </c>
    </row>
    <row r="1246" spans="1:45" customFormat="1" hidden="1" x14ac:dyDescent="0.2">
      <c r="A1246" s="248">
        <v>1506</v>
      </c>
      <c r="B1246" s="248">
        <v>2022</v>
      </c>
      <c r="C1246" s="248" t="s">
        <v>326</v>
      </c>
      <c r="D1246" s="280">
        <v>2564606</v>
      </c>
      <c r="E1246" s="252" t="s">
        <v>577</v>
      </c>
      <c r="F1246" s="252" t="s">
        <v>328</v>
      </c>
      <c r="G1246" s="252" t="s">
        <v>637</v>
      </c>
      <c r="H1246" s="252" t="s">
        <v>328</v>
      </c>
      <c r="I1246" s="248" t="s">
        <v>339</v>
      </c>
      <c r="J1246" s="248" t="s">
        <v>331</v>
      </c>
      <c r="K1246" s="248" t="s">
        <v>332</v>
      </c>
      <c r="L1246" s="248" t="s">
        <v>333</v>
      </c>
      <c r="M1246" s="248" t="s">
        <v>1093</v>
      </c>
      <c r="N1246" s="248"/>
      <c r="O1246" s="248">
        <v>3128364082</v>
      </c>
      <c r="P1246" s="248" t="s">
        <v>335</v>
      </c>
      <c r="Q1246" s="248" t="s">
        <v>336</v>
      </c>
      <c r="R1246" s="216"/>
      <c r="S1246" s="216"/>
      <c r="T1246" s="216"/>
      <c r="U1246" s="216"/>
      <c r="V1246" s="216"/>
      <c r="W1246" s="216"/>
      <c r="X1246" s="216"/>
      <c r="Y1246" s="216"/>
      <c r="Z1246" s="216"/>
      <c r="AA1246" s="216"/>
      <c r="AB1246" s="216"/>
      <c r="AC1246" s="216"/>
      <c r="AD1246" s="216"/>
      <c r="AE1246" s="216"/>
      <c r="AF1246" s="216"/>
      <c r="AG1246" s="216"/>
      <c r="AH1246" s="216"/>
      <c r="AI1246" s="216"/>
      <c r="AJ1246" s="216"/>
      <c r="AK1246" s="216"/>
      <c r="AL1246" s="216"/>
      <c r="AM1246" s="216"/>
      <c r="AN1246" s="216"/>
      <c r="AO1246" s="216"/>
      <c r="AP1246" s="216"/>
      <c r="AQ1246" s="216"/>
      <c r="AR1246" s="216"/>
      <c r="AS1246" s="216"/>
    </row>
    <row r="1247" spans="1:45" customFormat="1" hidden="1" x14ac:dyDescent="0.2">
      <c r="A1247" s="248">
        <v>1507</v>
      </c>
      <c r="B1247" s="248">
        <v>2022</v>
      </c>
      <c r="C1247" s="248" t="s">
        <v>326</v>
      </c>
      <c r="D1247" s="280">
        <v>2613015</v>
      </c>
      <c r="E1247" s="252" t="s">
        <v>349</v>
      </c>
      <c r="F1247" s="252" t="s">
        <v>337</v>
      </c>
      <c r="G1247" s="252" t="s">
        <v>495</v>
      </c>
      <c r="H1247" s="252" t="s">
        <v>674</v>
      </c>
      <c r="I1247" s="248" t="s">
        <v>339</v>
      </c>
      <c r="J1247" s="248" t="s">
        <v>331</v>
      </c>
      <c r="K1247" s="248" t="s">
        <v>332</v>
      </c>
      <c r="L1247" s="248" t="s">
        <v>333</v>
      </c>
      <c r="M1247" s="248" t="s">
        <v>1093</v>
      </c>
      <c r="N1247" s="248"/>
      <c r="O1247" s="248">
        <v>3188384827</v>
      </c>
      <c r="P1247" s="248" t="s">
        <v>335</v>
      </c>
      <c r="Q1247" s="248" t="s">
        <v>336</v>
      </c>
      <c r="R1247" s="216"/>
      <c r="S1247" s="216"/>
      <c r="T1247" s="216"/>
      <c r="U1247" s="216"/>
      <c r="V1247" s="216"/>
      <c r="W1247" s="216"/>
      <c r="X1247" s="216"/>
      <c r="Y1247" s="216"/>
      <c r="Z1247" s="216"/>
      <c r="AA1247" s="216"/>
      <c r="AB1247" s="216"/>
      <c r="AC1247" s="216"/>
      <c r="AD1247" s="216"/>
      <c r="AE1247" s="216"/>
      <c r="AF1247" s="216"/>
      <c r="AG1247" s="216"/>
      <c r="AH1247" s="216"/>
      <c r="AI1247" s="216"/>
      <c r="AJ1247" s="216"/>
      <c r="AK1247" s="216"/>
      <c r="AL1247" s="216"/>
      <c r="AM1247" s="216"/>
      <c r="AN1247" s="216"/>
      <c r="AO1247" s="216"/>
      <c r="AP1247" s="216"/>
      <c r="AQ1247" s="216"/>
      <c r="AR1247" s="216"/>
      <c r="AS1247" s="216"/>
    </row>
    <row r="1248" spans="1:45" customFormat="1" hidden="1" x14ac:dyDescent="0.2">
      <c r="A1248" s="248">
        <v>1508</v>
      </c>
      <c r="B1248" s="248">
        <v>2022</v>
      </c>
      <c r="C1248" s="248" t="s">
        <v>326</v>
      </c>
      <c r="D1248" s="280">
        <v>6297192</v>
      </c>
      <c r="E1248" s="252" t="s">
        <v>1099</v>
      </c>
      <c r="F1248" s="252" t="s">
        <v>328</v>
      </c>
      <c r="G1248" s="252" t="s">
        <v>1100</v>
      </c>
      <c r="H1248" s="252" t="s">
        <v>1101</v>
      </c>
      <c r="I1248" s="248" t="s">
        <v>339</v>
      </c>
      <c r="J1248" s="248" t="s">
        <v>331</v>
      </c>
      <c r="K1248" s="248" t="s">
        <v>332</v>
      </c>
      <c r="L1248" s="248" t="s">
        <v>333</v>
      </c>
      <c r="M1248" s="248" t="s">
        <v>1093</v>
      </c>
      <c r="N1248" s="248"/>
      <c r="O1248" s="248" t="s">
        <v>570</v>
      </c>
      <c r="P1248" s="248" t="s">
        <v>335</v>
      </c>
      <c r="Q1248" s="248" t="s">
        <v>451</v>
      </c>
      <c r="R1248" s="216"/>
      <c r="S1248" s="216"/>
      <c r="T1248" s="216"/>
      <c r="U1248" s="216"/>
      <c r="V1248" s="216"/>
      <c r="W1248" s="216"/>
      <c r="X1248" s="216"/>
      <c r="Y1248" s="216"/>
      <c r="Z1248" s="216"/>
      <c r="AA1248" s="216"/>
      <c r="AB1248" s="216"/>
      <c r="AC1248" s="216"/>
      <c r="AD1248" s="216"/>
      <c r="AE1248" s="216"/>
      <c r="AF1248" s="216"/>
      <c r="AG1248" s="216"/>
      <c r="AH1248" s="216"/>
      <c r="AI1248" s="216"/>
      <c r="AJ1248" s="216"/>
      <c r="AK1248" s="216"/>
      <c r="AL1248" s="216"/>
      <c r="AM1248" s="216"/>
      <c r="AN1248" s="216"/>
      <c r="AO1248" s="216"/>
      <c r="AP1248" s="216"/>
      <c r="AQ1248" s="216"/>
      <c r="AR1248" s="216"/>
      <c r="AS1248" s="216"/>
    </row>
    <row r="1249" spans="1:45" customFormat="1" hidden="1" x14ac:dyDescent="0.2">
      <c r="A1249" s="248">
        <v>1509</v>
      </c>
      <c r="B1249" s="248">
        <v>2022</v>
      </c>
      <c r="C1249" s="248" t="s">
        <v>326</v>
      </c>
      <c r="D1249" s="280">
        <v>6298098</v>
      </c>
      <c r="E1249" s="252" t="s">
        <v>1102</v>
      </c>
      <c r="F1249" s="252" t="s">
        <v>328</v>
      </c>
      <c r="G1249" s="252" t="s">
        <v>342</v>
      </c>
      <c r="H1249" s="252" t="s">
        <v>328</v>
      </c>
      <c r="I1249" s="248" t="s">
        <v>339</v>
      </c>
      <c r="J1249" s="248" t="s">
        <v>331</v>
      </c>
      <c r="K1249" s="248" t="s">
        <v>332</v>
      </c>
      <c r="L1249" s="248" t="s">
        <v>333</v>
      </c>
      <c r="M1249" s="248" t="s">
        <v>1093</v>
      </c>
      <c r="N1249" s="248"/>
      <c r="O1249" s="248">
        <v>3158868518</v>
      </c>
      <c r="P1249" s="248" t="s">
        <v>335</v>
      </c>
      <c r="Q1249" s="248" t="s">
        <v>336</v>
      </c>
      <c r="R1249" s="216"/>
      <c r="S1249" s="216"/>
      <c r="T1249" s="216"/>
      <c r="U1249" s="216"/>
      <c r="V1249" s="216"/>
      <c r="W1249" s="216"/>
      <c r="X1249" s="216"/>
      <c r="Y1249" s="216"/>
      <c r="Z1249" s="216"/>
      <c r="AA1249" s="216"/>
      <c r="AB1249" s="216"/>
      <c r="AC1249" s="216"/>
      <c r="AD1249" s="216"/>
      <c r="AE1249" s="216"/>
      <c r="AF1249" s="216"/>
      <c r="AG1249" s="216"/>
      <c r="AH1249" s="216"/>
      <c r="AI1249" s="216"/>
      <c r="AJ1249" s="216"/>
      <c r="AK1249" s="216"/>
      <c r="AL1249" s="216"/>
      <c r="AM1249" s="216"/>
      <c r="AN1249" s="216"/>
      <c r="AO1249" s="216"/>
      <c r="AP1249" s="216"/>
      <c r="AQ1249" s="216"/>
      <c r="AR1249" s="216"/>
      <c r="AS1249" s="216"/>
    </row>
    <row r="1250" spans="1:45" customFormat="1" hidden="1" x14ac:dyDescent="0.2">
      <c r="A1250" s="248">
        <v>1510</v>
      </c>
      <c r="B1250" s="248">
        <v>2022</v>
      </c>
      <c r="C1250" s="248" t="s">
        <v>326</v>
      </c>
      <c r="D1250" s="280">
        <v>6298181</v>
      </c>
      <c r="E1250" s="252" t="s">
        <v>1103</v>
      </c>
      <c r="F1250" s="252" t="s">
        <v>328</v>
      </c>
      <c r="G1250" s="252" t="s">
        <v>1104</v>
      </c>
      <c r="H1250" s="252" t="s">
        <v>1059</v>
      </c>
      <c r="I1250" s="248" t="s">
        <v>339</v>
      </c>
      <c r="J1250" s="248" t="s">
        <v>331</v>
      </c>
      <c r="K1250" s="248" t="s">
        <v>332</v>
      </c>
      <c r="L1250" s="248" t="s">
        <v>333</v>
      </c>
      <c r="M1250" s="248" t="s">
        <v>1093</v>
      </c>
      <c r="N1250" s="248"/>
      <c r="O1250" s="248">
        <v>3154605810</v>
      </c>
      <c r="P1250" s="248" t="s">
        <v>335</v>
      </c>
      <c r="Q1250" s="248" t="s">
        <v>336</v>
      </c>
    </row>
    <row r="1251" spans="1:45" customFormat="1" hidden="1" x14ac:dyDescent="0.2">
      <c r="A1251" s="248">
        <v>1511</v>
      </c>
      <c r="B1251" s="248">
        <v>2022</v>
      </c>
      <c r="C1251" s="248" t="s">
        <v>326</v>
      </c>
      <c r="D1251" s="280">
        <v>6298961</v>
      </c>
      <c r="E1251" s="252" t="s">
        <v>349</v>
      </c>
      <c r="F1251" s="252" t="s">
        <v>789</v>
      </c>
      <c r="G1251" s="252" t="s">
        <v>1384</v>
      </c>
      <c r="H1251" s="252" t="s">
        <v>2495</v>
      </c>
      <c r="I1251" s="248" t="s">
        <v>339</v>
      </c>
      <c r="J1251" s="248" t="s">
        <v>331</v>
      </c>
      <c r="K1251" s="248" t="s">
        <v>332</v>
      </c>
      <c r="L1251" s="248" t="s">
        <v>333</v>
      </c>
      <c r="M1251" s="248" t="s">
        <v>1093</v>
      </c>
      <c r="N1251" s="248"/>
      <c r="O1251" s="248">
        <v>3186404197</v>
      </c>
      <c r="P1251" s="248" t="s">
        <v>335</v>
      </c>
      <c r="Q1251" s="248" t="s">
        <v>336</v>
      </c>
      <c r="R1251" s="216"/>
      <c r="S1251" s="216"/>
      <c r="T1251" s="216"/>
      <c r="U1251" s="216"/>
      <c r="V1251" s="216"/>
      <c r="W1251" s="216"/>
      <c r="X1251" s="216"/>
      <c r="Y1251" s="216"/>
      <c r="Z1251" s="216"/>
      <c r="AA1251" s="216"/>
      <c r="AB1251" s="216"/>
      <c r="AC1251" s="216"/>
      <c r="AD1251" s="216"/>
      <c r="AE1251" s="216"/>
      <c r="AF1251" s="216"/>
      <c r="AG1251" s="216"/>
      <c r="AH1251" s="216"/>
      <c r="AI1251" s="216"/>
      <c r="AJ1251" s="216"/>
      <c r="AK1251" s="216"/>
      <c r="AL1251" s="216"/>
      <c r="AM1251" s="216"/>
      <c r="AN1251" s="216"/>
      <c r="AO1251" s="216"/>
      <c r="AP1251" s="216"/>
      <c r="AQ1251" s="216"/>
      <c r="AR1251" s="216"/>
      <c r="AS1251" s="216"/>
    </row>
    <row r="1252" spans="1:45" customFormat="1" hidden="1" x14ac:dyDescent="0.2">
      <c r="A1252" s="248">
        <v>1512</v>
      </c>
      <c r="B1252" s="248">
        <v>2022</v>
      </c>
      <c r="C1252" s="248" t="s">
        <v>326</v>
      </c>
      <c r="D1252" s="280">
        <v>6298988</v>
      </c>
      <c r="E1252" s="252" t="s">
        <v>348</v>
      </c>
      <c r="F1252" s="252" t="s">
        <v>2574</v>
      </c>
      <c r="G1252" s="252" t="s">
        <v>2576</v>
      </c>
      <c r="H1252" s="252" t="s">
        <v>679</v>
      </c>
      <c r="I1252" s="248" t="s">
        <v>339</v>
      </c>
      <c r="J1252" s="248" t="s">
        <v>331</v>
      </c>
      <c r="K1252" s="248" t="s">
        <v>332</v>
      </c>
      <c r="L1252" s="248" t="s">
        <v>333</v>
      </c>
      <c r="M1252" s="248" t="s">
        <v>1093</v>
      </c>
      <c r="N1252" s="248"/>
      <c r="O1252" s="248">
        <v>2640156</v>
      </c>
      <c r="P1252" s="248" t="s">
        <v>335</v>
      </c>
      <c r="Q1252" s="248" t="s">
        <v>336</v>
      </c>
      <c r="R1252" s="216"/>
      <c r="S1252" s="216"/>
      <c r="T1252" s="216"/>
      <c r="U1252" s="216"/>
      <c r="V1252" s="216"/>
      <c r="W1252" s="216"/>
      <c r="X1252" s="216"/>
      <c r="Y1252" s="216"/>
      <c r="Z1252" s="216"/>
      <c r="AA1252" s="216"/>
      <c r="AB1252" s="216"/>
      <c r="AC1252" s="216"/>
      <c r="AD1252" s="216"/>
      <c r="AE1252" s="216"/>
      <c r="AF1252" s="216"/>
      <c r="AG1252" s="216"/>
      <c r="AH1252" s="216"/>
      <c r="AI1252" s="216"/>
      <c r="AJ1252" s="216"/>
      <c r="AK1252" s="216"/>
      <c r="AL1252" s="216"/>
      <c r="AM1252" s="216"/>
      <c r="AN1252" s="216"/>
      <c r="AO1252" s="216"/>
      <c r="AP1252" s="216"/>
      <c r="AQ1252" s="216"/>
      <c r="AR1252" s="216"/>
      <c r="AS1252" s="216"/>
    </row>
    <row r="1253" spans="1:45" customFormat="1" hidden="1" x14ac:dyDescent="0.2">
      <c r="A1253" s="248">
        <v>1513</v>
      </c>
      <c r="B1253" s="248">
        <v>2022</v>
      </c>
      <c r="C1253" s="248" t="s">
        <v>326</v>
      </c>
      <c r="D1253" s="280">
        <v>6299576</v>
      </c>
      <c r="E1253" s="252" t="s">
        <v>698</v>
      </c>
      <c r="F1253" s="252" t="s">
        <v>328</v>
      </c>
      <c r="G1253" s="252" t="s">
        <v>547</v>
      </c>
      <c r="H1253" s="252" t="s">
        <v>328</v>
      </c>
      <c r="I1253" s="248" t="s">
        <v>339</v>
      </c>
      <c r="J1253" s="248" t="s">
        <v>331</v>
      </c>
      <c r="K1253" s="248" t="s">
        <v>332</v>
      </c>
      <c r="L1253" s="248" t="s">
        <v>333</v>
      </c>
      <c r="M1253" s="248" t="s">
        <v>1093</v>
      </c>
      <c r="N1253" s="248"/>
      <c r="O1253" s="248">
        <v>3173134140</v>
      </c>
      <c r="P1253" s="248" t="s">
        <v>335</v>
      </c>
      <c r="Q1253" s="248" t="s">
        <v>336</v>
      </c>
      <c r="R1253" s="216"/>
      <c r="S1253" s="216"/>
      <c r="T1253" s="216"/>
      <c r="U1253" s="216"/>
      <c r="V1253" s="216"/>
      <c r="W1253" s="216"/>
      <c r="X1253" s="216"/>
      <c r="Y1253" s="216"/>
      <c r="Z1253" s="216"/>
      <c r="AA1253" s="216"/>
      <c r="AB1253" s="216"/>
      <c r="AC1253" s="216"/>
      <c r="AD1253" s="216"/>
      <c r="AE1253" s="216"/>
      <c r="AF1253" s="216"/>
      <c r="AG1253" s="216"/>
      <c r="AH1253" s="216"/>
      <c r="AI1253" s="216"/>
      <c r="AJ1253" s="216"/>
      <c r="AK1253" s="216"/>
      <c r="AL1253" s="216"/>
      <c r="AM1253" s="216"/>
      <c r="AN1253" s="216"/>
      <c r="AO1253" s="216"/>
      <c r="AP1253" s="216"/>
      <c r="AQ1253" s="216"/>
      <c r="AR1253" s="216"/>
      <c r="AS1253" s="216"/>
    </row>
    <row r="1254" spans="1:45" customFormat="1" hidden="1" x14ac:dyDescent="0.2">
      <c r="A1254" s="248">
        <v>1514</v>
      </c>
      <c r="B1254" s="248">
        <v>2022</v>
      </c>
      <c r="C1254" s="248" t="s">
        <v>326</v>
      </c>
      <c r="D1254" s="280">
        <v>6299861</v>
      </c>
      <c r="E1254" s="252" t="s">
        <v>1701</v>
      </c>
      <c r="F1254" s="252" t="s">
        <v>579</v>
      </c>
      <c r="G1254" s="252" t="s">
        <v>2636</v>
      </c>
      <c r="H1254" s="252" t="s">
        <v>459</v>
      </c>
      <c r="I1254" s="248" t="s">
        <v>339</v>
      </c>
      <c r="J1254" s="248" t="s">
        <v>331</v>
      </c>
      <c r="K1254" s="248" t="s">
        <v>332</v>
      </c>
      <c r="L1254" s="248" t="s">
        <v>333</v>
      </c>
      <c r="M1254" s="248" t="s">
        <v>1093</v>
      </c>
      <c r="N1254" s="248"/>
      <c r="O1254" s="248">
        <v>3133401747</v>
      </c>
      <c r="P1254" s="248" t="s">
        <v>335</v>
      </c>
      <c r="Q1254" s="248" t="s">
        <v>336</v>
      </c>
      <c r="R1254" s="216"/>
      <c r="S1254" s="216"/>
      <c r="T1254" s="216"/>
      <c r="U1254" s="216"/>
      <c r="V1254" s="216"/>
      <c r="W1254" s="216"/>
      <c r="X1254" s="216"/>
      <c r="Y1254" s="216"/>
      <c r="Z1254" s="216"/>
      <c r="AA1254" s="216"/>
      <c r="AB1254" s="216"/>
      <c r="AC1254" s="216"/>
      <c r="AD1254" s="216"/>
      <c r="AE1254" s="216"/>
      <c r="AF1254" s="216"/>
      <c r="AG1254" s="216"/>
      <c r="AH1254" s="216"/>
      <c r="AI1254" s="216"/>
      <c r="AJ1254" s="216"/>
      <c r="AK1254" s="216"/>
      <c r="AL1254" s="216"/>
      <c r="AM1254" s="216"/>
      <c r="AN1254" s="216"/>
      <c r="AO1254" s="216"/>
      <c r="AP1254" s="216"/>
      <c r="AQ1254" s="216"/>
      <c r="AR1254" s="216"/>
      <c r="AS1254" s="216"/>
    </row>
    <row r="1255" spans="1:45" customFormat="1" hidden="1" x14ac:dyDescent="0.2">
      <c r="A1255" s="248">
        <v>1515</v>
      </c>
      <c r="B1255" s="248">
        <v>2022</v>
      </c>
      <c r="C1255" s="248" t="s">
        <v>326</v>
      </c>
      <c r="D1255" s="280">
        <v>6300016</v>
      </c>
      <c r="E1255" s="252" t="s">
        <v>706</v>
      </c>
      <c r="F1255" s="252" t="s">
        <v>328</v>
      </c>
      <c r="G1255" s="252" t="s">
        <v>1105</v>
      </c>
      <c r="H1255" s="252" t="s">
        <v>1106</v>
      </c>
      <c r="I1255" s="248" t="s">
        <v>339</v>
      </c>
      <c r="J1255" s="248" t="s">
        <v>331</v>
      </c>
      <c r="K1255" s="248" t="s">
        <v>332</v>
      </c>
      <c r="L1255" s="248" t="s">
        <v>333</v>
      </c>
      <c r="M1255" s="248" t="s">
        <v>1093</v>
      </c>
      <c r="N1255" s="248"/>
      <c r="O1255" s="248">
        <v>3185091977</v>
      </c>
      <c r="P1255" s="248" t="s">
        <v>335</v>
      </c>
      <c r="Q1255" s="248" t="s">
        <v>336</v>
      </c>
      <c r="R1255" s="216"/>
      <c r="S1255" s="216"/>
      <c r="T1255" s="216"/>
      <c r="U1255" s="216"/>
      <c r="V1255" s="216"/>
      <c r="W1255" s="216"/>
      <c r="X1255" s="216"/>
      <c r="Y1255" s="216"/>
      <c r="Z1255" s="216"/>
      <c r="AA1255" s="216"/>
      <c r="AB1255" s="216"/>
      <c r="AC1255" s="216"/>
      <c r="AD1255" s="216"/>
      <c r="AE1255" s="216"/>
      <c r="AF1255" s="216"/>
      <c r="AG1255" s="216"/>
      <c r="AH1255" s="216"/>
      <c r="AI1255" s="216"/>
      <c r="AJ1255" s="216"/>
      <c r="AK1255" s="216"/>
      <c r="AL1255" s="216"/>
      <c r="AM1255" s="216"/>
      <c r="AN1255" s="216"/>
      <c r="AO1255" s="216"/>
      <c r="AP1255" s="216"/>
      <c r="AQ1255" s="216"/>
      <c r="AR1255" s="216"/>
      <c r="AS1255" s="216"/>
    </row>
    <row r="1256" spans="1:45" s="217" customFormat="1" hidden="1" x14ac:dyDescent="0.2">
      <c r="A1256" s="248">
        <v>1516</v>
      </c>
      <c r="B1256" s="248">
        <v>2022</v>
      </c>
      <c r="C1256" s="248" t="s">
        <v>326</v>
      </c>
      <c r="D1256" s="280">
        <v>6300138</v>
      </c>
      <c r="E1256" s="252" t="s">
        <v>1763</v>
      </c>
      <c r="F1256" s="252" t="s">
        <v>2149</v>
      </c>
      <c r="G1256" s="252" t="s">
        <v>2157</v>
      </c>
      <c r="H1256" s="252" t="s">
        <v>328</v>
      </c>
      <c r="I1256" s="248" t="s">
        <v>339</v>
      </c>
      <c r="J1256" s="248" t="s">
        <v>331</v>
      </c>
      <c r="K1256" s="248" t="s">
        <v>332</v>
      </c>
      <c r="L1256" s="248" t="s">
        <v>333</v>
      </c>
      <c r="M1256" s="248" t="s">
        <v>1093</v>
      </c>
      <c r="N1256" s="248"/>
      <c r="O1256" s="248">
        <v>3147327849</v>
      </c>
      <c r="P1256" s="248" t="s">
        <v>335</v>
      </c>
      <c r="Q1256" s="248" t="s">
        <v>451</v>
      </c>
      <c r="R1256"/>
      <c r="S1256"/>
      <c r="T1256"/>
      <c r="U1256"/>
      <c r="V1256"/>
      <c r="W1256"/>
      <c r="X1256"/>
      <c r="Y1256"/>
      <c r="Z1256"/>
      <c r="AA1256"/>
      <c r="AB1256"/>
      <c r="AC1256"/>
      <c r="AD1256"/>
      <c r="AE1256"/>
      <c r="AF1256"/>
      <c r="AG1256"/>
      <c r="AH1256"/>
      <c r="AI1256"/>
      <c r="AJ1256"/>
      <c r="AK1256"/>
      <c r="AL1256"/>
      <c r="AM1256"/>
      <c r="AN1256"/>
      <c r="AO1256"/>
      <c r="AP1256"/>
      <c r="AQ1256"/>
    </row>
    <row r="1257" spans="1:45" s="217" customFormat="1" hidden="1" x14ac:dyDescent="0.2">
      <c r="A1257" s="248">
        <v>1517</v>
      </c>
      <c r="B1257" s="248">
        <v>2022</v>
      </c>
      <c r="C1257" s="248" t="s">
        <v>326</v>
      </c>
      <c r="D1257" s="280">
        <v>6300233</v>
      </c>
      <c r="E1257" s="252" t="s">
        <v>407</v>
      </c>
      <c r="F1257" s="252" t="s">
        <v>605</v>
      </c>
      <c r="G1257" s="252" t="s">
        <v>1618</v>
      </c>
      <c r="H1257" s="252" t="s">
        <v>328</v>
      </c>
      <c r="I1257" s="248" t="s">
        <v>330</v>
      </c>
      <c r="J1257" s="248" t="s">
        <v>331</v>
      </c>
      <c r="K1257" s="248" t="s">
        <v>332</v>
      </c>
      <c r="L1257" s="248" t="s">
        <v>333</v>
      </c>
      <c r="M1257" s="248" t="s">
        <v>1093</v>
      </c>
      <c r="N1257" s="248"/>
      <c r="O1257" s="248">
        <v>3152018780</v>
      </c>
      <c r="P1257" s="248" t="s">
        <v>335</v>
      </c>
      <c r="Q1257" s="248" t="s">
        <v>336</v>
      </c>
      <c r="R1257"/>
      <c r="S1257"/>
      <c r="T1257"/>
      <c r="U1257"/>
      <c r="V1257"/>
      <c r="W1257"/>
      <c r="X1257"/>
      <c r="Y1257"/>
      <c r="Z1257"/>
      <c r="AA1257"/>
      <c r="AB1257"/>
      <c r="AC1257"/>
      <c r="AD1257"/>
      <c r="AE1257"/>
      <c r="AF1257"/>
      <c r="AG1257"/>
      <c r="AH1257"/>
      <c r="AI1257"/>
      <c r="AJ1257"/>
      <c r="AK1257"/>
      <c r="AL1257"/>
      <c r="AM1257"/>
      <c r="AN1257"/>
      <c r="AO1257"/>
      <c r="AP1257"/>
      <c r="AQ1257"/>
    </row>
    <row r="1258" spans="1:45" s="217" customFormat="1" hidden="1" x14ac:dyDescent="0.2">
      <c r="A1258" s="248">
        <v>1518</v>
      </c>
      <c r="B1258" s="248">
        <v>2022</v>
      </c>
      <c r="C1258" s="248" t="s">
        <v>326</v>
      </c>
      <c r="D1258" s="280">
        <v>6300401</v>
      </c>
      <c r="E1258" s="252" t="s">
        <v>461</v>
      </c>
      <c r="F1258" s="252" t="s">
        <v>456</v>
      </c>
      <c r="G1258" s="252" t="s">
        <v>344</v>
      </c>
      <c r="H1258" s="252" t="s">
        <v>947</v>
      </c>
      <c r="I1258" s="248" t="s">
        <v>339</v>
      </c>
      <c r="J1258" s="248" t="s">
        <v>331</v>
      </c>
      <c r="K1258" s="248" t="s">
        <v>332</v>
      </c>
      <c r="L1258" s="248" t="s">
        <v>333</v>
      </c>
      <c r="M1258" s="248" t="s">
        <v>1093</v>
      </c>
      <c r="N1258" s="248"/>
      <c r="O1258" s="248" t="s">
        <v>570</v>
      </c>
      <c r="P1258" s="248" t="s">
        <v>335</v>
      </c>
      <c r="Q1258" s="248" t="s">
        <v>451</v>
      </c>
      <c r="R1258"/>
      <c r="S1258"/>
      <c r="T1258"/>
      <c r="U1258"/>
      <c r="V1258"/>
      <c r="W1258"/>
      <c r="X1258"/>
      <c r="Y1258"/>
      <c r="Z1258"/>
      <c r="AA1258"/>
      <c r="AB1258"/>
      <c r="AC1258"/>
      <c r="AD1258"/>
      <c r="AE1258"/>
      <c r="AF1258"/>
      <c r="AG1258"/>
      <c r="AH1258"/>
      <c r="AI1258"/>
      <c r="AJ1258"/>
      <c r="AK1258"/>
      <c r="AL1258"/>
      <c r="AM1258"/>
      <c r="AN1258"/>
      <c r="AO1258"/>
      <c r="AP1258"/>
      <c r="AQ1258"/>
    </row>
    <row r="1259" spans="1:45" s="217" customFormat="1" hidden="1" x14ac:dyDescent="0.2">
      <c r="A1259" s="248">
        <v>1519</v>
      </c>
      <c r="B1259" s="248">
        <v>2022</v>
      </c>
      <c r="C1259" s="248" t="s">
        <v>326</v>
      </c>
      <c r="D1259" s="280">
        <v>6300672</v>
      </c>
      <c r="E1259" s="252" t="s">
        <v>1107</v>
      </c>
      <c r="F1259" s="252" t="s">
        <v>328</v>
      </c>
      <c r="G1259" s="252" t="s">
        <v>821</v>
      </c>
      <c r="H1259" s="252" t="s">
        <v>328</v>
      </c>
      <c r="I1259" s="248" t="s">
        <v>339</v>
      </c>
      <c r="J1259" s="248" t="s">
        <v>331</v>
      </c>
      <c r="K1259" s="248" t="s">
        <v>332</v>
      </c>
      <c r="L1259" s="248" t="s">
        <v>333</v>
      </c>
      <c r="M1259" s="248" t="s">
        <v>1093</v>
      </c>
      <c r="N1259" s="248"/>
      <c r="O1259" s="248">
        <v>3128223362</v>
      </c>
      <c r="P1259" s="248" t="s">
        <v>335</v>
      </c>
      <c r="Q1259" s="248" t="s">
        <v>451</v>
      </c>
      <c r="R1259"/>
      <c r="S1259"/>
      <c r="T1259"/>
      <c r="U1259"/>
      <c r="V1259"/>
      <c r="W1259"/>
      <c r="X1259"/>
      <c r="Y1259"/>
      <c r="Z1259"/>
      <c r="AA1259"/>
      <c r="AB1259"/>
      <c r="AC1259"/>
      <c r="AD1259"/>
      <c r="AE1259"/>
      <c r="AF1259"/>
      <c r="AG1259"/>
      <c r="AH1259"/>
      <c r="AI1259"/>
      <c r="AJ1259"/>
      <c r="AK1259"/>
      <c r="AL1259"/>
      <c r="AM1259"/>
      <c r="AN1259"/>
      <c r="AO1259"/>
      <c r="AP1259"/>
      <c r="AQ1259"/>
    </row>
    <row r="1260" spans="1:45" s="217" customFormat="1" hidden="1" x14ac:dyDescent="0.2">
      <c r="A1260" s="248">
        <v>1520</v>
      </c>
      <c r="B1260" s="248">
        <v>2022</v>
      </c>
      <c r="C1260" s="248" t="s">
        <v>326</v>
      </c>
      <c r="D1260" s="280">
        <v>6301306</v>
      </c>
      <c r="E1260" s="252" t="s">
        <v>485</v>
      </c>
      <c r="F1260" s="252" t="s">
        <v>328</v>
      </c>
      <c r="G1260" s="252" t="s">
        <v>1108</v>
      </c>
      <c r="H1260" s="252" t="s">
        <v>1109</v>
      </c>
      <c r="I1260" s="248" t="s">
        <v>339</v>
      </c>
      <c r="J1260" s="248" t="s">
        <v>331</v>
      </c>
      <c r="K1260" s="248" t="s">
        <v>332</v>
      </c>
      <c r="L1260" s="248" t="s">
        <v>333</v>
      </c>
      <c r="M1260" s="248" t="s">
        <v>1093</v>
      </c>
      <c r="N1260" s="248"/>
      <c r="O1260" s="248">
        <v>3218127210</v>
      </c>
      <c r="P1260" s="248" t="s">
        <v>335</v>
      </c>
      <c r="Q1260" s="248" t="s">
        <v>336</v>
      </c>
      <c r="R1260"/>
      <c r="S1260"/>
      <c r="T1260"/>
      <c r="U1260"/>
      <c r="V1260"/>
      <c r="W1260"/>
      <c r="X1260"/>
      <c r="Y1260"/>
      <c r="Z1260"/>
      <c r="AA1260"/>
      <c r="AB1260"/>
      <c r="AC1260"/>
      <c r="AD1260"/>
      <c r="AE1260"/>
      <c r="AF1260"/>
      <c r="AG1260"/>
      <c r="AH1260"/>
      <c r="AI1260"/>
      <c r="AJ1260"/>
      <c r="AK1260"/>
      <c r="AL1260"/>
      <c r="AM1260"/>
      <c r="AN1260"/>
      <c r="AO1260"/>
      <c r="AP1260"/>
      <c r="AQ1260"/>
    </row>
    <row r="1261" spans="1:45" s="217" customFormat="1" hidden="1" x14ac:dyDescent="0.2">
      <c r="A1261" s="248">
        <v>1521</v>
      </c>
      <c r="B1261" s="248">
        <v>2022</v>
      </c>
      <c r="C1261" s="248" t="s">
        <v>326</v>
      </c>
      <c r="D1261" s="280">
        <v>6301843</v>
      </c>
      <c r="E1261" s="252" t="s">
        <v>754</v>
      </c>
      <c r="F1261" s="252" t="s">
        <v>485</v>
      </c>
      <c r="G1261" s="252" t="s">
        <v>1779</v>
      </c>
      <c r="H1261" s="252" t="s">
        <v>602</v>
      </c>
      <c r="I1261" s="248" t="s">
        <v>339</v>
      </c>
      <c r="J1261" s="248" t="s">
        <v>331</v>
      </c>
      <c r="K1261" s="248" t="s">
        <v>332</v>
      </c>
      <c r="L1261" s="248" t="s">
        <v>333</v>
      </c>
      <c r="M1261" s="248" t="s">
        <v>1093</v>
      </c>
      <c r="N1261" s="248"/>
      <c r="O1261" s="248">
        <v>3127772223</v>
      </c>
      <c r="P1261" s="248" t="s">
        <v>335</v>
      </c>
      <c r="Q1261" s="248" t="s">
        <v>336</v>
      </c>
      <c r="R1261"/>
      <c r="S1261"/>
      <c r="T1261"/>
      <c r="U1261"/>
      <c r="V1261"/>
      <c r="W1261"/>
      <c r="X1261"/>
      <c r="Y1261"/>
      <c r="Z1261"/>
      <c r="AA1261"/>
      <c r="AB1261"/>
      <c r="AC1261"/>
      <c r="AD1261"/>
      <c r="AE1261"/>
      <c r="AF1261"/>
      <c r="AG1261"/>
      <c r="AH1261"/>
      <c r="AI1261"/>
      <c r="AJ1261"/>
      <c r="AK1261"/>
      <c r="AL1261"/>
      <c r="AM1261"/>
      <c r="AN1261"/>
      <c r="AO1261"/>
      <c r="AP1261"/>
      <c r="AQ1261"/>
    </row>
    <row r="1262" spans="1:45" s="217" customFormat="1" hidden="1" x14ac:dyDescent="0.2">
      <c r="A1262" s="248">
        <v>1522</v>
      </c>
      <c r="B1262" s="248">
        <v>2022</v>
      </c>
      <c r="C1262" s="248" t="s">
        <v>326</v>
      </c>
      <c r="D1262" s="280">
        <v>6303026</v>
      </c>
      <c r="E1262" s="252" t="s">
        <v>1110</v>
      </c>
      <c r="F1262" s="252" t="s">
        <v>328</v>
      </c>
      <c r="G1262" s="252" t="s">
        <v>1111</v>
      </c>
      <c r="H1262" s="252" t="s">
        <v>328</v>
      </c>
      <c r="I1262" s="248" t="s">
        <v>339</v>
      </c>
      <c r="J1262" s="248" t="s">
        <v>331</v>
      </c>
      <c r="K1262" s="248" t="s">
        <v>332</v>
      </c>
      <c r="L1262" s="248" t="s">
        <v>333</v>
      </c>
      <c r="M1262" s="248" t="s">
        <v>1093</v>
      </c>
      <c r="N1262" s="248"/>
      <c r="O1262" s="248">
        <v>3136323905</v>
      </c>
      <c r="P1262" s="248" t="s">
        <v>335</v>
      </c>
      <c r="Q1262" s="248" t="s">
        <v>451</v>
      </c>
      <c r="R1262"/>
      <c r="S1262"/>
      <c r="T1262"/>
      <c r="U1262"/>
      <c r="V1262"/>
      <c r="W1262"/>
      <c r="X1262"/>
      <c r="Y1262"/>
      <c r="Z1262"/>
      <c r="AA1262"/>
      <c r="AB1262"/>
      <c r="AC1262"/>
      <c r="AD1262"/>
      <c r="AE1262"/>
      <c r="AF1262"/>
      <c r="AG1262"/>
      <c r="AH1262"/>
      <c r="AI1262"/>
      <c r="AJ1262"/>
      <c r="AK1262"/>
      <c r="AL1262"/>
      <c r="AM1262"/>
      <c r="AN1262"/>
      <c r="AO1262"/>
      <c r="AP1262"/>
      <c r="AQ1262"/>
    </row>
    <row r="1263" spans="1:45" s="217" customFormat="1" hidden="1" x14ac:dyDescent="0.2">
      <c r="A1263" s="248">
        <v>1523</v>
      </c>
      <c r="B1263" s="248">
        <v>2022</v>
      </c>
      <c r="C1263" s="248" t="s">
        <v>326</v>
      </c>
      <c r="D1263" s="280">
        <v>6305055</v>
      </c>
      <c r="E1263" s="252" t="s">
        <v>1426</v>
      </c>
      <c r="F1263" s="252" t="s">
        <v>464</v>
      </c>
      <c r="G1263" s="252" t="s">
        <v>2389</v>
      </c>
      <c r="H1263" s="252" t="s">
        <v>328</v>
      </c>
      <c r="I1263" s="248" t="s">
        <v>339</v>
      </c>
      <c r="J1263" s="248" t="s">
        <v>331</v>
      </c>
      <c r="K1263" s="248" t="s">
        <v>332</v>
      </c>
      <c r="L1263" s="248" t="s">
        <v>333</v>
      </c>
      <c r="M1263" s="248" t="s">
        <v>1093</v>
      </c>
      <c r="N1263" s="248"/>
      <c r="O1263" s="248">
        <v>3215991226</v>
      </c>
      <c r="P1263" s="248" t="s">
        <v>335</v>
      </c>
      <c r="Q1263" s="248" t="s">
        <v>451</v>
      </c>
      <c r="R1263"/>
      <c r="S1263"/>
      <c r="T1263"/>
      <c r="U1263"/>
      <c r="V1263"/>
      <c r="W1263"/>
      <c r="X1263"/>
      <c r="Y1263"/>
      <c r="Z1263"/>
      <c r="AA1263"/>
      <c r="AB1263"/>
      <c r="AC1263"/>
      <c r="AD1263"/>
      <c r="AE1263"/>
      <c r="AF1263"/>
      <c r="AG1263"/>
      <c r="AH1263"/>
      <c r="AI1263"/>
      <c r="AJ1263"/>
      <c r="AK1263"/>
      <c r="AL1263"/>
      <c r="AM1263"/>
      <c r="AN1263"/>
      <c r="AO1263"/>
      <c r="AP1263"/>
      <c r="AQ1263"/>
    </row>
    <row r="1264" spans="1:45" s="217" customFormat="1" hidden="1" x14ac:dyDescent="0.2">
      <c r="A1264" s="248">
        <v>1524</v>
      </c>
      <c r="B1264" s="248">
        <v>2022</v>
      </c>
      <c r="C1264" s="248" t="s">
        <v>326</v>
      </c>
      <c r="D1264" s="280">
        <v>6310098</v>
      </c>
      <c r="E1264" s="252" t="s">
        <v>1112</v>
      </c>
      <c r="F1264" s="252" t="s">
        <v>328</v>
      </c>
      <c r="G1264" s="252" t="s">
        <v>1113</v>
      </c>
      <c r="H1264" s="252" t="s">
        <v>328</v>
      </c>
      <c r="I1264" s="248" t="s">
        <v>339</v>
      </c>
      <c r="J1264" s="248" t="s">
        <v>331</v>
      </c>
      <c r="K1264" s="248" t="s">
        <v>332</v>
      </c>
      <c r="L1264" s="248" t="s">
        <v>333</v>
      </c>
      <c r="M1264" s="248" t="s">
        <v>1093</v>
      </c>
      <c r="N1264" s="248"/>
      <c r="O1264" s="248" t="s">
        <v>570</v>
      </c>
      <c r="P1264" s="248" t="s">
        <v>335</v>
      </c>
      <c r="Q1264" s="248" t="s">
        <v>451</v>
      </c>
      <c r="R1264"/>
      <c r="S1264"/>
      <c r="T1264"/>
      <c r="U1264"/>
      <c r="V1264"/>
      <c r="W1264"/>
      <c r="X1264"/>
      <c r="Y1264"/>
      <c r="Z1264"/>
      <c r="AA1264"/>
      <c r="AB1264"/>
      <c r="AC1264"/>
      <c r="AD1264"/>
      <c r="AE1264"/>
      <c r="AF1264"/>
      <c r="AG1264"/>
      <c r="AH1264"/>
      <c r="AI1264"/>
      <c r="AJ1264"/>
      <c r="AK1264"/>
      <c r="AL1264"/>
      <c r="AM1264"/>
      <c r="AN1264"/>
      <c r="AO1264"/>
      <c r="AP1264"/>
      <c r="AQ1264"/>
    </row>
    <row r="1265" spans="1:43" s="217" customFormat="1" hidden="1" x14ac:dyDescent="0.2">
      <c r="A1265" s="248">
        <v>1525</v>
      </c>
      <c r="B1265" s="248">
        <v>2022</v>
      </c>
      <c r="C1265" s="248" t="s">
        <v>326</v>
      </c>
      <c r="D1265" s="280">
        <v>6352179</v>
      </c>
      <c r="E1265" s="252" t="s">
        <v>1575</v>
      </c>
      <c r="F1265" s="252" t="s">
        <v>981</v>
      </c>
      <c r="G1265" s="252" t="s">
        <v>1978</v>
      </c>
      <c r="H1265" s="252" t="s">
        <v>603</v>
      </c>
      <c r="I1265" s="248" t="s">
        <v>339</v>
      </c>
      <c r="J1265" s="248" t="s">
        <v>331</v>
      </c>
      <c r="K1265" s="248" t="s">
        <v>332</v>
      </c>
      <c r="L1265" s="248" t="s">
        <v>333</v>
      </c>
      <c r="M1265" s="248" t="s">
        <v>1093</v>
      </c>
      <c r="N1265" s="248"/>
      <c r="O1265" s="248" t="s">
        <v>570</v>
      </c>
      <c r="P1265" s="248" t="s">
        <v>335</v>
      </c>
      <c r="Q1265" s="248" t="s">
        <v>451</v>
      </c>
      <c r="R1265"/>
      <c r="S1265"/>
      <c r="T1265"/>
      <c r="U1265"/>
      <c r="V1265"/>
      <c r="W1265"/>
      <c r="X1265"/>
      <c r="Y1265"/>
      <c r="Z1265"/>
      <c r="AA1265"/>
      <c r="AB1265"/>
      <c r="AC1265"/>
      <c r="AD1265"/>
      <c r="AE1265"/>
      <c r="AF1265"/>
      <c r="AG1265"/>
      <c r="AH1265"/>
      <c r="AI1265"/>
      <c r="AJ1265"/>
      <c r="AK1265"/>
      <c r="AL1265"/>
      <c r="AM1265"/>
      <c r="AN1265"/>
      <c r="AO1265"/>
      <c r="AP1265"/>
      <c r="AQ1265"/>
    </row>
    <row r="1266" spans="1:43" s="217" customFormat="1" hidden="1" x14ac:dyDescent="0.2">
      <c r="A1266" s="248">
        <v>1526</v>
      </c>
      <c r="B1266" s="248">
        <v>2022</v>
      </c>
      <c r="C1266" s="248" t="s">
        <v>326</v>
      </c>
      <c r="D1266" s="280">
        <v>14938862</v>
      </c>
      <c r="E1266" s="252" t="s">
        <v>1114</v>
      </c>
      <c r="F1266" s="252" t="s">
        <v>328</v>
      </c>
      <c r="G1266" s="252" t="s">
        <v>1115</v>
      </c>
      <c r="H1266" s="252" t="s">
        <v>1116</v>
      </c>
      <c r="I1266" s="248" t="s">
        <v>339</v>
      </c>
      <c r="J1266" s="248" t="s">
        <v>331</v>
      </c>
      <c r="K1266" s="248" t="s">
        <v>332</v>
      </c>
      <c r="L1266" s="248" t="s">
        <v>333</v>
      </c>
      <c r="M1266" s="248" t="s">
        <v>1093</v>
      </c>
      <c r="N1266" s="248"/>
      <c r="O1266" s="248" t="s">
        <v>570</v>
      </c>
      <c r="P1266" s="248" t="s">
        <v>335</v>
      </c>
      <c r="Q1266" s="248" t="s">
        <v>451</v>
      </c>
      <c r="R1266"/>
      <c r="S1266"/>
      <c r="T1266"/>
      <c r="U1266"/>
      <c r="V1266"/>
      <c r="W1266"/>
      <c r="X1266"/>
      <c r="Y1266"/>
      <c r="Z1266"/>
      <c r="AA1266"/>
      <c r="AB1266"/>
      <c r="AC1266"/>
      <c r="AD1266"/>
      <c r="AE1266"/>
      <c r="AF1266"/>
      <c r="AG1266"/>
      <c r="AH1266"/>
      <c r="AI1266"/>
      <c r="AJ1266"/>
      <c r="AK1266"/>
      <c r="AL1266"/>
      <c r="AM1266"/>
      <c r="AN1266"/>
      <c r="AO1266"/>
      <c r="AP1266"/>
      <c r="AQ1266"/>
    </row>
    <row r="1267" spans="1:43" customFormat="1" hidden="1" x14ac:dyDescent="0.2">
      <c r="A1267" s="248">
        <v>1527</v>
      </c>
      <c r="B1267" s="248">
        <v>2022</v>
      </c>
      <c r="C1267" s="248" t="s">
        <v>326</v>
      </c>
      <c r="D1267" s="280">
        <v>14987382</v>
      </c>
      <c r="E1267" s="252" t="s">
        <v>554</v>
      </c>
      <c r="F1267" s="252" t="s">
        <v>328</v>
      </c>
      <c r="G1267" s="252" t="s">
        <v>1117</v>
      </c>
      <c r="H1267" s="252" t="s">
        <v>860</v>
      </c>
      <c r="I1267" s="248" t="s">
        <v>339</v>
      </c>
      <c r="J1267" s="248" t="s">
        <v>331</v>
      </c>
      <c r="K1267" s="248" t="s">
        <v>332</v>
      </c>
      <c r="L1267" s="248" t="s">
        <v>333</v>
      </c>
      <c r="M1267" s="248" t="s">
        <v>1093</v>
      </c>
      <c r="N1267" s="248"/>
      <c r="O1267" s="248">
        <v>3506099674</v>
      </c>
      <c r="P1267" s="248" t="s">
        <v>335</v>
      </c>
      <c r="Q1267" s="248" t="s">
        <v>336</v>
      </c>
    </row>
    <row r="1268" spans="1:43" customFormat="1" hidden="1" x14ac:dyDescent="0.2">
      <c r="A1268" s="248">
        <v>1528</v>
      </c>
      <c r="B1268" s="248">
        <v>2022</v>
      </c>
      <c r="C1268" s="248" t="s">
        <v>326</v>
      </c>
      <c r="D1268" s="280">
        <v>16880109</v>
      </c>
      <c r="E1268" s="252" t="s">
        <v>2666</v>
      </c>
      <c r="F1268" s="267"/>
      <c r="G1268" s="252" t="s">
        <v>1352</v>
      </c>
      <c r="H1268" s="252" t="s">
        <v>487</v>
      </c>
      <c r="I1268" s="248" t="s">
        <v>339</v>
      </c>
      <c r="J1268" s="248" t="s">
        <v>331</v>
      </c>
      <c r="K1268" s="248" t="s">
        <v>332</v>
      </c>
      <c r="L1268" s="248" t="s">
        <v>333</v>
      </c>
      <c r="M1268" s="248" t="s">
        <v>1093</v>
      </c>
      <c r="N1268" s="248"/>
      <c r="O1268" s="248">
        <v>3164616838</v>
      </c>
      <c r="P1268" s="248" t="s">
        <v>335</v>
      </c>
      <c r="Q1268" s="248" t="s">
        <v>336</v>
      </c>
    </row>
    <row r="1269" spans="1:43" customFormat="1" hidden="1" x14ac:dyDescent="0.2">
      <c r="A1269" s="248">
        <v>1529</v>
      </c>
      <c r="B1269" s="248">
        <v>2022</v>
      </c>
      <c r="C1269" s="248" t="s">
        <v>326</v>
      </c>
      <c r="D1269" s="280">
        <v>16883049</v>
      </c>
      <c r="E1269" s="252" t="s">
        <v>696</v>
      </c>
      <c r="F1269" s="252" t="s">
        <v>328</v>
      </c>
      <c r="G1269" s="252" t="s">
        <v>1118</v>
      </c>
      <c r="H1269" s="252" t="s">
        <v>1119</v>
      </c>
      <c r="I1269" s="248" t="s">
        <v>339</v>
      </c>
      <c r="J1269" s="248" t="s">
        <v>331</v>
      </c>
      <c r="K1269" s="248" t="s">
        <v>332</v>
      </c>
      <c r="L1269" s="248" t="s">
        <v>333</v>
      </c>
      <c r="M1269" s="248" t="s">
        <v>1093</v>
      </c>
      <c r="N1269" s="248"/>
      <c r="O1269" s="248">
        <v>3173881840</v>
      </c>
      <c r="P1269" s="248" t="s">
        <v>335</v>
      </c>
      <c r="Q1269" s="248" t="s">
        <v>336</v>
      </c>
    </row>
    <row r="1270" spans="1:43" customFormat="1" hidden="1" x14ac:dyDescent="0.2">
      <c r="A1270" s="248">
        <v>1530</v>
      </c>
      <c r="B1270" s="248">
        <v>2022</v>
      </c>
      <c r="C1270" s="248" t="s">
        <v>326</v>
      </c>
      <c r="D1270" s="280">
        <v>16885384</v>
      </c>
      <c r="E1270" s="252" t="s">
        <v>2634</v>
      </c>
      <c r="F1270" s="252" t="s">
        <v>2633</v>
      </c>
      <c r="G1270" s="252" t="s">
        <v>637</v>
      </c>
      <c r="H1270" s="252" t="s">
        <v>2613</v>
      </c>
      <c r="I1270" s="248" t="s">
        <v>339</v>
      </c>
      <c r="J1270" s="248" t="s">
        <v>331</v>
      </c>
      <c r="K1270" s="248" t="s">
        <v>332</v>
      </c>
      <c r="L1270" s="248" t="s">
        <v>333</v>
      </c>
      <c r="M1270" s="248" t="s">
        <v>1093</v>
      </c>
      <c r="N1270" s="248"/>
      <c r="O1270" s="248">
        <v>3218755285</v>
      </c>
      <c r="P1270" s="248" t="s">
        <v>335</v>
      </c>
      <c r="Q1270" s="248" t="s">
        <v>451</v>
      </c>
    </row>
    <row r="1271" spans="1:43" customFormat="1" hidden="1" x14ac:dyDescent="0.2">
      <c r="A1271" s="248">
        <v>1531</v>
      </c>
      <c r="B1271" s="248">
        <v>2022</v>
      </c>
      <c r="C1271" s="248" t="s">
        <v>326</v>
      </c>
      <c r="D1271" s="280">
        <v>16888512</v>
      </c>
      <c r="E1271" s="252" t="s">
        <v>1120</v>
      </c>
      <c r="F1271" s="252" t="s">
        <v>328</v>
      </c>
      <c r="G1271" s="252" t="s">
        <v>1121</v>
      </c>
      <c r="H1271" s="252" t="s">
        <v>459</v>
      </c>
      <c r="I1271" s="248" t="s">
        <v>339</v>
      </c>
      <c r="J1271" s="248" t="s">
        <v>331</v>
      </c>
      <c r="K1271" s="248" t="s">
        <v>332</v>
      </c>
      <c r="L1271" s="248" t="s">
        <v>333</v>
      </c>
      <c r="M1271" s="248" t="s">
        <v>1093</v>
      </c>
      <c r="N1271" s="248"/>
      <c r="O1271" s="248" t="s">
        <v>570</v>
      </c>
      <c r="P1271" s="248" t="s">
        <v>335</v>
      </c>
      <c r="Q1271" s="248" t="s">
        <v>336</v>
      </c>
    </row>
    <row r="1272" spans="1:43" customFormat="1" hidden="1" x14ac:dyDescent="0.2">
      <c r="A1272" s="248">
        <v>1532</v>
      </c>
      <c r="B1272" s="248">
        <v>2022</v>
      </c>
      <c r="C1272" s="248" t="s">
        <v>326</v>
      </c>
      <c r="D1272" s="280">
        <v>16889249</v>
      </c>
      <c r="E1272" s="252" t="s">
        <v>1122</v>
      </c>
      <c r="F1272" s="252" t="s">
        <v>328</v>
      </c>
      <c r="G1272" s="252" t="s">
        <v>1123</v>
      </c>
      <c r="H1272" s="252" t="s">
        <v>421</v>
      </c>
      <c r="I1272" s="248" t="s">
        <v>339</v>
      </c>
      <c r="J1272" s="248" t="s">
        <v>331</v>
      </c>
      <c r="K1272" s="248" t="s">
        <v>332</v>
      </c>
      <c r="L1272" s="248" t="s">
        <v>333</v>
      </c>
      <c r="M1272" s="248" t="s">
        <v>1093</v>
      </c>
      <c r="N1272" s="248"/>
      <c r="O1272" s="248">
        <v>3183276360</v>
      </c>
      <c r="P1272" s="248" t="s">
        <v>335</v>
      </c>
      <c r="Q1272" s="248" t="s">
        <v>336</v>
      </c>
    </row>
    <row r="1273" spans="1:43" customFormat="1" hidden="1" x14ac:dyDescent="0.2">
      <c r="A1273" s="248">
        <v>1533</v>
      </c>
      <c r="B1273" s="248">
        <v>2022</v>
      </c>
      <c r="C1273" s="248" t="s">
        <v>326</v>
      </c>
      <c r="D1273" s="280">
        <v>16891265</v>
      </c>
      <c r="E1273" s="252" t="s">
        <v>1378</v>
      </c>
      <c r="F1273" s="252" t="s">
        <v>428</v>
      </c>
      <c r="G1273" s="252" t="s">
        <v>616</v>
      </c>
      <c r="H1273" s="252" t="s">
        <v>1939</v>
      </c>
      <c r="I1273" s="248" t="s">
        <v>339</v>
      </c>
      <c r="J1273" s="248" t="s">
        <v>331</v>
      </c>
      <c r="K1273" s="248" t="s">
        <v>332</v>
      </c>
      <c r="L1273" s="248" t="s">
        <v>333</v>
      </c>
      <c r="M1273" s="248" t="s">
        <v>1093</v>
      </c>
      <c r="N1273" s="248"/>
      <c r="O1273" s="248">
        <v>3113091712</v>
      </c>
      <c r="P1273" s="248" t="s">
        <v>335</v>
      </c>
      <c r="Q1273" s="248" t="s">
        <v>336</v>
      </c>
    </row>
    <row r="1274" spans="1:43" customFormat="1" hidden="1" x14ac:dyDescent="0.2">
      <c r="A1274" s="248">
        <v>1534</v>
      </c>
      <c r="B1274" s="248">
        <v>2022</v>
      </c>
      <c r="C1274" s="248" t="s">
        <v>326</v>
      </c>
      <c r="D1274" s="280">
        <v>16891700</v>
      </c>
      <c r="E1274" s="252" t="s">
        <v>967</v>
      </c>
      <c r="F1274" s="252" t="s">
        <v>1983</v>
      </c>
      <c r="G1274" s="252" t="s">
        <v>342</v>
      </c>
      <c r="H1274" s="252" t="s">
        <v>1106</v>
      </c>
      <c r="I1274" s="248" t="s">
        <v>339</v>
      </c>
      <c r="J1274" s="248" t="s">
        <v>331</v>
      </c>
      <c r="K1274" s="248" t="s">
        <v>332</v>
      </c>
      <c r="L1274" s="248" t="s">
        <v>333</v>
      </c>
      <c r="M1274" s="248" t="s">
        <v>1093</v>
      </c>
      <c r="N1274" s="248"/>
      <c r="O1274" s="248">
        <v>3154531862</v>
      </c>
      <c r="P1274" s="248" t="s">
        <v>335</v>
      </c>
      <c r="Q1274" s="248" t="s">
        <v>336</v>
      </c>
    </row>
    <row r="1275" spans="1:43" customFormat="1" hidden="1" x14ac:dyDescent="0.2">
      <c r="A1275" s="248">
        <v>1535</v>
      </c>
      <c r="B1275" s="248">
        <v>2022</v>
      </c>
      <c r="C1275" s="248" t="s">
        <v>326</v>
      </c>
      <c r="D1275" s="280">
        <v>16894646</v>
      </c>
      <c r="E1275" s="252" t="s">
        <v>1124</v>
      </c>
      <c r="F1275" s="252" t="s">
        <v>328</v>
      </c>
      <c r="G1275" s="252" t="s">
        <v>1125</v>
      </c>
      <c r="H1275" s="252" t="s">
        <v>454</v>
      </c>
      <c r="I1275" s="248" t="s">
        <v>339</v>
      </c>
      <c r="J1275" s="248" t="s">
        <v>331</v>
      </c>
      <c r="K1275" s="248" t="s">
        <v>332</v>
      </c>
      <c r="L1275" s="248" t="s">
        <v>333</v>
      </c>
      <c r="M1275" s="248" t="s">
        <v>1093</v>
      </c>
      <c r="N1275" s="248"/>
      <c r="O1275" s="248" t="s">
        <v>570</v>
      </c>
      <c r="P1275" s="248" t="s">
        <v>335</v>
      </c>
      <c r="Q1275" s="248" t="s">
        <v>451</v>
      </c>
    </row>
    <row r="1276" spans="1:43" customFormat="1" hidden="1" x14ac:dyDescent="0.2">
      <c r="A1276" s="248">
        <v>1536</v>
      </c>
      <c r="B1276" s="248">
        <v>2022</v>
      </c>
      <c r="C1276" s="248" t="s">
        <v>326</v>
      </c>
      <c r="D1276" s="280">
        <v>16896165</v>
      </c>
      <c r="E1276" s="252" t="s">
        <v>469</v>
      </c>
      <c r="F1276" s="252" t="s">
        <v>875</v>
      </c>
      <c r="G1276" s="252" t="s">
        <v>1098</v>
      </c>
      <c r="H1276" s="252" t="s">
        <v>418</v>
      </c>
      <c r="I1276" s="248" t="s">
        <v>339</v>
      </c>
      <c r="J1276" s="248" t="s">
        <v>331</v>
      </c>
      <c r="K1276" s="248" t="s">
        <v>332</v>
      </c>
      <c r="L1276" s="248" t="s">
        <v>333</v>
      </c>
      <c r="M1276" s="248" t="s">
        <v>1093</v>
      </c>
      <c r="N1276" s="248"/>
      <c r="O1276" s="248">
        <v>3137854021</v>
      </c>
      <c r="P1276" s="248" t="s">
        <v>335</v>
      </c>
      <c r="Q1276" s="248" t="s">
        <v>336</v>
      </c>
    </row>
    <row r="1277" spans="1:43" customFormat="1" hidden="1" x14ac:dyDescent="0.2">
      <c r="A1277" s="248">
        <v>1537</v>
      </c>
      <c r="B1277" s="248">
        <v>2022</v>
      </c>
      <c r="C1277" s="248" t="s">
        <v>326</v>
      </c>
      <c r="D1277" s="280">
        <v>17061292</v>
      </c>
      <c r="E1277" s="252" t="s">
        <v>1126</v>
      </c>
      <c r="F1277" s="252" t="s">
        <v>328</v>
      </c>
      <c r="G1277" s="252" t="s">
        <v>389</v>
      </c>
      <c r="H1277" s="252" t="s">
        <v>454</v>
      </c>
      <c r="I1277" s="248" t="s">
        <v>339</v>
      </c>
      <c r="J1277" s="248" t="s">
        <v>331</v>
      </c>
      <c r="K1277" s="248" t="s">
        <v>332</v>
      </c>
      <c r="L1277" s="248" t="s">
        <v>333</v>
      </c>
      <c r="M1277" s="248" t="s">
        <v>1093</v>
      </c>
      <c r="N1277" s="248"/>
      <c r="O1277" s="248">
        <v>311626823</v>
      </c>
      <c r="P1277" s="248" t="s">
        <v>335</v>
      </c>
      <c r="Q1277" s="248" t="s">
        <v>336</v>
      </c>
    </row>
    <row r="1278" spans="1:43" customFormat="1" hidden="1" x14ac:dyDescent="0.2">
      <c r="A1278" s="248">
        <v>1538</v>
      </c>
      <c r="B1278" s="248">
        <v>2022</v>
      </c>
      <c r="C1278" s="248" t="s">
        <v>326</v>
      </c>
      <c r="D1278" s="280">
        <v>29495657</v>
      </c>
      <c r="E1278" s="252" t="s">
        <v>2136</v>
      </c>
      <c r="F1278" s="252" t="s">
        <v>2137</v>
      </c>
      <c r="G1278" s="252" t="s">
        <v>603</v>
      </c>
      <c r="H1278" s="252" t="s">
        <v>1139</v>
      </c>
      <c r="I1278" s="248" t="s">
        <v>330</v>
      </c>
      <c r="J1278" s="248" t="s">
        <v>331</v>
      </c>
      <c r="K1278" s="248" t="s">
        <v>332</v>
      </c>
      <c r="L1278" s="248" t="s">
        <v>333</v>
      </c>
      <c r="M1278" s="248" t="s">
        <v>1093</v>
      </c>
      <c r="N1278" s="248"/>
      <c r="O1278" s="248">
        <v>3177287955</v>
      </c>
      <c r="P1278" s="248" t="s">
        <v>335</v>
      </c>
      <c r="Q1278" s="248" t="s">
        <v>336</v>
      </c>
    </row>
    <row r="1279" spans="1:43" customFormat="1" hidden="1" x14ac:dyDescent="0.2">
      <c r="A1279" s="248">
        <v>1539</v>
      </c>
      <c r="B1279" s="248">
        <v>2022</v>
      </c>
      <c r="C1279" s="248" t="s">
        <v>326</v>
      </c>
      <c r="D1279" s="280">
        <v>29497883</v>
      </c>
      <c r="E1279" s="252" t="s">
        <v>1095</v>
      </c>
      <c r="F1279" s="252" t="s">
        <v>328</v>
      </c>
      <c r="G1279" s="252" t="s">
        <v>1127</v>
      </c>
      <c r="H1279" s="252" t="s">
        <v>1106</v>
      </c>
      <c r="I1279" s="248" t="s">
        <v>330</v>
      </c>
      <c r="J1279" s="248" t="s">
        <v>331</v>
      </c>
      <c r="K1279" s="248" t="s">
        <v>332</v>
      </c>
      <c r="L1279" s="248" t="s">
        <v>333</v>
      </c>
      <c r="M1279" s="248" t="s">
        <v>1093</v>
      </c>
      <c r="N1279" s="248"/>
      <c r="O1279" s="248">
        <v>3163096625</v>
      </c>
      <c r="P1279" s="248" t="s">
        <v>335</v>
      </c>
      <c r="Q1279" s="248" t="s">
        <v>336</v>
      </c>
    </row>
    <row r="1280" spans="1:43" customFormat="1" hidden="1" x14ac:dyDescent="0.2">
      <c r="A1280" s="248">
        <v>1540</v>
      </c>
      <c r="B1280" s="248">
        <v>2022</v>
      </c>
      <c r="C1280" s="248" t="s">
        <v>326</v>
      </c>
      <c r="D1280" s="280">
        <v>29498595</v>
      </c>
      <c r="E1280" s="252" t="s">
        <v>1128</v>
      </c>
      <c r="F1280" s="252" t="s">
        <v>328</v>
      </c>
      <c r="G1280" s="252" t="s">
        <v>1003</v>
      </c>
      <c r="H1280" s="252" t="s">
        <v>1129</v>
      </c>
      <c r="I1280" s="248" t="s">
        <v>330</v>
      </c>
      <c r="J1280" s="248" t="s">
        <v>331</v>
      </c>
      <c r="K1280" s="248" t="s">
        <v>332</v>
      </c>
      <c r="L1280" s="248" t="s">
        <v>333</v>
      </c>
      <c r="M1280" s="248" t="s">
        <v>1093</v>
      </c>
      <c r="N1280" s="248"/>
      <c r="O1280" s="248" t="s">
        <v>570</v>
      </c>
      <c r="P1280" s="248" t="s">
        <v>335</v>
      </c>
      <c r="Q1280" s="248" t="s">
        <v>451</v>
      </c>
    </row>
    <row r="1281" spans="1:17" customFormat="1" hidden="1" x14ac:dyDescent="0.2">
      <c r="A1281" s="248">
        <v>1541</v>
      </c>
      <c r="B1281" s="248">
        <v>2022</v>
      </c>
      <c r="C1281" s="248" t="s">
        <v>326</v>
      </c>
      <c r="D1281" s="280">
        <v>29499900</v>
      </c>
      <c r="E1281" s="252" t="s">
        <v>2056</v>
      </c>
      <c r="F1281" s="252" t="s">
        <v>2469</v>
      </c>
      <c r="G1281" s="252" t="s">
        <v>418</v>
      </c>
      <c r="H1281" s="252" t="s">
        <v>328</v>
      </c>
      <c r="I1281" s="248" t="s">
        <v>330</v>
      </c>
      <c r="J1281" s="248" t="s">
        <v>331</v>
      </c>
      <c r="K1281" s="248" t="s">
        <v>332</v>
      </c>
      <c r="L1281" s="248" t="s">
        <v>333</v>
      </c>
      <c r="M1281" s="248" t="s">
        <v>1093</v>
      </c>
      <c r="N1281" s="248"/>
      <c r="O1281" s="248" t="s">
        <v>570</v>
      </c>
      <c r="P1281" s="248" t="s">
        <v>335</v>
      </c>
      <c r="Q1281" s="248" t="s">
        <v>336</v>
      </c>
    </row>
    <row r="1282" spans="1:17" customFormat="1" hidden="1" x14ac:dyDescent="0.2">
      <c r="A1282" s="248">
        <v>1542</v>
      </c>
      <c r="B1282" s="248">
        <v>2022</v>
      </c>
      <c r="C1282" s="248" t="s">
        <v>326</v>
      </c>
      <c r="D1282" s="280">
        <v>29499972</v>
      </c>
      <c r="E1282" s="252" t="s">
        <v>402</v>
      </c>
      <c r="F1282" s="252" t="s">
        <v>2734</v>
      </c>
      <c r="G1282" s="252" t="s">
        <v>1141</v>
      </c>
      <c r="H1282" s="252" t="s">
        <v>328</v>
      </c>
      <c r="I1282" s="248" t="s">
        <v>330</v>
      </c>
      <c r="J1282" s="248" t="s">
        <v>331</v>
      </c>
      <c r="K1282" s="248" t="s">
        <v>332</v>
      </c>
      <c r="L1282" s="248" t="s">
        <v>333</v>
      </c>
      <c r="M1282" s="248" t="s">
        <v>1093</v>
      </c>
      <c r="N1282" s="248"/>
      <c r="O1282" s="248">
        <v>3168965145</v>
      </c>
      <c r="P1282" s="248" t="s">
        <v>335</v>
      </c>
      <c r="Q1282" s="248" t="s">
        <v>451</v>
      </c>
    </row>
    <row r="1283" spans="1:17" customFormat="1" hidden="1" x14ac:dyDescent="0.2">
      <c r="A1283" s="248">
        <v>1543</v>
      </c>
      <c r="B1283" s="248">
        <v>2022</v>
      </c>
      <c r="C1283" s="248" t="s">
        <v>326</v>
      </c>
      <c r="D1283" s="280">
        <v>29500113</v>
      </c>
      <c r="E1283" s="252" t="s">
        <v>1960</v>
      </c>
      <c r="F1283" s="252" t="s">
        <v>2415</v>
      </c>
      <c r="G1283" s="252" t="s">
        <v>1965</v>
      </c>
      <c r="H1283" s="252" t="s">
        <v>2416</v>
      </c>
      <c r="I1283" s="248" t="s">
        <v>330</v>
      </c>
      <c r="J1283" s="248" t="s">
        <v>331</v>
      </c>
      <c r="K1283" s="248" t="s">
        <v>332</v>
      </c>
      <c r="L1283" s="248" t="s">
        <v>333</v>
      </c>
      <c r="M1283" s="248" t="s">
        <v>1093</v>
      </c>
      <c r="N1283" s="248"/>
      <c r="O1283" s="248">
        <v>3172464275</v>
      </c>
      <c r="P1283" s="248" t="s">
        <v>335</v>
      </c>
      <c r="Q1283" s="248" t="s">
        <v>336</v>
      </c>
    </row>
    <row r="1284" spans="1:17" customFormat="1" hidden="1" x14ac:dyDescent="0.2">
      <c r="A1284" s="248">
        <v>1544</v>
      </c>
      <c r="B1284" s="248">
        <v>2022</v>
      </c>
      <c r="C1284" s="248" t="s">
        <v>326</v>
      </c>
      <c r="D1284" s="280">
        <v>29500289</v>
      </c>
      <c r="E1284" s="252" t="s">
        <v>481</v>
      </c>
      <c r="F1284" s="252" t="s">
        <v>1964</v>
      </c>
      <c r="G1284" s="252" t="s">
        <v>1965</v>
      </c>
      <c r="H1284" s="252" t="s">
        <v>1966</v>
      </c>
      <c r="I1284" s="248" t="s">
        <v>339</v>
      </c>
      <c r="J1284" s="248" t="s">
        <v>331</v>
      </c>
      <c r="K1284" s="248" t="s">
        <v>332</v>
      </c>
      <c r="L1284" s="248" t="s">
        <v>333</v>
      </c>
      <c r="M1284" s="248" t="s">
        <v>1093</v>
      </c>
      <c r="N1284" s="248"/>
      <c r="O1284" s="248">
        <v>3113090945</v>
      </c>
      <c r="P1284" s="248" t="s">
        <v>335</v>
      </c>
      <c r="Q1284" s="248" t="s">
        <v>336</v>
      </c>
    </row>
    <row r="1285" spans="1:17" customFormat="1" hidden="1" x14ac:dyDescent="0.2">
      <c r="A1285" s="248">
        <v>1545</v>
      </c>
      <c r="B1285" s="248">
        <v>2022</v>
      </c>
      <c r="C1285" s="248" t="s">
        <v>326</v>
      </c>
      <c r="D1285" s="280">
        <v>29501558</v>
      </c>
      <c r="E1285" s="252" t="s">
        <v>2284</v>
      </c>
      <c r="F1285" s="252" t="s">
        <v>840</v>
      </c>
      <c r="G1285" s="252" t="s">
        <v>679</v>
      </c>
      <c r="H1285" s="252" t="s">
        <v>1113</v>
      </c>
      <c r="I1285" s="248" t="s">
        <v>330</v>
      </c>
      <c r="J1285" s="248" t="s">
        <v>331</v>
      </c>
      <c r="K1285" s="248" t="s">
        <v>332</v>
      </c>
      <c r="L1285" s="248" t="s">
        <v>333</v>
      </c>
      <c r="M1285" s="248" t="s">
        <v>1093</v>
      </c>
      <c r="N1285" s="248"/>
      <c r="O1285" s="248" t="s">
        <v>570</v>
      </c>
      <c r="P1285" s="248" t="s">
        <v>335</v>
      </c>
      <c r="Q1285" s="248" t="s">
        <v>451</v>
      </c>
    </row>
    <row r="1286" spans="1:17" customFormat="1" hidden="1" x14ac:dyDescent="0.2">
      <c r="A1286" s="248">
        <v>1546</v>
      </c>
      <c r="B1286" s="248">
        <v>2022</v>
      </c>
      <c r="C1286" s="248" t="s">
        <v>326</v>
      </c>
      <c r="D1286" s="280">
        <v>29503265</v>
      </c>
      <c r="E1286" s="252" t="s">
        <v>609</v>
      </c>
      <c r="F1286" s="252" t="s">
        <v>847</v>
      </c>
      <c r="G1286" s="252" t="s">
        <v>612</v>
      </c>
      <c r="H1286" s="252" t="s">
        <v>465</v>
      </c>
      <c r="I1286" s="248" t="s">
        <v>330</v>
      </c>
      <c r="J1286" s="248" t="s">
        <v>331</v>
      </c>
      <c r="K1286" s="248" t="s">
        <v>332</v>
      </c>
      <c r="L1286" s="248" t="s">
        <v>333</v>
      </c>
      <c r="M1286" s="248" t="s">
        <v>1093</v>
      </c>
      <c r="N1286" s="248"/>
      <c r="O1286" s="248">
        <v>3165176589</v>
      </c>
      <c r="P1286" s="248" t="s">
        <v>335</v>
      </c>
      <c r="Q1286" s="248" t="s">
        <v>336</v>
      </c>
    </row>
    <row r="1287" spans="1:17" customFormat="1" hidden="1" x14ac:dyDescent="0.2">
      <c r="A1287" s="248">
        <v>1547</v>
      </c>
      <c r="B1287" s="248">
        <v>2022</v>
      </c>
      <c r="C1287" s="248" t="s">
        <v>326</v>
      </c>
      <c r="D1287" s="280">
        <v>29510312</v>
      </c>
      <c r="E1287" s="252" t="s">
        <v>1574</v>
      </c>
      <c r="F1287" s="252" t="s">
        <v>2439</v>
      </c>
      <c r="G1287" s="252" t="s">
        <v>989</v>
      </c>
      <c r="H1287" s="252" t="s">
        <v>2439</v>
      </c>
      <c r="I1287" s="248" t="s">
        <v>330</v>
      </c>
      <c r="J1287" s="248" t="s">
        <v>331</v>
      </c>
      <c r="K1287" s="248" t="s">
        <v>332</v>
      </c>
      <c r="L1287" s="248" t="s">
        <v>333</v>
      </c>
      <c r="M1287" s="248" t="s">
        <v>1093</v>
      </c>
      <c r="N1287" s="248"/>
      <c r="O1287" s="248">
        <v>3177206683</v>
      </c>
      <c r="P1287" s="248" t="s">
        <v>335</v>
      </c>
      <c r="Q1287" s="248" t="s">
        <v>451</v>
      </c>
    </row>
    <row r="1288" spans="1:17" customFormat="1" hidden="1" x14ac:dyDescent="0.2">
      <c r="A1288" s="248">
        <v>1548</v>
      </c>
      <c r="B1288" s="248">
        <v>2022</v>
      </c>
      <c r="C1288" s="248" t="s">
        <v>326</v>
      </c>
      <c r="D1288" s="280">
        <v>29512119</v>
      </c>
      <c r="E1288" s="252" t="s">
        <v>1130</v>
      </c>
      <c r="F1288" s="252" t="s">
        <v>328</v>
      </c>
      <c r="G1288" s="252" t="s">
        <v>637</v>
      </c>
      <c r="H1288" s="252" t="s">
        <v>1131</v>
      </c>
      <c r="I1288" s="248" t="s">
        <v>330</v>
      </c>
      <c r="J1288" s="248" t="s">
        <v>331</v>
      </c>
      <c r="K1288" s="248" t="s">
        <v>332</v>
      </c>
      <c r="L1288" s="248" t="s">
        <v>333</v>
      </c>
      <c r="M1288" s="248" t="s">
        <v>1093</v>
      </c>
      <c r="N1288" s="248"/>
      <c r="O1288" s="248">
        <v>3108433262</v>
      </c>
      <c r="P1288" s="248" t="s">
        <v>335</v>
      </c>
      <c r="Q1288" s="248" t="s">
        <v>336</v>
      </c>
    </row>
    <row r="1289" spans="1:17" customFormat="1" hidden="1" x14ac:dyDescent="0.2">
      <c r="A1289" s="248">
        <v>1549</v>
      </c>
      <c r="B1289" s="248">
        <v>2022</v>
      </c>
      <c r="C1289" s="248" t="s">
        <v>326</v>
      </c>
      <c r="D1289" s="280">
        <v>29690652</v>
      </c>
      <c r="E1289" s="252" t="s">
        <v>1132</v>
      </c>
      <c r="F1289" s="252" t="s">
        <v>328</v>
      </c>
      <c r="G1289" s="252" t="s">
        <v>1133</v>
      </c>
      <c r="H1289" s="252" t="s">
        <v>1129</v>
      </c>
      <c r="I1289" s="248" t="s">
        <v>330</v>
      </c>
      <c r="J1289" s="248" t="s">
        <v>331</v>
      </c>
      <c r="K1289" s="248" t="s">
        <v>332</v>
      </c>
      <c r="L1289" s="248" t="s">
        <v>333</v>
      </c>
      <c r="M1289" s="248" t="s">
        <v>1093</v>
      </c>
      <c r="N1289" s="248"/>
      <c r="O1289" s="248" t="s">
        <v>570</v>
      </c>
      <c r="P1289" s="248" t="s">
        <v>335</v>
      </c>
      <c r="Q1289" s="248" t="s">
        <v>451</v>
      </c>
    </row>
    <row r="1290" spans="1:17" customFormat="1" hidden="1" x14ac:dyDescent="0.2">
      <c r="A1290" s="248">
        <v>1550</v>
      </c>
      <c r="B1290" s="248">
        <v>2022</v>
      </c>
      <c r="C1290" s="248" t="s">
        <v>326</v>
      </c>
      <c r="D1290" s="280">
        <v>31629853</v>
      </c>
      <c r="E1290" s="252" t="s">
        <v>1134</v>
      </c>
      <c r="F1290" s="252" t="s">
        <v>328</v>
      </c>
      <c r="G1290" s="252" t="s">
        <v>1135</v>
      </c>
      <c r="H1290" s="252" t="s">
        <v>516</v>
      </c>
      <c r="I1290" s="248" t="s">
        <v>330</v>
      </c>
      <c r="J1290" s="248" t="s">
        <v>331</v>
      </c>
      <c r="K1290" s="248" t="s">
        <v>332</v>
      </c>
      <c r="L1290" s="248" t="s">
        <v>333</v>
      </c>
      <c r="M1290" s="248" t="s">
        <v>1093</v>
      </c>
      <c r="N1290" s="248"/>
      <c r="O1290" s="248">
        <v>3187665830</v>
      </c>
      <c r="P1290" s="248" t="s">
        <v>335</v>
      </c>
      <c r="Q1290" s="248" t="s">
        <v>451</v>
      </c>
    </row>
    <row r="1291" spans="1:17" customFormat="1" hidden="1" x14ac:dyDescent="0.2">
      <c r="A1291" s="248">
        <v>1551</v>
      </c>
      <c r="B1291" s="248">
        <v>2022</v>
      </c>
      <c r="C1291" s="248" t="s">
        <v>326</v>
      </c>
      <c r="D1291" s="280">
        <v>31715042</v>
      </c>
      <c r="E1291" s="252" t="s">
        <v>2802</v>
      </c>
      <c r="F1291" s="252" t="s">
        <v>2801</v>
      </c>
      <c r="G1291" s="252" t="s">
        <v>1139</v>
      </c>
      <c r="H1291" s="252" t="s">
        <v>603</v>
      </c>
      <c r="I1291" s="248" t="s">
        <v>330</v>
      </c>
      <c r="J1291" s="248" t="s">
        <v>331</v>
      </c>
      <c r="K1291" s="248" t="s">
        <v>332</v>
      </c>
      <c r="L1291" s="248" t="s">
        <v>333</v>
      </c>
      <c r="M1291" s="248" t="s">
        <v>1093</v>
      </c>
      <c r="N1291" s="248"/>
      <c r="O1291" s="248">
        <v>3152558372</v>
      </c>
      <c r="P1291" s="248" t="s">
        <v>335</v>
      </c>
      <c r="Q1291" s="248" t="s">
        <v>336</v>
      </c>
    </row>
    <row r="1292" spans="1:17" customFormat="1" hidden="1" x14ac:dyDescent="0.2">
      <c r="A1292" s="248">
        <v>1552</v>
      </c>
      <c r="B1292" s="248">
        <v>2022</v>
      </c>
      <c r="C1292" s="248" t="s">
        <v>326</v>
      </c>
      <c r="D1292" s="280">
        <v>31848596</v>
      </c>
      <c r="E1292" s="252" t="s">
        <v>1136</v>
      </c>
      <c r="F1292" s="252" t="s">
        <v>328</v>
      </c>
      <c r="G1292" s="252" t="s">
        <v>1137</v>
      </c>
      <c r="H1292" s="252" t="s">
        <v>328</v>
      </c>
      <c r="I1292" s="248" t="s">
        <v>330</v>
      </c>
      <c r="J1292" s="248" t="s">
        <v>331</v>
      </c>
      <c r="K1292" s="248" t="s">
        <v>332</v>
      </c>
      <c r="L1292" s="248" t="s">
        <v>333</v>
      </c>
      <c r="M1292" s="248" t="s">
        <v>1093</v>
      </c>
      <c r="N1292" s="248"/>
      <c r="O1292" s="248">
        <v>3142258639</v>
      </c>
      <c r="P1292" s="248" t="s">
        <v>335</v>
      </c>
      <c r="Q1292" s="248" t="s">
        <v>451</v>
      </c>
    </row>
    <row r="1293" spans="1:17" customFormat="1" hidden="1" x14ac:dyDescent="0.2">
      <c r="A1293" s="248">
        <v>1553</v>
      </c>
      <c r="B1293" s="248">
        <v>2022</v>
      </c>
      <c r="C1293" s="248" t="s">
        <v>326</v>
      </c>
      <c r="D1293" s="280">
        <v>34783749</v>
      </c>
      <c r="E1293" s="252" t="s">
        <v>1138</v>
      </c>
      <c r="F1293" s="252" t="s">
        <v>328</v>
      </c>
      <c r="G1293" s="252" t="s">
        <v>650</v>
      </c>
      <c r="H1293" s="252" t="s">
        <v>459</v>
      </c>
      <c r="I1293" s="248" t="s">
        <v>339</v>
      </c>
      <c r="J1293" s="248" t="s">
        <v>331</v>
      </c>
      <c r="K1293" s="248" t="s">
        <v>332</v>
      </c>
      <c r="L1293" s="248" t="s">
        <v>333</v>
      </c>
      <c r="M1293" s="248" t="s">
        <v>1093</v>
      </c>
      <c r="N1293" s="248"/>
      <c r="O1293" s="248">
        <v>3108254455</v>
      </c>
      <c r="P1293" s="248" t="s">
        <v>335</v>
      </c>
      <c r="Q1293" s="248" t="s">
        <v>451</v>
      </c>
    </row>
    <row r="1294" spans="1:17" customFormat="1" hidden="1" x14ac:dyDescent="0.2">
      <c r="A1294" s="248">
        <v>1554</v>
      </c>
      <c r="B1294" s="248">
        <v>2022</v>
      </c>
      <c r="C1294" s="248" t="s">
        <v>326</v>
      </c>
      <c r="D1294" s="280">
        <v>66772657</v>
      </c>
      <c r="E1294" s="252" t="s">
        <v>2521</v>
      </c>
      <c r="F1294" s="252" t="s">
        <v>954</v>
      </c>
      <c r="G1294" s="252" t="s">
        <v>2522</v>
      </c>
      <c r="H1294" s="252" t="s">
        <v>964</v>
      </c>
      <c r="I1294" s="248" t="s">
        <v>339</v>
      </c>
      <c r="J1294" s="248" t="s">
        <v>331</v>
      </c>
      <c r="K1294" s="248" t="s">
        <v>332</v>
      </c>
      <c r="L1294" s="248" t="s">
        <v>333</v>
      </c>
      <c r="M1294" s="248" t="s">
        <v>1093</v>
      </c>
      <c r="N1294" s="248"/>
      <c r="O1294" s="248" t="s">
        <v>570</v>
      </c>
      <c r="P1294" s="248" t="s">
        <v>335</v>
      </c>
      <c r="Q1294" s="248" t="s">
        <v>451</v>
      </c>
    </row>
    <row r="1295" spans="1:17" customFormat="1" hidden="1" x14ac:dyDescent="0.2">
      <c r="A1295" s="248">
        <v>1555</v>
      </c>
      <c r="B1295" s="248">
        <v>2022</v>
      </c>
      <c r="C1295" s="248" t="s">
        <v>326</v>
      </c>
      <c r="D1295" s="280">
        <v>75073738</v>
      </c>
      <c r="E1295" s="252" t="s">
        <v>555</v>
      </c>
      <c r="F1295" s="252" t="s">
        <v>328</v>
      </c>
      <c r="G1295" s="252" t="s">
        <v>389</v>
      </c>
      <c r="H1295" s="252" t="s">
        <v>328</v>
      </c>
      <c r="I1295" s="248" t="s">
        <v>339</v>
      </c>
      <c r="J1295" s="248" t="s">
        <v>331</v>
      </c>
      <c r="K1295" s="248" t="s">
        <v>545</v>
      </c>
      <c r="L1295" s="248" t="s">
        <v>333</v>
      </c>
      <c r="M1295" s="248" t="s">
        <v>1093</v>
      </c>
      <c r="N1295" s="248"/>
      <c r="O1295" s="248" t="s">
        <v>570</v>
      </c>
      <c r="P1295" s="248" t="s">
        <v>335</v>
      </c>
      <c r="Q1295" s="248" t="s">
        <v>451</v>
      </c>
    </row>
    <row r="1296" spans="1:17" customFormat="1" hidden="1" x14ac:dyDescent="0.2">
      <c r="A1296" s="248">
        <v>1556</v>
      </c>
      <c r="B1296" s="248">
        <v>2022</v>
      </c>
      <c r="C1296" s="248" t="s">
        <v>326</v>
      </c>
      <c r="D1296" s="280">
        <v>94075013</v>
      </c>
      <c r="E1296" s="252" t="s">
        <v>408</v>
      </c>
      <c r="F1296" s="252" t="s">
        <v>328</v>
      </c>
      <c r="G1296" s="252" t="s">
        <v>1139</v>
      </c>
      <c r="H1296" s="252" t="s">
        <v>328</v>
      </c>
      <c r="I1296" s="248" t="s">
        <v>339</v>
      </c>
      <c r="J1296" s="248" t="s">
        <v>331</v>
      </c>
      <c r="K1296" s="248" t="s">
        <v>332</v>
      </c>
      <c r="L1296" s="248" t="s">
        <v>333</v>
      </c>
      <c r="M1296" s="248" t="s">
        <v>1093</v>
      </c>
      <c r="N1296" s="248"/>
      <c r="O1296" s="248" t="s">
        <v>570</v>
      </c>
      <c r="P1296" s="248" t="s">
        <v>335</v>
      </c>
      <c r="Q1296" s="248" t="s">
        <v>336</v>
      </c>
    </row>
    <row r="1297" spans="1:17" customFormat="1" hidden="1" x14ac:dyDescent="0.2">
      <c r="A1297" s="248">
        <v>1557</v>
      </c>
      <c r="B1297" s="248">
        <v>2022</v>
      </c>
      <c r="C1297" s="248" t="s">
        <v>326</v>
      </c>
      <c r="D1297" s="280">
        <v>94075030</v>
      </c>
      <c r="E1297" s="252" t="s">
        <v>967</v>
      </c>
      <c r="F1297" s="252" t="s">
        <v>328</v>
      </c>
      <c r="G1297" s="252" t="s">
        <v>1140</v>
      </c>
      <c r="H1297" s="252" t="s">
        <v>1139</v>
      </c>
      <c r="I1297" s="248" t="s">
        <v>339</v>
      </c>
      <c r="J1297" s="248" t="s">
        <v>331</v>
      </c>
      <c r="K1297" s="248" t="s">
        <v>332</v>
      </c>
      <c r="L1297" s="248" t="s">
        <v>333</v>
      </c>
      <c r="M1297" s="248" t="s">
        <v>1093</v>
      </c>
      <c r="N1297" s="248"/>
      <c r="O1297" s="248">
        <v>3147162886</v>
      </c>
      <c r="P1297" s="248" t="s">
        <v>335</v>
      </c>
      <c r="Q1297" s="248" t="s">
        <v>336</v>
      </c>
    </row>
    <row r="1298" spans="1:17" customFormat="1" hidden="1" x14ac:dyDescent="0.2">
      <c r="A1298" s="248">
        <v>1558</v>
      </c>
      <c r="B1298" s="248">
        <v>2022</v>
      </c>
      <c r="C1298" s="248" t="s">
        <v>326</v>
      </c>
      <c r="D1298" s="280">
        <v>1114888437</v>
      </c>
      <c r="E1298" s="252" t="s">
        <v>2765</v>
      </c>
      <c r="F1298" s="252" t="s">
        <v>2764</v>
      </c>
      <c r="G1298" s="252" t="s">
        <v>1098</v>
      </c>
      <c r="H1298" s="252" t="s">
        <v>328</v>
      </c>
      <c r="I1298" s="248" t="s">
        <v>330</v>
      </c>
      <c r="J1298" s="248" t="s">
        <v>331</v>
      </c>
      <c r="K1298" s="248" t="s">
        <v>332</v>
      </c>
      <c r="L1298" s="248" t="s">
        <v>333</v>
      </c>
      <c r="M1298" s="248" t="s">
        <v>1093</v>
      </c>
      <c r="N1298" s="248"/>
      <c r="O1298" s="248" t="s">
        <v>570</v>
      </c>
      <c r="P1298" s="248" t="s">
        <v>335</v>
      </c>
      <c r="Q1298" s="248" t="s">
        <v>451</v>
      </c>
    </row>
    <row r="1299" spans="1:17" customFormat="1" hidden="1" x14ac:dyDescent="0.2">
      <c r="A1299" s="248">
        <v>1559</v>
      </c>
      <c r="B1299" s="248">
        <v>2022</v>
      </c>
      <c r="C1299" s="248" t="s">
        <v>326</v>
      </c>
      <c r="D1299" s="280">
        <v>1130649098</v>
      </c>
      <c r="E1299" s="252" t="s">
        <v>1780</v>
      </c>
      <c r="F1299" s="252" t="s">
        <v>485</v>
      </c>
      <c r="G1299" s="252" t="s">
        <v>1781</v>
      </c>
      <c r="H1299" s="252" t="s">
        <v>1782</v>
      </c>
      <c r="I1299" s="248" t="s">
        <v>339</v>
      </c>
      <c r="J1299" s="248" t="s">
        <v>331</v>
      </c>
      <c r="K1299" s="248" t="s">
        <v>332</v>
      </c>
      <c r="L1299" s="248" t="s">
        <v>333</v>
      </c>
      <c r="M1299" s="248" t="s">
        <v>1093</v>
      </c>
      <c r="N1299" s="248"/>
      <c r="O1299" s="248">
        <v>3113827299</v>
      </c>
      <c r="P1299" s="248" t="s">
        <v>335</v>
      </c>
      <c r="Q1299" s="248" t="s">
        <v>336</v>
      </c>
    </row>
    <row r="1300" spans="1:17" customFormat="1" hidden="1" x14ac:dyDescent="0.2">
      <c r="A1300" s="248">
        <v>1560</v>
      </c>
      <c r="B1300" s="248">
        <v>2022</v>
      </c>
      <c r="C1300" s="248" t="s">
        <v>326</v>
      </c>
      <c r="D1300" s="280">
        <v>6314145</v>
      </c>
      <c r="E1300" s="248" t="s">
        <v>348</v>
      </c>
      <c r="F1300" s="248" t="s">
        <v>328</v>
      </c>
      <c r="G1300" s="248" t="s">
        <v>1141</v>
      </c>
      <c r="H1300" s="248" t="s">
        <v>328</v>
      </c>
      <c r="I1300" s="248" t="s">
        <v>339</v>
      </c>
      <c r="J1300" s="214" t="s">
        <v>331</v>
      </c>
      <c r="K1300" s="248" t="s">
        <v>332</v>
      </c>
      <c r="L1300" s="248" t="s">
        <v>333</v>
      </c>
      <c r="M1300" s="248" t="s">
        <v>1093</v>
      </c>
      <c r="N1300" s="248"/>
      <c r="O1300" s="248">
        <v>3147833787</v>
      </c>
      <c r="P1300" s="248" t="s">
        <v>335</v>
      </c>
      <c r="Q1300" s="248" t="s">
        <v>691</v>
      </c>
    </row>
    <row r="1301" spans="1:17" customFormat="1" hidden="1" x14ac:dyDescent="0.2">
      <c r="A1301" s="248">
        <v>1561</v>
      </c>
      <c r="B1301" s="248">
        <v>2022</v>
      </c>
      <c r="C1301" s="248" t="s">
        <v>326</v>
      </c>
      <c r="D1301" s="280">
        <v>16257753</v>
      </c>
      <c r="E1301" s="248" t="s">
        <v>455</v>
      </c>
      <c r="F1301" s="248" t="s">
        <v>926</v>
      </c>
      <c r="G1301" s="248" t="s">
        <v>2005</v>
      </c>
      <c r="H1301" s="248" t="s">
        <v>2005</v>
      </c>
      <c r="I1301" s="248" t="s">
        <v>339</v>
      </c>
      <c r="J1301" s="214" t="s">
        <v>331</v>
      </c>
      <c r="K1301" s="248" t="s">
        <v>332</v>
      </c>
      <c r="L1301" s="248" t="s">
        <v>333</v>
      </c>
      <c r="M1301" s="248" t="s">
        <v>1093</v>
      </c>
      <c r="N1301" s="248"/>
      <c r="O1301" s="248">
        <v>3117933704</v>
      </c>
      <c r="P1301" s="248" t="s">
        <v>335</v>
      </c>
      <c r="Q1301" s="248" t="s">
        <v>691</v>
      </c>
    </row>
    <row r="1302" spans="1:17" customFormat="1" hidden="1" x14ac:dyDescent="0.2">
      <c r="A1302" s="248">
        <v>1562</v>
      </c>
      <c r="B1302" s="248">
        <v>2022</v>
      </c>
      <c r="C1302" s="248" t="s">
        <v>326</v>
      </c>
      <c r="D1302" s="280">
        <v>16887459</v>
      </c>
      <c r="E1302" s="248" t="s">
        <v>1492</v>
      </c>
      <c r="F1302" s="248" t="s">
        <v>472</v>
      </c>
      <c r="G1302" s="248" t="s">
        <v>2489</v>
      </c>
      <c r="H1302" s="248" t="s">
        <v>878</v>
      </c>
      <c r="I1302" s="248" t="s">
        <v>339</v>
      </c>
      <c r="J1302" s="214" t="s">
        <v>331</v>
      </c>
      <c r="K1302" s="248" t="s">
        <v>332</v>
      </c>
      <c r="L1302" s="248" t="s">
        <v>333</v>
      </c>
      <c r="M1302" s="248" t="s">
        <v>1093</v>
      </c>
      <c r="N1302" s="248"/>
      <c r="O1302" s="248">
        <v>3216476605</v>
      </c>
      <c r="P1302" s="248" t="s">
        <v>335</v>
      </c>
      <c r="Q1302" s="248" t="s">
        <v>691</v>
      </c>
    </row>
    <row r="1303" spans="1:17" customFormat="1" hidden="1" x14ac:dyDescent="0.2">
      <c r="A1303" s="248">
        <v>1563</v>
      </c>
      <c r="B1303" s="248">
        <v>2022</v>
      </c>
      <c r="C1303" s="248" t="s">
        <v>326</v>
      </c>
      <c r="D1303" s="280">
        <v>24661083</v>
      </c>
      <c r="E1303" s="248" t="s">
        <v>1921</v>
      </c>
      <c r="F1303" s="248" t="s">
        <v>2280</v>
      </c>
      <c r="G1303" s="248" t="s">
        <v>1073</v>
      </c>
      <c r="H1303" s="248" t="s">
        <v>678</v>
      </c>
      <c r="I1303" s="248" t="s">
        <v>330</v>
      </c>
      <c r="J1303" s="214" t="s">
        <v>331</v>
      </c>
      <c r="K1303" s="248" t="s">
        <v>332</v>
      </c>
      <c r="L1303" s="248" t="s">
        <v>333</v>
      </c>
      <c r="M1303" s="248" t="s">
        <v>1093</v>
      </c>
      <c r="N1303" s="248"/>
      <c r="O1303" s="248" t="s">
        <v>570</v>
      </c>
      <c r="P1303" s="248" t="s">
        <v>335</v>
      </c>
      <c r="Q1303" s="248" t="s">
        <v>691</v>
      </c>
    </row>
    <row r="1304" spans="1:17" customFormat="1" hidden="1" x14ac:dyDescent="0.2">
      <c r="A1304" s="248">
        <v>1564</v>
      </c>
      <c r="B1304" s="248">
        <v>2022</v>
      </c>
      <c r="C1304" s="248" t="s">
        <v>326</v>
      </c>
      <c r="D1304" s="280">
        <v>29502818</v>
      </c>
      <c r="E1304" s="248" t="s">
        <v>1142</v>
      </c>
      <c r="F1304" s="248" t="s">
        <v>328</v>
      </c>
      <c r="G1304" s="248" t="s">
        <v>1143</v>
      </c>
      <c r="H1304" s="248" t="s">
        <v>723</v>
      </c>
      <c r="I1304" s="248" t="s">
        <v>330</v>
      </c>
      <c r="J1304" s="214" t="s">
        <v>331</v>
      </c>
      <c r="K1304" s="248" t="s">
        <v>332</v>
      </c>
      <c r="L1304" s="248" t="s">
        <v>333</v>
      </c>
      <c r="M1304" s="248" t="s">
        <v>1093</v>
      </c>
      <c r="N1304" s="248"/>
      <c r="O1304" s="248">
        <v>3116395333</v>
      </c>
      <c r="P1304" s="248" t="s">
        <v>335</v>
      </c>
      <c r="Q1304" s="248" t="s">
        <v>691</v>
      </c>
    </row>
    <row r="1305" spans="1:17" customFormat="1" hidden="1" x14ac:dyDescent="0.2">
      <c r="A1305" s="248">
        <v>1565</v>
      </c>
      <c r="B1305" s="248">
        <v>2022</v>
      </c>
      <c r="C1305" s="248" t="s">
        <v>326</v>
      </c>
      <c r="D1305" s="280">
        <v>29505907</v>
      </c>
      <c r="E1305" s="248" t="s">
        <v>746</v>
      </c>
      <c r="F1305" s="248" t="s">
        <v>328</v>
      </c>
      <c r="G1305" s="248" t="s">
        <v>1144</v>
      </c>
      <c r="H1305" s="248" t="s">
        <v>1145</v>
      </c>
      <c r="I1305" s="248" t="s">
        <v>330</v>
      </c>
      <c r="J1305" s="214" t="s">
        <v>331</v>
      </c>
      <c r="K1305" s="248" t="s">
        <v>332</v>
      </c>
      <c r="L1305" s="248" t="s">
        <v>333</v>
      </c>
      <c r="M1305" s="248" t="s">
        <v>1093</v>
      </c>
      <c r="N1305" s="248"/>
      <c r="O1305" s="248" t="s">
        <v>570</v>
      </c>
      <c r="P1305" s="248" t="s">
        <v>335</v>
      </c>
      <c r="Q1305" s="248" t="s">
        <v>691</v>
      </c>
    </row>
    <row r="1306" spans="1:17" customFormat="1" hidden="1" x14ac:dyDescent="0.2">
      <c r="A1306" s="248">
        <v>1566</v>
      </c>
      <c r="B1306" s="248">
        <v>2022</v>
      </c>
      <c r="C1306" s="248" t="s">
        <v>326</v>
      </c>
      <c r="D1306" s="280">
        <v>29506221</v>
      </c>
      <c r="E1306" s="248" t="s">
        <v>2598</v>
      </c>
      <c r="F1306" s="248" t="s">
        <v>2599</v>
      </c>
      <c r="G1306" s="248" t="s">
        <v>1224</v>
      </c>
      <c r="H1306" s="248" t="s">
        <v>1200</v>
      </c>
      <c r="I1306" s="248" t="s">
        <v>330</v>
      </c>
      <c r="J1306" s="214" t="s">
        <v>331</v>
      </c>
      <c r="K1306" s="248" t="s">
        <v>332</v>
      </c>
      <c r="L1306" s="248" t="s">
        <v>333</v>
      </c>
      <c r="M1306" s="248" t="s">
        <v>1093</v>
      </c>
      <c r="N1306" s="248"/>
      <c r="O1306" s="248">
        <v>3113827385</v>
      </c>
      <c r="P1306" s="248" t="s">
        <v>335</v>
      </c>
      <c r="Q1306" s="248" t="s">
        <v>691</v>
      </c>
    </row>
    <row r="1307" spans="1:17" customFormat="1" hidden="1" x14ac:dyDescent="0.2">
      <c r="A1307" s="248">
        <v>1567</v>
      </c>
      <c r="B1307" s="248">
        <v>2022</v>
      </c>
      <c r="C1307" s="248" t="s">
        <v>326</v>
      </c>
      <c r="D1307" s="280">
        <v>29507564</v>
      </c>
      <c r="E1307" s="248" t="s">
        <v>1146</v>
      </c>
      <c r="F1307" s="248" t="s">
        <v>328</v>
      </c>
      <c r="G1307" s="248" t="s">
        <v>1147</v>
      </c>
      <c r="H1307" s="248" t="s">
        <v>1148</v>
      </c>
      <c r="I1307" s="248" t="s">
        <v>330</v>
      </c>
      <c r="J1307" s="214" t="s">
        <v>331</v>
      </c>
      <c r="K1307" s="248" t="s">
        <v>332</v>
      </c>
      <c r="L1307" s="248" t="s">
        <v>333</v>
      </c>
      <c r="M1307" s="248" t="s">
        <v>1093</v>
      </c>
      <c r="N1307" s="248"/>
      <c r="O1307" s="248" t="s">
        <v>570</v>
      </c>
      <c r="P1307" s="248" t="s">
        <v>335</v>
      </c>
      <c r="Q1307" s="248" t="s">
        <v>691</v>
      </c>
    </row>
    <row r="1308" spans="1:17" customFormat="1" hidden="1" x14ac:dyDescent="0.2">
      <c r="A1308" s="248">
        <v>1568</v>
      </c>
      <c r="B1308" s="248">
        <v>2022</v>
      </c>
      <c r="C1308" s="248" t="s">
        <v>326</v>
      </c>
      <c r="D1308" s="280">
        <v>29507601</v>
      </c>
      <c r="E1308" s="248" t="s">
        <v>2661</v>
      </c>
      <c r="F1308" s="248" t="s">
        <v>1689</v>
      </c>
      <c r="G1308" s="248" t="s">
        <v>723</v>
      </c>
      <c r="H1308" s="248" t="s">
        <v>328</v>
      </c>
      <c r="I1308" s="248" t="s">
        <v>330</v>
      </c>
      <c r="J1308" s="214" t="s">
        <v>331</v>
      </c>
      <c r="K1308" s="248" t="s">
        <v>332</v>
      </c>
      <c r="L1308" s="248" t="s">
        <v>333</v>
      </c>
      <c r="M1308" s="248" t="s">
        <v>1093</v>
      </c>
      <c r="N1308" s="248"/>
      <c r="O1308" s="248">
        <v>3116395333</v>
      </c>
      <c r="P1308" s="248" t="s">
        <v>335</v>
      </c>
      <c r="Q1308" s="248" t="s">
        <v>691</v>
      </c>
    </row>
    <row r="1309" spans="1:17" customFormat="1" hidden="1" x14ac:dyDescent="0.2">
      <c r="A1309" s="248">
        <v>1569</v>
      </c>
      <c r="B1309" s="248">
        <v>2022</v>
      </c>
      <c r="C1309" s="248" t="s">
        <v>326</v>
      </c>
      <c r="D1309" s="280">
        <v>29508532</v>
      </c>
      <c r="E1309" s="248" t="s">
        <v>1010</v>
      </c>
      <c r="F1309" s="248" t="s">
        <v>328</v>
      </c>
      <c r="G1309" s="248" t="s">
        <v>1149</v>
      </c>
      <c r="H1309" s="248" t="s">
        <v>981</v>
      </c>
      <c r="I1309" s="248" t="s">
        <v>330</v>
      </c>
      <c r="J1309" s="214" t="s">
        <v>331</v>
      </c>
      <c r="K1309" s="248" t="s">
        <v>332</v>
      </c>
      <c r="L1309" s="248" t="s">
        <v>333</v>
      </c>
      <c r="M1309" s="248" t="s">
        <v>1093</v>
      </c>
      <c r="N1309" s="248"/>
      <c r="O1309" s="248">
        <v>3146102078</v>
      </c>
      <c r="P1309" s="248" t="s">
        <v>335</v>
      </c>
      <c r="Q1309" s="248" t="s">
        <v>691</v>
      </c>
    </row>
    <row r="1310" spans="1:17" customFormat="1" hidden="1" x14ac:dyDescent="0.2">
      <c r="A1310" s="248">
        <v>1570</v>
      </c>
      <c r="B1310" s="248">
        <v>2022</v>
      </c>
      <c r="C1310" s="248" t="s">
        <v>326</v>
      </c>
      <c r="D1310" s="280">
        <v>29509818</v>
      </c>
      <c r="E1310" s="248" t="s">
        <v>1150</v>
      </c>
      <c r="F1310" s="248" t="s">
        <v>328</v>
      </c>
      <c r="G1310" s="248" t="s">
        <v>1143</v>
      </c>
      <c r="H1310" s="248" t="s">
        <v>723</v>
      </c>
      <c r="I1310" s="248" t="s">
        <v>330</v>
      </c>
      <c r="J1310" s="214" t="s">
        <v>331</v>
      </c>
      <c r="K1310" s="248" t="s">
        <v>332</v>
      </c>
      <c r="L1310" s="248" t="s">
        <v>333</v>
      </c>
      <c r="M1310" s="248" t="s">
        <v>1093</v>
      </c>
      <c r="N1310" s="248"/>
      <c r="O1310" s="248">
        <v>3116395333</v>
      </c>
      <c r="P1310" s="248" t="s">
        <v>335</v>
      </c>
      <c r="Q1310" s="248" t="s">
        <v>691</v>
      </c>
    </row>
    <row r="1311" spans="1:17" customFormat="1" hidden="1" x14ac:dyDescent="0.2">
      <c r="A1311" s="248">
        <v>1571</v>
      </c>
      <c r="B1311" s="248">
        <v>2022</v>
      </c>
      <c r="C1311" s="248" t="s">
        <v>326</v>
      </c>
      <c r="D1311" s="280">
        <v>29510283</v>
      </c>
      <c r="E1311" s="248" t="s">
        <v>868</v>
      </c>
      <c r="F1311" s="248" t="s">
        <v>328</v>
      </c>
      <c r="G1311" s="248" t="s">
        <v>1151</v>
      </c>
      <c r="H1311" s="248" t="s">
        <v>1152</v>
      </c>
      <c r="I1311" s="248" t="s">
        <v>330</v>
      </c>
      <c r="J1311" s="214" t="s">
        <v>331</v>
      </c>
      <c r="K1311" s="248" t="s">
        <v>332</v>
      </c>
      <c r="L1311" s="248" t="s">
        <v>333</v>
      </c>
      <c r="M1311" s="248" t="s">
        <v>1093</v>
      </c>
      <c r="N1311" s="248"/>
      <c r="O1311" s="248" t="s">
        <v>570</v>
      </c>
      <c r="P1311" s="248" t="s">
        <v>335</v>
      </c>
      <c r="Q1311" s="248" t="s">
        <v>691</v>
      </c>
    </row>
    <row r="1312" spans="1:17" customFormat="1" hidden="1" x14ac:dyDescent="0.2">
      <c r="A1312" s="248">
        <v>1572</v>
      </c>
      <c r="B1312" s="248">
        <v>2022</v>
      </c>
      <c r="C1312" s="248" t="s">
        <v>326</v>
      </c>
      <c r="D1312" s="280">
        <v>31628574</v>
      </c>
      <c r="E1312" s="248" t="s">
        <v>938</v>
      </c>
      <c r="F1312" s="248" t="s">
        <v>2087</v>
      </c>
      <c r="G1312" s="248" t="s">
        <v>1133</v>
      </c>
      <c r="H1312" s="248" t="s">
        <v>1129</v>
      </c>
      <c r="I1312" s="248" t="s">
        <v>330</v>
      </c>
      <c r="J1312" s="214" t="s">
        <v>331</v>
      </c>
      <c r="K1312" s="248" t="s">
        <v>332</v>
      </c>
      <c r="L1312" s="248" t="s">
        <v>333</v>
      </c>
      <c r="M1312" s="248" t="s">
        <v>1093</v>
      </c>
      <c r="N1312" s="248"/>
      <c r="O1312" s="248" t="s">
        <v>570</v>
      </c>
      <c r="P1312" s="248" t="s">
        <v>335</v>
      </c>
      <c r="Q1312" s="248" t="s">
        <v>691</v>
      </c>
    </row>
    <row r="1313" spans="1:17" customFormat="1" hidden="1" x14ac:dyDescent="0.2">
      <c r="A1313" s="248">
        <v>1573</v>
      </c>
      <c r="B1313" s="248">
        <v>2022</v>
      </c>
      <c r="C1313" s="248" t="s">
        <v>326</v>
      </c>
      <c r="D1313" s="280">
        <v>31967233</v>
      </c>
      <c r="E1313" s="248" t="s">
        <v>1748</v>
      </c>
      <c r="F1313" s="248" t="s">
        <v>2453</v>
      </c>
      <c r="G1313" s="248" t="s">
        <v>487</v>
      </c>
      <c r="H1313" s="248" t="s">
        <v>1768</v>
      </c>
      <c r="I1313" s="248" t="s">
        <v>330</v>
      </c>
      <c r="J1313" s="214" t="s">
        <v>331</v>
      </c>
      <c r="K1313" s="248" t="s">
        <v>332</v>
      </c>
      <c r="L1313" s="248" t="s">
        <v>333</v>
      </c>
      <c r="M1313" s="248" t="s">
        <v>1093</v>
      </c>
      <c r="N1313" s="248"/>
      <c r="O1313" s="248">
        <v>3148531840</v>
      </c>
      <c r="P1313" s="248" t="s">
        <v>335</v>
      </c>
      <c r="Q1313" s="248" t="s">
        <v>691</v>
      </c>
    </row>
    <row r="1314" spans="1:17" customFormat="1" hidden="1" x14ac:dyDescent="0.2">
      <c r="A1314" s="248">
        <v>1574</v>
      </c>
      <c r="B1314" s="248">
        <v>2022</v>
      </c>
      <c r="C1314" s="248" t="s">
        <v>326</v>
      </c>
      <c r="D1314" s="280">
        <v>40601725</v>
      </c>
      <c r="E1314" s="248" t="s">
        <v>2815</v>
      </c>
      <c r="F1314" s="248" t="s">
        <v>2816</v>
      </c>
      <c r="G1314" s="248" t="s">
        <v>1144</v>
      </c>
      <c r="H1314" s="248" t="s">
        <v>2817</v>
      </c>
      <c r="I1314" s="248" t="s">
        <v>330</v>
      </c>
      <c r="J1314" s="214" t="s">
        <v>331</v>
      </c>
      <c r="K1314" s="248" t="s">
        <v>332</v>
      </c>
      <c r="L1314" s="248" t="s">
        <v>333</v>
      </c>
      <c r="M1314" s="248" t="s">
        <v>1093</v>
      </c>
      <c r="N1314" s="248"/>
      <c r="O1314" s="248">
        <v>3045649261</v>
      </c>
      <c r="P1314" s="248" t="s">
        <v>335</v>
      </c>
      <c r="Q1314" s="248" t="s">
        <v>691</v>
      </c>
    </row>
    <row r="1315" spans="1:17" customFormat="1" hidden="1" x14ac:dyDescent="0.2">
      <c r="A1315" s="248">
        <v>1575</v>
      </c>
      <c r="B1315" s="248">
        <v>2022</v>
      </c>
      <c r="C1315" s="248" t="s">
        <v>326</v>
      </c>
      <c r="D1315" s="280">
        <v>66881266</v>
      </c>
      <c r="E1315" s="248" t="s">
        <v>1748</v>
      </c>
      <c r="F1315" s="248" t="s">
        <v>1749</v>
      </c>
      <c r="G1315" s="248" t="s">
        <v>1750</v>
      </c>
      <c r="H1315" s="248" t="s">
        <v>721</v>
      </c>
      <c r="I1315" s="248" t="s">
        <v>330</v>
      </c>
      <c r="J1315" s="214" t="s">
        <v>331</v>
      </c>
      <c r="K1315" s="248" t="s">
        <v>332</v>
      </c>
      <c r="L1315" s="248" t="s">
        <v>333</v>
      </c>
      <c r="M1315" s="248" t="s">
        <v>1093</v>
      </c>
      <c r="N1315" s="248"/>
      <c r="O1315" s="248" t="s">
        <v>570</v>
      </c>
      <c r="P1315" s="248" t="s">
        <v>335</v>
      </c>
      <c r="Q1315" s="248" t="s">
        <v>691</v>
      </c>
    </row>
    <row r="1316" spans="1:17" customFormat="1" hidden="1" x14ac:dyDescent="0.2">
      <c r="A1316" s="248">
        <v>1576</v>
      </c>
      <c r="B1316" s="248">
        <v>2022</v>
      </c>
      <c r="C1316" s="248" t="s">
        <v>326</v>
      </c>
      <c r="D1316" s="280">
        <v>66881856</v>
      </c>
      <c r="E1316" s="248" t="s">
        <v>1664</v>
      </c>
      <c r="F1316" s="248" t="s">
        <v>2346</v>
      </c>
      <c r="G1316" s="248" t="s">
        <v>1147</v>
      </c>
      <c r="H1316" s="248" t="s">
        <v>1660</v>
      </c>
      <c r="I1316" s="248" t="s">
        <v>330</v>
      </c>
      <c r="J1316" s="214" t="s">
        <v>331</v>
      </c>
      <c r="K1316" s="248" t="s">
        <v>332</v>
      </c>
      <c r="L1316" s="248" t="s">
        <v>333</v>
      </c>
      <c r="M1316" s="248" t="s">
        <v>1093</v>
      </c>
      <c r="N1316" s="248"/>
      <c r="O1316" s="248" t="s">
        <v>570</v>
      </c>
      <c r="P1316" s="248" t="s">
        <v>335</v>
      </c>
      <c r="Q1316" s="248" t="s">
        <v>691</v>
      </c>
    </row>
    <row r="1317" spans="1:17" customFormat="1" hidden="1" x14ac:dyDescent="0.2">
      <c r="A1317" s="248">
        <v>1577</v>
      </c>
      <c r="B1317" s="248">
        <v>2022</v>
      </c>
      <c r="C1317" s="248" t="s">
        <v>326</v>
      </c>
      <c r="D1317" s="280">
        <v>66882420</v>
      </c>
      <c r="E1317" s="248" t="s">
        <v>2107</v>
      </c>
      <c r="F1317" s="248" t="s">
        <v>1977</v>
      </c>
      <c r="G1317" s="248" t="s">
        <v>1747</v>
      </c>
      <c r="H1317" s="248" t="s">
        <v>1151</v>
      </c>
      <c r="I1317" s="248" t="s">
        <v>330</v>
      </c>
      <c r="J1317" s="214" t="s">
        <v>331</v>
      </c>
      <c r="K1317" s="248" t="s">
        <v>332</v>
      </c>
      <c r="L1317" s="248" t="s">
        <v>333</v>
      </c>
      <c r="M1317" s="248" t="s">
        <v>1093</v>
      </c>
      <c r="N1317" s="248"/>
      <c r="O1317" s="248" t="s">
        <v>570</v>
      </c>
      <c r="P1317" s="248" t="s">
        <v>335</v>
      </c>
      <c r="Q1317" s="248" t="s">
        <v>691</v>
      </c>
    </row>
    <row r="1318" spans="1:17" customFormat="1" hidden="1" x14ac:dyDescent="0.2">
      <c r="A1318" s="248">
        <v>1578</v>
      </c>
      <c r="B1318" s="248">
        <v>2022</v>
      </c>
      <c r="C1318" s="248" t="s">
        <v>326</v>
      </c>
      <c r="D1318" s="280">
        <v>66884291</v>
      </c>
      <c r="E1318" s="248" t="s">
        <v>1153</v>
      </c>
      <c r="F1318" s="248" t="s">
        <v>328</v>
      </c>
      <c r="G1318" s="248" t="s">
        <v>1154</v>
      </c>
      <c r="H1318" s="248" t="s">
        <v>1092</v>
      </c>
      <c r="I1318" s="248" t="s">
        <v>330</v>
      </c>
      <c r="J1318" s="214" t="s">
        <v>331</v>
      </c>
      <c r="K1318" s="248" t="s">
        <v>332</v>
      </c>
      <c r="L1318" s="248" t="s">
        <v>333</v>
      </c>
      <c r="M1318" s="248" t="s">
        <v>1093</v>
      </c>
      <c r="N1318" s="248"/>
      <c r="O1318" s="248">
        <v>3503220132</v>
      </c>
      <c r="P1318" s="248" t="s">
        <v>335</v>
      </c>
      <c r="Q1318" s="248" t="s">
        <v>691</v>
      </c>
    </row>
    <row r="1319" spans="1:17" customFormat="1" hidden="1" x14ac:dyDescent="0.2">
      <c r="A1319" s="248">
        <v>1579</v>
      </c>
      <c r="B1319" s="248">
        <v>2022</v>
      </c>
      <c r="C1319" s="248" t="s">
        <v>326</v>
      </c>
      <c r="D1319" s="283">
        <v>31449286</v>
      </c>
      <c r="E1319" s="255" t="s">
        <v>2056</v>
      </c>
      <c r="F1319" s="252" t="s">
        <v>402</v>
      </c>
      <c r="G1319" s="255" t="s">
        <v>511</v>
      </c>
      <c r="H1319" s="255" t="s">
        <v>511</v>
      </c>
      <c r="I1319" s="248" t="s">
        <v>330</v>
      </c>
      <c r="J1319" s="248" t="s">
        <v>331</v>
      </c>
      <c r="K1319" s="256" t="s">
        <v>332</v>
      </c>
      <c r="L1319" s="248" t="s">
        <v>333</v>
      </c>
      <c r="M1319" s="248" t="s">
        <v>1156</v>
      </c>
      <c r="N1319" s="248"/>
      <c r="O1319" s="255">
        <v>3116012619</v>
      </c>
      <c r="P1319" s="248" t="s">
        <v>335</v>
      </c>
      <c r="Q1319" s="248" t="s">
        <v>513</v>
      </c>
    </row>
    <row r="1320" spans="1:17" customFormat="1" hidden="1" x14ac:dyDescent="0.2">
      <c r="A1320" s="248">
        <v>1580</v>
      </c>
      <c r="B1320" s="248">
        <v>2022</v>
      </c>
      <c r="C1320" s="248" t="s">
        <v>326</v>
      </c>
      <c r="D1320" s="280">
        <v>10471869</v>
      </c>
      <c r="E1320" s="255" t="s">
        <v>1103</v>
      </c>
      <c r="F1320" s="248" t="s">
        <v>328</v>
      </c>
      <c r="G1320" s="255" t="s">
        <v>1155</v>
      </c>
      <c r="H1320" s="248" t="s">
        <v>328</v>
      </c>
      <c r="I1320" s="248" t="s">
        <v>339</v>
      </c>
      <c r="J1320" s="248" t="s">
        <v>346</v>
      </c>
      <c r="K1320" s="256" t="s">
        <v>332</v>
      </c>
      <c r="L1320" s="248" t="s">
        <v>333</v>
      </c>
      <c r="M1320" s="248" t="s">
        <v>1156</v>
      </c>
      <c r="N1320" s="248"/>
      <c r="O1320" s="248">
        <v>3136049525</v>
      </c>
      <c r="P1320" s="248" t="s">
        <v>335</v>
      </c>
      <c r="Q1320" s="248" t="s">
        <v>513</v>
      </c>
    </row>
    <row r="1321" spans="1:17" customFormat="1" hidden="1" x14ac:dyDescent="0.2">
      <c r="A1321" s="248">
        <v>1581</v>
      </c>
      <c r="B1321" s="248">
        <v>2022</v>
      </c>
      <c r="C1321" s="248" t="s">
        <v>326</v>
      </c>
      <c r="D1321" s="280">
        <v>10471054</v>
      </c>
      <c r="E1321" s="255" t="s">
        <v>785</v>
      </c>
      <c r="F1321" s="248" t="s">
        <v>328</v>
      </c>
      <c r="G1321" s="255" t="s">
        <v>1119</v>
      </c>
      <c r="H1321" s="248" t="s">
        <v>1155</v>
      </c>
      <c r="I1321" s="248" t="s">
        <v>339</v>
      </c>
      <c r="J1321" s="248" t="s">
        <v>331</v>
      </c>
      <c r="K1321" s="256" t="s">
        <v>332</v>
      </c>
      <c r="L1321" s="248" t="s">
        <v>333</v>
      </c>
      <c r="M1321" s="248" t="s">
        <v>1156</v>
      </c>
      <c r="N1321" s="248"/>
      <c r="O1321" s="248">
        <v>3116828399</v>
      </c>
      <c r="P1321" s="248" t="s">
        <v>335</v>
      </c>
      <c r="Q1321" s="248" t="s">
        <v>513</v>
      </c>
    </row>
    <row r="1322" spans="1:17" customFormat="1" hidden="1" x14ac:dyDescent="0.2">
      <c r="A1322" s="248">
        <v>1582</v>
      </c>
      <c r="B1322" s="248">
        <v>2022</v>
      </c>
      <c r="C1322" s="248" t="s">
        <v>326</v>
      </c>
      <c r="D1322" s="280">
        <v>6287584</v>
      </c>
      <c r="E1322" s="255" t="s">
        <v>1007</v>
      </c>
      <c r="F1322" s="248" t="s">
        <v>328</v>
      </c>
      <c r="G1322" s="255" t="s">
        <v>493</v>
      </c>
      <c r="H1322" s="248" t="s">
        <v>328</v>
      </c>
      <c r="I1322" s="248" t="s">
        <v>339</v>
      </c>
      <c r="J1322" s="248" t="s">
        <v>331</v>
      </c>
      <c r="K1322" s="256" t="s">
        <v>332</v>
      </c>
      <c r="L1322" s="248" t="s">
        <v>333</v>
      </c>
      <c r="M1322" s="248" t="s">
        <v>1156</v>
      </c>
      <c r="N1322" s="248"/>
      <c r="O1322" s="248">
        <v>3117373568</v>
      </c>
      <c r="P1322" s="248" t="s">
        <v>335</v>
      </c>
      <c r="Q1322" s="248" t="s">
        <v>513</v>
      </c>
    </row>
    <row r="1323" spans="1:17" customFormat="1" hidden="1" x14ac:dyDescent="0.2">
      <c r="A1323" s="248">
        <v>1583</v>
      </c>
      <c r="B1323" s="248">
        <v>2022</v>
      </c>
      <c r="C1323" s="248" t="s">
        <v>326</v>
      </c>
      <c r="D1323" s="280">
        <v>1112958396</v>
      </c>
      <c r="E1323" s="248" t="s">
        <v>1180</v>
      </c>
      <c r="F1323" s="248" t="s">
        <v>2794</v>
      </c>
      <c r="G1323" s="248" t="s">
        <v>1155</v>
      </c>
      <c r="H1323" s="248" t="s">
        <v>1155</v>
      </c>
      <c r="I1323" s="248" t="s">
        <v>339</v>
      </c>
      <c r="J1323" s="248" t="s">
        <v>346</v>
      </c>
      <c r="K1323" s="256" t="s">
        <v>332</v>
      </c>
      <c r="L1323" s="248" t="s">
        <v>333</v>
      </c>
      <c r="M1323" s="248" t="s">
        <v>1156</v>
      </c>
      <c r="N1323" s="248"/>
      <c r="O1323" s="248">
        <v>3135311767</v>
      </c>
      <c r="P1323" s="248" t="s">
        <v>335</v>
      </c>
      <c r="Q1323" s="248" t="s">
        <v>513</v>
      </c>
    </row>
    <row r="1324" spans="1:17" customFormat="1" hidden="1" x14ac:dyDescent="0.2">
      <c r="A1324" s="248">
        <v>1584</v>
      </c>
      <c r="B1324" s="248">
        <v>2022</v>
      </c>
      <c r="C1324" s="248" t="s">
        <v>326</v>
      </c>
      <c r="D1324" s="280">
        <v>16240335</v>
      </c>
      <c r="E1324" s="248" t="s">
        <v>990</v>
      </c>
      <c r="F1324" s="248" t="s">
        <v>485</v>
      </c>
      <c r="G1324" s="248" t="s">
        <v>683</v>
      </c>
      <c r="H1324" s="248" t="s">
        <v>685</v>
      </c>
      <c r="I1324" s="248" t="s">
        <v>339</v>
      </c>
      <c r="J1324" s="248" t="s">
        <v>331</v>
      </c>
      <c r="K1324" s="256" t="s">
        <v>332</v>
      </c>
      <c r="L1324" s="248" t="s">
        <v>333</v>
      </c>
      <c r="M1324" s="248" t="s">
        <v>1156</v>
      </c>
      <c r="N1324" s="248"/>
      <c r="O1324" s="248">
        <v>3167177281</v>
      </c>
      <c r="P1324" s="248" t="s">
        <v>335</v>
      </c>
      <c r="Q1324" s="248" t="s">
        <v>513</v>
      </c>
    </row>
    <row r="1325" spans="1:17" customFormat="1" hidden="1" x14ac:dyDescent="0.2">
      <c r="A1325" s="248">
        <v>1585</v>
      </c>
      <c r="B1325" s="248">
        <v>2022</v>
      </c>
      <c r="C1325" s="248" t="s">
        <v>326</v>
      </c>
      <c r="D1325" s="280">
        <v>6317805</v>
      </c>
      <c r="E1325" s="255" t="s">
        <v>542</v>
      </c>
      <c r="F1325" s="248" t="s">
        <v>455</v>
      </c>
      <c r="G1325" s="255" t="s">
        <v>1243</v>
      </c>
      <c r="H1325" s="248" t="s">
        <v>1914</v>
      </c>
      <c r="I1325" s="248" t="s">
        <v>339</v>
      </c>
      <c r="J1325" s="248" t="s">
        <v>346</v>
      </c>
      <c r="K1325" s="256" t="s">
        <v>332</v>
      </c>
      <c r="L1325" s="248" t="s">
        <v>333</v>
      </c>
      <c r="M1325" s="248" t="s">
        <v>1156</v>
      </c>
      <c r="N1325" s="248"/>
      <c r="O1325" s="248">
        <v>3122284832</v>
      </c>
      <c r="P1325" s="248" t="s">
        <v>335</v>
      </c>
      <c r="Q1325" s="248" t="s">
        <v>513</v>
      </c>
    </row>
    <row r="1326" spans="1:17" customFormat="1" hidden="1" x14ac:dyDescent="0.2">
      <c r="A1326" s="248">
        <v>1586</v>
      </c>
      <c r="B1326" s="248">
        <v>2022</v>
      </c>
      <c r="C1326" s="248" t="s">
        <v>326</v>
      </c>
      <c r="D1326" s="280">
        <v>6299182</v>
      </c>
      <c r="E1326" s="255" t="s">
        <v>542</v>
      </c>
      <c r="F1326" s="248" t="s">
        <v>458</v>
      </c>
      <c r="G1326" s="255" t="s">
        <v>791</v>
      </c>
      <c r="H1326" s="248" t="s">
        <v>705</v>
      </c>
      <c r="I1326" s="248" t="s">
        <v>339</v>
      </c>
      <c r="J1326" s="248" t="s">
        <v>331</v>
      </c>
      <c r="K1326" s="256" t="s">
        <v>332</v>
      </c>
      <c r="L1326" s="248" t="s">
        <v>333</v>
      </c>
      <c r="M1326" s="248" t="s">
        <v>1156</v>
      </c>
      <c r="N1326" s="248"/>
      <c r="O1326" s="248">
        <v>3206086518</v>
      </c>
      <c r="P1326" s="248" t="s">
        <v>335</v>
      </c>
      <c r="Q1326" s="248" t="s">
        <v>513</v>
      </c>
    </row>
    <row r="1327" spans="1:17" customFormat="1" hidden="1" x14ac:dyDescent="0.2">
      <c r="A1327" s="248">
        <v>1587</v>
      </c>
      <c r="B1327" s="248">
        <v>2022</v>
      </c>
      <c r="C1327" s="248" t="s">
        <v>326</v>
      </c>
      <c r="D1327" s="280">
        <v>1112956631</v>
      </c>
      <c r="E1327" s="255" t="s">
        <v>402</v>
      </c>
      <c r="F1327" s="248" t="s">
        <v>2438</v>
      </c>
      <c r="G1327" s="255" t="s">
        <v>421</v>
      </c>
      <c r="H1327" s="248" t="s">
        <v>1155</v>
      </c>
      <c r="I1327" s="248" t="s">
        <v>330</v>
      </c>
      <c r="J1327" s="248" t="s">
        <v>331</v>
      </c>
      <c r="K1327" s="256" t="s">
        <v>332</v>
      </c>
      <c r="L1327" s="248" t="s">
        <v>333</v>
      </c>
      <c r="M1327" s="248" t="s">
        <v>1156</v>
      </c>
      <c r="N1327" s="248"/>
      <c r="O1327" s="248">
        <v>3218535469</v>
      </c>
      <c r="P1327" s="248" t="s">
        <v>335</v>
      </c>
      <c r="Q1327" s="248" t="s">
        <v>513</v>
      </c>
    </row>
    <row r="1328" spans="1:17" customFormat="1" hidden="1" x14ac:dyDescent="0.2">
      <c r="A1328" s="248">
        <v>1588</v>
      </c>
      <c r="B1328" s="248">
        <v>2022</v>
      </c>
      <c r="C1328" s="248" t="s">
        <v>326</v>
      </c>
      <c r="D1328" s="280">
        <v>31488517</v>
      </c>
      <c r="E1328" s="248" t="s">
        <v>2791</v>
      </c>
      <c r="F1328" s="248" t="s">
        <v>447</v>
      </c>
      <c r="G1328" s="248" t="s">
        <v>418</v>
      </c>
      <c r="H1328" s="248" t="s">
        <v>1520</v>
      </c>
      <c r="I1328" s="248" t="s">
        <v>330</v>
      </c>
      <c r="J1328" s="248" t="s">
        <v>331</v>
      </c>
      <c r="K1328" s="256" t="s">
        <v>332</v>
      </c>
      <c r="L1328" s="248" t="s">
        <v>333</v>
      </c>
      <c r="M1328" s="248" t="s">
        <v>1156</v>
      </c>
      <c r="N1328" s="248"/>
      <c r="O1328" s="248">
        <v>3116012619</v>
      </c>
      <c r="P1328" s="248" t="s">
        <v>335</v>
      </c>
      <c r="Q1328" s="248" t="s">
        <v>513</v>
      </c>
    </row>
    <row r="1329" spans="1:17" customFormat="1" hidden="1" x14ac:dyDescent="0.2">
      <c r="A1329" s="248">
        <v>1589</v>
      </c>
      <c r="B1329" s="248">
        <v>2022</v>
      </c>
      <c r="C1329" s="248" t="s">
        <v>326</v>
      </c>
      <c r="D1329" s="280">
        <v>14652207</v>
      </c>
      <c r="E1329" s="255" t="s">
        <v>1157</v>
      </c>
      <c r="F1329" s="248" t="s">
        <v>328</v>
      </c>
      <c r="G1329" s="255" t="s">
        <v>421</v>
      </c>
      <c r="H1329" s="248" t="s">
        <v>1155</v>
      </c>
      <c r="I1329" s="248" t="s">
        <v>339</v>
      </c>
      <c r="J1329" s="248" t="s">
        <v>331</v>
      </c>
      <c r="K1329" s="256" t="s">
        <v>332</v>
      </c>
      <c r="L1329" s="248" t="s">
        <v>333</v>
      </c>
      <c r="M1329" s="248" t="s">
        <v>1156</v>
      </c>
      <c r="N1329" s="248"/>
      <c r="O1329" s="248">
        <v>3166663388</v>
      </c>
      <c r="P1329" s="248" t="s">
        <v>335</v>
      </c>
      <c r="Q1329" s="248" t="s">
        <v>513</v>
      </c>
    </row>
    <row r="1330" spans="1:17" customFormat="1" hidden="1" x14ac:dyDescent="0.2">
      <c r="A1330" s="248">
        <v>1590</v>
      </c>
      <c r="B1330" s="248">
        <v>2022</v>
      </c>
      <c r="C1330" s="248" t="s">
        <v>326</v>
      </c>
      <c r="D1330" s="280">
        <v>14645253</v>
      </c>
      <c r="E1330" s="248" t="s">
        <v>1158</v>
      </c>
      <c r="F1330" s="248" t="s">
        <v>328</v>
      </c>
      <c r="G1330" s="255" t="s">
        <v>421</v>
      </c>
      <c r="H1330" s="248" t="s">
        <v>1155</v>
      </c>
      <c r="I1330" s="248" t="s">
        <v>339</v>
      </c>
      <c r="J1330" s="248" t="s">
        <v>331</v>
      </c>
      <c r="K1330" s="256" t="s">
        <v>332</v>
      </c>
      <c r="L1330" s="248" t="s">
        <v>333</v>
      </c>
      <c r="M1330" s="248" t="s">
        <v>1156</v>
      </c>
      <c r="N1330" s="248"/>
      <c r="O1330" s="248">
        <v>3185715477</v>
      </c>
      <c r="P1330" s="248" t="s">
        <v>335</v>
      </c>
      <c r="Q1330" s="248" t="s">
        <v>513</v>
      </c>
    </row>
    <row r="1331" spans="1:17" customFormat="1" hidden="1" x14ac:dyDescent="0.2">
      <c r="A1331" s="248">
        <v>1591</v>
      </c>
      <c r="B1331" s="248">
        <v>2022</v>
      </c>
      <c r="C1331" s="248" t="s">
        <v>326</v>
      </c>
      <c r="D1331" s="280">
        <v>16585194</v>
      </c>
      <c r="E1331" s="248" t="s">
        <v>2162</v>
      </c>
      <c r="F1331" s="248" t="s">
        <v>2163</v>
      </c>
      <c r="G1331" s="248" t="s">
        <v>2164</v>
      </c>
      <c r="H1331" s="248" t="s">
        <v>586</v>
      </c>
      <c r="I1331" s="248" t="s">
        <v>339</v>
      </c>
      <c r="J1331" s="248" t="s">
        <v>331</v>
      </c>
      <c r="K1331" s="256" t="s">
        <v>332</v>
      </c>
      <c r="L1331" s="248" t="s">
        <v>333</v>
      </c>
      <c r="M1331" s="248" t="s">
        <v>1156</v>
      </c>
      <c r="N1331" s="248"/>
      <c r="O1331" s="248">
        <v>3054383461</v>
      </c>
      <c r="P1331" s="248" t="s">
        <v>335</v>
      </c>
      <c r="Q1331" s="248" t="s">
        <v>513</v>
      </c>
    </row>
    <row r="1332" spans="1:17" customFormat="1" hidden="1" x14ac:dyDescent="0.2">
      <c r="A1332" s="248">
        <v>1592</v>
      </c>
      <c r="B1332" s="248">
        <v>2022</v>
      </c>
      <c r="C1332" s="248" t="s">
        <v>326</v>
      </c>
      <c r="D1332" s="280">
        <v>10522999</v>
      </c>
      <c r="E1332" s="255" t="s">
        <v>1159</v>
      </c>
      <c r="F1332" s="248" t="s">
        <v>328</v>
      </c>
      <c r="G1332" s="255" t="s">
        <v>421</v>
      </c>
      <c r="H1332" s="248" t="s">
        <v>1160</v>
      </c>
      <c r="I1332" s="248" t="s">
        <v>339</v>
      </c>
      <c r="J1332" s="248" t="s">
        <v>331</v>
      </c>
      <c r="K1332" s="256" t="s">
        <v>332</v>
      </c>
      <c r="L1332" s="248" t="s">
        <v>333</v>
      </c>
      <c r="M1332" s="248" t="s">
        <v>1156</v>
      </c>
      <c r="N1332" s="248"/>
      <c r="O1332" s="248">
        <v>3135842408</v>
      </c>
      <c r="P1332" s="248" t="s">
        <v>335</v>
      </c>
      <c r="Q1332" s="248" t="s">
        <v>513</v>
      </c>
    </row>
    <row r="1333" spans="1:17" customFormat="1" hidden="1" x14ac:dyDescent="0.2">
      <c r="A1333" s="248">
        <v>1593</v>
      </c>
      <c r="B1333" s="248">
        <v>2022</v>
      </c>
      <c r="C1333" s="248" t="s">
        <v>326</v>
      </c>
      <c r="D1333" s="280">
        <v>6325403</v>
      </c>
      <c r="E1333" s="248" t="s">
        <v>415</v>
      </c>
      <c r="F1333" s="248" t="s">
        <v>663</v>
      </c>
      <c r="G1333" s="248" t="s">
        <v>470</v>
      </c>
      <c r="H1333" s="248" t="s">
        <v>1830</v>
      </c>
      <c r="I1333" s="248" t="s">
        <v>339</v>
      </c>
      <c r="J1333" s="248" t="s">
        <v>346</v>
      </c>
      <c r="K1333" s="248" t="s">
        <v>332</v>
      </c>
      <c r="L1333" s="248" t="s">
        <v>333</v>
      </c>
      <c r="M1333" s="248" t="s">
        <v>1156</v>
      </c>
      <c r="N1333" s="248"/>
      <c r="O1333" s="248">
        <v>3184164991</v>
      </c>
      <c r="P1333" s="248" t="s">
        <v>335</v>
      </c>
      <c r="Q1333" s="248" t="s">
        <v>451</v>
      </c>
    </row>
    <row r="1334" spans="1:17" customFormat="1" hidden="1" x14ac:dyDescent="0.2">
      <c r="A1334" s="248">
        <v>1594</v>
      </c>
      <c r="B1334" s="248">
        <v>2022</v>
      </c>
      <c r="C1334" s="248" t="s">
        <v>326</v>
      </c>
      <c r="D1334" s="280">
        <v>6449682</v>
      </c>
      <c r="E1334" s="248" t="s">
        <v>1321</v>
      </c>
      <c r="F1334" s="248"/>
      <c r="G1334" s="248" t="s">
        <v>1367</v>
      </c>
      <c r="H1334" s="248" t="s">
        <v>2863</v>
      </c>
      <c r="I1334" s="248" t="s">
        <v>339</v>
      </c>
      <c r="J1334" s="248" t="s">
        <v>331</v>
      </c>
      <c r="K1334" s="248" t="s">
        <v>332</v>
      </c>
      <c r="L1334" s="248" t="s">
        <v>333</v>
      </c>
      <c r="M1334" s="248" t="s">
        <v>1156</v>
      </c>
      <c r="N1334" s="248"/>
      <c r="O1334" s="248">
        <v>3022840307</v>
      </c>
      <c r="P1334" s="248" t="s">
        <v>335</v>
      </c>
      <c r="Q1334" s="248" t="s">
        <v>451</v>
      </c>
    </row>
    <row r="1335" spans="1:17" customFormat="1" hidden="1" x14ac:dyDescent="0.2">
      <c r="A1335" s="248">
        <v>1595</v>
      </c>
      <c r="B1335" s="248">
        <v>2022</v>
      </c>
      <c r="C1335" s="248" t="s">
        <v>326</v>
      </c>
      <c r="D1335" s="280">
        <v>14645202</v>
      </c>
      <c r="E1335" s="248" t="s">
        <v>737</v>
      </c>
      <c r="F1335" s="248"/>
      <c r="G1335" s="248" t="s">
        <v>377</v>
      </c>
      <c r="H1335" s="248" t="s">
        <v>1880</v>
      </c>
      <c r="I1335" s="248" t="s">
        <v>339</v>
      </c>
      <c r="J1335" s="248" t="s">
        <v>331</v>
      </c>
      <c r="K1335" s="248" t="s">
        <v>332</v>
      </c>
      <c r="L1335" s="248" t="s">
        <v>333</v>
      </c>
      <c r="M1335" s="248" t="s">
        <v>1156</v>
      </c>
      <c r="N1335" s="248"/>
      <c r="O1335" s="248">
        <v>3176732075</v>
      </c>
      <c r="P1335" s="248" t="s">
        <v>335</v>
      </c>
      <c r="Q1335" s="248" t="s">
        <v>451</v>
      </c>
    </row>
    <row r="1336" spans="1:17" customFormat="1" hidden="1" x14ac:dyDescent="0.2">
      <c r="A1336" s="248">
        <v>1596</v>
      </c>
      <c r="B1336" s="248">
        <v>2022</v>
      </c>
      <c r="C1336" s="248" t="s">
        <v>326</v>
      </c>
      <c r="D1336" s="280">
        <v>14652335</v>
      </c>
      <c r="E1336" s="248" t="s">
        <v>2374</v>
      </c>
      <c r="F1336" s="248" t="s">
        <v>2866</v>
      </c>
      <c r="G1336" s="248" t="s">
        <v>2867</v>
      </c>
      <c r="H1336" s="248"/>
      <c r="I1336" s="248" t="s">
        <v>339</v>
      </c>
      <c r="J1336" s="248" t="s">
        <v>331</v>
      </c>
      <c r="K1336" s="248" t="s">
        <v>332</v>
      </c>
      <c r="L1336" s="248" t="s">
        <v>333</v>
      </c>
      <c r="M1336" s="248" t="s">
        <v>1156</v>
      </c>
      <c r="N1336" s="248"/>
      <c r="O1336" s="248">
        <v>3122579011</v>
      </c>
      <c r="P1336" s="248" t="s">
        <v>335</v>
      </c>
      <c r="Q1336" s="248" t="s">
        <v>451</v>
      </c>
    </row>
    <row r="1337" spans="1:17" customFormat="1" hidden="1" x14ac:dyDescent="0.2">
      <c r="A1337" s="248">
        <v>1598</v>
      </c>
      <c r="B1337" s="248">
        <v>2022</v>
      </c>
      <c r="C1337" s="248" t="s">
        <v>326</v>
      </c>
      <c r="D1337" s="280">
        <v>83228122</v>
      </c>
      <c r="E1337" s="248" t="s">
        <v>349</v>
      </c>
      <c r="F1337" s="248" t="s">
        <v>2857</v>
      </c>
      <c r="G1337" s="248" t="s">
        <v>600</v>
      </c>
      <c r="H1337" s="248"/>
      <c r="I1337" s="248" t="s">
        <v>339</v>
      </c>
      <c r="J1337" s="248" t="s">
        <v>331</v>
      </c>
      <c r="K1337" s="248" t="s">
        <v>332</v>
      </c>
      <c r="L1337" s="248" t="s">
        <v>333</v>
      </c>
      <c r="M1337" s="248" t="s">
        <v>1156</v>
      </c>
      <c r="N1337" s="248"/>
      <c r="O1337" s="248">
        <v>3166594067</v>
      </c>
      <c r="P1337" s="248" t="s">
        <v>335</v>
      </c>
      <c r="Q1337" s="248" t="s">
        <v>451</v>
      </c>
    </row>
    <row r="1338" spans="1:17" customFormat="1" hidden="1" x14ac:dyDescent="0.2">
      <c r="A1338" s="248">
        <v>1599</v>
      </c>
      <c r="B1338" s="248">
        <v>2022</v>
      </c>
      <c r="C1338" s="248" t="s">
        <v>326</v>
      </c>
      <c r="D1338" s="280">
        <v>6320630</v>
      </c>
      <c r="E1338" s="248" t="s">
        <v>2064</v>
      </c>
      <c r="F1338" s="248" t="s">
        <v>2064</v>
      </c>
      <c r="G1338" s="248" t="s">
        <v>2065</v>
      </c>
      <c r="H1338" s="248" t="s">
        <v>2065</v>
      </c>
      <c r="I1338" s="248" t="s">
        <v>339</v>
      </c>
      <c r="J1338" s="214" t="s">
        <v>331</v>
      </c>
      <c r="K1338" s="248" t="s">
        <v>332</v>
      </c>
      <c r="L1338" s="248" t="s">
        <v>333</v>
      </c>
      <c r="M1338" s="248" t="s">
        <v>1156</v>
      </c>
      <c r="N1338" s="248"/>
      <c r="O1338" s="248">
        <v>3215279161</v>
      </c>
      <c r="P1338" s="248" t="s">
        <v>335</v>
      </c>
      <c r="Q1338" s="248" t="s">
        <v>451</v>
      </c>
    </row>
    <row r="1339" spans="1:17" customFormat="1" ht="16" hidden="1" customHeight="1" x14ac:dyDescent="0.2">
      <c r="A1339" s="248">
        <v>1600</v>
      </c>
      <c r="B1339" s="248">
        <v>2022</v>
      </c>
      <c r="C1339" s="248" t="s">
        <v>326</v>
      </c>
      <c r="D1339" s="280">
        <v>16938884</v>
      </c>
      <c r="E1339" s="248" t="s">
        <v>1712</v>
      </c>
      <c r="F1339" s="248" t="s">
        <v>458</v>
      </c>
      <c r="G1339" s="248" t="s">
        <v>726</v>
      </c>
      <c r="H1339" s="248" t="s">
        <v>668</v>
      </c>
      <c r="I1339" s="248" t="s">
        <v>339</v>
      </c>
      <c r="J1339" s="214" t="s">
        <v>331</v>
      </c>
      <c r="K1339" s="248" t="s">
        <v>332</v>
      </c>
      <c r="L1339" s="248" t="s">
        <v>333</v>
      </c>
      <c r="M1339" s="248" t="s">
        <v>1156</v>
      </c>
      <c r="N1339" s="248"/>
      <c r="O1339" s="248">
        <v>3175266232</v>
      </c>
      <c r="P1339" s="248" t="s">
        <v>335</v>
      </c>
      <c r="Q1339" s="248" t="s">
        <v>451</v>
      </c>
    </row>
    <row r="1340" spans="1:17" customFormat="1" hidden="1" x14ac:dyDescent="0.2">
      <c r="A1340" s="248">
        <v>1601</v>
      </c>
      <c r="B1340" s="248">
        <v>2022</v>
      </c>
      <c r="C1340" s="248" t="s">
        <v>326</v>
      </c>
      <c r="D1340" s="280">
        <v>16440075</v>
      </c>
      <c r="E1340" s="248" t="s">
        <v>2100</v>
      </c>
      <c r="F1340" s="248" t="s">
        <v>2100</v>
      </c>
      <c r="G1340" s="248" t="s">
        <v>2861</v>
      </c>
      <c r="H1340" s="248" t="s">
        <v>714</v>
      </c>
      <c r="I1340" s="248" t="s">
        <v>339</v>
      </c>
      <c r="J1340" s="214" t="s">
        <v>331</v>
      </c>
      <c r="K1340" s="248" t="s">
        <v>332</v>
      </c>
      <c r="L1340" s="248" t="s">
        <v>333</v>
      </c>
      <c r="M1340" s="248" t="s">
        <v>1156</v>
      </c>
      <c r="N1340" s="248"/>
      <c r="O1340" s="248">
        <v>3128665317</v>
      </c>
      <c r="P1340" s="248" t="s">
        <v>335</v>
      </c>
      <c r="Q1340" s="248" t="s">
        <v>451</v>
      </c>
    </row>
    <row r="1341" spans="1:17" customFormat="1" hidden="1" x14ac:dyDescent="0.2">
      <c r="A1341" s="248">
        <v>1602</v>
      </c>
      <c r="B1341" s="248">
        <v>2022</v>
      </c>
      <c r="C1341" s="248" t="s">
        <v>326</v>
      </c>
      <c r="D1341" s="280">
        <v>16440068</v>
      </c>
      <c r="E1341" s="248" t="s">
        <v>461</v>
      </c>
      <c r="F1341" s="248" t="s">
        <v>875</v>
      </c>
      <c r="G1341" s="248" t="s">
        <v>1300</v>
      </c>
      <c r="H1341" s="248" t="s">
        <v>1332</v>
      </c>
      <c r="I1341" s="248" t="s">
        <v>339</v>
      </c>
      <c r="J1341" s="214" t="s">
        <v>331</v>
      </c>
      <c r="K1341" s="248" t="s">
        <v>332</v>
      </c>
      <c r="L1341" s="248" t="s">
        <v>333</v>
      </c>
      <c r="M1341" s="248" t="s">
        <v>1156</v>
      </c>
      <c r="N1341" s="248"/>
      <c r="O1341" s="248">
        <v>3136153840</v>
      </c>
      <c r="P1341" s="248" t="s">
        <v>335</v>
      </c>
      <c r="Q1341" s="248" t="s">
        <v>451</v>
      </c>
    </row>
    <row r="1342" spans="1:17" customFormat="1" hidden="1" x14ac:dyDescent="0.2">
      <c r="A1342" s="248">
        <v>1604</v>
      </c>
      <c r="B1342" s="248">
        <v>2022</v>
      </c>
      <c r="C1342" s="248" t="s">
        <v>326</v>
      </c>
      <c r="D1342" s="280">
        <v>31081005</v>
      </c>
      <c r="E1342" s="248" t="s">
        <v>1673</v>
      </c>
      <c r="F1342" s="248" t="s">
        <v>1673</v>
      </c>
      <c r="G1342" s="248" t="s">
        <v>1674</v>
      </c>
      <c r="H1342" s="248" t="s">
        <v>1674</v>
      </c>
      <c r="I1342" s="248" t="s">
        <v>330</v>
      </c>
      <c r="J1342" s="214" t="s">
        <v>331</v>
      </c>
      <c r="K1342" s="248" t="s">
        <v>332</v>
      </c>
      <c r="L1342" s="248" t="s">
        <v>333</v>
      </c>
      <c r="M1342" s="248" t="s">
        <v>1156</v>
      </c>
      <c r="N1342" s="248"/>
      <c r="O1342" s="248">
        <v>3012186171</v>
      </c>
      <c r="P1342" s="248" t="s">
        <v>335</v>
      </c>
      <c r="Q1342" s="248" t="s">
        <v>451</v>
      </c>
    </row>
    <row r="1343" spans="1:17" customFormat="1" hidden="1" x14ac:dyDescent="0.2">
      <c r="A1343" s="248">
        <v>1606</v>
      </c>
      <c r="B1343" s="248">
        <v>2022</v>
      </c>
      <c r="C1343" s="248" t="s">
        <v>326</v>
      </c>
      <c r="D1343" s="280">
        <v>31081020</v>
      </c>
      <c r="E1343" s="248" t="s">
        <v>1748</v>
      </c>
      <c r="F1343" s="248" t="s">
        <v>894</v>
      </c>
      <c r="G1343" s="248" t="s">
        <v>2872</v>
      </c>
      <c r="H1343" s="248" t="s">
        <v>921</v>
      </c>
      <c r="I1343" s="248" t="s">
        <v>330</v>
      </c>
      <c r="J1343" s="214" t="s">
        <v>331</v>
      </c>
      <c r="K1343" s="248" t="s">
        <v>332</v>
      </c>
      <c r="L1343" s="248" t="s">
        <v>333</v>
      </c>
      <c r="M1343" s="248" t="s">
        <v>1156</v>
      </c>
      <c r="N1343" s="248"/>
      <c r="O1343" s="248">
        <v>3162678655</v>
      </c>
      <c r="P1343" s="248" t="s">
        <v>335</v>
      </c>
      <c r="Q1343" s="248" t="s">
        <v>451</v>
      </c>
    </row>
    <row r="1344" spans="1:17" customFormat="1" hidden="1" x14ac:dyDescent="0.2">
      <c r="A1344" s="248">
        <v>1607</v>
      </c>
      <c r="B1344" s="248">
        <v>2022</v>
      </c>
      <c r="C1344" s="248" t="s">
        <v>326</v>
      </c>
      <c r="D1344" s="280">
        <v>14652062</v>
      </c>
      <c r="E1344" s="248" t="s">
        <v>1492</v>
      </c>
      <c r="F1344" s="248" t="s">
        <v>461</v>
      </c>
      <c r="G1344" s="248" t="s">
        <v>1571</v>
      </c>
      <c r="H1344" s="248" t="s">
        <v>342</v>
      </c>
      <c r="I1344" s="248" t="s">
        <v>339</v>
      </c>
      <c r="J1344" s="214" t="s">
        <v>331</v>
      </c>
      <c r="K1344" s="248" t="s">
        <v>332</v>
      </c>
      <c r="L1344" s="248" t="s">
        <v>333</v>
      </c>
      <c r="M1344" s="248" t="s">
        <v>1156</v>
      </c>
      <c r="N1344" s="248"/>
      <c r="O1344" s="248">
        <v>3167218680</v>
      </c>
      <c r="P1344" s="248" t="s">
        <v>335</v>
      </c>
      <c r="Q1344" s="248" t="s">
        <v>451</v>
      </c>
    </row>
    <row r="1345" spans="1:17" customFormat="1" hidden="1" x14ac:dyDescent="0.2">
      <c r="A1345" s="248">
        <v>1608</v>
      </c>
      <c r="B1345" s="248">
        <v>2022</v>
      </c>
      <c r="C1345" s="248" t="s">
        <v>326</v>
      </c>
      <c r="D1345" s="280">
        <v>16790465</v>
      </c>
      <c r="E1345" s="248" t="s">
        <v>2693</v>
      </c>
      <c r="F1345" s="248" t="s">
        <v>2693</v>
      </c>
      <c r="G1345" s="248" t="s">
        <v>2694</v>
      </c>
      <c r="H1345" s="248" t="s">
        <v>2694</v>
      </c>
      <c r="I1345" s="248" t="s">
        <v>339</v>
      </c>
      <c r="J1345" s="214" t="s">
        <v>331</v>
      </c>
      <c r="K1345" s="248" t="s">
        <v>332</v>
      </c>
      <c r="L1345" s="248" t="s">
        <v>333</v>
      </c>
      <c r="M1345" s="248" t="s">
        <v>1156</v>
      </c>
      <c r="N1345" s="248"/>
      <c r="O1345" s="248">
        <v>3154518095</v>
      </c>
      <c r="P1345" s="248" t="s">
        <v>335</v>
      </c>
      <c r="Q1345" s="248" t="s">
        <v>451</v>
      </c>
    </row>
    <row r="1346" spans="1:17" customFormat="1" hidden="1" x14ac:dyDescent="0.2">
      <c r="A1346" s="248">
        <v>1609</v>
      </c>
      <c r="B1346" s="248">
        <v>2022</v>
      </c>
      <c r="C1346" s="248" t="s">
        <v>326</v>
      </c>
      <c r="D1346" s="280">
        <v>6315315</v>
      </c>
      <c r="E1346" s="248" t="s">
        <v>1379</v>
      </c>
      <c r="F1346" s="248" t="s">
        <v>1379</v>
      </c>
      <c r="G1346" s="248" t="s">
        <v>2706</v>
      </c>
      <c r="H1346" s="248" t="s">
        <v>2706</v>
      </c>
      <c r="I1346" s="248" t="s">
        <v>339</v>
      </c>
      <c r="J1346" s="214" t="s">
        <v>331</v>
      </c>
      <c r="K1346" s="248" t="s">
        <v>332</v>
      </c>
      <c r="L1346" s="248" t="s">
        <v>333</v>
      </c>
      <c r="M1346" s="248" t="s">
        <v>1156</v>
      </c>
      <c r="N1346" s="248"/>
      <c r="O1346" s="248">
        <v>3175072025</v>
      </c>
      <c r="P1346" s="248" t="s">
        <v>335</v>
      </c>
      <c r="Q1346" s="248" t="s">
        <v>451</v>
      </c>
    </row>
    <row r="1347" spans="1:17" customFormat="1" hidden="1" x14ac:dyDescent="0.2">
      <c r="A1347" s="248">
        <v>1612</v>
      </c>
      <c r="B1347" s="248">
        <v>2022</v>
      </c>
      <c r="C1347" s="248" t="s">
        <v>326</v>
      </c>
      <c r="D1347" s="280">
        <v>16651348</v>
      </c>
      <c r="E1347" s="248" t="s">
        <v>504</v>
      </c>
      <c r="F1347" s="248" t="s">
        <v>504</v>
      </c>
      <c r="G1347" s="248" t="s">
        <v>2271</v>
      </c>
      <c r="H1347" s="248" t="s">
        <v>2271</v>
      </c>
      <c r="I1347" s="248" t="s">
        <v>339</v>
      </c>
      <c r="J1347" s="214" t="s">
        <v>331</v>
      </c>
      <c r="K1347" s="248" t="s">
        <v>332</v>
      </c>
      <c r="L1347" s="248" t="s">
        <v>333</v>
      </c>
      <c r="M1347" s="248" t="s">
        <v>1156</v>
      </c>
      <c r="N1347" s="248"/>
      <c r="O1347" s="248">
        <v>3153902961</v>
      </c>
      <c r="P1347" s="248" t="s">
        <v>335</v>
      </c>
      <c r="Q1347" s="248" t="s">
        <v>451</v>
      </c>
    </row>
    <row r="1348" spans="1:17" customFormat="1" hidden="1" x14ac:dyDescent="0.2">
      <c r="A1348" s="248">
        <v>1613</v>
      </c>
      <c r="B1348" s="248">
        <v>2022</v>
      </c>
      <c r="C1348" s="248" t="s">
        <v>326</v>
      </c>
      <c r="D1348" s="280">
        <v>16268888</v>
      </c>
      <c r="E1348" s="248" t="s">
        <v>485</v>
      </c>
      <c r="F1348" s="248" t="s">
        <v>485</v>
      </c>
      <c r="G1348" s="248" t="s">
        <v>1783</v>
      </c>
      <c r="H1348" s="248" t="s">
        <v>1783</v>
      </c>
      <c r="I1348" s="248" t="s">
        <v>339</v>
      </c>
      <c r="J1348" s="214" t="s">
        <v>331</v>
      </c>
      <c r="K1348" s="248" t="s">
        <v>332</v>
      </c>
      <c r="L1348" s="248" t="s">
        <v>333</v>
      </c>
      <c r="M1348" s="248" t="s">
        <v>1156</v>
      </c>
      <c r="N1348" s="248"/>
      <c r="O1348" s="248">
        <v>3154401626</v>
      </c>
      <c r="P1348" s="248" t="s">
        <v>335</v>
      </c>
      <c r="Q1348" s="248" t="s">
        <v>451</v>
      </c>
    </row>
    <row r="1349" spans="1:17" customFormat="1" hidden="1" x14ac:dyDescent="0.2">
      <c r="A1349" s="248">
        <v>1614</v>
      </c>
      <c r="B1349" s="248">
        <v>2022</v>
      </c>
      <c r="C1349" s="248" t="s">
        <v>326</v>
      </c>
      <c r="D1349" s="280">
        <v>6316528</v>
      </c>
      <c r="E1349" s="248" t="s">
        <v>1034</v>
      </c>
      <c r="F1349" s="248" t="s">
        <v>1034</v>
      </c>
      <c r="G1349" s="248" t="s">
        <v>2291</v>
      </c>
      <c r="H1349" s="248" t="s">
        <v>2291</v>
      </c>
      <c r="I1349" s="248" t="s">
        <v>339</v>
      </c>
      <c r="J1349" s="214" t="s">
        <v>331</v>
      </c>
      <c r="K1349" s="248" t="s">
        <v>332</v>
      </c>
      <c r="L1349" s="248" t="s">
        <v>333</v>
      </c>
      <c r="M1349" s="248" t="s">
        <v>1156</v>
      </c>
      <c r="N1349" s="248"/>
      <c r="O1349" s="248">
        <v>3183025528</v>
      </c>
      <c r="P1349" s="248" t="s">
        <v>335</v>
      </c>
      <c r="Q1349" s="248" t="s">
        <v>451</v>
      </c>
    </row>
    <row r="1350" spans="1:17" customFormat="1" hidden="1" x14ac:dyDescent="0.2">
      <c r="A1350" s="248">
        <v>1616</v>
      </c>
      <c r="B1350" s="248">
        <v>2022</v>
      </c>
      <c r="C1350" s="248" t="s">
        <v>326</v>
      </c>
      <c r="D1350" s="280">
        <v>1143933127</v>
      </c>
      <c r="E1350" s="248" t="s">
        <v>2868</v>
      </c>
      <c r="F1350" s="248" t="s">
        <v>1475</v>
      </c>
      <c r="G1350" s="248" t="s">
        <v>2869</v>
      </c>
      <c r="H1350" s="248" t="s">
        <v>2870</v>
      </c>
      <c r="I1350" s="248" t="s">
        <v>339</v>
      </c>
      <c r="J1350" s="214" t="s">
        <v>331</v>
      </c>
      <c r="K1350" s="248" t="s">
        <v>332</v>
      </c>
      <c r="L1350" s="248" t="s">
        <v>333</v>
      </c>
      <c r="M1350" s="248" t="s">
        <v>1156</v>
      </c>
      <c r="N1350" s="248"/>
      <c r="O1350" s="248">
        <v>3154546356</v>
      </c>
      <c r="P1350" s="248" t="s">
        <v>335</v>
      </c>
      <c r="Q1350" s="248" t="s">
        <v>451</v>
      </c>
    </row>
    <row r="1351" spans="1:17" customFormat="1" hidden="1" x14ac:dyDescent="0.2">
      <c r="A1351" s="248">
        <v>1617</v>
      </c>
      <c r="B1351" s="248">
        <v>2022</v>
      </c>
      <c r="C1351" s="248" t="s">
        <v>326</v>
      </c>
      <c r="D1351" s="280">
        <v>66907618</v>
      </c>
      <c r="E1351" s="248" t="s">
        <v>2447</v>
      </c>
      <c r="F1351" s="248" t="s">
        <v>2447</v>
      </c>
      <c r="G1351" s="248" t="s">
        <v>2448</v>
      </c>
      <c r="H1351" s="248" t="s">
        <v>2448</v>
      </c>
      <c r="I1351" s="248" t="s">
        <v>330</v>
      </c>
      <c r="J1351" s="214" t="s">
        <v>331</v>
      </c>
      <c r="K1351" s="248" t="s">
        <v>332</v>
      </c>
      <c r="L1351" s="248" t="s">
        <v>333</v>
      </c>
      <c r="M1351" s="248" t="s">
        <v>1156</v>
      </c>
      <c r="N1351" s="248"/>
      <c r="O1351" s="248">
        <v>3155836007</v>
      </c>
      <c r="P1351" s="248" t="s">
        <v>335</v>
      </c>
      <c r="Q1351" s="248" t="s">
        <v>451</v>
      </c>
    </row>
    <row r="1352" spans="1:17" customFormat="1" hidden="1" x14ac:dyDescent="0.2">
      <c r="A1352" s="248">
        <v>1620</v>
      </c>
      <c r="B1352" s="248">
        <v>2022</v>
      </c>
      <c r="C1352" s="248" t="s">
        <v>326</v>
      </c>
      <c r="D1352" s="280">
        <v>1143939617</v>
      </c>
      <c r="E1352" s="248" t="s">
        <v>1695</v>
      </c>
      <c r="F1352" s="248"/>
      <c r="G1352" s="248" t="s">
        <v>822</v>
      </c>
      <c r="H1352" s="248" t="s">
        <v>635</v>
      </c>
      <c r="I1352" s="248" t="s">
        <v>330</v>
      </c>
      <c r="J1352" s="214" t="s">
        <v>331</v>
      </c>
      <c r="K1352" s="248" t="s">
        <v>332</v>
      </c>
      <c r="L1352" s="248" t="s">
        <v>333</v>
      </c>
      <c r="M1352" s="248" t="s">
        <v>1156</v>
      </c>
      <c r="N1352" s="248"/>
      <c r="O1352" s="248">
        <v>3168796779</v>
      </c>
      <c r="P1352" s="248" t="s">
        <v>335</v>
      </c>
      <c r="Q1352" s="248" t="s">
        <v>451</v>
      </c>
    </row>
    <row r="1353" spans="1:17" customFormat="1" hidden="1" x14ac:dyDescent="0.2">
      <c r="A1353" s="248">
        <v>1621</v>
      </c>
      <c r="B1353" s="248">
        <v>2022</v>
      </c>
      <c r="C1353" s="248" t="s">
        <v>326</v>
      </c>
      <c r="D1353" s="280">
        <v>16435409</v>
      </c>
      <c r="E1353" s="248" t="s">
        <v>554</v>
      </c>
      <c r="F1353" s="248" t="s">
        <v>554</v>
      </c>
      <c r="G1353" s="248" t="s">
        <v>2322</v>
      </c>
      <c r="H1353" s="248" t="s">
        <v>2322</v>
      </c>
      <c r="I1353" s="248" t="s">
        <v>339</v>
      </c>
      <c r="J1353" s="214" t="s">
        <v>331</v>
      </c>
      <c r="K1353" s="248" t="s">
        <v>332</v>
      </c>
      <c r="L1353" s="248" t="s">
        <v>333</v>
      </c>
      <c r="M1353" s="248" t="s">
        <v>1156</v>
      </c>
      <c r="N1353" s="248"/>
      <c r="O1353" s="248">
        <v>3146624399</v>
      </c>
      <c r="P1353" s="248" t="s">
        <v>335</v>
      </c>
      <c r="Q1353" s="248" t="s">
        <v>451</v>
      </c>
    </row>
    <row r="1354" spans="1:17" customFormat="1" hidden="1" x14ac:dyDescent="0.2">
      <c r="A1354" s="248">
        <v>1622</v>
      </c>
      <c r="B1354" s="248">
        <v>2022</v>
      </c>
      <c r="C1354" s="248" t="s">
        <v>326</v>
      </c>
      <c r="D1354" s="280">
        <v>14651410</v>
      </c>
      <c r="E1354" s="248" t="s">
        <v>653</v>
      </c>
      <c r="F1354" s="248" t="s">
        <v>455</v>
      </c>
      <c r="G1354" s="248" t="s">
        <v>476</v>
      </c>
      <c r="H1354" s="248" t="s">
        <v>2854</v>
      </c>
      <c r="I1354" s="248" t="s">
        <v>339</v>
      </c>
      <c r="J1354" s="214" t="s">
        <v>331</v>
      </c>
      <c r="K1354" s="248" t="s">
        <v>332</v>
      </c>
      <c r="L1354" s="248" t="s">
        <v>333</v>
      </c>
      <c r="M1354" s="248" t="s">
        <v>1156</v>
      </c>
      <c r="N1354" s="248"/>
      <c r="O1354" s="248">
        <v>3012088260</v>
      </c>
      <c r="P1354" s="248" t="s">
        <v>335</v>
      </c>
      <c r="Q1354" s="248" t="s">
        <v>451</v>
      </c>
    </row>
    <row r="1355" spans="1:17" customFormat="1" hidden="1" x14ac:dyDescent="0.2">
      <c r="A1355" s="248">
        <v>1623</v>
      </c>
      <c r="B1355" s="248">
        <v>2022</v>
      </c>
      <c r="C1355" s="248" t="s">
        <v>326</v>
      </c>
      <c r="D1355" s="280">
        <v>29476658</v>
      </c>
      <c r="E1355" s="248" t="s">
        <v>709</v>
      </c>
      <c r="F1355" s="248" t="s">
        <v>709</v>
      </c>
      <c r="G1355" s="248" t="s">
        <v>1667</v>
      </c>
      <c r="H1355" s="248" t="s">
        <v>1667</v>
      </c>
      <c r="I1355" s="248" t="s">
        <v>330</v>
      </c>
      <c r="J1355" s="214" t="s">
        <v>331</v>
      </c>
      <c r="K1355" s="248" t="s">
        <v>332</v>
      </c>
      <c r="L1355" s="248" t="s">
        <v>333</v>
      </c>
      <c r="M1355" s="248" t="s">
        <v>1156</v>
      </c>
      <c r="N1355" s="248"/>
      <c r="O1355" s="248">
        <v>3003395676</v>
      </c>
      <c r="P1355" s="248" t="s">
        <v>335</v>
      </c>
      <c r="Q1355" s="248" t="s">
        <v>451</v>
      </c>
    </row>
    <row r="1356" spans="1:17" customFormat="1" hidden="1" x14ac:dyDescent="0.2">
      <c r="A1356" s="248">
        <v>1625</v>
      </c>
      <c r="B1356" s="248">
        <v>2022</v>
      </c>
      <c r="C1356" s="248" t="s">
        <v>326</v>
      </c>
      <c r="D1356" s="280">
        <v>29533924</v>
      </c>
      <c r="E1356" s="248" t="s">
        <v>1574</v>
      </c>
      <c r="F1356" s="248" t="s">
        <v>962</v>
      </c>
      <c r="G1356" s="248" t="s">
        <v>678</v>
      </c>
      <c r="H1356" s="248" t="s">
        <v>2871</v>
      </c>
      <c r="I1356" s="248" t="s">
        <v>339</v>
      </c>
      <c r="J1356" s="214" t="s">
        <v>331</v>
      </c>
      <c r="K1356" s="248" t="s">
        <v>332</v>
      </c>
      <c r="L1356" s="248" t="s">
        <v>333</v>
      </c>
      <c r="M1356" s="248" t="s">
        <v>1156</v>
      </c>
      <c r="N1356" s="248"/>
      <c r="O1356" s="248">
        <v>3157700014</v>
      </c>
      <c r="P1356" s="248" t="s">
        <v>335</v>
      </c>
      <c r="Q1356" s="248" t="s">
        <v>451</v>
      </c>
    </row>
    <row r="1357" spans="1:17" customFormat="1" hidden="1" x14ac:dyDescent="0.2">
      <c r="A1357" s="248">
        <v>1627</v>
      </c>
      <c r="B1357" s="248">
        <v>2022</v>
      </c>
      <c r="C1357" s="248" t="s">
        <v>326</v>
      </c>
      <c r="D1357" s="280">
        <v>6315477</v>
      </c>
      <c r="E1357" s="248" t="s">
        <v>2423</v>
      </c>
      <c r="F1357" s="248" t="s">
        <v>2423</v>
      </c>
      <c r="G1357" s="248" t="s">
        <v>2424</v>
      </c>
      <c r="H1357" s="248" t="s">
        <v>2424</v>
      </c>
      <c r="I1357" s="248" t="s">
        <v>339</v>
      </c>
      <c r="J1357" s="214" t="s">
        <v>331</v>
      </c>
      <c r="K1357" s="248" t="s">
        <v>332</v>
      </c>
      <c r="L1357" s="248" t="s">
        <v>333</v>
      </c>
      <c r="M1357" s="248" t="s">
        <v>1156</v>
      </c>
      <c r="N1357" s="248"/>
      <c r="O1357" s="248">
        <v>3217098508</v>
      </c>
      <c r="P1357" s="248" t="s">
        <v>335</v>
      </c>
      <c r="Q1357" s="248" t="s">
        <v>451</v>
      </c>
    </row>
    <row r="1358" spans="1:17" customFormat="1" hidden="1" x14ac:dyDescent="0.2">
      <c r="A1358" s="248">
        <v>1628</v>
      </c>
      <c r="B1358" s="248">
        <v>2022</v>
      </c>
      <c r="C1358" s="248" t="s">
        <v>326</v>
      </c>
      <c r="D1358" s="280">
        <v>14888867</v>
      </c>
      <c r="E1358" s="248" t="s">
        <v>1421</v>
      </c>
      <c r="F1358" s="248" t="s">
        <v>2876</v>
      </c>
      <c r="G1358" s="248" t="s">
        <v>2877</v>
      </c>
      <c r="H1358" s="248" t="s">
        <v>2735</v>
      </c>
      <c r="I1358" s="248" t="s">
        <v>339</v>
      </c>
      <c r="J1358" s="214" t="s">
        <v>331</v>
      </c>
      <c r="K1358" s="248" t="s">
        <v>332</v>
      </c>
      <c r="L1358" s="248" t="s">
        <v>333</v>
      </c>
      <c r="M1358" s="248" t="s">
        <v>1156</v>
      </c>
      <c r="N1358" s="248"/>
      <c r="O1358" s="248">
        <v>3155336178</v>
      </c>
      <c r="P1358" s="248" t="s">
        <v>335</v>
      </c>
      <c r="Q1358" s="248" t="s">
        <v>451</v>
      </c>
    </row>
    <row r="1359" spans="1:17" customFormat="1" hidden="1" x14ac:dyDescent="0.2">
      <c r="A1359" s="248">
        <v>1630</v>
      </c>
      <c r="B1359" s="248">
        <v>2022</v>
      </c>
      <c r="C1359" s="248" t="s">
        <v>326</v>
      </c>
      <c r="D1359" s="280">
        <v>16880361</v>
      </c>
      <c r="E1359" s="248" t="s">
        <v>1492</v>
      </c>
      <c r="F1359" s="248" t="s">
        <v>1836</v>
      </c>
      <c r="G1359" s="248" t="s">
        <v>401</v>
      </c>
      <c r="H1359" s="248"/>
      <c r="I1359" s="248" t="s">
        <v>339</v>
      </c>
      <c r="J1359" s="214" t="s">
        <v>331</v>
      </c>
      <c r="K1359" s="248" t="s">
        <v>332</v>
      </c>
      <c r="L1359" s="248" t="s">
        <v>333</v>
      </c>
      <c r="M1359" s="248" t="s">
        <v>1156</v>
      </c>
      <c r="N1359" s="248"/>
      <c r="O1359" s="248">
        <v>3158242685</v>
      </c>
      <c r="P1359" s="248" t="s">
        <v>335</v>
      </c>
      <c r="Q1359" s="248" t="s">
        <v>451</v>
      </c>
    </row>
    <row r="1360" spans="1:17" customFormat="1" hidden="1" x14ac:dyDescent="0.2">
      <c r="A1360" s="248">
        <v>1631</v>
      </c>
      <c r="B1360" s="248">
        <v>2022</v>
      </c>
      <c r="C1360" s="248" t="s">
        <v>326</v>
      </c>
      <c r="D1360" s="280">
        <v>16697612</v>
      </c>
      <c r="E1360" s="248" t="s">
        <v>472</v>
      </c>
      <c r="F1360" s="248"/>
      <c r="G1360" s="248" t="s">
        <v>2858</v>
      </c>
      <c r="H1360" s="248" t="s">
        <v>1429</v>
      </c>
      <c r="I1360" s="248" t="s">
        <v>330</v>
      </c>
      <c r="J1360" s="214" t="s">
        <v>331</v>
      </c>
      <c r="K1360" s="248" t="s">
        <v>332</v>
      </c>
      <c r="L1360" s="248" t="s">
        <v>333</v>
      </c>
      <c r="M1360" s="248" t="s">
        <v>1156</v>
      </c>
      <c r="N1360" s="248"/>
      <c r="O1360" s="248">
        <v>3164482778</v>
      </c>
      <c r="P1360" s="248" t="s">
        <v>335</v>
      </c>
      <c r="Q1360" s="248" t="s">
        <v>451</v>
      </c>
    </row>
    <row r="1361" spans="1:17" customFormat="1" hidden="1" x14ac:dyDescent="0.2">
      <c r="A1361" s="248">
        <v>1632</v>
      </c>
      <c r="B1361" s="248">
        <v>2022</v>
      </c>
      <c r="C1361" s="248" t="s">
        <v>326</v>
      </c>
      <c r="D1361" s="280">
        <v>16260791</v>
      </c>
      <c r="E1361" s="248" t="s">
        <v>1492</v>
      </c>
      <c r="F1361" s="248" t="s">
        <v>1207</v>
      </c>
      <c r="G1361" s="248" t="s">
        <v>2855</v>
      </c>
      <c r="H1361" s="248" t="s">
        <v>547</v>
      </c>
      <c r="I1361" s="248" t="s">
        <v>339</v>
      </c>
      <c r="J1361" s="214" t="s">
        <v>331</v>
      </c>
      <c r="K1361" s="248" t="s">
        <v>332</v>
      </c>
      <c r="L1361" s="248" t="s">
        <v>333</v>
      </c>
      <c r="M1361" s="248" t="s">
        <v>1156</v>
      </c>
      <c r="N1361" s="248"/>
      <c r="O1361" s="248">
        <v>3128141581</v>
      </c>
      <c r="P1361" s="248" t="s">
        <v>335</v>
      </c>
      <c r="Q1361" s="248" t="s">
        <v>451</v>
      </c>
    </row>
    <row r="1362" spans="1:17" customFormat="1" hidden="1" x14ac:dyDescent="0.2">
      <c r="A1362" s="248">
        <v>1633</v>
      </c>
      <c r="B1362" s="248">
        <v>2022</v>
      </c>
      <c r="C1362" s="248" t="s">
        <v>326</v>
      </c>
      <c r="D1362" s="280">
        <v>79299542</v>
      </c>
      <c r="E1362" s="248" t="s">
        <v>406</v>
      </c>
      <c r="F1362" s="248" t="s">
        <v>406</v>
      </c>
      <c r="G1362" s="248" t="s">
        <v>2531</v>
      </c>
      <c r="H1362" s="248" t="s">
        <v>2531</v>
      </c>
      <c r="I1362" s="248" t="s">
        <v>339</v>
      </c>
      <c r="J1362" s="214" t="s">
        <v>331</v>
      </c>
      <c r="K1362" s="248" t="s">
        <v>332</v>
      </c>
      <c r="L1362" s="248" t="s">
        <v>333</v>
      </c>
      <c r="M1362" s="248" t="s">
        <v>1156</v>
      </c>
      <c r="N1362" s="248"/>
      <c r="O1362" s="248">
        <v>3219646451</v>
      </c>
      <c r="P1362" s="248" t="s">
        <v>335</v>
      </c>
      <c r="Q1362" s="248" t="s">
        <v>451</v>
      </c>
    </row>
    <row r="1363" spans="1:17" customFormat="1" hidden="1" x14ac:dyDescent="0.2">
      <c r="A1363" s="248">
        <v>1635</v>
      </c>
      <c r="B1363" s="248">
        <v>2022</v>
      </c>
      <c r="C1363" s="248" t="s">
        <v>326</v>
      </c>
      <c r="D1363" s="280">
        <v>6316263</v>
      </c>
      <c r="E1363" s="248" t="s">
        <v>1492</v>
      </c>
      <c r="F1363" s="248" t="s">
        <v>634</v>
      </c>
      <c r="G1363" s="248" t="s">
        <v>345</v>
      </c>
      <c r="H1363" s="248" t="s">
        <v>2856</v>
      </c>
      <c r="I1363" s="248" t="s">
        <v>339</v>
      </c>
      <c r="J1363" s="214" t="s">
        <v>331</v>
      </c>
      <c r="K1363" s="248" t="s">
        <v>332</v>
      </c>
      <c r="L1363" s="248" t="s">
        <v>333</v>
      </c>
      <c r="M1363" s="248" t="s">
        <v>1156</v>
      </c>
      <c r="N1363" s="248"/>
      <c r="O1363" s="248">
        <v>3226653911</v>
      </c>
      <c r="P1363" s="248" t="s">
        <v>335</v>
      </c>
      <c r="Q1363" s="248" t="s">
        <v>451</v>
      </c>
    </row>
    <row r="1364" spans="1:17" customFormat="1" hidden="1" x14ac:dyDescent="0.2">
      <c r="A1364" s="248">
        <v>1637</v>
      </c>
      <c r="B1364" s="248">
        <v>2022</v>
      </c>
      <c r="C1364" s="248" t="s">
        <v>326</v>
      </c>
      <c r="D1364" s="281">
        <v>16989539</v>
      </c>
      <c r="E1364" s="248" t="s">
        <v>2462</v>
      </c>
      <c r="F1364" s="248" t="s">
        <v>2462</v>
      </c>
      <c r="G1364" s="248" t="s">
        <v>2463</v>
      </c>
      <c r="H1364" s="248" t="s">
        <v>2463</v>
      </c>
      <c r="I1364" s="248" t="s">
        <v>339</v>
      </c>
      <c r="J1364" s="214" t="s">
        <v>331</v>
      </c>
      <c r="K1364" s="248" t="s">
        <v>332</v>
      </c>
      <c r="L1364" s="248" t="s">
        <v>333</v>
      </c>
      <c r="M1364" s="248" t="s">
        <v>1156</v>
      </c>
      <c r="N1364" s="248"/>
      <c r="O1364" s="250">
        <v>3108230565</v>
      </c>
      <c r="P1364" s="248" t="s">
        <v>335</v>
      </c>
      <c r="Q1364" s="248" t="s">
        <v>451</v>
      </c>
    </row>
    <row r="1365" spans="1:17" customFormat="1" hidden="1" x14ac:dyDescent="0.2">
      <c r="A1365" s="248">
        <v>1638</v>
      </c>
      <c r="B1365" s="248">
        <v>2022</v>
      </c>
      <c r="C1365" s="248" t="s">
        <v>326</v>
      </c>
      <c r="D1365" s="281">
        <v>31251584</v>
      </c>
      <c r="E1365" s="248" t="s">
        <v>609</v>
      </c>
      <c r="F1365" s="248"/>
      <c r="G1365" s="248" t="s">
        <v>547</v>
      </c>
      <c r="H1365" s="248" t="s">
        <v>572</v>
      </c>
      <c r="I1365" s="248" t="s">
        <v>330</v>
      </c>
      <c r="J1365" s="214" t="s">
        <v>331</v>
      </c>
      <c r="K1365" s="248" t="s">
        <v>332</v>
      </c>
      <c r="L1365" s="248" t="s">
        <v>333</v>
      </c>
      <c r="M1365" s="248" t="s">
        <v>1156</v>
      </c>
      <c r="N1365" s="248"/>
      <c r="O1365" s="250">
        <v>3157393085</v>
      </c>
      <c r="P1365" s="248" t="s">
        <v>335</v>
      </c>
      <c r="Q1365" s="248" t="s">
        <v>451</v>
      </c>
    </row>
    <row r="1366" spans="1:17" customFormat="1" hidden="1" x14ac:dyDescent="0.2">
      <c r="A1366" s="248">
        <v>1639</v>
      </c>
      <c r="B1366" s="248">
        <v>2022</v>
      </c>
      <c r="C1366" s="248" t="s">
        <v>326</v>
      </c>
      <c r="D1366" s="281">
        <v>29535212</v>
      </c>
      <c r="E1366" s="248" t="s">
        <v>2435</v>
      </c>
      <c r="F1366" s="248" t="s">
        <v>2435</v>
      </c>
      <c r="G1366" s="248" t="s">
        <v>2436</v>
      </c>
      <c r="H1366" s="248" t="s">
        <v>2436</v>
      </c>
      <c r="I1366" s="248" t="s">
        <v>330</v>
      </c>
      <c r="J1366" s="214" t="s">
        <v>331</v>
      </c>
      <c r="K1366" s="248" t="s">
        <v>332</v>
      </c>
      <c r="L1366" s="248" t="s">
        <v>333</v>
      </c>
      <c r="M1366" s="248" t="s">
        <v>1156</v>
      </c>
      <c r="N1366" s="248"/>
      <c r="O1366" s="250">
        <v>3103983848</v>
      </c>
      <c r="P1366" s="248" t="s">
        <v>335</v>
      </c>
      <c r="Q1366" s="248" t="s">
        <v>451</v>
      </c>
    </row>
    <row r="1367" spans="1:17" customFormat="1" hidden="1" x14ac:dyDescent="0.2">
      <c r="A1367" s="248">
        <v>1640</v>
      </c>
      <c r="B1367" s="248">
        <v>2022</v>
      </c>
      <c r="C1367" s="248" t="s">
        <v>326</v>
      </c>
      <c r="D1367" s="281">
        <v>29535307</v>
      </c>
      <c r="E1367" s="248" t="s">
        <v>402</v>
      </c>
      <c r="F1367" s="248" t="s">
        <v>2024</v>
      </c>
      <c r="G1367" s="248" t="s">
        <v>2873</v>
      </c>
      <c r="H1367" s="248"/>
      <c r="I1367" s="248" t="s">
        <v>330</v>
      </c>
      <c r="J1367" s="214" t="s">
        <v>331</v>
      </c>
      <c r="K1367" s="248" t="s">
        <v>332</v>
      </c>
      <c r="L1367" s="248" t="s">
        <v>333</v>
      </c>
      <c r="M1367" s="248" t="s">
        <v>1156</v>
      </c>
      <c r="N1367" s="248"/>
      <c r="O1367" s="250">
        <v>3137839564</v>
      </c>
      <c r="P1367" s="248" t="s">
        <v>335</v>
      </c>
      <c r="Q1367" s="248" t="s">
        <v>451</v>
      </c>
    </row>
    <row r="1368" spans="1:17" customFormat="1" hidden="1" x14ac:dyDescent="0.2">
      <c r="A1368" s="248">
        <v>1641</v>
      </c>
      <c r="B1368" s="248">
        <v>2022</v>
      </c>
      <c r="C1368" s="248" t="s">
        <v>326</v>
      </c>
      <c r="D1368" s="281">
        <v>6709188</v>
      </c>
      <c r="E1368" s="248" t="s">
        <v>2412</v>
      </c>
      <c r="F1368" s="248" t="s">
        <v>2412</v>
      </c>
      <c r="G1368" s="248" t="s">
        <v>2413</v>
      </c>
      <c r="H1368" s="248" t="s">
        <v>2413</v>
      </c>
      <c r="I1368" s="248" t="s">
        <v>339</v>
      </c>
      <c r="J1368" s="214" t="s">
        <v>331</v>
      </c>
      <c r="K1368" s="248" t="s">
        <v>332</v>
      </c>
      <c r="L1368" s="248" t="s">
        <v>333</v>
      </c>
      <c r="M1368" s="248" t="s">
        <v>1156</v>
      </c>
      <c r="N1368" s="248"/>
      <c r="O1368" s="250">
        <v>3168370247</v>
      </c>
      <c r="P1368" s="248" t="s">
        <v>335</v>
      </c>
      <c r="Q1368" s="248" t="s">
        <v>451</v>
      </c>
    </row>
    <row r="1369" spans="1:17" customFormat="1" hidden="1" x14ac:dyDescent="0.2">
      <c r="A1369" s="248">
        <v>1643</v>
      </c>
      <c r="B1369" s="248">
        <v>2022</v>
      </c>
      <c r="C1369" s="248" t="s">
        <v>326</v>
      </c>
      <c r="D1369" s="281">
        <v>13093519</v>
      </c>
      <c r="E1369" s="248" t="s">
        <v>2367</v>
      </c>
      <c r="F1369" s="248" t="s">
        <v>2367</v>
      </c>
      <c r="G1369" s="248" t="s">
        <v>2368</v>
      </c>
      <c r="H1369" s="248" t="s">
        <v>2368</v>
      </c>
      <c r="I1369" s="248" t="s">
        <v>339</v>
      </c>
      <c r="J1369" s="214" t="s">
        <v>331</v>
      </c>
      <c r="K1369" s="248" t="s">
        <v>332</v>
      </c>
      <c r="L1369" s="248" t="s">
        <v>333</v>
      </c>
      <c r="M1369" s="248" t="s">
        <v>1156</v>
      </c>
      <c r="N1369" s="248"/>
      <c r="O1369" s="250">
        <v>3153980963</v>
      </c>
      <c r="P1369" s="248" t="s">
        <v>335</v>
      </c>
      <c r="Q1369" s="248" t="s">
        <v>451</v>
      </c>
    </row>
    <row r="1370" spans="1:17" customFormat="1" hidden="1" x14ac:dyDescent="0.2">
      <c r="A1370" s="248">
        <v>1644</v>
      </c>
      <c r="B1370" s="248">
        <v>2022</v>
      </c>
      <c r="C1370" s="248" t="s">
        <v>326</v>
      </c>
      <c r="D1370" s="281">
        <v>1112966685</v>
      </c>
      <c r="E1370" s="248" t="s">
        <v>2768</v>
      </c>
      <c r="F1370" s="248" t="s">
        <v>2768</v>
      </c>
      <c r="G1370" s="248" t="s">
        <v>1660</v>
      </c>
      <c r="H1370" s="248" t="s">
        <v>1660</v>
      </c>
      <c r="I1370" s="248" t="s">
        <v>339</v>
      </c>
      <c r="J1370" s="214" t="s">
        <v>331</v>
      </c>
      <c r="K1370" s="248" t="s">
        <v>332</v>
      </c>
      <c r="L1370" s="248" t="s">
        <v>333</v>
      </c>
      <c r="M1370" s="248" t="s">
        <v>1156</v>
      </c>
      <c r="N1370" s="248"/>
      <c r="O1370" s="250">
        <v>3157393085</v>
      </c>
      <c r="P1370" s="248" t="s">
        <v>335</v>
      </c>
      <c r="Q1370" s="248" t="s">
        <v>451</v>
      </c>
    </row>
    <row r="1371" spans="1:17" customFormat="1" hidden="1" x14ac:dyDescent="0.2">
      <c r="A1371" s="248">
        <v>1645</v>
      </c>
      <c r="B1371" s="248">
        <v>2022</v>
      </c>
      <c r="C1371" s="248" t="s">
        <v>326</v>
      </c>
      <c r="D1371" s="281">
        <v>17710715</v>
      </c>
      <c r="E1371" s="248" t="s">
        <v>2879</v>
      </c>
      <c r="F1371" s="248" t="s">
        <v>851</v>
      </c>
      <c r="G1371" s="248" t="s">
        <v>2880</v>
      </c>
      <c r="H1371" s="248" t="s">
        <v>1077</v>
      </c>
      <c r="I1371" s="248" t="s">
        <v>339</v>
      </c>
      <c r="J1371" s="214" t="s">
        <v>331</v>
      </c>
      <c r="K1371" s="248" t="s">
        <v>332</v>
      </c>
      <c r="L1371" s="248" t="s">
        <v>333</v>
      </c>
      <c r="M1371" s="248" t="s">
        <v>1156</v>
      </c>
      <c r="N1371" s="248"/>
      <c r="O1371" s="250">
        <v>3215787204</v>
      </c>
      <c r="P1371" s="248" t="s">
        <v>335</v>
      </c>
      <c r="Q1371" s="248" t="s">
        <v>451</v>
      </c>
    </row>
    <row r="1372" spans="1:17" customFormat="1" hidden="1" x14ac:dyDescent="0.2">
      <c r="A1372" s="248">
        <v>1646</v>
      </c>
      <c r="B1372" s="248">
        <v>2022</v>
      </c>
      <c r="C1372" s="248" t="s">
        <v>326</v>
      </c>
      <c r="D1372" s="281">
        <v>38655398</v>
      </c>
      <c r="E1372" s="248" t="s">
        <v>402</v>
      </c>
      <c r="F1372" s="248" t="s">
        <v>1884</v>
      </c>
      <c r="G1372" s="248" t="s">
        <v>493</v>
      </c>
      <c r="H1372" s="248" t="s">
        <v>1951</v>
      </c>
      <c r="I1372" s="248" t="s">
        <v>330</v>
      </c>
      <c r="J1372" s="214" t="s">
        <v>331</v>
      </c>
      <c r="K1372" s="248" t="s">
        <v>332</v>
      </c>
      <c r="L1372" s="248" t="s">
        <v>333</v>
      </c>
      <c r="M1372" s="248" t="s">
        <v>1156</v>
      </c>
      <c r="N1372" s="248"/>
      <c r="O1372" s="250">
        <v>3157393085</v>
      </c>
      <c r="P1372" s="248" t="s">
        <v>335</v>
      </c>
      <c r="Q1372" s="248" t="s">
        <v>451</v>
      </c>
    </row>
    <row r="1373" spans="1:17" customFormat="1" hidden="1" x14ac:dyDescent="0.2">
      <c r="A1373" s="248">
        <v>1647</v>
      </c>
      <c r="B1373" s="248">
        <v>2022</v>
      </c>
      <c r="C1373" s="248" t="s">
        <v>326</v>
      </c>
      <c r="D1373" s="281">
        <v>16238103</v>
      </c>
      <c r="E1373" s="248" t="s">
        <v>2875</v>
      </c>
      <c r="F1373" s="248"/>
      <c r="G1373" s="248" t="s">
        <v>1433</v>
      </c>
      <c r="H1373" s="248" t="s">
        <v>798</v>
      </c>
      <c r="I1373" s="248" t="s">
        <v>339</v>
      </c>
      <c r="J1373" s="214" t="s">
        <v>331</v>
      </c>
      <c r="K1373" s="248" t="s">
        <v>332</v>
      </c>
      <c r="L1373" s="248" t="s">
        <v>333</v>
      </c>
      <c r="M1373" s="248" t="s">
        <v>1156</v>
      </c>
      <c r="N1373" s="248"/>
      <c r="O1373" s="250">
        <v>3157393085</v>
      </c>
      <c r="P1373" s="248" t="s">
        <v>335</v>
      </c>
      <c r="Q1373" s="248" t="s">
        <v>451</v>
      </c>
    </row>
    <row r="1374" spans="1:17" customFormat="1" hidden="1" x14ac:dyDescent="0.2">
      <c r="A1374" s="248">
        <v>1649</v>
      </c>
      <c r="B1374" s="248">
        <v>2022</v>
      </c>
      <c r="C1374" s="248" t="s">
        <v>326</v>
      </c>
      <c r="D1374" s="281">
        <v>6709804</v>
      </c>
      <c r="E1374" s="248" t="s">
        <v>506</v>
      </c>
      <c r="F1374" s="248" t="s">
        <v>506</v>
      </c>
      <c r="G1374" s="248" t="s">
        <v>2273</v>
      </c>
      <c r="H1374" s="248" t="s">
        <v>2273</v>
      </c>
      <c r="I1374" s="248" t="s">
        <v>339</v>
      </c>
      <c r="J1374" s="214" t="s">
        <v>331</v>
      </c>
      <c r="K1374" s="248" t="s">
        <v>332</v>
      </c>
      <c r="L1374" s="248" t="s">
        <v>333</v>
      </c>
      <c r="M1374" s="248" t="s">
        <v>1156</v>
      </c>
      <c r="N1374" s="248"/>
      <c r="O1374" s="250">
        <v>3157393085</v>
      </c>
      <c r="P1374" s="248" t="s">
        <v>335</v>
      </c>
      <c r="Q1374" s="248" t="s">
        <v>451</v>
      </c>
    </row>
    <row r="1375" spans="1:17" customFormat="1" hidden="1" x14ac:dyDescent="0.2">
      <c r="A1375" s="248">
        <v>1650</v>
      </c>
      <c r="B1375" s="248">
        <v>2022</v>
      </c>
      <c r="C1375" s="248" t="s">
        <v>326</v>
      </c>
      <c r="D1375" s="281">
        <v>94252934</v>
      </c>
      <c r="E1375" s="248" t="s">
        <v>555</v>
      </c>
      <c r="F1375" s="248" t="s">
        <v>555</v>
      </c>
      <c r="G1375" s="248" t="s">
        <v>2730</v>
      </c>
      <c r="H1375" s="248" t="s">
        <v>2730</v>
      </c>
      <c r="I1375" s="248" t="s">
        <v>339</v>
      </c>
      <c r="J1375" s="214" t="s">
        <v>331</v>
      </c>
      <c r="K1375" s="248" t="s">
        <v>332</v>
      </c>
      <c r="L1375" s="248" t="s">
        <v>333</v>
      </c>
      <c r="M1375" s="248" t="s">
        <v>1156</v>
      </c>
      <c r="N1375" s="248"/>
      <c r="O1375" s="250">
        <v>3157393085</v>
      </c>
      <c r="P1375" s="248" t="s">
        <v>335</v>
      </c>
      <c r="Q1375" s="248" t="s">
        <v>451</v>
      </c>
    </row>
    <row r="1376" spans="1:17" customFormat="1" hidden="1" x14ac:dyDescent="0.2">
      <c r="A1376" s="248">
        <v>1651</v>
      </c>
      <c r="B1376" s="248">
        <v>2022</v>
      </c>
      <c r="C1376" s="248" t="s">
        <v>326</v>
      </c>
      <c r="D1376" s="281">
        <v>1112969120</v>
      </c>
      <c r="E1376" s="248" t="s">
        <v>402</v>
      </c>
      <c r="F1376" s="248" t="s">
        <v>2859</v>
      </c>
      <c r="G1376" s="248" t="s">
        <v>864</v>
      </c>
      <c r="H1376" s="248" t="s">
        <v>2860</v>
      </c>
      <c r="I1376" s="248" t="s">
        <v>330</v>
      </c>
      <c r="J1376" s="214" t="s">
        <v>331</v>
      </c>
      <c r="K1376" s="248" t="s">
        <v>332</v>
      </c>
      <c r="L1376" s="248" t="s">
        <v>333</v>
      </c>
      <c r="M1376" s="248" t="s">
        <v>1156</v>
      </c>
      <c r="N1376" s="248"/>
      <c r="O1376" s="250">
        <v>3157393085</v>
      </c>
      <c r="P1376" s="248" t="s">
        <v>335</v>
      </c>
      <c r="Q1376" s="248" t="s">
        <v>451</v>
      </c>
    </row>
    <row r="1377" spans="1:17" customFormat="1" hidden="1" x14ac:dyDescent="0.2">
      <c r="A1377" s="248">
        <v>1652</v>
      </c>
      <c r="B1377" s="248">
        <v>2022</v>
      </c>
      <c r="C1377" s="248" t="s">
        <v>326</v>
      </c>
      <c r="D1377" s="281">
        <v>14651735</v>
      </c>
      <c r="E1377" s="248" t="s">
        <v>696</v>
      </c>
      <c r="F1377" s="248"/>
      <c r="G1377" s="248" t="s">
        <v>2862</v>
      </c>
      <c r="H1377" s="248" t="s">
        <v>1660</v>
      </c>
      <c r="I1377" s="248" t="s">
        <v>339</v>
      </c>
      <c r="J1377" s="214" t="s">
        <v>331</v>
      </c>
      <c r="K1377" s="248" t="s">
        <v>332</v>
      </c>
      <c r="L1377" s="248" t="s">
        <v>333</v>
      </c>
      <c r="M1377" s="248" t="s">
        <v>1156</v>
      </c>
      <c r="N1377" s="248"/>
      <c r="O1377" s="248">
        <v>3105193167</v>
      </c>
      <c r="P1377" s="248" t="s">
        <v>335</v>
      </c>
      <c r="Q1377" s="248" t="s">
        <v>451</v>
      </c>
    </row>
    <row r="1378" spans="1:17" customFormat="1" hidden="1" x14ac:dyDescent="0.2">
      <c r="A1378" s="248">
        <v>1654</v>
      </c>
      <c r="B1378" s="248">
        <v>2022</v>
      </c>
      <c r="C1378" s="248" t="s">
        <v>326</v>
      </c>
      <c r="D1378" s="280">
        <v>98500538</v>
      </c>
      <c r="E1378" s="248" t="s">
        <v>661</v>
      </c>
      <c r="F1378" s="248" t="s">
        <v>485</v>
      </c>
      <c r="G1378" s="248" t="s">
        <v>1793</v>
      </c>
      <c r="H1378" s="248" t="s">
        <v>2878</v>
      </c>
      <c r="I1378" s="248" t="s">
        <v>339</v>
      </c>
      <c r="J1378" s="214" t="s">
        <v>331</v>
      </c>
      <c r="K1378" s="248" t="s">
        <v>332</v>
      </c>
      <c r="L1378" s="248" t="s">
        <v>333</v>
      </c>
      <c r="M1378" s="248" t="s">
        <v>1156</v>
      </c>
      <c r="N1378" s="248"/>
      <c r="O1378" s="250">
        <v>3157393085</v>
      </c>
      <c r="P1378" s="248" t="s">
        <v>335</v>
      </c>
      <c r="Q1378" s="248" t="s">
        <v>451</v>
      </c>
    </row>
    <row r="1379" spans="1:17" customFormat="1" hidden="1" x14ac:dyDescent="0.2">
      <c r="A1379" s="248">
        <v>1682</v>
      </c>
      <c r="B1379" s="248">
        <v>2022</v>
      </c>
      <c r="C1379" s="248" t="s">
        <v>326</v>
      </c>
      <c r="D1379" s="280">
        <v>31655780</v>
      </c>
      <c r="E1379" s="250" t="s">
        <v>1919</v>
      </c>
      <c r="F1379" s="250" t="s">
        <v>518</v>
      </c>
      <c r="G1379" s="250" t="s">
        <v>454</v>
      </c>
      <c r="H1379" s="250" t="s">
        <v>328</v>
      </c>
      <c r="I1379" s="248" t="s">
        <v>330</v>
      </c>
      <c r="J1379" s="248" t="s">
        <v>331</v>
      </c>
      <c r="K1379" s="248" t="s">
        <v>332</v>
      </c>
      <c r="L1379" s="248" t="s">
        <v>333</v>
      </c>
      <c r="M1379" s="248" t="s">
        <v>1161</v>
      </c>
      <c r="N1379" s="248"/>
      <c r="O1379" s="248" t="s">
        <v>570</v>
      </c>
      <c r="P1379" s="248" t="s">
        <v>335</v>
      </c>
      <c r="Q1379" s="248" t="s">
        <v>691</v>
      </c>
    </row>
    <row r="1380" spans="1:17" customFormat="1" hidden="1" x14ac:dyDescent="0.2">
      <c r="A1380" s="248">
        <v>1683</v>
      </c>
      <c r="B1380" s="248">
        <v>2022</v>
      </c>
      <c r="C1380" s="248" t="s">
        <v>326</v>
      </c>
      <c r="D1380" s="280">
        <v>1112299986</v>
      </c>
      <c r="E1380" s="252" t="s">
        <v>2068</v>
      </c>
      <c r="F1380" s="267"/>
      <c r="G1380" s="252" t="s">
        <v>389</v>
      </c>
      <c r="H1380" s="252" t="s">
        <v>678</v>
      </c>
      <c r="I1380" s="248" t="s">
        <v>339</v>
      </c>
      <c r="J1380" s="248" t="s">
        <v>331</v>
      </c>
      <c r="K1380" s="248" t="s">
        <v>332</v>
      </c>
      <c r="L1380" s="248" t="s">
        <v>333</v>
      </c>
      <c r="M1380" s="248" t="s">
        <v>1161</v>
      </c>
      <c r="N1380" s="248"/>
      <c r="O1380" s="248" t="s">
        <v>570</v>
      </c>
      <c r="P1380" s="248" t="s">
        <v>335</v>
      </c>
      <c r="Q1380" s="248" t="s">
        <v>691</v>
      </c>
    </row>
    <row r="1381" spans="1:17" customFormat="1" hidden="1" x14ac:dyDescent="0.2">
      <c r="A1381" s="248">
        <v>1684</v>
      </c>
      <c r="B1381" s="248">
        <v>2022</v>
      </c>
      <c r="C1381" s="248" t="s">
        <v>326</v>
      </c>
      <c r="D1381" s="280">
        <v>1006335168</v>
      </c>
      <c r="E1381" s="248" t="s">
        <v>390</v>
      </c>
      <c r="F1381" s="252" t="s">
        <v>1680</v>
      </c>
      <c r="G1381" s="252" t="s">
        <v>537</v>
      </c>
      <c r="H1381" s="252" t="s">
        <v>562</v>
      </c>
      <c r="I1381" s="248" t="s">
        <v>339</v>
      </c>
      <c r="J1381" s="248" t="s">
        <v>331</v>
      </c>
      <c r="K1381" s="248" t="s">
        <v>332</v>
      </c>
      <c r="L1381" s="248" t="s">
        <v>333</v>
      </c>
      <c r="M1381" s="248" t="s">
        <v>1161</v>
      </c>
      <c r="N1381" s="248"/>
      <c r="O1381" s="248" t="s">
        <v>570</v>
      </c>
      <c r="P1381" s="248" t="s">
        <v>335</v>
      </c>
      <c r="Q1381" s="248" t="s">
        <v>691</v>
      </c>
    </row>
    <row r="1382" spans="1:17" customFormat="1" hidden="1" x14ac:dyDescent="0.2">
      <c r="A1382" s="248">
        <v>1685</v>
      </c>
      <c r="B1382" s="248">
        <v>2022</v>
      </c>
      <c r="C1382" s="248" t="s">
        <v>326</v>
      </c>
      <c r="D1382" s="280">
        <v>6184257</v>
      </c>
      <c r="E1382" s="250" t="s">
        <v>1378</v>
      </c>
      <c r="F1382" s="250" t="s">
        <v>428</v>
      </c>
      <c r="G1382" s="250" t="s">
        <v>471</v>
      </c>
      <c r="H1382" s="250" t="s">
        <v>328</v>
      </c>
      <c r="I1382" s="248" t="s">
        <v>339</v>
      </c>
      <c r="J1382" s="248" t="s">
        <v>331</v>
      </c>
      <c r="K1382" s="248" t="s">
        <v>332</v>
      </c>
      <c r="L1382" s="248" t="s">
        <v>333</v>
      </c>
      <c r="M1382" s="248" t="s">
        <v>1161</v>
      </c>
      <c r="N1382" s="248"/>
      <c r="O1382" s="248" t="s">
        <v>570</v>
      </c>
      <c r="P1382" s="248" t="s">
        <v>335</v>
      </c>
      <c r="Q1382" s="248" t="s">
        <v>691</v>
      </c>
    </row>
    <row r="1383" spans="1:17" customFormat="1" hidden="1" x14ac:dyDescent="0.2">
      <c r="A1383" s="248">
        <v>1686</v>
      </c>
      <c r="B1383" s="248">
        <v>2022</v>
      </c>
      <c r="C1383" s="248" t="s">
        <v>326</v>
      </c>
      <c r="D1383" s="281">
        <v>38855197</v>
      </c>
      <c r="E1383" s="250" t="s">
        <v>938</v>
      </c>
      <c r="F1383" s="252" t="s">
        <v>1991</v>
      </c>
      <c r="G1383" s="252" t="s">
        <v>454</v>
      </c>
      <c r="H1383" s="252" t="s">
        <v>328</v>
      </c>
      <c r="I1383" s="248" t="s">
        <v>330</v>
      </c>
      <c r="J1383" s="248" t="s">
        <v>331</v>
      </c>
      <c r="K1383" s="248" t="s">
        <v>332</v>
      </c>
      <c r="L1383" s="248" t="s">
        <v>333</v>
      </c>
      <c r="M1383" s="248" t="s">
        <v>1161</v>
      </c>
      <c r="N1383" s="248"/>
      <c r="O1383" s="248" t="s">
        <v>570</v>
      </c>
      <c r="P1383" s="248" t="s">
        <v>335</v>
      </c>
      <c r="Q1383" s="248" t="s">
        <v>691</v>
      </c>
    </row>
    <row r="1384" spans="1:17" customFormat="1" hidden="1" x14ac:dyDescent="0.2">
      <c r="A1384" s="248">
        <v>1687</v>
      </c>
      <c r="B1384" s="248">
        <v>2022</v>
      </c>
      <c r="C1384" s="248" t="s">
        <v>326</v>
      </c>
      <c r="D1384" s="281">
        <v>4620140</v>
      </c>
      <c r="E1384" s="250" t="s">
        <v>954</v>
      </c>
      <c r="F1384" s="267"/>
      <c r="G1384" s="252" t="s">
        <v>2625</v>
      </c>
      <c r="H1384" s="252" t="s">
        <v>2625</v>
      </c>
      <c r="I1384" s="248" t="s">
        <v>339</v>
      </c>
      <c r="J1384" s="248" t="s">
        <v>703</v>
      </c>
      <c r="K1384" s="248" t="s">
        <v>332</v>
      </c>
      <c r="L1384" s="248" t="s">
        <v>333</v>
      </c>
      <c r="M1384" s="248" t="s">
        <v>1161</v>
      </c>
      <c r="N1384" s="248"/>
      <c r="O1384" s="248" t="s">
        <v>570</v>
      </c>
      <c r="P1384" s="248" t="s">
        <v>335</v>
      </c>
      <c r="Q1384" s="248" t="s">
        <v>691</v>
      </c>
    </row>
    <row r="1385" spans="1:17" customFormat="1" hidden="1" x14ac:dyDescent="0.2">
      <c r="A1385" s="248">
        <v>1688</v>
      </c>
      <c r="B1385" s="248">
        <v>2022</v>
      </c>
      <c r="C1385" s="248" t="s">
        <v>326</v>
      </c>
      <c r="D1385" s="281">
        <v>31642615</v>
      </c>
      <c r="E1385" s="250" t="s">
        <v>1687</v>
      </c>
      <c r="F1385" s="252" t="s">
        <v>1682</v>
      </c>
      <c r="G1385" s="252" t="s">
        <v>518</v>
      </c>
      <c r="H1385" s="252" t="s">
        <v>454</v>
      </c>
      <c r="I1385" s="248" t="s">
        <v>330</v>
      </c>
      <c r="J1385" s="248" t="s">
        <v>331</v>
      </c>
      <c r="K1385" s="248" t="s">
        <v>332</v>
      </c>
      <c r="L1385" s="248" t="s">
        <v>333</v>
      </c>
      <c r="M1385" s="248" t="s">
        <v>1161</v>
      </c>
      <c r="N1385" s="248"/>
      <c r="O1385" s="248" t="s">
        <v>570</v>
      </c>
      <c r="P1385" s="248" t="s">
        <v>335</v>
      </c>
      <c r="Q1385" s="248" t="s">
        <v>691</v>
      </c>
    </row>
    <row r="1386" spans="1:17" customFormat="1" hidden="1" x14ac:dyDescent="0.2">
      <c r="A1386" s="248">
        <v>1689</v>
      </c>
      <c r="B1386" s="248">
        <v>2022</v>
      </c>
      <c r="C1386" s="248" t="s">
        <v>326</v>
      </c>
      <c r="D1386" s="280">
        <v>14899299</v>
      </c>
      <c r="E1386" s="248" t="s">
        <v>665</v>
      </c>
      <c r="F1386" s="248" t="s">
        <v>328</v>
      </c>
      <c r="G1386" s="248" t="s">
        <v>1045</v>
      </c>
      <c r="H1386" s="248" t="s">
        <v>328</v>
      </c>
      <c r="I1386" s="248" t="s">
        <v>339</v>
      </c>
      <c r="J1386" s="248" t="s">
        <v>346</v>
      </c>
      <c r="K1386" s="248" t="s">
        <v>332</v>
      </c>
      <c r="L1386" s="248" t="s">
        <v>333</v>
      </c>
      <c r="M1386" s="248" t="s">
        <v>1161</v>
      </c>
      <c r="N1386" s="248"/>
      <c r="O1386" s="248" t="s">
        <v>570</v>
      </c>
      <c r="P1386" s="248" t="s">
        <v>335</v>
      </c>
      <c r="Q1386" s="248" t="s">
        <v>691</v>
      </c>
    </row>
    <row r="1387" spans="1:17" customFormat="1" hidden="1" x14ac:dyDescent="0.2">
      <c r="A1387" s="248">
        <v>1690</v>
      </c>
      <c r="B1387" s="248">
        <v>2022</v>
      </c>
      <c r="C1387" s="248" t="s">
        <v>326</v>
      </c>
      <c r="D1387" s="280">
        <v>75049196</v>
      </c>
      <c r="E1387" s="248" t="s">
        <v>488</v>
      </c>
      <c r="F1387" s="264"/>
      <c r="G1387" s="248" t="s">
        <v>446</v>
      </c>
      <c r="H1387" s="248" t="s">
        <v>728</v>
      </c>
      <c r="I1387" s="248" t="s">
        <v>339</v>
      </c>
      <c r="J1387" s="248" t="s">
        <v>331</v>
      </c>
      <c r="K1387" s="248" t="s">
        <v>332</v>
      </c>
      <c r="L1387" s="248" t="s">
        <v>333</v>
      </c>
      <c r="M1387" s="248" t="s">
        <v>1161</v>
      </c>
      <c r="N1387" s="248"/>
      <c r="O1387" s="248" t="s">
        <v>570</v>
      </c>
      <c r="P1387" s="248" t="s">
        <v>335</v>
      </c>
      <c r="Q1387" s="248" t="s">
        <v>691</v>
      </c>
    </row>
    <row r="1388" spans="1:17" customFormat="1" hidden="1" x14ac:dyDescent="0.2">
      <c r="A1388" s="248">
        <v>1691</v>
      </c>
      <c r="B1388" s="248">
        <v>2022</v>
      </c>
      <c r="C1388" s="248" t="s">
        <v>326</v>
      </c>
      <c r="D1388" s="280">
        <v>1112966989</v>
      </c>
      <c r="E1388" s="248" t="s">
        <v>1712</v>
      </c>
      <c r="F1388" s="248" t="s">
        <v>2188</v>
      </c>
      <c r="G1388" s="248" t="s">
        <v>450</v>
      </c>
      <c r="H1388" s="248" t="s">
        <v>425</v>
      </c>
      <c r="I1388" s="248" t="s">
        <v>339</v>
      </c>
      <c r="J1388" s="248" t="s">
        <v>331</v>
      </c>
      <c r="K1388" s="248" t="s">
        <v>332</v>
      </c>
      <c r="L1388" s="248" t="s">
        <v>333</v>
      </c>
      <c r="M1388" s="248" t="s">
        <v>1161</v>
      </c>
      <c r="N1388" s="248"/>
      <c r="O1388" s="248" t="s">
        <v>570</v>
      </c>
      <c r="P1388" s="248" t="s">
        <v>335</v>
      </c>
      <c r="Q1388" s="248" t="s">
        <v>691</v>
      </c>
    </row>
    <row r="1389" spans="1:17" customFormat="1" hidden="1" x14ac:dyDescent="0.2">
      <c r="A1389" s="248">
        <v>1692</v>
      </c>
      <c r="B1389" s="248">
        <v>2022</v>
      </c>
      <c r="C1389" s="248" t="s">
        <v>326</v>
      </c>
      <c r="D1389" s="280">
        <v>38656086</v>
      </c>
      <c r="E1389" s="248" t="s">
        <v>832</v>
      </c>
      <c r="F1389" s="248" t="s">
        <v>1748</v>
      </c>
      <c r="G1389" s="248" t="s">
        <v>788</v>
      </c>
      <c r="H1389" s="248" t="s">
        <v>788</v>
      </c>
      <c r="I1389" s="248" t="s">
        <v>330</v>
      </c>
      <c r="J1389" s="248" t="s">
        <v>331</v>
      </c>
      <c r="K1389" s="248" t="s">
        <v>332</v>
      </c>
      <c r="L1389" s="248" t="s">
        <v>333</v>
      </c>
      <c r="M1389" s="248" t="s">
        <v>1161</v>
      </c>
      <c r="N1389" s="248"/>
      <c r="O1389" s="248" t="s">
        <v>570</v>
      </c>
      <c r="P1389" s="248" t="s">
        <v>335</v>
      </c>
      <c r="Q1389" s="248" t="s">
        <v>691</v>
      </c>
    </row>
    <row r="1390" spans="1:17" customFormat="1" hidden="1" x14ac:dyDescent="0.2">
      <c r="A1390" s="248">
        <v>1693</v>
      </c>
      <c r="B1390" s="248">
        <v>2022</v>
      </c>
      <c r="C1390" s="248" t="s">
        <v>326</v>
      </c>
      <c r="D1390" s="280">
        <v>1114455952</v>
      </c>
      <c r="E1390" s="248" t="s">
        <v>474</v>
      </c>
      <c r="F1390" s="248" t="s">
        <v>709</v>
      </c>
      <c r="G1390" s="248" t="s">
        <v>657</v>
      </c>
      <c r="H1390" s="248" t="s">
        <v>1012</v>
      </c>
      <c r="I1390" s="248" t="s">
        <v>330</v>
      </c>
      <c r="J1390" s="248" t="s">
        <v>331</v>
      </c>
      <c r="K1390" s="248" t="s">
        <v>332</v>
      </c>
      <c r="L1390" s="248" t="s">
        <v>333</v>
      </c>
      <c r="M1390" s="248" t="s">
        <v>1161</v>
      </c>
      <c r="N1390" s="248"/>
      <c r="O1390" s="248" t="s">
        <v>570</v>
      </c>
      <c r="P1390" s="248" t="s">
        <v>335</v>
      </c>
      <c r="Q1390" s="248" t="s">
        <v>691</v>
      </c>
    </row>
    <row r="1391" spans="1:17" customFormat="1" hidden="1" x14ac:dyDescent="0.2">
      <c r="A1391" s="248">
        <v>1694</v>
      </c>
      <c r="B1391" s="248">
        <v>2022</v>
      </c>
      <c r="C1391" s="248" t="s">
        <v>326</v>
      </c>
      <c r="D1391" s="280">
        <v>15903192</v>
      </c>
      <c r="E1391" s="248" t="s">
        <v>2457</v>
      </c>
      <c r="F1391" s="266"/>
      <c r="G1391" s="248" t="s">
        <v>1410</v>
      </c>
      <c r="H1391" s="248" t="s">
        <v>597</v>
      </c>
      <c r="I1391" s="248" t="s">
        <v>339</v>
      </c>
      <c r="J1391" s="248" t="s">
        <v>331</v>
      </c>
      <c r="K1391" s="248" t="s">
        <v>332</v>
      </c>
      <c r="L1391" s="248" t="s">
        <v>333</v>
      </c>
      <c r="M1391" s="248" t="s">
        <v>1161</v>
      </c>
      <c r="N1391" s="248"/>
      <c r="O1391" s="248" t="s">
        <v>570</v>
      </c>
      <c r="P1391" s="248" t="s">
        <v>335</v>
      </c>
      <c r="Q1391" s="248" t="s">
        <v>691</v>
      </c>
    </row>
    <row r="1392" spans="1:17" customFormat="1" hidden="1" x14ac:dyDescent="0.2">
      <c r="A1392" s="248">
        <v>1695</v>
      </c>
      <c r="B1392" s="248">
        <v>2022</v>
      </c>
      <c r="C1392" s="248" t="s">
        <v>326</v>
      </c>
      <c r="D1392" s="280">
        <v>6322264</v>
      </c>
      <c r="E1392" s="248" t="s">
        <v>596</v>
      </c>
      <c r="F1392" s="248" t="s">
        <v>2814</v>
      </c>
      <c r="G1392" s="248" t="s">
        <v>1553</v>
      </c>
      <c r="H1392" s="248" t="s">
        <v>953</v>
      </c>
      <c r="I1392" s="248" t="s">
        <v>339</v>
      </c>
      <c r="J1392" s="248" t="s">
        <v>331</v>
      </c>
      <c r="K1392" s="248" t="s">
        <v>332</v>
      </c>
      <c r="L1392" s="248" t="s">
        <v>333</v>
      </c>
      <c r="M1392" s="248" t="s">
        <v>1161</v>
      </c>
      <c r="N1392" s="248"/>
      <c r="O1392" s="248" t="s">
        <v>570</v>
      </c>
      <c r="P1392" s="248" t="s">
        <v>335</v>
      </c>
      <c r="Q1392" s="248" t="s">
        <v>691</v>
      </c>
    </row>
    <row r="1393" spans="1:17" customFormat="1" hidden="1" x14ac:dyDescent="0.2">
      <c r="A1393" s="248">
        <v>1696</v>
      </c>
      <c r="B1393" s="248">
        <v>2022</v>
      </c>
      <c r="C1393" s="248" t="s">
        <v>326</v>
      </c>
      <c r="D1393" s="280">
        <v>14652809</v>
      </c>
      <c r="E1393" s="248" t="s">
        <v>766</v>
      </c>
      <c r="F1393" s="248" t="s">
        <v>354</v>
      </c>
      <c r="G1393" s="248" t="s">
        <v>450</v>
      </c>
      <c r="H1393" s="248" t="s">
        <v>425</v>
      </c>
      <c r="I1393" s="248" t="s">
        <v>339</v>
      </c>
      <c r="J1393" s="248" t="s">
        <v>331</v>
      </c>
      <c r="K1393" s="248" t="s">
        <v>332</v>
      </c>
      <c r="L1393" s="248" t="s">
        <v>333</v>
      </c>
      <c r="M1393" s="248" t="s">
        <v>1161</v>
      </c>
      <c r="N1393" s="248"/>
      <c r="O1393" s="248" t="s">
        <v>570</v>
      </c>
      <c r="P1393" s="248" t="s">
        <v>335</v>
      </c>
      <c r="Q1393" s="248" t="s">
        <v>691</v>
      </c>
    </row>
    <row r="1394" spans="1:17" customFormat="1" hidden="1" x14ac:dyDescent="0.2">
      <c r="A1394" s="248">
        <v>1697</v>
      </c>
      <c r="B1394" s="248">
        <v>2022</v>
      </c>
      <c r="C1394" s="248" t="s">
        <v>326</v>
      </c>
      <c r="D1394" s="280">
        <v>38856330</v>
      </c>
      <c r="E1394" s="248" t="s">
        <v>977</v>
      </c>
      <c r="F1394" s="267"/>
      <c r="G1394" s="248" t="s">
        <v>921</v>
      </c>
      <c r="H1394" s="248" t="s">
        <v>2874</v>
      </c>
      <c r="I1394" s="248" t="s">
        <v>330</v>
      </c>
      <c r="J1394" s="248" t="s">
        <v>331</v>
      </c>
      <c r="K1394" s="248" t="s">
        <v>332</v>
      </c>
      <c r="L1394" s="248" t="s">
        <v>333</v>
      </c>
      <c r="M1394" s="248" t="s">
        <v>1161</v>
      </c>
      <c r="N1394" s="248"/>
      <c r="O1394" s="248" t="s">
        <v>570</v>
      </c>
      <c r="P1394" s="248" t="s">
        <v>335</v>
      </c>
      <c r="Q1394" s="248" t="s">
        <v>691</v>
      </c>
    </row>
    <row r="1395" spans="1:17" customFormat="1" hidden="1" x14ac:dyDescent="0.2">
      <c r="A1395" s="248">
        <v>1698</v>
      </c>
      <c r="B1395" s="248">
        <v>2022</v>
      </c>
      <c r="C1395" s="248" t="s">
        <v>326</v>
      </c>
      <c r="D1395" s="280">
        <v>16435006</v>
      </c>
      <c r="E1395" s="248" t="s">
        <v>696</v>
      </c>
      <c r="F1395" s="248"/>
      <c r="G1395" s="248" t="s">
        <v>465</v>
      </c>
      <c r="H1395" s="264"/>
      <c r="I1395" s="248" t="s">
        <v>339</v>
      </c>
      <c r="J1395" s="248" t="s">
        <v>331</v>
      </c>
      <c r="K1395" s="248" t="s">
        <v>332</v>
      </c>
      <c r="L1395" s="248" t="s">
        <v>333</v>
      </c>
      <c r="M1395" s="248" t="s">
        <v>1161</v>
      </c>
      <c r="N1395" s="248"/>
      <c r="O1395" s="248" t="s">
        <v>570</v>
      </c>
      <c r="P1395" s="248" t="s">
        <v>335</v>
      </c>
      <c r="Q1395" s="248" t="s">
        <v>691</v>
      </c>
    </row>
    <row r="1396" spans="1:17" customFormat="1" hidden="1" x14ac:dyDescent="0.2">
      <c r="A1396" s="248">
        <v>1699</v>
      </c>
      <c r="B1396" s="248">
        <v>2022</v>
      </c>
      <c r="C1396" s="248" t="s">
        <v>326</v>
      </c>
      <c r="D1396" s="280">
        <v>14880330</v>
      </c>
      <c r="E1396" s="248" t="s">
        <v>354</v>
      </c>
      <c r="F1396" s="264"/>
      <c r="G1396" s="248" t="s">
        <v>1000</v>
      </c>
      <c r="H1396" s="248" t="s">
        <v>1000</v>
      </c>
      <c r="I1396" s="248" t="s">
        <v>339</v>
      </c>
      <c r="J1396" s="248" t="s">
        <v>331</v>
      </c>
      <c r="K1396" s="248" t="s">
        <v>332</v>
      </c>
      <c r="L1396" s="248" t="s">
        <v>333</v>
      </c>
      <c r="M1396" s="248" t="s">
        <v>1161</v>
      </c>
      <c r="N1396" s="248"/>
      <c r="O1396" s="248" t="s">
        <v>570</v>
      </c>
      <c r="P1396" s="248" t="s">
        <v>335</v>
      </c>
      <c r="Q1396" s="248" t="s">
        <v>691</v>
      </c>
    </row>
    <row r="1397" spans="1:17" customFormat="1" hidden="1" x14ac:dyDescent="0.2">
      <c r="A1397" s="248">
        <v>1700</v>
      </c>
      <c r="B1397" s="248">
        <v>2022</v>
      </c>
      <c r="C1397" s="248" t="s">
        <v>326</v>
      </c>
      <c r="D1397" s="280">
        <v>1518164</v>
      </c>
      <c r="E1397" s="248" t="s">
        <v>887</v>
      </c>
      <c r="F1397" s="248" t="s">
        <v>402</v>
      </c>
      <c r="G1397" s="248" t="s">
        <v>1243</v>
      </c>
      <c r="H1397" s="248" t="s">
        <v>328</v>
      </c>
      <c r="I1397" s="248" t="s">
        <v>339</v>
      </c>
      <c r="J1397" s="248" t="s">
        <v>346</v>
      </c>
      <c r="K1397" s="248" t="s">
        <v>332</v>
      </c>
      <c r="L1397" s="248" t="s">
        <v>333</v>
      </c>
      <c r="M1397" s="248" t="s">
        <v>1161</v>
      </c>
      <c r="N1397" s="248"/>
      <c r="O1397" s="248" t="s">
        <v>570</v>
      </c>
      <c r="P1397" s="248" t="s">
        <v>335</v>
      </c>
      <c r="Q1397" s="248" t="s">
        <v>691</v>
      </c>
    </row>
    <row r="1398" spans="1:17" customFormat="1" hidden="1" x14ac:dyDescent="0.2">
      <c r="A1398" s="248">
        <v>1701</v>
      </c>
      <c r="B1398" s="248">
        <v>2022</v>
      </c>
      <c r="C1398" s="248" t="s">
        <v>326</v>
      </c>
      <c r="D1398" s="280">
        <v>6322959</v>
      </c>
      <c r="E1398" s="248" t="s">
        <v>390</v>
      </c>
      <c r="F1398" s="248" t="s">
        <v>588</v>
      </c>
      <c r="G1398" s="248" t="s">
        <v>597</v>
      </c>
      <c r="H1398" s="248" t="s">
        <v>592</v>
      </c>
      <c r="I1398" s="248" t="s">
        <v>339</v>
      </c>
      <c r="J1398" s="248" t="s">
        <v>331</v>
      </c>
      <c r="K1398" s="248" t="s">
        <v>332</v>
      </c>
      <c r="L1398" s="248" t="s">
        <v>333</v>
      </c>
      <c r="M1398" s="248" t="s">
        <v>1161</v>
      </c>
      <c r="N1398" s="248"/>
      <c r="O1398" s="248" t="s">
        <v>570</v>
      </c>
      <c r="P1398" s="248" t="s">
        <v>335</v>
      </c>
      <c r="Q1398" s="248" t="s">
        <v>691</v>
      </c>
    </row>
    <row r="1399" spans="1:17" customFormat="1" hidden="1" x14ac:dyDescent="0.2">
      <c r="A1399" s="248">
        <v>1702</v>
      </c>
      <c r="B1399" s="248">
        <v>2022</v>
      </c>
      <c r="C1399" s="248" t="s">
        <v>326</v>
      </c>
      <c r="D1399" s="280">
        <v>5269189</v>
      </c>
      <c r="E1399" s="248" t="s">
        <v>349</v>
      </c>
      <c r="F1399" s="248" t="s">
        <v>779</v>
      </c>
      <c r="G1399" s="248" t="s">
        <v>1545</v>
      </c>
      <c r="H1399" s="248" t="s">
        <v>1546</v>
      </c>
      <c r="I1399" s="248" t="s">
        <v>339</v>
      </c>
      <c r="J1399" s="248" t="s">
        <v>331</v>
      </c>
      <c r="K1399" s="248" t="s">
        <v>332</v>
      </c>
      <c r="L1399" s="248" t="s">
        <v>333</v>
      </c>
      <c r="M1399" s="248" t="s">
        <v>1161</v>
      </c>
      <c r="N1399" s="248"/>
      <c r="O1399" s="248" t="s">
        <v>570</v>
      </c>
      <c r="P1399" s="248" t="s">
        <v>335</v>
      </c>
      <c r="Q1399" s="248" t="s">
        <v>691</v>
      </c>
    </row>
    <row r="1400" spans="1:17" customFormat="1" hidden="1" x14ac:dyDescent="0.2">
      <c r="A1400" s="248">
        <v>1703</v>
      </c>
      <c r="B1400" s="248">
        <v>2022</v>
      </c>
      <c r="C1400" s="248" t="s">
        <v>326</v>
      </c>
      <c r="D1400" s="280">
        <v>16435502</v>
      </c>
      <c r="E1400" s="248" t="s">
        <v>1492</v>
      </c>
      <c r="F1400" s="248" t="s">
        <v>1515</v>
      </c>
      <c r="G1400" s="248" t="s">
        <v>788</v>
      </c>
      <c r="H1400" s="248" t="s">
        <v>791</v>
      </c>
      <c r="I1400" s="248" t="s">
        <v>339</v>
      </c>
      <c r="J1400" s="248" t="s">
        <v>331</v>
      </c>
      <c r="K1400" s="248" t="s">
        <v>332</v>
      </c>
      <c r="L1400" s="248" t="s">
        <v>333</v>
      </c>
      <c r="M1400" s="248" t="s">
        <v>1161</v>
      </c>
      <c r="N1400" s="248"/>
      <c r="O1400" s="248" t="s">
        <v>570</v>
      </c>
      <c r="P1400" s="248" t="s">
        <v>335</v>
      </c>
      <c r="Q1400" s="248" t="s">
        <v>691</v>
      </c>
    </row>
    <row r="1401" spans="1:17" customFormat="1" hidden="1" x14ac:dyDescent="0.2">
      <c r="A1401" s="248">
        <v>1704</v>
      </c>
      <c r="B1401" s="248">
        <v>2022</v>
      </c>
      <c r="C1401" s="248" t="s">
        <v>326</v>
      </c>
      <c r="D1401" s="280">
        <v>16435095</v>
      </c>
      <c r="E1401" s="248" t="s">
        <v>1492</v>
      </c>
      <c r="F1401" s="248" t="s">
        <v>2708</v>
      </c>
      <c r="G1401" s="248" t="s">
        <v>659</v>
      </c>
      <c r="H1401" s="248" t="s">
        <v>377</v>
      </c>
      <c r="I1401" s="248" t="s">
        <v>339</v>
      </c>
      <c r="J1401" s="248" t="s">
        <v>331</v>
      </c>
      <c r="K1401" s="248" t="s">
        <v>332</v>
      </c>
      <c r="L1401" s="248" t="s">
        <v>333</v>
      </c>
      <c r="M1401" s="248" t="s">
        <v>1161</v>
      </c>
      <c r="N1401" s="248"/>
      <c r="O1401" s="248" t="s">
        <v>570</v>
      </c>
      <c r="P1401" s="248" t="s">
        <v>335</v>
      </c>
      <c r="Q1401" s="248" t="s">
        <v>691</v>
      </c>
    </row>
    <row r="1402" spans="1:17" customFormat="1" hidden="1" x14ac:dyDescent="0.2">
      <c r="A1402" s="248">
        <v>1705</v>
      </c>
      <c r="B1402" s="248">
        <v>2022</v>
      </c>
      <c r="C1402" s="248" t="s">
        <v>326</v>
      </c>
      <c r="D1402" s="280">
        <v>4619935</v>
      </c>
      <c r="E1402" s="248" t="s">
        <v>1492</v>
      </c>
      <c r="F1402" s="248" t="s">
        <v>2776</v>
      </c>
      <c r="G1402" s="248" t="s">
        <v>2777</v>
      </c>
      <c r="H1402" s="248" t="s">
        <v>2778</v>
      </c>
      <c r="I1402" s="248" t="s">
        <v>339</v>
      </c>
      <c r="J1402" s="248" t="s">
        <v>346</v>
      </c>
      <c r="K1402" s="248" t="s">
        <v>332</v>
      </c>
      <c r="L1402" s="248" t="s">
        <v>333</v>
      </c>
      <c r="M1402" s="248" t="s">
        <v>1161</v>
      </c>
      <c r="N1402" s="248"/>
      <c r="O1402" s="248" t="s">
        <v>570</v>
      </c>
      <c r="P1402" s="248" t="s">
        <v>335</v>
      </c>
      <c r="Q1402" s="248" t="s">
        <v>691</v>
      </c>
    </row>
    <row r="1403" spans="1:17" customFormat="1" hidden="1" x14ac:dyDescent="0.2">
      <c r="A1403" s="248">
        <v>1706</v>
      </c>
      <c r="B1403" s="248">
        <v>2022</v>
      </c>
      <c r="C1403" s="248" t="s">
        <v>326</v>
      </c>
      <c r="D1403" s="280">
        <v>1192897318</v>
      </c>
      <c r="E1403" s="248" t="s">
        <v>653</v>
      </c>
      <c r="F1403" s="248" t="s">
        <v>1995</v>
      </c>
      <c r="G1403" s="248" t="s">
        <v>421</v>
      </c>
      <c r="H1403" s="248" t="s">
        <v>659</v>
      </c>
      <c r="I1403" s="248" t="s">
        <v>339</v>
      </c>
      <c r="J1403" s="248" t="s">
        <v>331</v>
      </c>
      <c r="K1403" s="248" t="s">
        <v>332</v>
      </c>
      <c r="L1403" s="248" t="s">
        <v>333</v>
      </c>
      <c r="M1403" s="248" t="s">
        <v>1161</v>
      </c>
      <c r="N1403" s="248"/>
      <c r="O1403" s="248" t="s">
        <v>570</v>
      </c>
      <c r="P1403" s="248" t="s">
        <v>335</v>
      </c>
      <c r="Q1403" s="248" t="s">
        <v>691</v>
      </c>
    </row>
    <row r="1404" spans="1:17" customFormat="1" hidden="1" x14ac:dyDescent="0.2">
      <c r="A1404" s="248">
        <v>1707</v>
      </c>
      <c r="B1404" s="248">
        <v>2022</v>
      </c>
      <c r="C1404" s="248" t="s">
        <v>326</v>
      </c>
      <c r="D1404" s="280">
        <v>29535817</v>
      </c>
      <c r="E1404" s="248" t="s">
        <v>938</v>
      </c>
      <c r="F1404" s="248" t="s">
        <v>709</v>
      </c>
      <c r="G1404" s="248" t="s">
        <v>370</v>
      </c>
      <c r="H1404" s="248" t="s">
        <v>482</v>
      </c>
      <c r="I1404" s="248" t="s">
        <v>330</v>
      </c>
      <c r="J1404" s="248" t="s">
        <v>331</v>
      </c>
      <c r="K1404" s="248" t="s">
        <v>332</v>
      </c>
      <c r="L1404" s="248" t="s">
        <v>333</v>
      </c>
      <c r="M1404" s="248" t="s">
        <v>1161</v>
      </c>
      <c r="N1404" s="248"/>
      <c r="O1404" s="248" t="s">
        <v>570</v>
      </c>
      <c r="P1404" s="248" t="s">
        <v>335</v>
      </c>
      <c r="Q1404" s="248" t="s">
        <v>691</v>
      </c>
    </row>
    <row r="1405" spans="1:17" customFormat="1" hidden="1" x14ac:dyDescent="0.2">
      <c r="A1405" s="248">
        <v>1708</v>
      </c>
      <c r="B1405" s="248">
        <v>2022</v>
      </c>
      <c r="C1405" s="248" t="s">
        <v>326</v>
      </c>
      <c r="D1405" s="280">
        <v>14880331</v>
      </c>
      <c r="E1405" s="248" t="s">
        <v>478</v>
      </c>
      <c r="F1405" s="264"/>
      <c r="G1405" s="248" t="s">
        <v>421</v>
      </c>
      <c r="H1405" s="248" t="s">
        <v>421</v>
      </c>
      <c r="I1405" s="248" t="s">
        <v>339</v>
      </c>
      <c r="J1405" s="248" t="s">
        <v>331</v>
      </c>
      <c r="K1405" s="248" t="s">
        <v>332</v>
      </c>
      <c r="L1405" s="248" t="s">
        <v>333</v>
      </c>
      <c r="M1405" s="248" t="s">
        <v>1161</v>
      </c>
      <c r="N1405" s="248"/>
      <c r="O1405" s="248" t="s">
        <v>570</v>
      </c>
      <c r="P1405" s="248" t="s">
        <v>335</v>
      </c>
      <c r="Q1405" s="248" t="s">
        <v>691</v>
      </c>
    </row>
    <row r="1406" spans="1:17" customFormat="1" hidden="1" x14ac:dyDescent="0.2">
      <c r="A1406" s="248">
        <v>1709</v>
      </c>
      <c r="B1406" s="248">
        <v>2022</v>
      </c>
      <c r="C1406" s="248" t="s">
        <v>326</v>
      </c>
      <c r="D1406" s="280">
        <v>31178359</v>
      </c>
      <c r="E1406" s="248" t="s">
        <v>1823</v>
      </c>
      <c r="F1406" s="248" t="s">
        <v>788</v>
      </c>
      <c r="G1406" s="248" t="s">
        <v>791</v>
      </c>
      <c r="H1406" s="248" t="s">
        <v>328</v>
      </c>
      <c r="I1406" s="248" t="s">
        <v>330</v>
      </c>
      <c r="J1406" s="248" t="s">
        <v>331</v>
      </c>
      <c r="K1406" s="248" t="s">
        <v>332</v>
      </c>
      <c r="L1406" s="248" t="s">
        <v>333</v>
      </c>
      <c r="M1406" s="248" t="s">
        <v>1161</v>
      </c>
      <c r="N1406" s="248"/>
      <c r="O1406" s="248" t="s">
        <v>570</v>
      </c>
      <c r="P1406" s="248" t="s">
        <v>335</v>
      </c>
      <c r="Q1406" s="248" t="s">
        <v>691</v>
      </c>
    </row>
    <row r="1407" spans="1:17" customFormat="1" hidden="1" x14ac:dyDescent="0.2">
      <c r="A1407" s="248">
        <v>1710</v>
      </c>
      <c r="B1407" s="248">
        <v>2022</v>
      </c>
      <c r="C1407" s="248" t="s">
        <v>326</v>
      </c>
      <c r="D1407" s="280">
        <v>1114460405</v>
      </c>
      <c r="E1407" s="248" t="s">
        <v>1931</v>
      </c>
      <c r="F1407" s="267"/>
      <c r="G1407" s="248" t="s">
        <v>594</v>
      </c>
      <c r="H1407" s="248" t="s">
        <v>1722</v>
      </c>
      <c r="I1407" s="248" t="s">
        <v>339</v>
      </c>
      <c r="J1407" s="248" t="s">
        <v>331</v>
      </c>
      <c r="K1407" s="248" t="s">
        <v>332</v>
      </c>
      <c r="L1407" s="248" t="s">
        <v>333</v>
      </c>
      <c r="M1407" s="248" t="s">
        <v>1161</v>
      </c>
      <c r="N1407" s="248"/>
      <c r="O1407" s="248" t="s">
        <v>570</v>
      </c>
      <c r="P1407" s="248" t="s">
        <v>335</v>
      </c>
      <c r="Q1407" s="248" t="s">
        <v>691</v>
      </c>
    </row>
    <row r="1408" spans="1:17" customFormat="1" hidden="1" x14ac:dyDescent="0.2">
      <c r="A1408" s="248">
        <v>1711</v>
      </c>
      <c r="B1408" s="248">
        <v>2022</v>
      </c>
      <c r="C1408" s="248" t="s">
        <v>326</v>
      </c>
      <c r="D1408" s="280">
        <v>1112957051</v>
      </c>
      <c r="E1408" s="248" t="s">
        <v>2727</v>
      </c>
      <c r="F1408" s="267"/>
      <c r="G1408" s="248" t="s">
        <v>450</v>
      </c>
      <c r="H1408" s="248" t="s">
        <v>1864</v>
      </c>
      <c r="I1408" s="248" t="s">
        <v>339</v>
      </c>
      <c r="J1408" s="248" t="s">
        <v>331</v>
      </c>
      <c r="K1408" s="248" t="s">
        <v>332</v>
      </c>
      <c r="L1408" s="248" t="s">
        <v>333</v>
      </c>
      <c r="M1408" s="248" t="s">
        <v>1161</v>
      </c>
      <c r="N1408" s="248"/>
      <c r="O1408" s="248" t="s">
        <v>570</v>
      </c>
      <c r="P1408" s="248" t="s">
        <v>335</v>
      </c>
      <c r="Q1408" s="248" t="s">
        <v>691</v>
      </c>
    </row>
    <row r="1409" spans="1:17" customFormat="1" hidden="1" x14ac:dyDescent="0.2">
      <c r="A1409" s="248">
        <v>1745</v>
      </c>
      <c r="B1409" s="248">
        <v>2022</v>
      </c>
      <c r="C1409" s="248" t="s">
        <v>326</v>
      </c>
      <c r="D1409" s="280">
        <v>14876052</v>
      </c>
      <c r="E1409" s="248" t="s">
        <v>589</v>
      </c>
      <c r="F1409" s="248" t="s">
        <v>1763</v>
      </c>
      <c r="G1409" s="248" t="s">
        <v>518</v>
      </c>
      <c r="H1409" s="248" t="s">
        <v>1487</v>
      </c>
      <c r="I1409" s="248" t="s">
        <v>339</v>
      </c>
      <c r="J1409" s="214" t="s">
        <v>331</v>
      </c>
      <c r="K1409" s="248" t="s">
        <v>332</v>
      </c>
      <c r="L1409" s="248" t="s">
        <v>333</v>
      </c>
      <c r="M1409" s="248" t="s">
        <v>1161</v>
      </c>
      <c r="N1409" s="248"/>
      <c r="O1409" s="248">
        <v>3113785248</v>
      </c>
      <c r="P1409" s="248" t="s">
        <v>335</v>
      </c>
      <c r="Q1409" s="248" t="s">
        <v>691</v>
      </c>
    </row>
    <row r="1410" spans="1:17" customFormat="1" hidden="1" x14ac:dyDescent="0.2">
      <c r="A1410" s="248">
        <v>1746</v>
      </c>
      <c r="B1410" s="248">
        <v>2022</v>
      </c>
      <c r="C1410" s="248" t="s">
        <v>326</v>
      </c>
      <c r="D1410" s="280">
        <v>29542074</v>
      </c>
      <c r="E1410" s="248" t="s">
        <v>2263</v>
      </c>
      <c r="F1410" s="264"/>
      <c r="G1410" s="248" t="s">
        <v>2254</v>
      </c>
      <c r="H1410" s="248" t="s">
        <v>728</v>
      </c>
      <c r="I1410" s="248" t="s">
        <v>339</v>
      </c>
      <c r="J1410" s="214" t="s">
        <v>331</v>
      </c>
      <c r="K1410" s="248" t="s">
        <v>332</v>
      </c>
      <c r="L1410" s="248" t="s">
        <v>333</v>
      </c>
      <c r="M1410" s="248" t="s">
        <v>1161</v>
      </c>
      <c r="N1410" s="248"/>
      <c r="O1410" s="248">
        <v>3218030565</v>
      </c>
      <c r="P1410" s="248" t="s">
        <v>335</v>
      </c>
      <c r="Q1410" s="248" t="s">
        <v>691</v>
      </c>
    </row>
    <row r="1411" spans="1:17" customFormat="1" hidden="1" x14ac:dyDescent="0.2">
      <c r="A1411" s="248">
        <v>1747</v>
      </c>
      <c r="B1411" s="248">
        <v>2022</v>
      </c>
      <c r="C1411" s="248" t="s">
        <v>326</v>
      </c>
      <c r="D1411" s="280">
        <v>29547696</v>
      </c>
      <c r="E1411" s="248" t="s">
        <v>2717</v>
      </c>
      <c r="F1411" s="248" t="s">
        <v>2117</v>
      </c>
      <c r="G1411" s="248" t="s">
        <v>2718</v>
      </c>
      <c r="H1411" s="248" t="s">
        <v>2719</v>
      </c>
      <c r="I1411" s="248" t="s">
        <v>330</v>
      </c>
      <c r="J1411" s="214" t="s">
        <v>331</v>
      </c>
      <c r="K1411" s="248" t="s">
        <v>332</v>
      </c>
      <c r="L1411" s="248" t="s">
        <v>333</v>
      </c>
      <c r="M1411" s="248" t="s">
        <v>1161</v>
      </c>
      <c r="N1411" s="248"/>
      <c r="O1411" s="248">
        <v>3136537841</v>
      </c>
      <c r="P1411" s="248" t="s">
        <v>335</v>
      </c>
      <c r="Q1411" s="248" t="s">
        <v>691</v>
      </c>
    </row>
    <row r="1412" spans="1:17" customFormat="1" hidden="1" x14ac:dyDescent="0.2">
      <c r="A1412" s="248">
        <v>1748</v>
      </c>
      <c r="B1412" s="248">
        <v>2022</v>
      </c>
      <c r="C1412" s="248" t="s">
        <v>326</v>
      </c>
      <c r="D1412" s="280">
        <v>31190301</v>
      </c>
      <c r="E1412" s="248" t="s">
        <v>609</v>
      </c>
      <c r="F1412" s="248" t="s">
        <v>1973</v>
      </c>
      <c r="G1412" s="248" t="s">
        <v>1974</v>
      </c>
      <c r="H1412" s="248" t="s">
        <v>890</v>
      </c>
      <c r="I1412" s="248" t="s">
        <v>330</v>
      </c>
      <c r="J1412" s="214" t="s">
        <v>331</v>
      </c>
      <c r="K1412" s="248" t="s">
        <v>332</v>
      </c>
      <c r="L1412" s="248" t="s">
        <v>333</v>
      </c>
      <c r="M1412" s="248" t="s">
        <v>1161</v>
      </c>
      <c r="N1412" s="248"/>
      <c r="O1412" s="248">
        <v>3128654445</v>
      </c>
      <c r="P1412" s="248" t="s">
        <v>335</v>
      </c>
      <c r="Q1412" s="248" t="s">
        <v>691</v>
      </c>
    </row>
    <row r="1413" spans="1:17" customFormat="1" hidden="1" x14ac:dyDescent="0.2">
      <c r="A1413" s="248">
        <v>1655</v>
      </c>
      <c r="B1413" s="248">
        <v>2022</v>
      </c>
      <c r="C1413" s="248" t="s">
        <v>326</v>
      </c>
      <c r="D1413" s="280">
        <v>93082740</v>
      </c>
      <c r="E1413" s="255" t="s">
        <v>1428</v>
      </c>
      <c r="F1413" s="248" t="s">
        <v>457</v>
      </c>
      <c r="G1413" s="255" t="s">
        <v>1337</v>
      </c>
      <c r="H1413" s="248" t="s">
        <v>401</v>
      </c>
      <c r="I1413" s="248" t="s">
        <v>339</v>
      </c>
      <c r="J1413" s="248" t="s">
        <v>331</v>
      </c>
      <c r="K1413" s="256" t="s">
        <v>332</v>
      </c>
      <c r="L1413" s="248" t="s">
        <v>333</v>
      </c>
      <c r="M1413" s="248" t="s">
        <v>1161</v>
      </c>
      <c r="N1413" s="248"/>
      <c r="O1413" s="248">
        <v>3183816631</v>
      </c>
      <c r="P1413" s="248" t="s">
        <v>335</v>
      </c>
      <c r="Q1413" s="248" t="s">
        <v>513</v>
      </c>
    </row>
    <row r="1414" spans="1:17" customFormat="1" hidden="1" x14ac:dyDescent="0.2">
      <c r="A1414" s="248">
        <v>1656</v>
      </c>
      <c r="B1414" s="248">
        <v>2022</v>
      </c>
      <c r="C1414" s="248" t="s">
        <v>326</v>
      </c>
      <c r="D1414" s="280">
        <v>16708149</v>
      </c>
      <c r="E1414" s="255" t="s">
        <v>1812</v>
      </c>
      <c r="F1414" s="248" t="s">
        <v>1813</v>
      </c>
      <c r="G1414" s="255" t="s">
        <v>375</v>
      </c>
      <c r="H1414" s="248" t="s">
        <v>1085</v>
      </c>
      <c r="I1414" s="248" t="s">
        <v>339</v>
      </c>
      <c r="J1414" s="248" t="s">
        <v>331</v>
      </c>
      <c r="K1414" s="256" t="s">
        <v>332</v>
      </c>
      <c r="L1414" s="248" t="s">
        <v>333</v>
      </c>
      <c r="M1414" s="248" t="s">
        <v>1161</v>
      </c>
      <c r="N1414" s="248"/>
      <c r="O1414" s="248">
        <v>3175907596</v>
      </c>
      <c r="P1414" s="248" t="s">
        <v>335</v>
      </c>
      <c r="Q1414" s="248" t="s">
        <v>513</v>
      </c>
    </row>
    <row r="1415" spans="1:17" customFormat="1" hidden="1" x14ac:dyDescent="0.2">
      <c r="A1415" s="248">
        <v>1657</v>
      </c>
      <c r="B1415" s="248">
        <v>2022</v>
      </c>
      <c r="C1415" s="248" t="s">
        <v>326</v>
      </c>
      <c r="D1415" s="293">
        <v>41781455</v>
      </c>
      <c r="E1415" s="253" t="s">
        <v>2140</v>
      </c>
      <c r="F1415" s="252" t="s">
        <v>2141</v>
      </c>
      <c r="G1415" s="253" t="s">
        <v>776</v>
      </c>
      <c r="H1415" s="252" t="s">
        <v>2142</v>
      </c>
      <c r="I1415" s="248" t="s">
        <v>330</v>
      </c>
      <c r="J1415" s="248" t="s">
        <v>331</v>
      </c>
      <c r="K1415" s="256" t="s">
        <v>332</v>
      </c>
      <c r="L1415" s="248" t="s">
        <v>333</v>
      </c>
      <c r="M1415" s="248" t="s">
        <v>1161</v>
      </c>
      <c r="N1415" s="248"/>
      <c r="O1415" s="253">
        <v>3124614430</v>
      </c>
      <c r="P1415" s="248" t="s">
        <v>335</v>
      </c>
      <c r="Q1415" s="248" t="s">
        <v>513</v>
      </c>
    </row>
    <row r="1416" spans="1:17" customFormat="1" hidden="1" x14ac:dyDescent="0.2">
      <c r="A1416" s="248">
        <v>1658</v>
      </c>
      <c r="B1416" s="248">
        <v>2022</v>
      </c>
      <c r="C1416" s="248" t="s">
        <v>326</v>
      </c>
      <c r="D1416" s="280">
        <v>6328114</v>
      </c>
      <c r="E1416" s="248" t="s">
        <v>692</v>
      </c>
      <c r="F1416" s="248" t="s">
        <v>328</v>
      </c>
      <c r="G1416" s="248" t="s">
        <v>352</v>
      </c>
      <c r="H1416" s="248" t="s">
        <v>876</v>
      </c>
      <c r="I1416" s="248" t="s">
        <v>339</v>
      </c>
      <c r="J1416" s="248" t="s">
        <v>331</v>
      </c>
      <c r="K1416" s="256" t="s">
        <v>332</v>
      </c>
      <c r="L1416" s="248" t="s">
        <v>333</v>
      </c>
      <c r="M1416" s="248" t="s">
        <v>1161</v>
      </c>
      <c r="N1416" s="248"/>
      <c r="O1416" s="248">
        <v>3177673824</v>
      </c>
      <c r="P1416" s="248" t="s">
        <v>335</v>
      </c>
      <c r="Q1416" s="248" t="s">
        <v>513</v>
      </c>
    </row>
    <row r="1417" spans="1:17" customFormat="1" hidden="1" x14ac:dyDescent="0.2">
      <c r="A1417" s="248">
        <v>1659</v>
      </c>
      <c r="B1417" s="248">
        <v>2022</v>
      </c>
      <c r="C1417" s="248" t="s">
        <v>326</v>
      </c>
      <c r="D1417" s="280">
        <v>1114453748</v>
      </c>
      <c r="E1417" s="248" t="s">
        <v>2662</v>
      </c>
      <c r="F1417" s="248" t="s">
        <v>1689</v>
      </c>
      <c r="G1417" s="248" t="s">
        <v>394</v>
      </c>
      <c r="H1417" s="248" t="s">
        <v>450</v>
      </c>
      <c r="I1417" s="248" t="s">
        <v>330</v>
      </c>
      <c r="J1417" s="248" t="s">
        <v>331</v>
      </c>
      <c r="K1417" s="256" t="s">
        <v>332</v>
      </c>
      <c r="L1417" s="248" t="s">
        <v>333</v>
      </c>
      <c r="M1417" s="248" t="s">
        <v>1161</v>
      </c>
      <c r="N1417" s="248"/>
      <c r="O1417" s="248">
        <v>3168578628</v>
      </c>
      <c r="P1417" s="248" t="s">
        <v>335</v>
      </c>
      <c r="Q1417" s="248" t="s">
        <v>513</v>
      </c>
    </row>
    <row r="1418" spans="1:17" customFormat="1" hidden="1" x14ac:dyDescent="0.2">
      <c r="A1418" s="248">
        <v>1660</v>
      </c>
      <c r="B1418" s="248">
        <v>2022</v>
      </c>
      <c r="C1418" s="248" t="s">
        <v>326</v>
      </c>
      <c r="D1418" s="280">
        <v>6184206</v>
      </c>
      <c r="E1418" s="255" t="s">
        <v>2033</v>
      </c>
      <c r="F1418" s="248" t="s">
        <v>2030</v>
      </c>
      <c r="G1418" s="255" t="s">
        <v>679</v>
      </c>
      <c r="H1418" s="252" t="s">
        <v>729</v>
      </c>
      <c r="I1418" s="248" t="s">
        <v>339</v>
      </c>
      <c r="J1418" s="248" t="s">
        <v>331</v>
      </c>
      <c r="K1418" s="256" t="s">
        <v>332</v>
      </c>
      <c r="L1418" s="248" t="s">
        <v>333</v>
      </c>
      <c r="M1418" s="248" t="s">
        <v>1161</v>
      </c>
      <c r="N1418" s="248"/>
      <c r="O1418" s="248">
        <v>3174787735</v>
      </c>
      <c r="P1418" s="248" t="s">
        <v>335</v>
      </c>
      <c r="Q1418" s="248" t="s">
        <v>513</v>
      </c>
    </row>
    <row r="1419" spans="1:17" customFormat="1" hidden="1" x14ac:dyDescent="0.2">
      <c r="A1419" s="248">
        <v>1661</v>
      </c>
      <c r="B1419" s="248">
        <v>2022</v>
      </c>
      <c r="C1419" s="248" t="s">
        <v>326</v>
      </c>
      <c r="D1419" s="293">
        <v>3494188</v>
      </c>
      <c r="E1419" s="253" t="s">
        <v>2038</v>
      </c>
      <c r="F1419" s="252" t="s">
        <v>2035</v>
      </c>
      <c r="G1419" s="253" t="s">
        <v>1410</v>
      </c>
      <c r="H1419" s="252" t="s">
        <v>586</v>
      </c>
      <c r="I1419" s="248" t="s">
        <v>339</v>
      </c>
      <c r="J1419" s="248" t="s">
        <v>331</v>
      </c>
      <c r="K1419" s="256" t="s">
        <v>332</v>
      </c>
      <c r="L1419" s="248" t="s">
        <v>333</v>
      </c>
      <c r="M1419" s="248" t="s">
        <v>1161</v>
      </c>
      <c r="N1419" s="248"/>
      <c r="O1419" s="253">
        <v>3128236607</v>
      </c>
      <c r="P1419" s="248" t="s">
        <v>335</v>
      </c>
      <c r="Q1419" s="248" t="s">
        <v>513</v>
      </c>
    </row>
    <row r="1420" spans="1:17" customFormat="1" hidden="1" x14ac:dyDescent="0.2">
      <c r="A1420" s="248">
        <v>1662</v>
      </c>
      <c r="B1420" s="248">
        <v>2022</v>
      </c>
      <c r="C1420" s="248" t="s">
        <v>326</v>
      </c>
      <c r="D1420" s="280">
        <v>6187278</v>
      </c>
      <c r="E1420" s="255" t="s">
        <v>1162</v>
      </c>
      <c r="F1420" s="248" t="s">
        <v>328</v>
      </c>
      <c r="G1420" s="255" t="s">
        <v>342</v>
      </c>
      <c r="H1420" s="248" t="s">
        <v>421</v>
      </c>
      <c r="I1420" s="248" t="s">
        <v>339</v>
      </c>
      <c r="J1420" s="248" t="s">
        <v>331</v>
      </c>
      <c r="K1420" s="256" t="s">
        <v>332</v>
      </c>
      <c r="L1420" s="248" t="s">
        <v>333</v>
      </c>
      <c r="M1420" s="248" t="s">
        <v>1161</v>
      </c>
      <c r="N1420" s="248"/>
      <c r="O1420" s="248">
        <v>3165141327</v>
      </c>
      <c r="P1420" s="248" t="s">
        <v>335</v>
      </c>
      <c r="Q1420" s="248" t="s">
        <v>513</v>
      </c>
    </row>
    <row r="1421" spans="1:17" customFormat="1" hidden="1" x14ac:dyDescent="0.2">
      <c r="A1421" s="248">
        <v>1663</v>
      </c>
      <c r="B1421" s="248">
        <v>2022</v>
      </c>
      <c r="C1421" s="248" t="s">
        <v>326</v>
      </c>
      <c r="D1421" s="280">
        <v>6322011</v>
      </c>
      <c r="E1421" s="255" t="s">
        <v>1744</v>
      </c>
      <c r="F1421" s="248" t="s">
        <v>851</v>
      </c>
      <c r="G1421" s="255" t="s">
        <v>615</v>
      </c>
      <c r="H1421" s="248" t="s">
        <v>2300</v>
      </c>
      <c r="I1421" s="248" t="s">
        <v>339</v>
      </c>
      <c r="J1421" s="248" t="s">
        <v>331</v>
      </c>
      <c r="K1421" s="256" t="s">
        <v>332</v>
      </c>
      <c r="L1421" s="248" t="s">
        <v>333</v>
      </c>
      <c r="M1421" s="248" t="s">
        <v>1161</v>
      </c>
      <c r="N1421" s="248"/>
      <c r="O1421" s="248">
        <v>3186887134</v>
      </c>
      <c r="P1421" s="248" t="s">
        <v>335</v>
      </c>
      <c r="Q1421" s="248" t="s">
        <v>513</v>
      </c>
    </row>
    <row r="1422" spans="1:17" customFormat="1" hidden="1" x14ac:dyDescent="0.2">
      <c r="A1422" s="248">
        <v>1664</v>
      </c>
      <c r="B1422" s="248">
        <v>2022</v>
      </c>
      <c r="C1422" s="248" t="s">
        <v>326</v>
      </c>
      <c r="D1422" s="283">
        <v>6192943</v>
      </c>
      <c r="E1422" s="255" t="s">
        <v>542</v>
      </c>
      <c r="F1422" s="252" t="s">
        <v>543</v>
      </c>
      <c r="G1422" s="255" t="s">
        <v>375</v>
      </c>
      <c r="H1422" s="252" t="s">
        <v>418</v>
      </c>
      <c r="I1422" s="248" t="s">
        <v>339</v>
      </c>
      <c r="J1422" s="248" t="s">
        <v>331</v>
      </c>
      <c r="K1422" s="256" t="s">
        <v>332</v>
      </c>
      <c r="L1422" s="248" t="s">
        <v>333</v>
      </c>
      <c r="M1422" s="248" t="s">
        <v>1161</v>
      </c>
      <c r="N1422" s="248"/>
      <c r="O1422" s="255">
        <v>3156898737</v>
      </c>
      <c r="P1422" s="248" t="s">
        <v>335</v>
      </c>
      <c r="Q1422" s="248" t="s">
        <v>513</v>
      </c>
    </row>
    <row r="1423" spans="1:17" customFormat="1" hidden="1" x14ac:dyDescent="0.2">
      <c r="A1423" s="248">
        <v>1665</v>
      </c>
      <c r="B1423" s="248">
        <v>2022</v>
      </c>
      <c r="C1423" s="248" t="s">
        <v>326</v>
      </c>
      <c r="D1423" s="280">
        <v>6328095</v>
      </c>
      <c r="E1423" s="255" t="s">
        <v>348</v>
      </c>
      <c r="F1423" s="248" t="s">
        <v>2152</v>
      </c>
      <c r="G1423" s="255" t="s">
        <v>1553</v>
      </c>
      <c r="H1423" s="248" t="s">
        <v>2389</v>
      </c>
      <c r="I1423" s="248" t="s">
        <v>339</v>
      </c>
      <c r="J1423" s="248" t="s">
        <v>331</v>
      </c>
      <c r="K1423" s="256" t="s">
        <v>332</v>
      </c>
      <c r="L1423" s="248" t="s">
        <v>333</v>
      </c>
      <c r="M1423" s="248" t="s">
        <v>1161</v>
      </c>
      <c r="N1423" s="248"/>
      <c r="O1423" s="248">
        <v>3182432311</v>
      </c>
      <c r="P1423" s="248" t="s">
        <v>335</v>
      </c>
      <c r="Q1423" s="248" t="s">
        <v>513</v>
      </c>
    </row>
    <row r="1424" spans="1:17" customFormat="1" hidden="1" x14ac:dyDescent="0.2">
      <c r="A1424" s="248">
        <v>1666</v>
      </c>
      <c r="B1424" s="248">
        <v>2022</v>
      </c>
      <c r="C1424" s="248" t="s">
        <v>326</v>
      </c>
      <c r="D1424" s="280">
        <v>6328182</v>
      </c>
      <c r="E1424" s="255" t="s">
        <v>1090</v>
      </c>
      <c r="F1424" s="248" t="s">
        <v>328</v>
      </c>
      <c r="G1424" s="255" t="s">
        <v>602</v>
      </c>
      <c r="H1424" s="248" t="s">
        <v>605</v>
      </c>
      <c r="I1424" s="248" t="s">
        <v>339</v>
      </c>
      <c r="J1424" s="248" t="s">
        <v>331</v>
      </c>
      <c r="K1424" s="256" t="s">
        <v>332</v>
      </c>
      <c r="L1424" s="248" t="s">
        <v>333</v>
      </c>
      <c r="M1424" s="248" t="s">
        <v>1161</v>
      </c>
      <c r="N1424" s="248"/>
      <c r="O1424" s="248">
        <v>3127452752</v>
      </c>
      <c r="P1424" s="248" t="s">
        <v>335</v>
      </c>
      <c r="Q1424" s="248" t="s">
        <v>513</v>
      </c>
    </row>
    <row r="1425" spans="1:17" customFormat="1" hidden="1" x14ac:dyDescent="0.2">
      <c r="A1425" s="248">
        <v>1667</v>
      </c>
      <c r="B1425" s="248">
        <v>2022</v>
      </c>
      <c r="C1425" s="248" t="s">
        <v>326</v>
      </c>
      <c r="D1425" s="280">
        <v>38874514</v>
      </c>
      <c r="E1425" s="248" t="s">
        <v>361</v>
      </c>
      <c r="F1425" s="248" t="s">
        <v>328</v>
      </c>
      <c r="G1425" s="248" t="s">
        <v>857</v>
      </c>
      <c r="H1425" s="248" t="s">
        <v>470</v>
      </c>
      <c r="I1425" s="248" t="s">
        <v>330</v>
      </c>
      <c r="J1425" s="248" t="s">
        <v>331</v>
      </c>
      <c r="K1425" s="256" t="s">
        <v>332</v>
      </c>
      <c r="L1425" s="248" t="s">
        <v>333</v>
      </c>
      <c r="M1425" s="248" t="s">
        <v>1161</v>
      </c>
      <c r="N1425" s="248"/>
      <c r="O1425" s="248">
        <v>3153039765</v>
      </c>
      <c r="P1425" s="248" t="s">
        <v>335</v>
      </c>
      <c r="Q1425" s="248" t="s">
        <v>513</v>
      </c>
    </row>
    <row r="1426" spans="1:17" customFormat="1" hidden="1" x14ac:dyDescent="0.2">
      <c r="A1426" s="248">
        <v>1668</v>
      </c>
      <c r="B1426" s="248">
        <v>2022</v>
      </c>
      <c r="C1426" s="248" t="s">
        <v>326</v>
      </c>
      <c r="D1426" s="280">
        <v>38856661</v>
      </c>
      <c r="E1426" s="248" t="s">
        <v>832</v>
      </c>
      <c r="F1426" s="252" t="s">
        <v>2770</v>
      </c>
      <c r="G1426" s="252" t="s">
        <v>1741</v>
      </c>
      <c r="H1426" s="252" t="s">
        <v>984</v>
      </c>
      <c r="I1426" s="248" t="s">
        <v>330</v>
      </c>
      <c r="J1426" s="248" t="s">
        <v>331</v>
      </c>
      <c r="K1426" s="248" t="s">
        <v>332</v>
      </c>
      <c r="L1426" s="248" t="s">
        <v>333</v>
      </c>
      <c r="M1426" s="248" t="s">
        <v>1161</v>
      </c>
      <c r="N1426" s="248"/>
      <c r="O1426" s="248" t="s">
        <v>570</v>
      </c>
      <c r="P1426" s="248" t="s">
        <v>335</v>
      </c>
      <c r="Q1426" s="248" t="s">
        <v>451</v>
      </c>
    </row>
    <row r="1427" spans="1:17" customFormat="1" hidden="1" x14ac:dyDescent="0.2">
      <c r="A1427" s="248">
        <v>1669</v>
      </c>
      <c r="B1427" s="248">
        <v>2022</v>
      </c>
      <c r="C1427" s="248" t="s">
        <v>326</v>
      </c>
      <c r="D1427" s="280">
        <v>4620049</v>
      </c>
      <c r="E1427" s="248" t="s">
        <v>2624</v>
      </c>
      <c r="F1427" s="252" t="s">
        <v>1170</v>
      </c>
      <c r="G1427" s="252" t="s">
        <v>2625</v>
      </c>
      <c r="H1427" s="252" t="s">
        <v>328</v>
      </c>
      <c r="I1427" s="248" t="s">
        <v>339</v>
      </c>
      <c r="J1427" s="248" t="s">
        <v>703</v>
      </c>
      <c r="K1427" s="248" t="s">
        <v>332</v>
      </c>
      <c r="L1427" s="248" t="s">
        <v>333</v>
      </c>
      <c r="M1427" s="248" t="s">
        <v>1161</v>
      </c>
      <c r="N1427" s="248"/>
      <c r="O1427" s="248" t="s">
        <v>570</v>
      </c>
      <c r="P1427" s="248" t="s">
        <v>335</v>
      </c>
      <c r="Q1427" s="248" t="s">
        <v>451</v>
      </c>
    </row>
    <row r="1428" spans="1:17" customFormat="1" hidden="1" x14ac:dyDescent="0.2">
      <c r="A1428" s="248">
        <v>1670</v>
      </c>
      <c r="B1428" s="248">
        <v>2022</v>
      </c>
      <c r="C1428" s="248" t="s">
        <v>326</v>
      </c>
      <c r="D1428" s="282">
        <v>1061984384</v>
      </c>
      <c r="E1428" s="259" t="s">
        <v>2657</v>
      </c>
      <c r="F1428" s="267"/>
      <c r="G1428" s="252" t="s">
        <v>1012</v>
      </c>
      <c r="H1428" s="252" t="s">
        <v>2625</v>
      </c>
      <c r="I1428" s="248" t="s">
        <v>339</v>
      </c>
      <c r="J1428" s="248" t="s">
        <v>703</v>
      </c>
      <c r="K1428" s="248" t="s">
        <v>332</v>
      </c>
      <c r="L1428" s="248" t="s">
        <v>333</v>
      </c>
      <c r="M1428" s="248" t="s">
        <v>1161</v>
      </c>
      <c r="N1428" s="248"/>
      <c r="O1428" s="248" t="s">
        <v>570</v>
      </c>
      <c r="P1428" s="248" t="s">
        <v>335</v>
      </c>
      <c r="Q1428" s="248" t="s">
        <v>451</v>
      </c>
    </row>
    <row r="1429" spans="1:17" customFormat="1" hidden="1" x14ac:dyDescent="0.2">
      <c r="A1429" s="248">
        <v>1671</v>
      </c>
      <c r="B1429" s="248">
        <v>2022</v>
      </c>
      <c r="C1429" s="248" t="s">
        <v>326</v>
      </c>
      <c r="D1429" s="280">
        <v>1115069777</v>
      </c>
      <c r="E1429" s="255" t="s">
        <v>1826</v>
      </c>
      <c r="F1429" s="248" t="s">
        <v>1827</v>
      </c>
      <c r="G1429" s="248" t="s">
        <v>1741</v>
      </c>
      <c r="H1429" s="248" t="s">
        <v>328</v>
      </c>
      <c r="I1429" s="248" t="s">
        <v>339</v>
      </c>
      <c r="J1429" s="248" t="s">
        <v>331</v>
      </c>
      <c r="K1429" s="248" t="s">
        <v>332</v>
      </c>
      <c r="L1429" s="248" t="s">
        <v>333</v>
      </c>
      <c r="M1429" s="248" t="s">
        <v>1161</v>
      </c>
      <c r="N1429" s="248"/>
      <c r="O1429" s="248" t="s">
        <v>570</v>
      </c>
      <c r="P1429" s="248" t="s">
        <v>335</v>
      </c>
      <c r="Q1429" s="248" t="s">
        <v>451</v>
      </c>
    </row>
    <row r="1430" spans="1:17" customFormat="1" hidden="1" x14ac:dyDescent="0.2">
      <c r="A1430" s="248">
        <v>1672</v>
      </c>
      <c r="B1430" s="248">
        <v>2022</v>
      </c>
      <c r="C1430" s="248" t="s">
        <v>326</v>
      </c>
      <c r="D1430" s="282">
        <v>66992682</v>
      </c>
      <c r="E1430" s="268" t="s">
        <v>1056</v>
      </c>
      <c r="F1430" s="248" t="s">
        <v>856</v>
      </c>
      <c r="G1430" s="248" t="s">
        <v>2625</v>
      </c>
      <c r="H1430" s="248" t="s">
        <v>328</v>
      </c>
      <c r="I1430" s="248" t="s">
        <v>330</v>
      </c>
      <c r="J1430" s="248" t="s">
        <v>703</v>
      </c>
      <c r="K1430" s="248" t="s">
        <v>332</v>
      </c>
      <c r="L1430" s="248" t="s">
        <v>333</v>
      </c>
      <c r="M1430" s="248" t="s">
        <v>1161</v>
      </c>
      <c r="N1430" s="248"/>
      <c r="O1430" s="248" t="s">
        <v>570</v>
      </c>
      <c r="P1430" s="248" t="s">
        <v>335</v>
      </c>
      <c r="Q1430" s="248" t="s">
        <v>451</v>
      </c>
    </row>
    <row r="1431" spans="1:17" customFormat="1" hidden="1" x14ac:dyDescent="0.2">
      <c r="A1431" s="248">
        <v>1673</v>
      </c>
      <c r="B1431" s="248">
        <v>2022</v>
      </c>
      <c r="C1431" s="248" t="s">
        <v>326</v>
      </c>
      <c r="D1431" s="280">
        <v>4620139</v>
      </c>
      <c r="E1431" s="255" t="s">
        <v>770</v>
      </c>
      <c r="F1431" s="248" t="s">
        <v>1170</v>
      </c>
      <c r="G1431" s="248" t="s">
        <v>1012</v>
      </c>
      <c r="H1431" s="248" t="s">
        <v>328</v>
      </c>
      <c r="I1431" s="248" t="s">
        <v>339</v>
      </c>
      <c r="J1431" s="248" t="s">
        <v>331</v>
      </c>
      <c r="K1431" s="248" t="s">
        <v>332</v>
      </c>
      <c r="L1431" s="248" t="s">
        <v>333</v>
      </c>
      <c r="M1431" s="248" t="s">
        <v>1161</v>
      </c>
      <c r="N1431" s="248"/>
      <c r="O1431" s="248" t="s">
        <v>570</v>
      </c>
      <c r="P1431" s="248" t="s">
        <v>335</v>
      </c>
      <c r="Q1431" s="248" t="s">
        <v>451</v>
      </c>
    </row>
    <row r="1432" spans="1:17" customFormat="1" hidden="1" x14ac:dyDescent="0.2">
      <c r="A1432" s="248">
        <v>1674</v>
      </c>
      <c r="B1432" s="248">
        <v>2022</v>
      </c>
      <c r="C1432" s="248" t="s">
        <v>326</v>
      </c>
      <c r="D1432" s="280">
        <v>1083911676</v>
      </c>
      <c r="E1432" s="252" t="s">
        <v>653</v>
      </c>
      <c r="F1432" s="252" t="s">
        <v>2185</v>
      </c>
      <c r="G1432" s="252" t="s">
        <v>657</v>
      </c>
      <c r="H1432" s="252" t="s">
        <v>1012</v>
      </c>
      <c r="I1432" s="248" t="s">
        <v>339</v>
      </c>
      <c r="J1432" s="248" t="s">
        <v>331</v>
      </c>
      <c r="K1432" s="248" t="s">
        <v>332</v>
      </c>
      <c r="L1432" s="248" t="s">
        <v>333</v>
      </c>
      <c r="M1432" s="248" t="s">
        <v>1161</v>
      </c>
      <c r="N1432" s="248"/>
      <c r="O1432" s="248" t="s">
        <v>570</v>
      </c>
      <c r="P1432" s="248" t="s">
        <v>335</v>
      </c>
      <c r="Q1432" s="248" t="s">
        <v>451</v>
      </c>
    </row>
    <row r="1433" spans="1:17" customFormat="1" hidden="1" x14ac:dyDescent="0.2">
      <c r="A1433" s="248">
        <v>1675</v>
      </c>
      <c r="B1433" s="248">
        <v>2022</v>
      </c>
      <c r="C1433" s="248" t="s">
        <v>326</v>
      </c>
      <c r="D1433" s="280">
        <v>1114451645</v>
      </c>
      <c r="E1433" s="255" t="s">
        <v>461</v>
      </c>
      <c r="F1433" s="248" t="s">
        <v>808</v>
      </c>
      <c r="G1433" s="248" t="s">
        <v>463</v>
      </c>
      <c r="H1433" s="248" t="s">
        <v>960</v>
      </c>
      <c r="I1433" s="248" t="s">
        <v>339</v>
      </c>
      <c r="J1433" s="248" t="s">
        <v>331</v>
      </c>
      <c r="K1433" s="248" t="s">
        <v>332</v>
      </c>
      <c r="L1433" s="248" t="s">
        <v>333</v>
      </c>
      <c r="M1433" s="248" t="s">
        <v>1161</v>
      </c>
      <c r="N1433" s="248"/>
      <c r="O1433" s="248" t="s">
        <v>570</v>
      </c>
      <c r="P1433" s="248" t="s">
        <v>335</v>
      </c>
      <c r="Q1433" s="248" t="s">
        <v>451</v>
      </c>
    </row>
    <row r="1434" spans="1:17" customFormat="1" hidden="1" x14ac:dyDescent="0.2">
      <c r="A1434" s="248">
        <v>1676</v>
      </c>
      <c r="B1434" s="248">
        <v>2022</v>
      </c>
      <c r="C1434" s="248" t="s">
        <v>326</v>
      </c>
      <c r="D1434" s="280">
        <v>29544647</v>
      </c>
      <c r="E1434" s="252" t="s">
        <v>938</v>
      </c>
      <c r="F1434" s="252" t="s">
        <v>1021</v>
      </c>
      <c r="G1434" s="252" t="s">
        <v>630</v>
      </c>
      <c r="H1434" s="252" t="s">
        <v>401</v>
      </c>
      <c r="I1434" s="248" t="s">
        <v>330</v>
      </c>
      <c r="J1434" s="248" t="s">
        <v>331</v>
      </c>
      <c r="K1434" s="248" t="s">
        <v>332</v>
      </c>
      <c r="L1434" s="248" t="s">
        <v>333</v>
      </c>
      <c r="M1434" s="248" t="s">
        <v>1161</v>
      </c>
      <c r="N1434" s="248"/>
      <c r="O1434" s="248" t="s">
        <v>570</v>
      </c>
      <c r="P1434" s="248" t="s">
        <v>335</v>
      </c>
      <c r="Q1434" s="248" t="s">
        <v>451</v>
      </c>
    </row>
    <row r="1435" spans="1:17" customFormat="1" hidden="1" x14ac:dyDescent="0.2">
      <c r="A1435" s="248">
        <v>1677</v>
      </c>
      <c r="B1435" s="248">
        <v>2022</v>
      </c>
      <c r="C1435" s="248" t="s">
        <v>326</v>
      </c>
      <c r="D1435" s="280">
        <v>31643155</v>
      </c>
      <c r="E1435" s="252" t="s">
        <v>1828</v>
      </c>
      <c r="F1435" s="252" t="s">
        <v>1827</v>
      </c>
      <c r="G1435" s="252" t="s">
        <v>1741</v>
      </c>
      <c r="H1435" s="252" t="s">
        <v>328</v>
      </c>
      <c r="I1435" s="248" t="s">
        <v>330</v>
      </c>
      <c r="J1435" s="248" t="s">
        <v>331</v>
      </c>
      <c r="K1435" s="248" t="s">
        <v>332</v>
      </c>
      <c r="L1435" s="248" t="s">
        <v>333</v>
      </c>
      <c r="M1435" s="248" t="s">
        <v>1161</v>
      </c>
      <c r="N1435" s="248"/>
      <c r="O1435" s="248" t="s">
        <v>570</v>
      </c>
      <c r="P1435" s="248" t="s">
        <v>335</v>
      </c>
      <c r="Q1435" s="248" t="s">
        <v>451</v>
      </c>
    </row>
    <row r="1436" spans="1:17" customFormat="1" hidden="1" x14ac:dyDescent="0.2">
      <c r="A1436" s="248">
        <v>1678</v>
      </c>
      <c r="B1436" s="248">
        <v>2022</v>
      </c>
      <c r="C1436" s="248" t="s">
        <v>326</v>
      </c>
      <c r="D1436" s="280">
        <v>25296777</v>
      </c>
      <c r="E1436" s="248" t="s">
        <v>573</v>
      </c>
      <c r="F1436" s="252" t="s">
        <v>1170</v>
      </c>
      <c r="G1436" s="252" t="s">
        <v>1012</v>
      </c>
      <c r="H1436" s="252" t="s">
        <v>328</v>
      </c>
      <c r="I1436" s="248" t="s">
        <v>330</v>
      </c>
      <c r="J1436" s="248" t="s">
        <v>331</v>
      </c>
      <c r="K1436" s="248" t="s">
        <v>332</v>
      </c>
      <c r="L1436" s="248" t="s">
        <v>333</v>
      </c>
      <c r="M1436" s="248" t="s">
        <v>1161</v>
      </c>
      <c r="N1436" s="248"/>
      <c r="O1436" s="248" t="s">
        <v>570</v>
      </c>
      <c r="P1436" s="248" t="s">
        <v>335</v>
      </c>
      <c r="Q1436" s="248" t="s">
        <v>451</v>
      </c>
    </row>
    <row r="1437" spans="1:17" customFormat="1" hidden="1" x14ac:dyDescent="0.2">
      <c r="A1437" s="248">
        <v>1679</v>
      </c>
      <c r="B1437" s="248">
        <v>2022</v>
      </c>
      <c r="C1437" s="248" t="s">
        <v>326</v>
      </c>
      <c r="D1437" s="280">
        <v>6547953</v>
      </c>
      <c r="E1437" s="250" t="s">
        <v>2534</v>
      </c>
      <c r="F1437" s="267"/>
      <c r="G1437" s="250" t="s">
        <v>791</v>
      </c>
      <c r="H1437" s="250" t="s">
        <v>812</v>
      </c>
      <c r="I1437" s="248" t="s">
        <v>330</v>
      </c>
      <c r="J1437" s="248" t="s">
        <v>331</v>
      </c>
      <c r="K1437" s="248" t="s">
        <v>332</v>
      </c>
      <c r="L1437" s="248" t="s">
        <v>333</v>
      </c>
      <c r="M1437" s="248" t="s">
        <v>1161</v>
      </c>
      <c r="N1437" s="248"/>
      <c r="O1437" s="248" t="s">
        <v>570</v>
      </c>
      <c r="P1437" s="248" t="s">
        <v>335</v>
      </c>
      <c r="Q1437" s="248" t="s">
        <v>451</v>
      </c>
    </row>
    <row r="1438" spans="1:17" customFormat="1" hidden="1" x14ac:dyDescent="0.2">
      <c r="A1438" s="248">
        <v>1680</v>
      </c>
      <c r="B1438" s="248">
        <v>2022</v>
      </c>
      <c r="C1438" s="248" t="s">
        <v>326</v>
      </c>
      <c r="D1438" s="280">
        <v>29541421</v>
      </c>
      <c r="E1438" s="248" t="s">
        <v>2108</v>
      </c>
      <c r="F1438" s="252" t="s">
        <v>1977</v>
      </c>
      <c r="G1438" s="252" t="s">
        <v>630</v>
      </c>
      <c r="H1438" s="252" t="s">
        <v>654</v>
      </c>
      <c r="I1438" s="248" t="s">
        <v>330</v>
      </c>
      <c r="J1438" s="248" t="s">
        <v>331</v>
      </c>
      <c r="K1438" s="248" t="s">
        <v>332</v>
      </c>
      <c r="L1438" s="248" t="s">
        <v>333</v>
      </c>
      <c r="M1438" s="248" t="s">
        <v>1161</v>
      </c>
      <c r="N1438" s="248"/>
      <c r="O1438" s="248" t="s">
        <v>570</v>
      </c>
      <c r="P1438" s="248" t="s">
        <v>335</v>
      </c>
      <c r="Q1438" s="248" t="s">
        <v>451</v>
      </c>
    </row>
    <row r="1439" spans="1:17" customFormat="1" hidden="1" x14ac:dyDescent="0.2">
      <c r="A1439" s="248">
        <v>1681</v>
      </c>
      <c r="B1439" s="248">
        <v>2022</v>
      </c>
      <c r="C1439" s="248" t="s">
        <v>326</v>
      </c>
      <c r="D1439" s="280">
        <v>13065238</v>
      </c>
      <c r="E1439" s="252" t="s">
        <v>1421</v>
      </c>
      <c r="F1439" s="252" t="s">
        <v>730</v>
      </c>
      <c r="G1439" s="252" t="s">
        <v>1713</v>
      </c>
      <c r="H1439" s="252" t="s">
        <v>2036</v>
      </c>
      <c r="I1439" s="248" t="s">
        <v>339</v>
      </c>
      <c r="J1439" s="248" t="s">
        <v>331</v>
      </c>
      <c r="K1439" s="248" t="s">
        <v>332</v>
      </c>
      <c r="L1439" s="248" t="s">
        <v>333</v>
      </c>
      <c r="M1439" s="248" t="s">
        <v>1161</v>
      </c>
      <c r="N1439" s="248"/>
      <c r="O1439" s="248" t="s">
        <v>570</v>
      </c>
      <c r="P1439" s="248" t="s">
        <v>335</v>
      </c>
      <c r="Q1439" s="248" t="s">
        <v>451</v>
      </c>
    </row>
    <row r="1440" spans="1:17" customFormat="1" hidden="1" x14ac:dyDescent="0.2">
      <c r="A1440" s="248">
        <v>1715</v>
      </c>
      <c r="B1440" s="248">
        <v>2022</v>
      </c>
      <c r="C1440" s="248" t="s">
        <v>326</v>
      </c>
      <c r="D1440" s="280">
        <v>6321943</v>
      </c>
      <c r="E1440" s="248" t="s">
        <v>464</v>
      </c>
      <c r="F1440" s="248" t="s">
        <v>1995</v>
      </c>
      <c r="G1440" s="248" t="s">
        <v>2000</v>
      </c>
      <c r="H1440" s="248" t="s">
        <v>2001</v>
      </c>
      <c r="I1440" s="248" t="s">
        <v>339</v>
      </c>
      <c r="J1440" s="248" t="s">
        <v>331</v>
      </c>
      <c r="K1440" s="248" t="s">
        <v>332</v>
      </c>
      <c r="L1440" s="248" t="s">
        <v>333</v>
      </c>
      <c r="M1440" s="248" t="s">
        <v>1161</v>
      </c>
      <c r="N1440" s="248"/>
      <c r="O1440" s="248" t="s">
        <v>570</v>
      </c>
      <c r="P1440" s="248" t="s">
        <v>335</v>
      </c>
      <c r="Q1440" s="248" t="s">
        <v>451</v>
      </c>
    </row>
    <row r="1441" spans="1:17" customFormat="1" hidden="1" x14ac:dyDescent="0.2">
      <c r="A1441" s="248">
        <v>1716</v>
      </c>
      <c r="B1441" s="248">
        <v>2022</v>
      </c>
      <c r="C1441" s="248" t="s">
        <v>326</v>
      </c>
      <c r="D1441" s="280">
        <v>6326121</v>
      </c>
      <c r="E1441" s="248" t="s">
        <v>903</v>
      </c>
      <c r="F1441" s="248" t="s">
        <v>328</v>
      </c>
      <c r="G1441" s="248" t="s">
        <v>1163</v>
      </c>
      <c r="H1441" s="248" t="s">
        <v>616</v>
      </c>
      <c r="I1441" s="248" t="s">
        <v>339</v>
      </c>
      <c r="J1441" s="248" t="s">
        <v>331</v>
      </c>
      <c r="K1441" s="248" t="s">
        <v>332</v>
      </c>
      <c r="L1441" s="248" t="s">
        <v>333</v>
      </c>
      <c r="M1441" s="248" t="s">
        <v>1161</v>
      </c>
      <c r="N1441" s="248"/>
      <c r="O1441" s="248">
        <v>3183196125</v>
      </c>
      <c r="P1441" s="248" t="s">
        <v>335</v>
      </c>
      <c r="Q1441" s="248" t="s">
        <v>451</v>
      </c>
    </row>
    <row r="1442" spans="1:17" customFormat="1" hidden="1" x14ac:dyDescent="0.2">
      <c r="A1442" s="248">
        <v>1718</v>
      </c>
      <c r="B1442" s="248">
        <v>2022</v>
      </c>
      <c r="C1442" s="248" t="s">
        <v>326</v>
      </c>
      <c r="D1442" s="280">
        <v>6398218</v>
      </c>
      <c r="E1442" s="248" t="s">
        <v>1164</v>
      </c>
      <c r="F1442" s="248" t="s">
        <v>328</v>
      </c>
      <c r="G1442" s="248" t="s">
        <v>630</v>
      </c>
      <c r="H1442" s="248" t="s">
        <v>328</v>
      </c>
      <c r="I1442" s="248" t="s">
        <v>339</v>
      </c>
      <c r="J1442" s="248" t="s">
        <v>331</v>
      </c>
      <c r="K1442" s="248" t="s">
        <v>332</v>
      </c>
      <c r="L1442" s="248" t="s">
        <v>333</v>
      </c>
      <c r="M1442" s="248" t="s">
        <v>1161</v>
      </c>
      <c r="N1442" s="248"/>
      <c r="O1442" s="248" t="s">
        <v>570</v>
      </c>
      <c r="P1442" s="248" t="s">
        <v>335</v>
      </c>
      <c r="Q1442" s="248" t="s">
        <v>451</v>
      </c>
    </row>
    <row r="1443" spans="1:17" customFormat="1" hidden="1" x14ac:dyDescent="0.2">
      <c r="A1443" s="248">
        <v>1719</v>
      </c>
      <c r="B1443" s="248">
        <v>2022</v>
      </c>
      <c r="C1443" s="248" t="s">
        <v>326</v>
      </c>
      <c r="D1443" s="280">
        <v>10484765</v>
      </c>
      <c r="E1443" s="248" t="s">
        <v>992</v>
      </c>
      <c r="F1443" s="248" t="s">
        <v>328</v>
      </c>
      <c r="G1443" s="248" t="s">
        <v>607</v>
      </c>
      <c r="H1443" s="248" t="s">
        <v>1165</v>
      </c>
      <c r="I1443" s="248" t="s">
        <v>339</v>
      </c>
      <c r="J1443" s="248" t="s">
        <v>331</v>
      </c>
      <c r="K1443" s="248" t="s">
        <v>332</v>
      </c>
      <c r="L1443" s="248" t="s">
        <v>333</v>
      </c>
      <c r="M1443" s="248" t="s">
        <v>1161</v>
      </c>
      <c r="N1443" s="248"/>
      <c r="O1443" s="248" t="s">
        <v>570</v>
      </c>
      <c r="P1443" s="248" t="s">
        <v>335</v>
      </c>
      <c r="Q1443" s="248" t="s">
        <v>451</v>
      </c>
    </row>
    <row r="1444" spans="1:17" customFormat="1" hidden="1" x14ac:dyDescent="0.2">
      <c r="A1444" s="248">
        <v>1722</v>
      </c>
      <c r="B1444" s="248">
        <v>2022</v>
      </c>
      <c r="C1444" s="248" t="s">
        <v>326</v>
      </c>
      <c r="D1444" s="280">
        <v>14891302</v>
      </c>
      <c r="E1444" s="248" t="s">
        <v>1804</v>
      </c>
      <c r="F1444" s="248" t="s">
        <v>1805</v>
      </c>
      <c r="G1444" s="248" t="s">
        <v>1806</v>
      </c>
      <c r="H1444" s="248" t="s">
        <v>1807</v>
      </c>
      <c r="I1444" s="248" t="s">
        <v>339</v>
      </c>
      <c r="J1444" s="248" t="s">
        <v>331</v>
      </c>
      <c r="K1444" s="248" t="s">
        <v>332</v>
      </c>
      <c r="L1444" s="248" t="s">
        <v>333</v>
      </c>
      <c r="M1444" s="248" t="s">
        <v>1161</v>
      </c>
      <c r="N1444" s="248"/>
      <c r="O1444" s="248">
        <v>3146565013</v>
      </c>
      <c r="P1444" s="248" t="s">
        <v>335</v>
      </c>
      <c r="Q1444" s="248" t="s">
        <v>451</v>
      </c>
    </row>
    <row r="1445" spans="1:17" customFormat="1" hidden="1" x14ac:dyDescent="0.2">
      <c r="A1445" s="248">
        <v>1723</v>
      </c>
      <c r="B1445" s="248">
        <v>2022</v>
      </c>
      <c r="C1445" s="248" t="s">
        <v>326</v>
      </c>
      <c r="D1445" s="280">
        <v>16243997</v>
      </c>
      <c r="E1445" s="248" t="s">
        <v>1167</v>
      </c>
      <c r="F1445" s="248" t="s">
        <v>328</v>
      </c>
      <c r="G1445" s="248" t="s">
        <v>1168</v>
      </c>
      <c r="H1445" s="248" t="s">
        <v>328</v>
      </c>
      <c r="I1445" s="248" t="s">
        <v>339</v>
      </c>
      <c r="J1445" s="248" t="s">
        <v>331</v>
      </c>
      <c r="K1445" s="248" t="s">
        <v>332</v>
      </c>
      <c r="L1445" s="248" t="s">
        <v>333</v>
      </c>
      <c r="M1445" s="248" t="s">
        <v>1161</v>
      </c>
      <c r="N1445" s="248"/>
      <c r="O1445" s="248">
        <v>3147445251</v>
      </c>
      <c r="P1445" s="248" t="s">
        <v>335</v>
      </c>
      <c r="Q1445" s="248" t="s">
        <v>451</v>
      </c>
    </row>
    <row r="1446" spans="1:17" customFormat="1" hidden="1" x14ac:dyDescent="0.2">
      <c r="A1446" s="248">
        <v>1724</v>
      </c>
      <c r="B1446" s="248">
        <v>2022</v>
      </c>
      <c r="C1446" s="248" t="s">
        <v>326</v>
      </c>
      <c r="D1446" s="280">
        <v>25298112</v>
      </c>
      <c r="E1446" s="248" t="s">
        <v>1169</v>
      </c>
      <c r="F1446" s="248" t="s">
        <v>328</v>
      </c>
      <c r="G1446" s="248" t="s">
        <v>1170</v>
      </c>
      <c r="H1446" s="248" t="s">
        <v>328</v>
      </c>
      <c r="I1446" s="248" t="s">
        <v>330</v>
      </c>
      <c r="J1446" s="248" t="s">
        <v>703</v>
      </c>
      <c r="K1446" s="248" t="s">
        <v>332</v>
      </c>
      <c r="L1446" s="248" t="s">
        <v>333</v>
      </c>
      <c r="M1446" s="248" t="s">
        <v>1161</v>
      </c>
      <c r="N1446" s="248"/>
      <c r="O1446" s="248">
        <v>3148382322</v>
      </c>
      <c r="P1446" s="248" t="s">
        <v>335</v>
      </c>
      <c r="Q1446" s="248" t="s">
        <v>451</v>
      </c>
    </row>
    <row r="1447" spans="1:17" customFormat="1" hidden="1" x14ac:dyDescent="0.2">
      <c r="A1447" s="248">
        <v>1726</v>
      </c>
      <c r="B1447" s="248">
        <v>2022</v>
      </c>
      <c r="C1447" s="248" t="s">
        <v>326</v>
      </c>
      <c r="D1447" s="280">
        <v>29286586</v>
      </c>
      <c r="E1447" s="248" t="s">
        <v>1171</v>
      </c>
      <c r="F1447" s="248" t="s">
        <v>328</v>
      </c>
      <c r="G1447" s="248" t="s">
        <v>1172</v>
      </c>
      <c r="H1447" s="248" t="s">
        <v>328</v>
      </c>
      <c r="I1447" s="248" t="s">
        <v>330</v>
      </c>
      <c r="J1447" s="248" t="s">
        <v>331</v>
      </c>
      <c r="K1447" s="248" t="s">
        <v>332</v>
      </c>
      <c r="L1447" s="248" t="s">
        <v>333</v>
      </c>
      <c r="M1447" s="248" t="s">
        <v>1161</v>
      </c>
      <c r="N1447" s="248"/>
      <c r="O1447" s="248" t="s">
        <v>570</v>
      </c>
      <c r="P1447" s="248" t="s">
        <v>335</v>
      </c>
      <c r="Q1447" s="248" t="s">
        <v>451</v>
      </c>
    </row>
    <row r="1448" spans="1:17" customFormat="1" hidden="1" x14ac:dyDescent="0.2">
      <c r="A1448" s="248">
        <v>1727</v>
      </c>
      <c r="B1448" s="248">
        <v>2022</v>
      </c>
      <c r="C1448" s="248" t="s">
        <v>326</v>
      </c>
      <c r="D1448" s="280">
        <v>29543080</v>
      </c>
      <c r="E1448" s="248" t="s">
        <v>835</v>
      </c>
      <c r="F1448" s="248" t="s">
        <v>328</v>
      </c>
      <c r="G1448" s="248" t="s">
        <v>1173</v>
      </c>
      <c r="H1448" s="248" t="s">
        <v>1174</v>
      </c>
      <c r="I1448" s="248" t="s">
        <v>330</v>
      </c>
      <c r="J1448" s="248" t="s">
        <v>331</v>
      </c>
      <c r="K1448" s="248" t="s">
        <v>332</v>
      </c>
      <c r="L1448" s="248" t="s">
        <v>333</v>
      </c>
      <c r="M1448" s="248" t="s">
        <v>1161</v>
      </c>
      <c r="N1448" s="248"/>
      <c r="O1448" s="248" t="s">
        <v>570</v>
      </c>
      <c r="P1448" s="248" t="s">
        <v>335</v>
      </c>
      <c r="Q1448" s="248" t="s">
        <v>451</v>
      </c>
    </row>
    <row r="1449" spans="1:17" customFormat="1" hidden="1" x14ac:dyDescent="0.2">
      <c r="A1449" s="248">
        <v>1728</v>
      </c>
      <c r="B1449" s="248">
        <v>2022</v>
      </c>
      <c r="C1449" s="248" t="s">
        <v>326</v>
      </c>
      <c r="D1449" s="280">
        <v>29544608</v>
      </c>
      <c r="E1449" s="248" t="s">
        <v>1621</v>
      </c>
      <c r="F1449" s="248" t="s">
        <v>1622</v>
      </c>
      <c r="G1449" s="248" t="s">
        <v>1623</v>
      </c>
      <c r="H1449" s="248" t="s">
        <v>1624</v>
      </c>
      <c r="I1449" s="248" t="s">
        <v>330</v>
      </c>
      <c r="J1449" s="248" t="s">
        <v>331</v>
      </c>
      <c r="K1449" s="248" t="s">
        <v>332</v>
      </c>
      <c r="L1449" s="248" t="s">
        <v>333</v>
      </c>
      <c r="M1449" s="248" t="s">
        <v>1161</v>
      </c>
      <c r="N1449" s="248"/>
      <c r="O1449" s="248" t="s">
        <v>570</v>
      </c>
      <c r="P1449" s="248" t="s">
        <v>335</v>
      </c>
      <c r="Q1449" s="248" t="s">
        <v>451</v>
      </c>
    </row>
    <row r="1450" spans="1:17" customFormat="1" hidden="1" x14ac:dyDescent="0.2">
      <c r="A1450" s="248">
        <v>1729</v>
      </c>
      <c r="B1450" s="248">
        <v>2022</v>
      </c>
      <c r="C1450" s="248" t="s">
        <v>326</v>
      </c>
      <c r="D1450" s="280">
        <v>29544611</v>
      </c>
      <c r="E1450" s="248" t="s">
        <v>1737</v>
      </c>
      <c r="F1450" s="248" t="s">
        <v>1621</v>
      </c>
      <c r="G1450" s="248" t="s">
        <v>1624</v>
      </c>
      <c r="H1450" s="248" t="s">
        <v>328</v>
      </c>
      <c r="I1450" s="248" t="s">
        <v>330</v>
      </c>
      <c r="J1450" s="248" t="s">
        <v>331</v>
      </c>
      <c r="K1450" s="248" t="s">
        <v>332</v>
      </c>
      <c r="L1450" s="248" t="s">
        <v>333</v>
      </c>
      <c r="M1450" s="248" t="s">
        <v>1161</v>
      </c>
      <c r="N1450" s="248"/>
      <c r="O1450" s="248" t="s">
        <v>570</v>
      </c>
      <c r="P1450" s="248" t="s">
        <v>335</v>
      </c>
      <c r="Q1450" s="248" t="s">
        <v>451</v>
      </c>
    </row>
    <row r="1451" spans="1:17" customFormat="1" hidden="1" x14ac:dyDescent="0.2">
      <c r="A1451" s="248">
        <v>1731</v>
      </c>
      <c r="B1451" s="248">
        <v>2022</v>
      </c>
      <c r="C1451" s="248" t="s">
        <v>326</v>
      </c>
      <c r="D1451" s="280">
        <v>29555145</v>
      </c>
      <c r="E1451" s="248" t="s">
        <v>1175</v>
      </c>
      <c r="F1451" s="248" t="s">
        <v>328</v>
      </c>
      <c r="G1451" s="248" t="s">
        <v>1176</v>
      </c>
      <c r="H1451" s="248" t="s">
        <v>328</v>
      </c>
      <c r="I1451" s="248" t="s">
        <v>330</v>
      </c>
      <c r="J1451" s="248" t="s">
        <v>331</v>
      </c>
      <c r="K1451" s="248" t="s">
        <v>332</v>
      </c>
      <c r="L1451" s="248" t="s">
        <v>333</v>
      </c>
      <c r="M1451" s="248" t="s">
        <v>1161</v>
      </c>
      <c r="N1451" s="248"/>
      <c r="O1451" s="248" t="s">
        <v>570</v>
      </c>
      <c r="P1451" s="248" t="s">
        <v>335</v>
      </c>
      <c r="Q1451" s="248" t="s">
        <v>451</v>
      </c>
    </row>
    <row r="1452" spans="1:17" customFormat="1" hidden="1" x14ac:dyDescent="0.2">
      <c r="A1452" s="248">
        <v>1732</v>
      </c>
      <c r="B1452" s="248">
        <v>2022</v>
      </c>
      <c r="C1452" s="248" t="s">
        <v>326</v>
      </c>
      <c r="D1452" s="280">
        <v>29555198</v>
      </c>
      <c r="E1452" s="248" t="s">
        <v>609</v>
      </c>
      <c r="F1452" s="248" t="s">
        <v>1670</v>
      </c>
      <c r="G1452" s="248" t="s">
        <v>1624</v>
      </c>
      <c r="H1452" s="248" t="s">
        <v>1671</v>
      </c>
      <c r="I1452" s="248" t="s">
        <v>330</v>
      </c>
      <c r="J1452" s="248" t="s">
        <v>331</v>
      </c>
      <c r="K1452" s="248" t="s">
        <v>332</v>
      </c>
      <c r="L1452" s="248" t="s">
        <v>333</v>
      </c>
      <c r="M1452" s="248" t="s">
        <v>1161</v>
      </c>
      <c r="N1452" s="248"/>
      <c r="O1452" s="248">
        <v>3146264416</v>
      </c>
      <c r="P1452" s="248" t="s">
        <v>335</v>
      </c>
      <c r="Q1452" s="248" t="s">
        <v>451</v>
      </c>
    </row>
    <row r="1453" spans="1:17" customFormat="1" ht="16" hidden="1" customHeight="1" x14ac:dyDescent="0.2">
      <c r="A1453" s="248">
        <v>1734</v>
      </c>
      <c r="B1453" s="248">
        <v>2022</v>
      </c>
      <c r="C1453" s="248" t="s">
        <v>326</v>
      </c>
      <c r="D1453" s="280">
        <v>29555309</v>
      </c>
      <c r="E1453" s="248" t="s">
        <v>1177</v>
      </c>
      <c r="F1453" s="248" t="s">
        <v>328</v>
      </c>
      <c r="G1453" s="248" t="s">
        <v>1178</v>
      </c>
      <c r="H1453" s="248" t="s">
        <v>1179</v>
      </c>
      <c r="I1453" s="248" t="s">
        <v>330</v>
      </c>
      <c r="J1453" s="248" t="s">
        <v>331</v>
      </c>
      <c r="K1453" s="248" t="s">
        <v>332</v>
      </c>
      <c r="L1453" s="248" t="s">
        <v>333</v>
      </c>
      <c r="M1453" s="248" t="s">
        <v>1161</v>
      </c>
      <c r="N1453" s="248"/>
      <c r="O1453" s="248" t="s">
        <v>570</v>
      </c>
      <c r="P1453" s="248" t="s">
        <v>335</v>
      </c>
      <c r="Q1453" s="248" t="s">
        <v>451</v>
      </c>
    </row>
    <row r="1454" spans="1:17" customFormat="1" hidden="1" x14ac:dyDescent="0.2">
      <c r="A1454" s="248">
        <v>1736</v>
      </c>
      <c r="B1454" s="248">
        <v>2022</v>
      </c>
      <c r="C1454" s="248" t="s">
        <v>326</v>
      </c>
      <c r="D1454" s="280">
        <v>31642608</v>
      </c>
      <c r="E1454" s="248" t="s">
        <v>609</v>
      </c>
      <c r="F1454" s="248" t="s">
        <v>2631</v>
      </c>
      <c r="G1454" s="248" t="s">
        <v>375</v>
      </c>
      <c r="H1454" s="248" t="s">
        <v>2632</v>
      </c>
      <c r="I1454" s="248" t="s">
        <v>330</v>
      </c>
      <c r="J1454" s="248" t="s">
        <v>331</v>
      </c>
      <c r="K1454" s="248" t="s">
        <v>332</v>
      </c>
      <c r="L1454" s="248" t="s">
        <v>333</v>
      </c>
      <c r="M1454" s="248" t="s">
        <v>1161</v>
      </c>
      <c r="N1454" s="248"/>
      <c r="O1454" s="248">
        <v>3158053486</v>
      </c>
      <c r="P1454" s="248" t="s">
        <v>335</v>
      </c>
      <c r="Q1454" s="248" t="s">
        <v>451</v>
      </c>
    </row>
    <row r="1455" spans="1:17" customFormat="1" hidden="1" x14ac:dyDescent="0.2">
      <c r="A1455" s="248">
        <v>1737</v>
      </c>
      <c r="B1455" s="248">
        <v>2022</v>
      </c>
      <c r="C1455" s="248" t="s">
        <v>326</v>
      </c>
      <c r="D1455" s="280">
        <v>31642609</v>
      </c>
      <c r="E1455" s="248" t="s">
        <v>542</v>
      </c>
      <c r="F1455" s="248" t="s">
        <v>2272</v>
      </c>
      <c r="G1455" s="248" t="s">
        <v>2000</v>
      </c>
      <c r="H1455" s="248" t="s">
        <v>328</v>
      </c>
      <c r="I1455" s="248" t="s">
        <v>339</v>
      </c>
      <c r="J1455" s="248" t="s">
        <v>331</v>
      </c>
      <c r="K1455" s="248" t="s">
        <v>332</v>
      </c>
      <c r="L1455" s="248" t="s">
        <v>333</v>
      </c>
      <c r="M1455" s="248" t="s">
        <v>1161</v>
      </c>
      <c r="N1455" s="248"/>
      <c r="O1455" s="248">
        <v>3128310698</v>
      </c>
      <c r="P1455" s="248" t="s">
        <v>335</v>
      </c>
      <c r="Q1455" s="248" t="s">
        <v>451</v>
      </c>
    </row>
    <row r="1456" spans="1:17" customFormat="1" hidden="1" x14ac:dyDescent="0.2">
      <c r="A1456" s="248">
        <v>1740</v>
      </c>
      <c r="B1456" s="248">
        <v>2022</v>
      </c>
      <c r="C1456" s="248" t="s">
        <v>326</v>
      </c>
      <c r="D1456" s="280">
        <v>76294771</v>
      </c>
      <c r="E1456" s="248" t="s">
        <v>1180</v>
      </c>
      <c r="F1456" s="248" t="s">
        <v>328</v>
      </c>
      <c r="G1456" s="248" t="s">
        <v>1181</v>
      </c>
      <c r="H1456" s="248" t="s">
        <v>1182</v>
      </c>
      <c r="I1456" s="248" t="s">
        <v>339</v>
      </c>
      <c r="J1456" s="248" t="s">
        <v>703</v>
      </c>
      <c r="K1456" s="248" t="s">
        <v>332</v>
      </c>
      <c r="L1456" s="248" t="s">
        <v>333</v>
      </c>
      <c r="M1456" s="248" t="s">
        <v>1161</v>
      </c>
      <c r="N1456" s="248"/>
      <c r="O1456" s="248">
        <v>3226053093</v>
      </c>
      <c r="P1456" s="248" t="s">
        <v>335</v>
      </c>
      <c r="Q1456" s="248" t="s">
        <v>451</v>
      </c>
    </row>
    <row r="1457" spans="1:17" customFormat="1" hidden="1" x14ac:dyDescent="0.2">
      <c r="A1457" s="248">
        <v>1742</v>
      </c>
      <c r="B1457" s="248">
        <v>2022</v>
      </c>
      <c r="C1457" s="248" t="s">
        <v>326</v>
      </c>
      <c r="D1457" s="280">
        <v>1114452116</v>
      </c>
      <c r="E1457" s="248" t="s">
        <v>1634</v>
      </c>
      <c r="F1457" s="248" t="s">
        <v>1635</v>
      </c>
      <c r="G1457" s="248" t="s">
        <v>379</v>
      </c>
      <c r="H1457" s="248" t="s">
        <v>1636</v>
      </c>
      <c r="I1457" s="248" t="s">
        <v>339</v>
      </c>
      <c r="J1457" s="248" t="s">
        <v>346</v>
      </c>
      <c r="K1457" s="248" t="s">
        <v>332</v>
      </c>
      <c r="L1457" s="248" t="s">
        <v>333</v>
      </c>
      <c r="M1457" s="248" t="s">
        <v>1161</v>
      </c>
      <c r="N1457" s="248"/>
      <c r="O1457" s="248">
        <v>3166578993</v>
      </c>
      <c r="P1457" s="248" t="s">
        <v>335</v>
      </c>
      <c r="Q1457" s="248" t="s">
        <v>451</v>
      </c>
    </row>
    <row r="1458" spans="1:17" customFormat="1" hidden="1" x14ac:dyDescent="0.2">
      <c r="A1458" s="248">
        <v>1744</v>
      </c>
      <c r="B1458" s="248">
        <v>2022</v>
      </c>
      <c r="C1458" s="248" t="s">
        <v>326</v>
      </c>
      <c r="D1458" s="280">
        <v>10838954511</v>
      </c>
      <c r="E1458" s="248" t="s">
        <v>1183</v>
      </c>
      <c r="F1458" s="248" t="s">
        <v>328</v>
      </c>
      <c r="G1458" s="248" t="s">
        <v>1184</v>
      </c>
      <c r="H1458" s="248" t="s">
        <v>328</v>
      </c>
      <c r="I1458" s="248" t="s">
        <v>330</v>
      </c>
      <c r="J1458" s="248" t="s">
        <v>703</v>
      </c>
      <c r="K1458" s="248" t="s">
        <v>332</v>
      </c>
      <c r="L1458" s="248" t="s">
        <v>333</v>
      </c>
      <c r="M1458" s="248" t="s">
        <v>1161</v>
      </c>
      <c r="N1458" s="248"/>
      <c r="O1458" s="248">
        <v>3118353920</v>
      </c>
      <c r="P1458" s="248" t="s">
        <v>335</v>
      </c>
      <c r="Q1458" s="248" t="s">
        <v>451</v>
      </c>
    </row>
    <row r="1459" spans="1:17" customFormat="1" hidden="1" x14ac:dyDescent="0.2">
      <c r="A1459" s="248">
        <v>1864</v>
      </c>
      <c r="B1459" s="248">
        <v>2022</v>
      </c>
      <c r="C1459" s="248" t="s">
        <v>326</v>
      </c>
      <c r="D1459" s="280" t="s">
        <v>1307</v>
      </c>
      <c r="E1459" s="248" t="s">
        <v>1308</v>
      </c>
      <c r="F1459" s="248" t="s">
        <v>328</v>
      </c>
      <c r="G1459" s="248" t="s">
        <v>1298</v>
      </c>
      <c r="H1459" s="248" t="s">
        <v>328</v>
      </c>
      <c r="I1459" s="248" t="s">
        <v>339</v>
      </c>
      <c r="J1459" s="248" t="s">
        <v>346</v>
      </c>
      <c r="K1459" s="248" t="s">
        <v>332</v>
      </c>
      <c r="L1459" s="248" t="s">
        <v>333</v>
      </c>
      <c r="M1459" s="248" t="s">
        <v>1188</v>
      </c>
      <c r="N1459" s="248"/>
      <c r="O1459" s="248" t="s">
        <v>1309</v>
      </c>
      <c r="P1459" s="248" t="s">
        <v>335</v>
      </c>
      <c r="Q1459" s="248" t="s">
        <v>691</v>
      </c>
    </row>
    <row r="1460" spans="1:17" customFormat="1" hidden="1" x14ac:dyDescent="0.2">
      <c r="A1460" s="248">
        <v>1865</v>
      </c>
      <c r="B1460" s="248">
        <v>2022</v>
      </c>
      <c r="C1460" s="248" t="s">
        <v>326</v>
      </c>
      <c r="D1460" s="280" t="s">
        <v>1967</v>
      </c>
      <c r="E1460" s="248" t="s">
        <v>1968</v>
      </c>
      <c r="F1460" s="248" t="s">
        <v>1964</v>
      </c>
      <c r="G1460" s="248" t="s">
        <v>1155</v>
      </c>
      <c r="H1460" s="248" t="s">
        <v>1200</v>
      </c>
      <c r="I1460" s="248" t="s">
        <v>330</v>
      </c>
      <c r="J1460" s="248" t="s">
        <v>346</v>
      </c>
      <c r="K1460" s="248" t="s">
        <v>332</v>
      </c>
      <c r="L1460" s="248" t="s">
        <v>333</v>
      </c>
      <c r="M1460" s="248" t="s">
        <v>1188</v>
      </c>
      <c r="N1460" s="248"/>
      <c r="O1460" s="248" t="s">
        <v>1969</v>
      </c>
      <c r="P1460" s="248" t="s">
        <v>335</v>
      </c>
      <c r="Q1460" s="248" t="s">
        <v>691</v>
      </c>
    </row>
    <row r="1461" spans="1:17" customFormat="1" hidden="1" x14ac:dyDescent="0.2">
      <c r="A1461" s="248">
        <v>1866</v>
      </c>
      <c r="B1461" s="248">
        <v>2022</v>
      </c>
      <c r="C1461" s="248" t="s">
        <v>326</v>
      </c>
      <c r="D1461" s="280" t="s">
        <v>1310</v>
      </c>
      <c r="E1461" s="248" t="s">
        <v>661</v>
      </c>
      <c r="F1461" s="248" t="s">
        <v>328</v>
      </c>
      <c r="G1461" s="248" t="s">
        <v>1311</v>
      </c>
      <c r="H1461" s="248" t="s">
        <v>328</v>
      </c>
      <c r="I1461" s="248" t="s">
        <v>339</v>
      </c>
      <c r="J1461" s="214" t="s">
        <v>331</v>
      </c>
      <c r="K1461" s="248" t="s">
        <v>332</v>
      </c>
      <c r="L1461" s="248" t="s">
        <v>333</v>
      </c>
      <c r="M1461" s="248" t="s">
        <v>1188</v>
      </c>
      <c r="N1461" s="248"/>
      <c r="O1461" s="248" t="s">
        <v>1312</v>
      </c>
      <c r="P1461" s="248" t="s">
        <v>335</v>
      </c>
      <c r="Q1461" s="248" t="s">
        <v>691</v>
      </c>
    </row>
    <row r="1462" spans="1:17" customFormat="1" hidden="1" x14ac:dyDescent="0.2">
      <c r="A1462" s="248">
        <v>1867</v>
      </c>
      <c r="B1462" s="248">
        <v>2022</v>
      </c>
      <c r="C1462" s="248" t="s">
        <v>326</v>
      </c>
      <c r="D1462" s="280" t="s">
        <v>1313</v>
      </c>
      <c r="E1462" s="248" t="s">
        <v>1219</v>
      </c>
      <c r="F1462" s="248" t="s">
        <v>328</v>
      </c>
      <c r="G1462" s="248" t="s">
        <v>1314</v>
      </c>
      <c r="H1462" s="248" t="s">
        <v>328</v>
      </c>
      <c r="I1462" s="248" t="s">
        <v>339</v>
      </c>
      <c r="J1462" s="214" t="s">
        <v>331</v>
      </c>
      <c r="K1462" s="248" t="s">
        <v>332</v>
      </c>
      <c r="L1462" s="248" t="s">
        <v>333</v>
      </c>
      <c r="M1462" s="248" t="s">
        <v>1188</v>
      </c>
      <c r="N1462" s="248"/>
      <c r="O1462" s="248" t="s">
        <v>1315</v>
      </c>
      <c r="P1462" s="248" t="s">
        <v>335</v>
      </c>
      <c r="Q1462" s="248" t="s">
        <v>691</v>
      </c>
    </row>
    <row r="1463" spans="1:17" customFormat="1" hidden="1" x14ac:dyDescent="0.2">
      <c r="A1463" s="248">
        <v>1868</v>
      </c>
      <c r="B1463" s="248">
        <v>2022</v>
      </c>
      <c r="C1463" s="248" t="s">
        <v>326</v>
      </c>
      <c r="D1463" s="280" t="s">
        <v>2671</v>
      </c>
      <c r="E1463" s="248" t="s">
        <v>2672</v>
      </c>
      <c r="F1463" s="248" t="s">
        <v>351</v>
      </c>
      <c r="G1463" s="248" t="s">
        <v>2160</v>
      </c>
      <c r="H1463" s="248" t="s">
        <v>1794</v>
      </c>
      <c r="I1463" s="248" t="s">
        <v>330</v>
      </c>
      <c r="J1463" s="248" t="s">
        <v>346</v>
      </c>
      <c r="K1463" s="248" t="s">
        <v>332</v>
      </c>
      <c r="L1463" s="248" t="s">
        <v>333</v>
      </c>
      <c r="M1463" s="248" t="s">
        <v>1188</v>
      </c>
      <c r="N1463" s="248"/>
      <c r="O1463" s="248" t="s">
        <v>2673</v>
      </c>
      <c r="P1463" s="248" t="s">
        <v>335</v>
      </c>
      <c r="Q1463" s="248" t="s">
        <v>691</v>
      </c>
    </row>
    <row r="1464" spans="1:17" customFormat="1" hidden="1" x14ac:dyDescent="0.2">
      <c r="A1464" s="248">
        <v>1869</v>
      </c>
      <c r="B1464" s="248">
        <v>2022</v>
      </c>
      <c r="C1464" s="248" t="s">
        <v>326</v>
      </c>
      <c r="D1464" s="280" t="s">
        <v>2190</v>
      </c>
      <c r="E1464" s="248" t="s">
        <v>402</v>
      </c>
      <c r="F1464" s="248" t="s">
        <v>2191</v>
      </c>
      <c r="G1464" s="248" t="s">
        <v>1155</v>
      </c>
      <c r="H1464" s="248" t="s">
        <v>2192</v>
      </c>
      <c r="I1464" s="248" t="s">
        <v>330</v>
      </c>
      <c r="J1464" s="248" t="s">
        <v>346</v>
      </c>
      <c r="K1464" s="248" t="s">
        <v>332</v>
      </c>
      <c r="L1464" s="248" t="s">
        <v>333</v>
      </c>
      <c r="M1464" s="248" t="s">
        <v>1188</v>
      </c>
      <c r="N1464" s="248"/>
      <c r="O1464" s="248" t="s">
        <v>2193</v>
      </c>
      <c r="P1464" s="248" t="s">
        <v>335</v>
      </c>
      <c r="Q1464" s="248" t="s">
        <v>691</v>
      </c>
    </row>
    <row r="1465" spans="1:17" customFormat="1" hidden="1" x14ac:dyDescent="0.2">
      <c r="A1465" s="248">
        <v>1870</v>
      </c>
      <c r="B1465" s="248">
        <v>2022</v>
      </c>
      <c r="C1465" s="248" t="s">
        <v>326</v>
      </c>
      <c r="D1465" s="280" t="s">
        <v>2505</v>
      </c>
      <c r="E1465" s="248" t="s">
        <v>1020</v>
      </c>
      <c r="F1465" s="248" t="s">
        <v>402</v>
      </c>
      <c r="G1465" s="248" t="s">
        <v>470</v>
      </c>
      <c r="H1465" s="248" t="s">
        <v>328</v>
      </c>
      <c r="I1465" s="248" t="s">
        <v>330</v>
      </c>
      <c r="J1465" s="248" t="s">
        <v>346</v>
      </c>
      <c r="K1465" s="248" t="s">
        <v>332</v>
      </c>
      <c r="L1465" s="248" t="s">
        <v>333</v>
      </c>
      <c r="M1465" s="248" t="s">
        <v>1188</v>
      </c>
      <c r="N1465" s="248"/>
      <c r="O1465" s="248" t="s">
        <v>2506</v>
      </c>
      <c r="P1465" s="248" t="s">
        <v>335</v>
      </c>
      <c r="Q1465" s="248" t="s">
        <v>691</v>
      </c>
    </row>
    <row r="1466" spans="1:17" customFormat="1" hidden="1" x14ac:dyDescent="0.2">
      <c r="A1466" s="248">
        <v>1871</v>
      </c>
      <c r="B1466" s="248">
        <v>2022</v>
      </c>
      <c r="C1466" s="248" t="s">
        <v>326</v>
      </c>
      <c r="D1466" s="280" t="s">
        <v>1675</v>
      </c>
      <c r="E1466" s="248" t="s">
        <v>1676</v>
      </c>
      <c r="F1466" s="248" t="s">
        <v>1677</v>
      </c>
      <c r="G1466" s="248" t="s">
        <v>1011</v>
      </c>
      <c r="H1466" s="248" t="s">
        <v>328</v>
      </c>
      <c r="I1466" s="248" t="s">
        <v>330</v>
      </c>
      <c r="J1466" s="214" t="s">
        <v>331</v>
      </c>
      <c r="K1466" s="248" t="s">
        <v>332</v>
      </c>
      <c r="L1466" s="248" t="s">
        <v>333</v>
      </c>
      <c r="M1466" s="248" t="s">
        <v>1188</v>
      </c>
      <c r="N1466" s="248"/>
      <c r="O1466" s="248" t="s">
        <v>1678</v>
      </c>
      <c r="P1466" s="248" t="s">
        <v>335</v>
      </c>
      <c r="Q1466" s="248" t="s">
        <v>691</v>
      </c>
    </row>
    <row r="1467" spans="1:17" customFormat="1" hidden="1" x14ac:dyDescent="0.2">
      <c r="A1467" s="248">
        <v>1872</v>
      </c>
      <c r="B1467" s="248">
        <v>2022</v>
      </c>
      <c r="C1467" s="248" t="s">
        <v>326</v>
      </c>
      <c r="D1467" s="280" t="s">
        <v>2199</v>
      </c>
      <c r="E1467" s="248" t="s">
        <v>402</v>
      </c>
      <c r="F1467" s="248" t="s">
        <v>2195</v>
      </c>
      <c r="G1467" s="248" t="s">
        <v>1776</v>
      </c>
      <c r="H1467" s="248" t="s">
        <v>328</v>
      </c>
      <c r="I1467" s="248" t="s">
        <v>330</v>
      </c>
      <c r="J1467" s="214" t="s">
        <v>331</v>
      </c>
      <c r="K1467" s="248" t="s">
        <v>332</v>
      </c>
      <c r="L1467" s="248" t="s">
        <v>333</v>
      </c>
      <c r="M1467" s="248" t="s">
        <v>1188</v>
      </c>
      <c r="N1467" s="248"/>
      <c r="O1467" s="248" t="s">
        <v>2200</v>
      </c>
      <c r="P1467" s="248" t="s">
        <v>335</v>
      </c>
      <c r="Q1467" s="248" t="s">
        <v>691</v>
      </c>
    </row>
    <row r="1468" spans="1:17" customFormat="1" hidden="1" x14ac:dyDescent="0.2">
      <c r="A1468" s="248">
        <v>1873</v>
      </c>
      <c r="B1468" s="248">
        <v>2022</v>
      </c>
      <c r="C1468" s="248" t="s">
        <v>326</v>
      </c>
      <c r="D1468" s="280" t="s">
        <v>2113</v>
      </c>
      <c r="E1468" s="248" t="s">
        <v>402</v>
      </c>
      <c r="F1468" s="248" t="s">
        <v>1977</v>
      </c>
      <c r="G1468" s="248" t="s">
        <v>1552</v>
      </c>
      <c r="H1468" s="248" t="s">
        <v>328</v>
      </c>
      <c r="I1468" s="248" t="s">
        <v>330</v>
      </c>
      <c r="J1468" s="214" t="s">
        <v>331</v>
      </c>
      <c r="K1468" s="248" t="s">
        <v>332</v>
      </c>
      <c r="L1468" s="248" t="s">
        <v>333</v>
      </c>
      <c r="M1468" s="248" t="s">
        <v>1188</v>
      </c>
      <c r="N1468" s="248"/>
      <c r="O1468" s="248" t="s">
        <v>2114</v>
      </c>
      <c r="P1468" s="248" t="s">
        <v>335</v>
      </c>
      <c r="Q1468" s="248" t="s">
        <v>691</v>
      </c>
    </row>
    <row r="1469" spans="1:17" customFormat="1" hidden="1" x14ac:dyDescent="0.2">
      <c r="A1469" s="248">
        <v>1874</v>
      </c>
      <c r="B1469" s="248">
        <v>2022</v>
      </c>
      <c r="C1469" s="248" t="s">
        <v>326</v>
      </c>
      <c r="D1469" s="280" t="s">
        <v>2377</v>
      </c>
      <c r="E1469" s="248" t="s">
        <v>390</v>
      </c>
      <c r="F1469" s="248" t="s">
        <v>391</v>
      </c>
      <c r="G1469" s="248" t="s">
        <v>2378</v>
      </c>
      <c r="H1469" s="248" t="s">
        <v>350</v>
      </c>
      <c r="I1469" s="248" t="s">
        <v>339</v>
      </c>
      <c r="J1469" s="248" t="s">
        <v>703</v>
      </c>
      <c r="K1469" s="248" t="s">
        <v>332</v>
      </c>
      <c r="L1469" s="248" t="s">
        <v>333</v>
      </c>
      <c r="M1469" s="248" t="s">
        <v>1188</v>
      </c>
      <c r="N1469" s="248"/>
      <c r="O1469" s="248" t="s">
        <v>2379</v>
      </c>
      <c r="P1469" s="248" t="s">
        <v>335</v>
      </c>
      <c r="Q1469" s="248" t="s">
        <v>691</v>
      </c>
    </row>
    <row r="1470" spans="1:17" customFormat="1" hidden="1" x14ac:dyDescent="0.2">
      <c r="A1470" s="248">
        <v>1875</v>
      </c>
      <c r="B1470" s="248">
        <v>2022</v>
      </c>
      <c r="C1470" s="248" t="s">
        <v>326</v>
      </c>
      <c r="D1470" s="280" t="s">
        <v>2655</v>
      </c>
      <c r="E1470" s="248" t="s">
        <v>653</v>
      </c>
      <c r="F1470" s="248" t="s">
        <v>1763</v>
      </c>
      <c r="G1470" s="248" t="s">
        <v>410</v>
      </c>
      <c r="H1470" s="248" t="s">
        <v>328</v>
      </c>
      <c r="I1470" s="248" t="s">
        <v>339</v>
      </c>
      <c r="J1470" s="214" t="s">
        <v>331</v>
      </c>
      <c r="K1470" s="248" t="s">
        <v>332</v>
      </c>
      <c r="L1470" s="248" t="s">
        <v>333</v>
      </c>
      <c r="M1470" s="248" t="s">
        <v>1188</v>
      </c>
      <c r="N1470" s="248"/>
      <c r="O1470" s="248" t="s">
        <v>2656</v>
      </c>
      <c r="P1470" s="248" t="s">
        <v>335</v>
      </c>
      <c r="Q1470" s="248" t="s">
        <v>691</v>
      </c>
    </row>
    <row r="1471" spans="1:17" customFormat="1" hidden="1" x14ac:dyDescent="0.2">
      <c r="A1471" s="248">
        <v>1876</v>
      </c>
      <c r="B1471" s="248">
        <v>2022</v>
      </c>
      <c r="C1471" s="248" t="s">
        <v>326</v>
      </c>
      <c r="D1471" s="280">
        <v>29562037</v>
      </c>
      <c r="E1471" s="248" t="s">
        <v>1816</v>
      </c>
      <c r="F1471" s="248" t="s">
        <v>2274</v>
      </c>
      <c r="G1471" s="248" t="s">
        <v>2275</v>
      </c>
      <c r="H1471" s="248" t="s">
        <v>2276</v>
      </c>
      <c r="I1471" s="248" t="s">
        <v>330</v>
      </c>
      <c r="J1471" s="214" t="s">
        <v>331</v>
      </c>
      <c r="K1471" s="248" t="s">
        <v>332</v>
      </c>
      <c r="L1471" s="248" t="s">
        <v>333</v>
      </c>
      <c r="M1471" s="248" t="s">
        <v>1188</v>
      </c>
      <c r="N1471" s="248"/>
      <c r="O1471" s="248">
        <v>3164554944</v>
      </c>
      <c r="P1471" s="248" t="s">
        <v>335</v>
      </c>
      <c r="Q1471" s="248" t="s">
        <v>691</v>
      </c>
    </row>
    <row r="1472" spans="1:17" customFormat="1" hidden="1" x14ac:dyDescent="0.2">
      <c r="A1472" s="248">
        <v>1877</v>
      </c>
      <c r="B1472" s="248">
        <v>2022</v>
      </c>
      <c r="C1472" s="248" t="s">
        <v>326</v>
      </c>
      <c r="D1472" s="280">
        <v>31535922</v>
      </c>
      <c r="E1472" s="248" t="s">
        <v>1316</v>
      </c>
      <c r="F1472" s="248" t="s">
        <v>328</v>
      </c>
      <c r="G1472" s="248" t="s">
        <v>377</v>
      </c>
      <c r="H1472" s="248" t="s">
        <v>1317</v>
      </c>
      <c r="I1472" s="248" t="s">
        <v>330</v>
      </c>
      <c r="J1472" s="214" t="s">
        <v>331</v>
      </c>
      <c r="K1472" s="248" t="s">
        <v>332</v>
      </c>
      <c r="L1472" s="248" t="s">
        <v>333</v>
      </c>
      <c r="M1472" s="248" t="s">
        <v>1188</v>
      </c>
      <c r="N1472" s="248"/>
      <c r="O1472" s="248">
        <v>3103810956</v>
      </c>
      <c r="P1472" s="248" t="s">
        <v>335</v>
      </c>
      <c r="Q1472" s="248" t="s">
        <v>691</v>
      </c>
    </row>
    <row r="1473" spans="1:17" customFormat="1" hidden="1" x14ac:dyDescent="0.2">
      <c r="A1473" s="248">
        <v>1878</v>
      </c>
      <c r="B1473" s="248">
        <v>2022</v>
      </c>
      <c r="C1473" s="248" t="s">
        <v>326</v>
      </c>
      <c r="D1473" s="280">
        <v>34598379</v>
      </c>
      <c r="E1473" s="248" t="s">
        <v>402</v>
      </c>
      <c r="F1473" s="248" t="s">
        <v>2742</v>
      </c>
      <c r="G1473" s="248" t="s">
        <v>2743</v>
      </c>
      <c r="H1473" s="248" t="s">
        <v>1371</v>
      </c>
      <c r="I1473" s="248" t="s">
        <v>330</v>
      </c>
      <c r="J1473" s="248" t="s">
        <v>703</v>
      </c>
      <c r="K1473" s="248" t="s">
        <v>332</v>
      </c>
      <c r="L1473" s="248" t="s">
        <v>333</v>
      </c>
      <c r="M1473" s="248" t="s">
        <v>1188</v>
      </c>
      <c r="N1473" s="248"/>
      <c r="O1473" s="248">
        <v>3117485051</v>
      </c>
      <c r="P1473" s="248" t="s">
        <v>335</v>
      </c>
      <c r="Q1473" s="248" t="s">
        <v>691</v>
      </c>
    </row>
    <row r="1474" spans="1:17" customFormat="1" hidden="1" x14ac:dyDescent="0.2">
      <c r="A1474" s="248">
        <v>1879</v>
      </c>
      <c r="B1474" s="248">
        <v>2022</v>
      </c>
      <c r="C1474" s="248" t="s">
        <v>326</v>
      </c>
      <c r="D1474" s="280">
        <v>31521029</v>
      </c>
      <c r="E1474" s="248" t="s">
        <v>2130</v>
      </c>
      <c r="F1474" s="248" t="s">
        <v>1460</v>
      </c>
      <c r="G1474" s="248" t="s">
        <v>799</v>
      </c>
      <c r="H1474" s="248" t="s">
        <v>590</v>
      </c>
      <c r="I1474" s="248" t="s">
        <v>330</v>
      </c>
      <c r="J1474" s="248" t="s">
        <v>346</v>
      </c>
      <c r="K1474" s="248" t="s">
        <v>332</v>
      </c>
      <c r="L1474" s="248" t="s">
        <v>333</v>
      </c>
      <c r="M1474" s="248" t="s">
        <v>1188</v>
      </c>
      <c r="N1474" s="248"/>
      <c r="O1474" s="248">
        <v>3164016126</v>
      </c>
      <c r="P1474" s="248" t="s">
        <v>335</v>
      </c>
      <c r="Q1474" s="248" t="s">
        <v>691</v>
      </c>
    </row>
    <row r="1475" spans="1:17" customFormat="1" hidden="1" x14ac:dyDescent="0.2">
      <c r="A1475" s="248">
        <v>1880</v>
      </c>
      <c r="B1475" s="248">
        <v>2022</v>
      </c>
      <c r="C1475" s="248" t="s">
        <v>326</v>
      </c>
      <c r="D1475" s="280">
        <v>16843037</v>
      </c>
      <c r="E1475" s="248" t="s">
        <v>2337</v>
      </c>
      <c r="F1475" s="248" t="s">
        <v>516</v>
      </c>
      <c r="G1475" s="248" t="s">
        <v>344</v>
      </c>
      <c r="H1475" s="248" t="s">
        <v>328</v>
      </c>
      <c r="I1475" s="248" t="s">
        <v>339</v>
      </c>
      <c r="J1475" s="248" t="s">
        <v>346</v>
      </c>
      <c r="K1475" s="248" t="s">
        <v>332</v>
      </c>
      <c r="L1475" s="248" t="s">
        <v>333</v>
      </c>
      <c r="M1475" s="248" t="s">
        <v>1188</v>
      </c>
      <c r="N1475" s="248"/>
      <c r="O1475" s="248">
        <v>3108948138</v>
      </c>
      <c r="P1475" s="248" t="s">
        <v>335</v>
      </c>
      <c r="Q1475" s="248" t="s">
        <v>691</v>
      </c>
    </row>
    <row r="1476" spans="1:17" customFormat="1" hidden="1" x14ac:dyDescent="0.2">
      <c r="A1476" s="248">
        <v>1749</v>
      </c>
      <c r="B1476" s="248">
        <v>2022</v>
      </c>
      <c r="C1476" s="248" t="s">
        <v>326</v>
      </c>
      <c r="D1476" s="280">
        <v>314475870</v>
      </c>
      <c r="E1476" s="248" t="s">
        <v>1185</v>
      </c>
      <c r="F1476" s="248" t="s">
        <v>328</v>
      </c>
      <c r="G1476" s="248" t="s">
        <v>1186</v>
      </c>
      <c r="H1476" s="248" t="s">
        <v>1187</v>
      </c>
      <c r="I1476" s="248" t="s">
        <v>330</v>
      </c>
      <c r="J1476" s="248" t="s">
        <v>346</v>
      </c>
      <c r="K1476" s="248" t="s">
        <v>332</v>
      </c>
      <c r="L1476" s="248" t="s">
        <v>333</v>
      </c>
      <c r="M1476" s="248" t="s">
        <v>1188</v>
      </c>
      <c r="N1476" s="248"/>
      <c r="O1476" s="248" t="s">
        <v>1189</v>
      </c>
      <c r="P1476" s="248" t="s">
        <v>335</v>
      </c>
      <c r="Q1476" s="248" t="s">
        <v>336</v>
      </c>
    </row>
    <row r="1477" spans="1:17" customFormat="1" hidden="1" x14ac:dyDescent="0.2">
      <c r="A1477" s="248">
        <v>1750</v>
      </c>
      <c r="B1477" s="248">
        <v>2022</v>
      </c>
      <c r="C1477" s="248" t="s">
        <v>326</v>
      </c>
      <c r="D1477" s="280" t="s">
        <v>2158</v>
      </c>
      <c r="E1477" s="255" t="s">
        <v>1763</v>
      </c>
      <c r="F1477" s="248" t="s">
        <v>2149</v>
      </c>
      <c r="G1477" s="255" t="s">
        <v>971</v>
      </c>
      <c r="H1477" s="248" t="s">
        <v>328</v>
      </c>
      <c r="I1477" s="248" t="s">
        <v>339</v>
      </c>
      <c r="J1477" s="248" t="s">
        <v>346</v>
      </c>
      <c r="K1477" s="248" t="s">
        <v>332</v>
      </c>
      <c r="L1477" s="248" t="s">
        <v>333</v>
      </c>
      <c r="M1477" s="248" t="s">
        <v>1188</v>
      </c>
      <c r="N1477" s="248"/>
      <c r="O1477" s="248" t="s">
        <v>2159</v>
      </c>
      <c r="P1477" s="248" t="s">
        <v>335</v>
      </c>
      <c r="Q1477" s="248" t="s">
        <v>336</v>
      </c>
    </row>
    <row r="1478" spans="1:17" customFormat="1" hidden="1" x14ac:dyDescent="0.2">
      <c r="A1478" s="248">
        <v>1751</v>
      </c>
      <c r="B1478" s="248">
        <v>2022</v>
      </c>
      <c r="C1478" s="248" t="s">
        <v>326</v>
      </c>
      <c r="D1478" s="280" t="s">
        <v>1190</v>
      </c>
      <c r="E1478" s="248" t="s">
        <v>634</v>
      </c>
      <c r="F1478" s="248" t="s">
        <v>328</v>
      </c>
      <c r="G1478" s="248" t="s">
        <v>864</v>
      </c>
      <c r="H1478" s="248" t="s">
        <v>328</v>
      </c>
      <c r="I1478" s="248" t="s">
        <v>339</v>
      </c>
      <c r="J1478" s="248" t="s">
        <v>331</v>
      </c>
      <c r="K1478" s="248" t="s">
        <v>332</v>
      </c>
      <c r="L1478" s="248" t="s">
        <v>333</v>
      </c>
      <c r="M1478" s="248" t="s">
        <v>1188</v>
      </c>
      <c r="N1478" s="248"/>
      <c r="O1478" s="248" t="s">
        <v>1191</v>
      </c>
      <c r="P1478" s="248" t="s">
        <v>335</v>
      </c>
      <c r="Q1478" s="248" t="s">
        <v>336</v>
      </c>
    </row>
    <row r="1479" spans="1:17" customFormat="1" hidden="1" x14ac:dyDescent="0.2">
      <c r="A1479" s="248">
        <v>1752</v>
      </c>
      <c r="B1479" s="248">
        <v>2022</v>
      </c>
      <c r="C1479" s="248" t="s">
        <v>326</v>
      </c>
      <c r="D1479" s="280" t="s">
        <v>2691</v>
      </c>
      <c r="E1479" s="248" t="s">
        <v>415</v>
      </c>
      <c r="F1479" s="248" t="s">
        <v>2689</v>
      </c>
      <c r="G1479" s="248" t="s">
        <v>2392</v>
      </c>
      <c r="H1479" s="248" t="s">
        <v>328</v>
      </c>
      <c r="I1479" s="248" t="s">
        <v>339</v>
      </c>
      <c r="J1479" s="248" t="s">
        <v>331</v>
      </c>
      <c r="K1479" s="248" t="s">
        <v>332</v>
      </c>
      <c r="L1479" s="248" t="s">
        <v>333</v>
      </c>
      <c r="M1479" s="248" t="s">
        <v>1188</v>
      </c>
      <c r="N1479" s="248"/>
      <c r="O1479" s="248" t="s">
        <v>2692</v>
      </c>
      <c r="P1479" s="248" t="s">
        <v>335</v>
      </c>
      <c r="Q1479" s="248" t="s">
        <v>336</v>
      </c>
    </row>
    <row r="1480" spans="1:17" customFormat="1" hidden="1" x14ac:dyDescent="0.2">
      <c r="A1480" s="248">
        <v>1757</v>
      </c>
      <c r="B1480" s="248">
        <v>2022</v>
      </c>
      <c r="C1480" s="248" t="s">
        <v>326</v>
      </c>
      <c r="D1480" s="280" t="s">
        <v>1198</v>
      </c>
      <c r="E1480" s="248" t="s">
        <v>1199</v>
      </c>
      <c r="F1480" s="248" t="s">
        <v>328</v>
      </c>
      <c r="G1480" s="248" t="s">
        <v>1200</v>
      </c>
      <c r="H1480" s="248" t="s">
        <v>1201</v>
      </c>
      <c r="I1480" s="248" t="s">
        <v>330</v>
      </c>
      <c r="J1480" s="248" t="s">
        <v>346</v>
      </c>
      <c r="K1480" s="248" t="s">
        <v>332</v>
      </c>
      <c r="L1480" s="248" t="s">
        <v>333</v>
      </c>
      <c r="M1480" s="248" t="s">
        <v>1188</v>
      </c>
      <c r="N1480" s="248"/>
      <c r="O1480" s="248" t="s">
        <v>1202</v>
      </c>
      <c r="P1480" s="248" t="s">
        <v>335</v>
      </c>
      <c r="Q1480" s="248" t="s">
        <v>336</v>
      </c>
    </row>
    <row r="1481" spans="1:17" customFormat="1" hidden="1" x14ac:dyDescent="0.2">
      <c r="A1481" s="248">
        <v>1760</v>
      </c>
      <c r="B1481" s="248">
        <v>2022</v>
      </c>
      <c r="C1481" s="248" t="s">
        <v>326</v>
      </c>
      <c r="D1481" s="280" t="s">
        <v>1850</v>
      </c>
      <c r="E1481" s="248" t="s">
        <v>415</v>
      </c>
      <c r="F1481" s="248" t="s">
        <v>429</v>
      </c>
      <c r="G1481" s="248" t="s">
        <v>1851</v>
      </c>
      <c r="H1481" s="248" t="s">
        <v>1852</v>
      </c>
      <c r="I1481" s="248" t="s">
        <v>339</v>
      </c>
      <c r="J1481" s="248" t="s">
        <v>346</v>
      </c>
      <c r="K1481" s="248" t="s">
        <v>332</v>
      </c>
      <c r="L1481" s="248" t="s">
        <v>333</v>
      </c>
      <c r="M1481" s="248" t="s">
        <v>1188</v>
      </c>
      <c r="N1481" s="248"/>
      <c r="O1481" s="248" t="s">
        <v>1853</v>
      </c>
      <c r="P1481" s="248" t="s">
        <v>335</v>
      </c>
      <c r="Q1481" s="248" t="s">
        <v>336</v>
      </c>
    </row>
    <row r="1482" spans="1:17" customFormat="1" hidden="1" x14ac:dyDescent="0.2">
      <c r="A1482" s="248">
        <v>1764</v>
      </c>
      <c r="B1482" s="248">
        <v>2022</v>
      </c>
      <c r="C1482" s="248" t="s">
        <v>326</v>
      </c>
      <c r="D1482" s="280" t="s">
        <v>2617</v>
      </c>
      <c r="E1482" s="255" t="s">
        <v>1802</v>
      </c>
      <c r="F1482" s="248" t="s">
        <v>631</v>
      </c>
      <c r="G1482" s="255" t="s">
        <v>1433</v>
      </c>
      <c r="H1482" s="248" t="s">
        <v>723</v>
      </c>
      <c r="I1482" s="248" t="s">
        <v>339</v>
      </c>
      <c r="J1482" s="248" t="s">
        <v>331</v>
      </c>
      <c r="K1482" s="248" t="s">
        <v>332</v>
      </c>
      <c r="L1482" s="248" t="s">
        <v>333</v>
      </c>
      <c r="M1482" s="248" t="s">
        <v>1188</v>
      </c>
      <c r="N1482" s="248"/>
      <c r="O1482" s="248" t="s">
        <v>2618</v>
      </c>
      <c r="P1482" s="248" t="s">
        <v>335</v>
      </c>
      <c r="Q1482" s="248" t="s">
        <v>336</v>
      </c>
    </row>
    <row r="1483" spans="1:17" customFormat="1" hidden="1" x14ac:dyDescent="0.2">
      <c r="A1483" s="248">
        <v>1765</v>
      </c>
      <c r="B1483" s="248">
        <v>2022</v>
      </c>
      <c r="C1483" s="248" t="s">
        <v>326</v>
      </c>
      <c r="D1483" s="280" t="s">
        <v>1206</v>
      </c>
      <c r="E1483" s="255" t="s">
        <v>1207</v>
      </c>
      <c r="F1483" s="248" t="s">
        <v>328</v>
      </c>
      <c r="G1483" s="255" t="s">
        <v>423</v>
      </c>
      <c r="H1483" s="248" t="s">
        <v>440</v>
      </c>
      <c r="I1483" s="248" t="s">
        <v>339</v>
      </c>
      <c r="J1483" s="248" t="s">
        <v>346</v>
      </c>
      <c r="K1483" s="248" t="s">
        <v>332</v>
      </c>
      <c r="L1483" s="248" t="s">
        <v>333</v>
      </c>
      <c r="M1483" s="248" t="s">
        <v>1188</v>
      </c>
      <c r="N1483" s="248"/>
      <c r="O1483" s="248" t="s">
        <v>1208</v>
      </c>
      <c r="P1483" s="248" t="s">
        <v>335</v>
      </c>
      <c r="Q1483" s="248" t="s">
        <v>336</v>
      </c>
    </row>
    <row r="1484" spans="1:17" customFormat="1" hidden="1" x14ac:dyDescent="0.2">
      <c r="A1484" s="248">
        <v>1768</v>
      </c>
      <c r="B1484" s="248">
        <v>2022</v>
      </c>
      <c r="C1484" s="248" t="s">
        <v>326</v>
      </c>
      <c r="D1484" s="280" t="s">
        <v>1212</v>
      </c>
      <c r="E1484" s="255" t="s">
        <v>1213</v>
      </c>
      <c r="F1484" s="248" t="s">
        <v>328</v>
      </c>
      <c r="G1484" s="255" t="s">
        <v>342</v>
      </c>
      <c r="H1484" s="248" t="s">
        <v>799</v>
      </c>
      <c r="I1484" s="248" t="s">
        <v>339</v>
      </c>
      <c r="J1484" s="248" t="s">
        <v>346</v>
      </c>
      <c r="K1484" s="248" t="s">
        <v>332</v>
      </c>
      <c r="L1484" s="248" t="s">
        <v>333</v>
      </c>
      <c r="M1484" s="248" t="s">
        <v>1188</v>
      </c>
      <c r="N1484" s="248"/>
      <c r="O1484" s="248" t="s">
        <v>1214</v>
      </c>
      <c r="P1484" s="248" t="s">
        <v>335</v>
      </c>
      <c r="Q1484" s="248" t="s">
        <v>336</v>
      </c>
    </row>
    <row r="1485" spans="1:17" customFormat="1" hidden="1" x14ac:dyDescent="0.2">
      <c r="A1485" s="248">
        <v>1771</v>
      </c>
      <c r="B1485" s="248">
        <v>2022</v>
      </c>
      <c r="C1485" s="248" t="s">
        <v>326</v>
      </c>
      <c r="D1485" s="280" t="s">
        <v>1582</v>
      </c>
      <c r="E1485" s="248" t="s">
        <v>349</v>
      </c>
      <c r="F1485" s="248" t="s">
        <v>704</v>
      </c>
      <c r="G1485" s="248" t="s">
        <v>1155</v>
      </c>
      <c r="H1485" s="248" t="s">
        <v>1583</v>
      </c>
      <c r="I1485" s="248" t="s">
        <v>339</v>
      </c>
      <c r="J1485" s="248" t="s">
        <v>346</v>
      </c>
      <c r="K1485" s="248" t="s">
        <v>332</v>
      </c>
      <c r="L1485" s="248" t="s">
        <v>333</v>
      </c>
      <c r="M1485" s="248" t="s">
        <v>1188</v>
      </c>
      <c r="N1485" s="248"/>
      <c r="O1485" s="248" t="s">
        <v>1584</v>
      </c>
      <c r="P1485" s="248" t="s">
        <v>335</v>
      </c>
      <c r="Q1485" s="248" t="s">
        <v>336</v>
      </c>
    </row>
    <row r="1486" spans="1:17" customFormat="1" hidden="1" x14ac:dyDescent="0.2">
      <c r="A1486" s="248">
        <v>1774</v>
      </c>
      <c r="B1486" s="248">
        <v>2022</v>
      </c>
      <c r="C1486" s="248" t="s">
        <v>326</v>
      </c>
      <c r="D1486" s="280" t="s">
        <v>2217</v>
      </c>
      <c r="E1486" s="255" t="s">
        <v>670</v>
      </c>
      <c r="F1486" s="248" t="s">
        <v>596</v>
      </c>
      <c r="G1486" s="255" t="s">
        <v>377</v>
      </c>
      <c r="H1486" s="248" t="s">
        <v>2218</v>
      </c>
      <c r="I1486" s="248" t="s">
        <v>339</v>
      </c>
      <c r="J1486" s="248" t="s">
        <v>331</v>
      </c>
      <c r="K1486" s="248" t="s">
        <v>332</v>
      </c>
      <c r="L1486" s="248" t="s">
        <v>333</v>
      </c>
      <c r="M1486" s="248" t="s">
        <v>1188</v>
      </c>
      <c r="N1486" s="248"/>
      <c r="O1486" s="248" t="s">
        <v>2219</v>
      </c>
      <c r="P1486" s="248" t="s">
        <v>335</v>
      </c>
      <c r="Q1486" s="248" t="s">
        <v>336</v>
      </c>
    </row>
    <row r="1487" spans="1:17" customFormat="1" hidden="1" x14ac:dyDescent="0.2">
      <c r="A1487" s="248">
        <v>1775</v>
      </c>
      <c r="B1487" s="248">
        <v>2022</v>
      </c>
      <c r="C1487" s="248" t="s">
        <v>326</v>
      </c>
      <c r="D1487" s="280" t="s">
        <v>1222</v>
      </c>
      <c r="E1487" s="248" t="s">
        <v>698</v>
      </c>
      <c r="F1487" s="248" t="s">
        <v>328</v>
      </c>
      <c r="G1487" s="248" t="s">
        <v>1223</v>
      </c>
      <c r="H1487" s="248" t="s">
        <v>1224</v>
      </c>
      <c r="I1487" s="248" t="s">
        <v>339</v>
      </c>
      <c r="J1487" s="248" t="s">
        <v>331</v>
      </c>
      <c r="K1487" s="248" t="s">
        <v>332</v>
      </c>
      <c r="L1487" s="248" t="s">
        <v>333</v>
      </c>
      <c r="M1487" s="248" t="s">
        <v>1188</v>
      </c>
      <c r="N1487" s="248"/>
      <c r="O1487" s="248" t="s">
        <v>1225</v>
      </c>
      <c r="P1487" s="248" t="s">
        <v>335</v>
      </c>
      <c r="Q1487" s="248" t="s">
        <v>336</v>
      </c>
    </row>
    <row r="1488" spans="1:17" customFormat="1" hidden="1" x14ac:dyDescent="0.2">
      <c r="A1488" s="248">
        <v>1780</v>
      </c>
      <c r="B1488" s="248">
        <v>2022</v>
      </c>
      <c r="C1488" s="248" t="s">
        <v>326</v>
      </c>
      <c r="D1488" s="280" t="s">
        <v>1226</v>
      </c>
      <c r="E1488" s="248" t="s">
        <v>737</v>
      </c>
      <c r="F1488" s="248" t="s">
        <v>328</v>
      </c>
      <c r="G1488" s="248" t="s">
        <v>421</v>
      </c>
      <c r="H1488" s="248" t="s">
        <v>1200</v>
      </c>
      <c r="I1488" s="248" t="s">
        <v>339</v>
      </c>
      <c r="J1488" s="248" t="s">
        <v>346</v>
      </c>
      <c r="K1488" s="248" t="s">
        <v>332</v>
      </c>
      <c r="L1488" s="248" t="s">
        <v>333</v>
      </c>
      <c r="M1488" s="248" t="s">
        <v>1188</v>
      </c>
      <c r="N1488" s="248"/>
      <c r="O1488" s="248" t="s">
        <v>1227</v>
      </c>
      <c r="P1488" s="248" t="s">
        <v>335</v>
      </c>
      <c r="Q1488" s="248" t="s">
        <v>336</v>
      </c>
    </row>
    <row r="1489" spans="1:17" customFormat="1" hidden="1" x14ac:dyDescent="0.2">
      <c r="A1489" s="248">
        <v>1783</v>
      </c>
      <c r="B1489" s="248">
        <v>2022</v>
      </c>
      <c r="C1489" s="248" t="s">
        <v>326</v>
      </c>
      <c r="D1489" s="280" t="s">
        <v>1942</v>
      </c>
      <c r="E1489" s="255" t="s">
        <v>601</v>
      </c>
      <c r="F1489" s="252" t="s">
        <v>428</v>
      </c>
      <c r="G1489" s="255" t="s">
        <v>1943</v>
      </c>
      <c r="H1489" s="252" t="s">
        <v>1295</v>
      </c>
      <c r="I1489" s="248" t="s">
        <v>339</v>
      </c>
      <c r="J1489" s="248" t="s">
        <v>346</v>
      </c>
      <c r="K1489" s="248" t="s">
        <v>332</v>
      </c>
      <c r="L1489" s="248" t="s">
        <v>333</v>
      </c>
      <c r="M1489" s="248" t="s">
        <v>1188</v>
      </c>
      <c r="N1489" s="248"/>
      <c r="O1489" s="248" t="s">
        <v>1944</v>
      </c>
      <c r="P1489" s="248" t="s">
        <v>335</v>
      </c>
      <c r="Q1489" s="248" t="s">
        <v>336</v>
      </c>
    </row>
    <row r="1490" spans="1:17" customFormat="1" hidden="1" x14ac:dyDescent="0.2">
      <c r="A1490" s="248">
        <v>1784</v>
      </c>
      <c r="B1490" s="248">
        <v>2022</v>
      </c>
      <c r="C1490" s="248" t="s">
        <v>326</v>
      </c>
      <c r="D1490" s="280" t="s">
        <v>1854</v>
      </c>
      <c r="E1490" s="248" t="s">
        <v>1855</v>
      </c>
      <c r="F1490" s="248" t="s">
        <v>429</v>
      </c>
      <c r="G1490" s="248" t="s">
        <v>602</v>
      </c>
      <c r="H1490" s="248" t="s">
        <v>650</v>
      </c>
      <c r="I1490" s="248" t="s">
        <v>339</v>
      </c>
      <c r="J1490" s="248" t="s">
        <v>346</v>
      </c>
      <c r="K1490" s="248" t="s">
        <v>332</v>
      </c>
      <c r="L1490" s="248" t="s">
        <v>333</v>
      </c>
      <c r="M1490" s="248" t="s">
        <v>1188</v>
      </c>
      <c r="N1490" s="248"/>
      <c r="O1490" s="248" t="s">
        <v>1856</v>
      </c>
      <c r="P1490" s="248" t="s">
        <v>335</v>
      </c>
      <c r="Q1490" s="248" t="s">
        <v>336</v>
      </c>
    </row>
    <row r="1491" spans="1:17" customFormat="1" hidden="1" x14ac:dyDescent="0.2">
      <c r="A1491" s="248">
        <v>1785</v>
      </c>
      <c r="B1491" s="248">
        <v>2022</v>
      </c>
      <c r="C1491" s="248" t="s">
        <v>326</v>
      </c>
      <c r="D1491" s="280" t="s">
        <v>1599</v>
      </c>
      <c r="E1491" s="255" t="s">
        <v>349</v>
      </c>
      <c r="F1491" s="248" t="s">
        <v>456</v>
      </c>
      <c r="G1491" s="255" t="s">
        <v>960</v>
      </c>
      <c r="H1491" s="248" t="s">
        <v>1295</v>
      </c>
      <c r="I1491" s="248" t="s">
        <v>339</v>
      </c>
      <c r="J1491" s="248" t="s">
        <v>346</v>
      </c>
      <c r="K1491" s="248" t="s">
        <v>332</v>
      </c>
      <c r="L1491" s="248" t="s">
        <v>333</v>
      </c>
      <c r="M1491" s="248" t="s">
        <v>1188</v>
      </c>
      <c r="N1491" s="248"/>
      <c r="O1491" s="248" t="s">
        <v>1600</v>
      </c>
      <c r="P1491" s="248" t="s">
        <v>335</v>
      </c>
      <c r="Q1491" s="248" t="s">
        <v>336</v>
      </c>
    </row>
    <row r="1492" spans="1:17" customFormat="1" hidden="1" x14ac:dyDescent="0.2">
      <c r="A1492" s="248">
        <v>1787</v>
      </c>
      <c r="B1492" s="248">
        <v>2022</v>
      </c>
      <c r="C1492" s="248" t="s">
        <v>326</v>
      </c>
      <c r="D1492" s="280" t="s">
        <v>1558</v>
      </c>
      <c r="E1492" s="255" t="s">
        <v>696</v>
      </c>
      <c r="F1492" s="248" t="s">
        <v>1559</v>
      </c>
      <c r="G1492" s="255" t="s">
        <v>1433</v>
      </c>
      <c r="H1492" s="248" t="s">
        <v>1560</v>
      </c>
      <c r="I1492" s="248" t="s">
        <v>339</v>
      </c>
      <c r="J1492" s="248" t="s">
        <v>346</v>
      </c>
      <c r="K1492" s="248" t="s">
        <v>332</v>
      </c>
      <c r="L1492" s="248" t="s">
        <v>333</v>
      </c>
      <c r="M1492" s="248" t="s">
        <v>1188</v>
      </c>
      <c r="N1492" s="248"/>
      <c r="O1492" s="248" t="s">
        <v>1561</v>
      </c>
      <c r="P1492" s="248" t="s">
        <v>335</v>
      </c>
      <c r="Q1492" s="248" t="s">
        <v>336</v>
      </c>
    </row>
    <row r="1493" spans="1:17" customFormat="1" hidden="1" x14ac:dyDescent="0.2">
      <c r="A1493" s="248">
        <v>1790</v>
      </c>
      <c r="B1493" s="248">
        <v>2022</v>
      </c>
      <c r="C1493" s="248" t="s">
        <v>326</v>
      </c>
      <c r="D1493" s="280" t="s">
        <v>1601</v>
      </c>
      <c r="E1493" s="255" t="s">
        <v>407</v>
      </c>
      <c r="F1493" s="248" t="s">
        <v>456</v>
      </c>
      <c r="G1493" s="255" t="s">
        <v>1253</v>
      </c>
      <c r="H1493" s="248" t="s">
        <v>1602</v>
      </c>
      <c r="I1493" s="248" t="s">
        <v>339</v>
      </c>
      <c r="J1493" s="248" t="s">
        <v>346</v>
      </c>
      <c r="K1493" s="248" t="s">
        <v>332</v>
      </c>
      <c r="L1493" s="248" t="s">
        <v>333</v>
      </c>
      <c r="M1493" s="248" t="s">
        <v>1188</v>
      </c>
      <c r="N1493" s="248"/>
      <c r="O1493" s="248" t="s">
        <v>1603</v>
      </c>
      <c r="P1493" s="248" t="s">
        <v>335</v>
      </c>
      <c r="Q1493" s="248" t="s">
        <v>336</v>
      </c>
    </row>
    <row r="1494" spans="1:17" customFormat="1" hidden="1" x14ac:dyDescent="0.2">
      <c r="A1494" s="248">
        <v>1793</v>
      </c>
      <c r="B1494" s="248">
        <v>2022</v>
      </c>
      <c r="C1494" s="248" t="s">
        <v>326</v>
      </c>
      <c r="D1494" s="280" t="s">
        <v>2344</v>
      </c>
      <c r="E1494" s="255" t="s">
        <v>402</v>
      </c>
      <c r="F1494" s="248" t="s">
        <v>2343</v>
      </c>
      <c r="G1494" s="255" t="s">
        <v>1988</v>
      </c>
      <c r="H1494" s="248" t="s">
        <v>328</v>
      </c>
      <c r="I1494" s="248" t="s">
        <v>330</v>
      </c>
      <c r="J1494" s="248" t="s">
        <v>346</v>
      </c>
      <c r="K1494" s="248" t="s">
        <v>332</v>
      </c>
      <c r="L1494" s="248" t="s">
        <v>333</v>
      </c>
      <c r="M1494" s="248" t="s">
        <v>1188</v>
      </c>
      <c r="N1494" s="248"/>
      <c r="O1494" s="248" t="s">
        <v>2345</v>
      </c>
      <c r="P1494" s="248" t="s">
        <v>335</v>
      </c>
      <c r="Q1494" s="248" t="s">
        <v>336</v>
      </c>
    </row>
    <row r="1495" spans="1:17" customFormat="1" hidden="1" x14ac:dyDescent="0.2">
      <c r="A1495" s="248">
        <v>1794</v>
      </c>
      <c r="B1495" s="248">
        <v>2022</v>
      </c>
      <c r="C1495" s="248" t="s">
        <v>326</v>
      </c>
      <c r="D1495" s="280" t="s">
        <v>2720</v>
      </c>
      <c r="E1495" s="255" t="s">
        <v>402</v>
      </c>
      <c r="F1495" s="248" t="s">
        <v>2721</v>
      </c>
      <c r="G1495" s="255" t="s">
        <v>459</v>
      </c>
      <c r="H1495" s="248" t="s">
        <v>776</v>
      </c>
      <c r="I1495" s="248" t="s">
        <v>330</v>
      </c>
      <c r="J1495" s="248" t="s">
        <v>331</v>
      </c>
      <c r="K1495" s="248" t="s">
        <v>332</v>
      </c>
      <c r="L1495" s="248" t="s">
        <v>333</v>
      </c>
      <c r="M1495" s="248" t="s">
        <v>1188</v>
      </c>
      <c r="N1495" s="248"/>
      <c r="O1495" s="248" t="s">
        <v>2722</v>
      </c>
      <c r="P1495" s="248" t="s">
        <v>335</v>
      </c>
      <c r="Q1495" s="248" t="s">
        <v>336</v>
      </c>
    </row>
    <row r="1496" spans="1:17" customFormat="1" hidden="1" x14ac:dyDescent="0.2">
      <c r="A1496" s="248">
        <v>1795</v>
      </c>
      <c r="B1496" s="248">
        <v>2022</v>
      </c>
      <c r="C1496" s="248" t="s">
        <v>326</v>
      </c>
      <c r="D1496" s="280" t="s">
        <v>2109</v>
      </c>
      <c r="E1496" s="248" t="s">
        <v>361</v>
      </c>
      <c r="F1496" s="248" t="s">
        <v>1977</v>
      </c>
      <c r="G1496" s="248" t="s">
        <v>798</v>
      </c>
      <c r="H1496" s="248" t="s">
        <v>328</v>
      </c>
      <c r="I1496" s="248" t="s">
        <v>330</v>
      </c>
      <c r="J1496" s="248" t="s">
        <v>346</v>
      </c>
      <c r="K1496" s="248" t="s">
        <v>332</v>
      </c>
      <c r="L1496" s="248" t="s">
        <v>333</v>
      </c>
      <c r="M1496" s="248" t="s">
        <v>1188</v>
      </c>
      <c r="N1496" s="248"/>
      <c r="O1496" s="248" t="s">
        <v>2110</v>
      </c>
      <c r="P1496" s="248" t="s">
        <v>335</v>
      </c>
      <c r="Q1496" s="248" t="s">
        <v>336</v>
      </c>
    </row>
    <row r="1497" spans="1:17" customFormat="1" hidden="1" x14ac:dyDescent="0.2">
      <c r="A1497" s="248">
        <v>1796</v>
      </c>
      <c r="B1497" s="248">
        <v>2022</v>
      </c>
      <c r="C1497" s="248" t="s">
        <v>326</v>
      </c>
      <c r="D1497" s="280" t="s">
        <v>1234</v>
      </c>
      <c r="E1497" s="248" t="s">
        <v>1235</v>
      </c>
      <c r="F1497" s="248" t="s">
        <v>328</v>
      </c>
      <c r="G1497" s="248" t="s">
        <v>547</v>
      </c>
      <c r="H1497" s="248" t="s">
        <v>1186</v>
      </c>
      <c r="I1497" s="248" t="s">
        <v>330</v>
      </c>
      <c r="J1497" s="248" t="s">
        <v>346</v>
      </c>
      <c r="K1497" s="248" t="s">
        <v>332</v>
      </c>
      <c r="L1497" s="248" t="s">
        <v>333</v>
      </c>
      <c r="M1497" s="248" t="s">
        <v>1188</v>
      </c>
      <c r="N1497" s="248"/>
      <c r="O1497" s="248" t="s">
        <v>1236</v>
      </c>
      <c r="P1497" s="248" t="s">
        <v>335</v>
      </c>
      <c r="Q1497" s="248" t="s">
        <v>336</v>
      </c>
    </row>
    <row r="1498" spans="1:17" customFormat="1" hidden="1" x14ac:dyDescent="0.2">
      <c r="A1498" s="248">
        <v>1797</v>
      </c>
      <c r="B1498" s="248">
        <v>2022</v>
      </c>
      <c r="C1498" s="248" t="s">
        <v>326</v>
      </c>
      <c r="D1498" s="280" t="s">
        <v>2060</v>
      </c>
      <c r="E1498" s="255" t="s">
        <v>402</v>
      </c>
      <c r="F1498" s="248" t="s">
        <v>2061</v>
      </c>
      <c r="G1498" s="255" t="s">
        <v>1253</v>
      </c>
      <c r="H1498" s="248" t="s">
        <v>328</v>
      </c>
      <c r="I1498" s="248" t="s">
        <v>330</v>
      </c>
      <c r="J1498" s="248" t="s">
        <v>346</v>
      </c>
      <c r="K1498" s="248" t="s">
        <v>332</v>
      </c>
      <c r="L1498" s="248" t="s">
        <v>333</v>
      </c>
      <c r="M1498" s="248" t="s">
        <v>1188</v>
      </c>
      <c r="N1498" s="248"/>
      <c r="O1498" s="248" t="s">
        <v>2062</v>
      </c>
      <c r="P1498" s="248" t="s">
        <v>335</v>
      </c>
      <c r="Q1498" s="248" t="s">
        <v>336</v>
      </c>
    </row>
    <row r="1499" spans="1:17" customFormat="1" hidden="1" x14ac:dyDescent="0.2">
      <c r="A1499" s="248">
        <v>1798</v>
      </c>
      <c r="B1499" s="248">
        <v>2022</v>
      </c>
      <c r="C1499" s="248" t="s">
        <v>326</v>
      </c>
      <c r="D1499" s="280" t="s">
        <v>1952</v>
      </c>
      <c r="E1499" s="248" t="s">
        <v>402</v>
      </c>
      <c r="F1499" s="248" t="s">
        <v>1953</v>
      </c>
      <c r="G1499" s="248" t="s">
        <v>975</v>
      </c>
      <c r="H1499" s="248" t="s">
        <v>637</v>
      </c>
      <c r="I1499" s="248" t="s">
        <v>330</v>
      </c>
      <c r="J1499" s="248" t="s">
        <v>331</v>
      </c>
      <c r="K1499" s="248" t="s">
        <v>332</v>
      </c>
      <c r="L1499" s="248" t="s">
        <v>333</v>
      </c>
      <c r="M1499" s="248" t="s">
        <v>1188</v>
      </c>
      <c r="N1499" s="248"/>
      <c r="O1499" s="248" t="s">
        <v>1954</v>
      </c>
      <c r="P1499" s="248" t="s">
        <v>335</v>
      </c>
      <c r="Q1499" s="248" t="s">
        <v>336</v>
      </c>
    </row>
    <row r="1500" spans="1:17" customFormat="1" hidden="1" x14ac:dyDescent="0.2">
      <c r="A1500" s="248">
        <v>1803</v>
      </c>
      <c r="B1500" s="248">
        <v>2022</v>
      </c>
      <c r="C1500" s="248" t="s">
        <v>326</v>
      </c>
      <c r="D1500" s="280" t="s">
        <v>1241</v>
      </c>
      <c r="E1500" s="255" t="s">
        <v>1242</v>
      </c>
      <c r="F1500" s="248" t="s">
        <v>328</v>
      </c>
      <c r="G1500" s="255" t="s">
        <v>1243</v>
      </c>
      <c r="H1500" s="248" t="s">
        <v>1244</v>
      </c>
      <c r="I1500" s="248" t="s">
        <v>330</v>
      </c>
      <c r="J1500" s="248" t="s">
        <v>346</v>
      </c>
      <c r="K1500" s="248" t="s">
        <v>332</v>
      </c>
      <c r="L1500" s="248" t="s">
        <v>333</v>
      </c>
      <c r="M1500" s="248" t="s">
        <v>1188</v>
      </c>
      <c r="N1500" s="248"/>
      <c r="O1500" s="248" t="s">
        <v>1245</v>
      </c>
      <c r="P1500" s="248" t="s">
        <v>335</v>
      </c>
      <c r="Q1500" s="248" t="s">
        <v>336</v>
      </c>
    </row>
    <row r="1501" spans="1:17" customFormat="1" hidden="1" x14ac:dyDescent="0.2">
      <c r="A1501" s="248">
        <v>1804</v>
      </c>
      <c r="B1501" s="248">
        <v>2022</v>
      </c>
      <c r="C1501" s="248" t="s">
        <v>326</v>
      </c>
      <c r="D1501" s="280" t="s">
        <v>1246</v>
      </c>
      <c r="E1501" s="248" t="s">
        <v>1020</v>
      </c>
      <c r="F1501" s="248" t="s">
        <v>328</v>
      </c>
      <c r="G1501" s="248" t="s">
        <v>1210</v>
      </c>
      <c r="H1501" s="248" t="s">
        <v>328</v>
      </c>
      <c r="I1501" s="248" t="s">
        <v>330</v>
      </c>
      <c r="J1501" s="248" t="s">
        <v>346</v>
      </c>
      <c r="K1501" s="248" t="s">
        <v>332</v>
      </c>
      <c r="L1501" s="248" t="s">
        <v>333</v>
      </c>
      <c r="M1501" s="248" t="s">
        <v>1188</v>
      </c>
      <c r="N1501" s="248"/>
      <c r="O1501" s="248" t="s">
        <v>1247</v>
      </c>
      <c r="P1501" s="248" t="s">
        <v>335</v>
      </c>
      <c r="Q1501" s="248" t="s">
        <v>336</v>
      </c>
    </row>
    <row r="1502" spans="1:17" customFormat="1" hidden="1" x14ac:dyDescent="0.2">
      <c r="A1502" s="248">
        <v>1805</v>
      </c>
      <c r="B1502" s="248">
        <v>2022</v>
      </c>
      <c r="C1502" s="248" t="s">
        <v>326</v>
      </c>
      <c r="D1502" s="280" t="s">
        <v>1248</v>
      </c>
      <c r="E1502" s="248" t="s">
        <v>1249</v>
      </c>
      <c r="F1502" s="248" t="s">
        <v>328</v>
      </c>
      <c r="G1502" s="248" t="s">
        <v>423</v>
      </c>
      <c r="H1502" s="248" t="s">
        <v>1200</v>
      </c>
      <c r="I1502" s="248" t="s">
        <v>330</v>
      </c>
      <c r="J1502" s="248" t="s">
        <v>346</v>
      </c>
      <c r="K1502" s="248" t="s">
        <v>332</v>
      </c>
      <c r="L1502" s="248" t="s">
        <v>333</v>
      </c>
      <c r="M1502" s="248" t="s">
        <v>1188</v>
      </c>
      <c r="N1502" s="248"/>
      <c r="O1502" s="248" t="s">
        <v>1250</v>
      </c>
      <c r="P1502" s="248" t="s">
        <v>335</v>
      </c>
      <c r="Q1502" s="248" t="s">
        <v>336</v>
      </c>
    </row>
    <row r="1503" spans="1:17" customFormat="1" hidden="1" x14ac:dyDescent="0.2">
      <c r="A1503" s="248">
        <v>1806</v>
      </c>
      <c r="B1503" s="248">
        <v>2022</v>
      </c>
      <c r="C1503" s="248" t="s">
        <v>326</v>
      </c>
      <c r="D1503" s="280" t="s">
        <v>2736</v>
      </c>
      <c r="E1503" s="248" t="s">
        <v>2504</v>
      </c>
      <c r="F1503" s="248" t="s">
        <v>2737</v>
      </c>
      <c r="G1503" s="248" t="s">
        <v>1295</v>
      </c>
      <c r="H1503" s="248" t="s">
        <v>1155</v>
      </c>
      <c r="I1503" s="248" t="s">
        <v>330</v>
      </c>
      <c r="J1503" s="248" t="s">
        <v>346</v>
      </c>
      <c r="K1503" s="248" t="s">
        <v>332</v>
      </c>
      <c r="L1503" s="248" t="s">
        <v>333</v>
      </c>
      <c r="M1503" s="248" t="s">
        <v>1188</v>
      </c>
      <c r="N1503" s="248"/>
      <c r="O1503" s="248" t="s">
        <v>2738</v>
      </c>
      <c r="P1503" s="248" t="s">
        <v>335</v>
      </c>
      <c r="Q1503" s="248" t="s">
        <v>336</v>
      </c>
    </row>
    <row r="1504" spans="1:17" customFormat="1" hidden="1" x14ac:dyDescent="0.2">
      <c r="A1504" s="248">
        <v>1807</v>
      </c>
      <c r="B1504" s="248">
        <v>2022</v>
      </c>
      <c r="C1504" s="248" t="s">
        <v>326</v>
      </c>
      <c r="D1504" s="280" t="s">
        <v>1251</v>
      </c>
      <c r="E1504" s="248" t="s">
        <v>1252</v>
      </c>
      <c r="F1504" s="248" t="s">
        <v>328</v>
      </c>
      <c r="G1504" s="248" t="s">
        <v>1253</v>
      </c>
      <c r="H1504" s="248" t="s">
        <v>328</v>
      </c>
      <c r="I1504" s="248" t="s">
        <v>330</v>
      </c>
      <c r="J1504" s="248" t="s">
        <v>346</v>
      </c>
      <c r="K1504" s="248" t="s">
        <v>332</v>
      </c>
      <c r="L1504" s="248" t="s">
        <v>333</v>
      </c>
      <c r="M1504" s="248" t="s">
        <v>1188</v>
      </c>
      <c r="N1504" s="248"/>
      <c r="O1504" s="248" t="s">
        <v>1254</v>
      </c>
      <c r="P1504" s="248" t="s">
        <v>335</v>
      </c>
      <c r="Q1504" s="248" t="s">
        <v>336</v>
      </c>
    </row>
    <row r="1505" spans="1:17" customFormat="1" hidden="1" x14ac:dyDescent="0.2">
      <c r="A1505" s="248">
        <v>1808</v>
      </c>
      <c r="B1505" s="248">
        <v>2022</v>
      </c>
      <c r="C1505" s="248" t="s">
        <v>326</v>
      </c>
      <c r="D1505" s="280" t="s">
        <v>2475</v>
      </c>
      <c r="E1505" s="255" t="s">
        <v>480</v>
      </c>
      <c r="F1505" s="248" t="s">
        <v>2476</v>
      </c>
      <c r="G1505" s="255" t="s">
        <v>557</v>
      </c>
      <c r="H1505" s="248" t="s">
        <v>328</v>
      </c>
      <c r="I1505" s="248" t="s">
        <v>330</v>
      </c>
      <c r="J1505" s="248" t="s">
        <v>331</v>
      </c>
      <c r="K1505" s="248" t="s">
        <v>332</v>
      </c>
      <c r="L1505" s="248" t="s">
        <v>333</v>
      </c>
      <c r="M1505" s="248" t="s">
        <v>1188</v>
      </c>
      <c r="N1505" s="248"/>
      <c r="O1505" s="248" t="s">
        <v>2477</v>
      </c>
      <c r="P1505" s="248" t="s">
        <v>335</v>
      </c>
      <c r="Q1505" s="248" t="s">
        <v>336</v>
      </c>
    </row>
    <row r="1506" spans="1:17" customFormat="1" hidden="1" x14ac:dyDescent="0.2">
      <c r="A1506" s="248">
        <v>1809</v>
      </c>
      <c r="B1506" s="248">
        <v>2022</v>
      </c>
      <c r="C1506" s="248" t="s">
        <v>326</v>
      </c>
      <c r="D1506" s="280" t="s">
        <v>2611</v>
      </c>
      <c r="E1506" s="255" t="s">
        <v>349</v>
      </c>
      <c r="F1506" s="248" t="s">
        <v>2612</v>
      </c>
      <c r="G1506" s="255" t="s">
        <v>2613</v>
      </c>
      <c r="H1506" s="248" t="s">
        <v>328</v>
      </c>
      <c r="I1506" s="248" t="s">
        <v>339</v>
      </c>
      <c r="J1506" s="248" t="s">
        <v>331</v>
      </c>
      <c r="K1506" s="248" t="s">
        <v>332</v>
      </c>
      <c r="L1506" s="248" t="s">
        <v>333</v>
      </c>
      <c r="M1506" s="248" t="s">
        <v>1188</v>
      </c>
      <c r="N1506" s="248"/>
      <c r="O1506" s="248" t="s">
        <v>2614</v>
      </c>
      <c r="P1506" s="248" t="s">
        <v>335</v>
      </c>
      <c r="Q1506" s="248" t="s">
        <v>336</v>
      </c>
    </row>
    <row r="1507" spans="1:17" customFormat="1" hidden="1" x14ac:dyDescent="0.2">
      <c r="A1507" s="248">
        <v>1810</v>
      </c>
      <c r="B1507" s="248">
        <v>2022</v>
      </c>
      <c r="C1507" s="248" t="s">
        <v>326</v>
      </c>
      <c r="D1507" s="280" t="s">
        <v>1255</v>
      </c>
      <c r="E1507" s="255" t="s">
        <v>1256</v>
      </c>
      <c r="F1507" s="248" t="s">
        <v>328</v>
      </c>
      <c r="G1507" s="255" t="s">
        <v>1077</v>
      </c>
      <c r="H1507" s="248" t="s">
        <v>470</v>
      </c>
      <c r="I1507" s="248" t="s">
        <v>339</v>
      </c>
      <c r="J1507" s="248" t="s">
        <v>346</v>
      </c>
      <c r="K1507" s="248" t="s">
        <v>332</v>
      </c>
      <c r="L1507" s="248" t="s">
        <v>333</v>
      </c>
      <c r="M1507" s="248" t="s">
        <v>1188</v>
      </c>
      <c r="N1507" s="248"/>
      <c r="O1507" s="248" t="s">
        <v>1257</v>
      </c>
      <c r="P1507" s="248" t="s">
        <v>335</v>
      </c>
      <c r="Q1507" s="248" t="s">
        <v>336</v>
      </c>
    </row>
    <row r="1508" spans="1:17" customFormat="1" hidden="1" x14ac:dyDescent="0.2">
      <c r="A1508" s="248">
        <v>1811</v>
      </c>
      <c r="B1508" s="248">
        <v>2022</v>
      </c>
      <c r="C1508" s="248" t="s">
        <v>326</v>
      </c>
      <c r="D1508" s="280" t="s">
        <v>1258</v>
      </c>
      <c r="E1508" s="255" t="s">
        <v>1259</v>
      </c>
      <c r="F1508" s="248" t="s">
        <v>328</v>
      </c>
      <c r="G1508" s="255" t="s">
        <v>860</v>
      </c>
      <c r="H1508" s="248" t="s">
        <v>328</v>
      </c>
      <c r="I1508" s="248" t="s">
        <v>339</v>
      </c>
      <c r="J1508" s="248" t="s">
        <v>346</v>
      </c>
      <c r="K1508" s="248" t="s">
        <v>332</v>
      </c>
      <c r="L1508" s="248" t="s">
        <v>333</v>
      </c>
      <c r="M1508" s="248" t="s">
        <v>1188</v>
      </c>
      <c r="N1508" s="248"/>
      <c r="O1508" s="248" t="s">
        <v>1260</v>
      </c>
      <c r="P1508" s="248" t="s">
        <v>335</v>
      </c>
      <c r="Q1508" s="248" t="s">
        <v>336</v>
      </c>
    </row>
    <row r="1509" spans="1:17" customFormat="1" hidden="1" x14ac:dyDescent="0.2">
      <c r="A1509" s="248">
        <v>1812</v>
      </c>
      <c r="B1509" s="248">
        <v>2022</v>
      </c>
      <c r="C1509" s="248" t="s">
        <v>326</v>
      </c>
      <c r="D1509" s="280" t="s">
        <v>1261</v>
      </c>
      <c r="E1509" s="248" t="s">
        <v>730</v>
      </c>
      <c r="F1509" s="248" t="s">
        <v>328</v>
      </c>
      <c r="G1509" s="248" t="s">
        <v>1210</v>
      </c>
      <c r="H1509" s="248" t="s">
        <v>1262</v>
      </c>
      <c r="I1509" s="248" t="s">
        <v>339</v>
      </c>
      <c r="J1509" s="248" t="s">
        <v>346</v>
      </c>
      <c r="K1509" s="248" t="s">
        <v>332</v>
      </c>
      <c r="L1509" s="248" t="s">
        <v>333</v>
      </c>
      <c r="M1509" s="248" t="s">
        <v>1188</v>
      </c>
      <c r="N1509" s="248"/>
      <c r="O1509" s="248" t="s">
        <v>1263</v>
      </c>
      <c r="P1509" s="248" t="s">
        <v>335</v>
      </c>
      <c r="Q1509" s="248" t="s">
        <v>336</v>
      </c>
    </row>
    <row r="1510" spans="1:17" customFormat="1" hidden="1" x14ac:dyDescent="0.2">
      <c r="A1510" s="248">
        <v>1813</v>
      </c>
      <c r="B1510" s="248">
        <v>2022</v>
      </c>
      <c r="C1510" s="248" t="s">
        <v>326</v>
      </c>
      <c r="D1510" s="280" t="s">
        <v>1264</v>
      </c>
      <c r="E1510" s="255" t="s">
        <v>1265</v>
      </c>
      <c r="F1510" s="248" t="s">
        <v>328</v>
      </c>
      <c r="G1510" s="255" t="s">
        <v>960</v>
      </c>
      <c r="H1510" s="248" t="s">
        <v>1228</v>
      </c>
      <c r="I1510" s="248" t="s">
        <v>339</v>
      </c>
      <c r="J1510" s="248" t="s">
        <v>346</v>
      </c>
      <c r="K1510" s="248" t="s">
        <v>332</v>
      </c>
      <c r="L1510" s="248" t="s">
        <v>333</v>
      </c>
      <c r="M1510" s="248" t="s">
        <v>1188</v>
      </c>
      <c r="N1510" s="248"/>
      <c r="O1510" s="248" t="s">
        <v>1266</v>
      </c>
      <c r="P1510" s="248" t="s">
        <v>335</v>
      </c>
      <c r="Q1510" s="248" t="s">
        <v>336</v>
      </c>
    </row>
    <row r="1511" spans="1:17" customFormat="1" hidden="1" x14ac:dyDescent="0.2">
      <c r="A1511" s="248">
        <v>1815</v>
      </c>
      <c r="B1511" s="248">
        <v>2022</v>
      </c>
      <c r="C1511" s="248" t="s">
        <v>326</v>
      </c>
      <c r="D1511" s="280" t="s">
        <v>1726</v>
      </c>
      <c r="E1511" s="248" t="s">
        <v>415</v>
      </c>
      <c r="F1511" s="248" t="s">
        <v>605</v>
      </c>
      <c r="G1511" s="248" t="s">
        <v>1727</v>
      </c>
      <c r="H1511" s="248" t="s">
        <v>328</v>
      </c>
      <c r="I1511" s="248" t="s">
        <v>339</v>
      </c>
      <c r="J1511" s="248" t="s">
        <v>346</v>
      </c>
      <c r="K1511" s="248" t="s">
        <v>332</v>
      </c>
      <c r="L1511" s="248" t="s">
        <v>333</v>
      </c>
      <c r="M1511" s="248" t="s">
        <v>1188</v>
      </c>
      <c r="N1511" s="248"/>
      <c r="O1511" s="248" t="s">
        <v>1728</v>
      </c>
      <c r="P1511" s="248" t="s">
        <v>335</v>
      </c>
      <c r="Q1511" s="248" t="s">
        <v>336</v>
      </c>
    </row>
    <row r="1512" spans="1:17" customFormat="1" hidden="1" x14ac:dyDescent="0.2">
      <c r="A1512" s="248">
        <v>1816</v>
      </c>
      <c r="B1512" s="248">
        <v>2022</v>
      </c>
      <c r="C1512" s="248" t="s">
        <v>326</v>
      </c>
      <c r="D1512" s="280" t="s">
        <v>1267</v>
      </c>
      <c r="E1512" s="255" t="s">
        <v>1268</v>
      </c>
      <c r="F1512" s="248" t="s">
        <v>328</v>
      </c>
      <c r="G1512" s="255" t="s">
        <v>1187</v>
      </c>
      <c r="H1512" s="252" t="s">
        <v>421</v>
      </c>
      <c r="I1512" s="248" t="s">
        <v>339</v>
      </c>
      <c r="J1512" s="248" t="s">
        <v>346</v>
      </c>
      <c r="K1512" s="248" t="s">
        <v>332</v>
      </c>
      <c r="L1512" s="248" t="s">
        <v>333</v>
      </c>
      <c r="M1512" s="248" t="s">
        <v>1188</v>
      </c>
      <c r="N1512" s="248"/>
      <c r="O1512" s="248" t="s">
        <v>1269</v>
      </c>
      <c r="P1512" s="248" t="s">
        <v>335</v>
      </c>
      <c r="Q1512" s="248" t="s">
        <v>336</v>
      </c>
    </row>
    <row r="1513" spans="1:17" customFormat="1" hidden="1" x14ac:dyDescent="0.2">
      <c r="A1513" s="248">
        <v>1817</v>
      </c>
      <c r="B1513" s="248">
        <v>2022</v>
      </c>
      <c r="C1513" s="248" t="s">
        <v>326</v>
      </c>
      <c r="D1513" s="280" t="s">
        <v>1270</v>
      </c>
      <c r="E1513" s="255" t="s">
        <v>1271</v>
      </c>
      <c r="F1513" s="248" t="s">
        <v>328</v>
      </c>
      <c r="G1513" s="255" t="s">
        <v>1272</v>
      </c>
      <c r="H1513" s="248" t="s">
        <v>328</v>
      </c>
      <c r="I1513" s="248" t="s">
        <v>339</v>
      </c>
      <c r="J1513" s="248" t="s">
        <v>331</v>
      </c>
      <c r="K1513" s="248" t="s">
        <v>332</v>
      </c>
      <c r="L1513" s="248" t="s">
        <v>333</v>
      </c>
      <c r="M1513" s="248" t="s">
        <v>1188</v>
      </c>
      <c r="N1513" s="248"/>
      <c r="O1513" s="248" t="s">
        <v>1273</v>
      </c>
      <c r="P1513" s="248" t="s">
        <v>335</v>
      </c>
      <c r="Q1513" s="248" t="s">
        <v>336</v>
      </c>
    </row>
    <row r="1514" spans="1:17" customFormat="1" hidden="1" x14ac:dyDescent="0.2">
      <c r="A1514" s="248">
        <v>1819</v>
      </c>
      <c r="B1514" s="248">
        <v>2022</v>
      </c>
      <c r="C1514" s="248" t="s">
        <v>326</v>
      </c>
      <c r="D1514" s="280" t="s">
        <v>2089</v>
      </c>
      <c r="E1514" s="248" t="s">
        <v>395</v>
      </c>
      <c r="F1514" s="248" t="s">
        <v>462</v>
      </c>
      <c r="G1514" s="248" t="s">
        <v>2090</v>
      </c>
      <c r="H1514" s="248" t="s">
        <v>328</v>
      </c>
      <c r="I1514" s="248" t="s">
        <v>339</v>
      </c>
      <c r="J1514" s="248" t="s">
        <v>346</v>
      </c>
      <c r="K1514" s="248" t="s">
        <v>332</v>
      </c>
      <c r="L1514" s="248" t="s">
        <v>333</v>
      </c>
      <c r="M1514" s="248" t="s">
        <v>1188</v>
      </c>
      <c r="N1514" s="248"/>
      <c r="O1514" s="248" t="s">
        <v>2091</v>
      </c>
      <c r="P1514" s="248" t="s">
        <v>335</v>
      </c>
      <c r="Q1514" s="248" t="s">
        <v>336</v>
      </c>
    </row>
    <row r="1515" spans="1:17" customFormat="1" hidden="1" x14ac:dyDescent="0.2">
      <c r="A1515" s="248">
        <v>1823</v>
      </c>
      <c r="B1515" s="248">
        <v>2022</v>
      </c>
      <c r="C1515" s="248" t="s">
        <v>326</v>
      </c>
      <c r="D1515" s="280">
        <v>10480947</v>
      </c>
      <c r="E1515" s="255" t="s">
        <v>461</v>
      </c>
      <c r="F1515" s="248" t="s">
        <v>458</v>
      </c>
      <c r="G1515" s="255" t="s">
        <v>2172</v>
      </c>
      <c r="H1515" s="248" t="s">
        <v>328</v>
      </c>
      <c r="I1515" s="248" t="s">
        <v>339</v>
      </c>
      <c r="J1515" s="248" t="s">
        <v>346</v>
      </c>
      <c r="K1515" s="248" t="s">
        <v>332</v>
      </c>
      <c r="L1515" s="248" t="s">
        <v>333</v>
      </c>
      <c r="M1515" s="248" t="s">
        <v>1188</v>
      </c>
      <c r="N1515" s="248"/>
      <c r="O1515" s="248">
        <v>3147256890</v>
      </c>
      <c r="P1515" s="248" t="s">
        <v>335</v>
      </c>
      <c r="Q1515" s="248" t="s">
        <v>336</v>
      </c>
    </row>
    <row r="1516" spans="1:17" customFormat="1" hidden="1" x14ac:dyDescent="0.2">
      <c r="A1516" s="248">
        <v>1827</v>
      </c>
      <c r="B1516" s="248">
        <v>2022</v>
      </c>
      <c r="C1516" s="248" t="s">
        <v>326</v>
      </c>
      <c r="D1516" s="280">
        <v>16825908</v>
      </c>
      <c r="E1516" s="255" t="s">
        <v>697</v>
      </c>
      <c r="F1516" s="248" t="s">
        <v>328</v>
      </c>
      <c r="G1516" s="255" t="s">
        <v>650</v>
      </c>
      <c r="H1516" s="248" t="s">
        <v>328</v>
      </c>
      <c r="I1516" s="248" t="s">
        <v>339</v>
      </c>
      <c r="J1516" s="248" t="s">
        <v>346</v>
      </c>
      <c r="K1516" s="248" t="s">
        <v>332</v>
      </c>
      <c r="L1516" s="248" t="s">
        <v>333</v>
      </c>
      <c r="M1516" s="248" t="s">
        <v>1188</v>
      </c>
      <c r="N1516" s="248"/>
      <c r="O1516" s="248">
        <v>3136732318</v>
      </c>
      <c r="P1516" s="248" t="s">
        <v>335</v>
      </c>
      <c r="Q1516" s="248" t="s">
        <v>336</v>
      </c>
    </row>
    <row r="1517" spans="1:17" customFormat="1" hidden="1" x14ac:dyDescent="0.2">
      <c r="A1517" s="248">
        <v>1828</v>
      </c>
      <c r="B1517" s="248">
        <v>2022</v>
      </c>
      <c r="C1517" s="248" t="s">
        <v>326</v>
      </c>
      <c r="D1517" s="280">
        <v>1112490770</v>
      </c>
      <c r="E1517" s="255" t="s">
        <v>926</v>
      </c>
      <c r="F1517" s="248" t="s">
        <v>328</v>
      </c>
      <c r="G1517" s="255" t="s">
        <v>389</v>
      </c>
      <c r="H1517" s="248" t="s">
        <v>1253</v>
      </c>
      <c r="I1517" s="248" t="s">
        <v>339</v>
      </c>
      <c r="J1517" s="248" t="s">
        <v>346</v>
      </c>
      <c r="K1517" s="248" t="s">
        <v>332</v>
      </c>
      <c r="L1517" s="248" t="s">
        <v>333</v>
      </c>
      <c r="M1517" s="248" t="s">
        <v>1188</v>
      </c>
      <c r="N1517" s="248"/>
      <c r="O1517" s="248">
        <v>3145233751</v>
      </c>
      <c r="P1517" s="248" t="s">
        <v>335</v>
      </c>
      <c r="Q1517" s="248" t="s">
        <v>336</v>
      </c>
    </row>
    <row r="1518" spans="1:17" customFormat="1" hidden="1" x14ac:dyDescent="0.2">
      <c r="A1518" s="248">
        <v>1830</v>
      </c>
      <c r="B1518" s="248">
        <v>2022</v>
      </c>
      <c r="C1518" s="248" t="s">
        <v>326</v>
      </c>
      <c r="D1518" s="280">
        <v>1136134365</v>
      </c>
      <c r="E1518" s="255" t="s">
        <v>2493</v>
      </c>
      <c r="F1518" s="248" t="s">
        <v>2491</v>
      </c>
      <c r="G1518" s="255" t="s">
        <v>2494</v>
      </c>
      <c r="H1518" s="248" t="s">
        <v>328</v>
      </c>
      <c r="I1518" s="248" t="s">
        <v>330</v>
      </c>
      <c r="J1518" s="248" t="s">
        <v>346</v>
      </c>
      <c r="K1518" s="248" t="s">
        <v>332</v>
      </c>
      <c r="L1518" s="248" t="s">
        <v>333</v>
      </c>
      <c r="M1518" s="248" t="s">
        <v>1188</v>
      </c>
      <c r="N1518" s="248"/>
      <c r="O1518" s="248">
        <v>3219147450</v>
      </c>
      <c r="P1518" s="248" t="s">
        <v>335</v>
      </c>
      <c r="Q1518" s="248" t="s">
        <v>336</v>
      </c>
    </row>
    <row r="1519" spans="1:17" customFormat="1" hidden="1" x14ac:dyDescent="0.2">
      <c r="A1519" s="248">
        <v>1831</v>
      </c>
      <c r="B1519" s="248">
        <v>2022</v>
      </c>
      <c r="C1519" s="248" t="s">
        <v>326</v>
      </c>
      <c r="D1519" s="280">
        <v>31535544</v>
      </c>
      <c r="E1519" s="255" t="s">
        <v>1289</v>
      </c>
      <c r="F1519" s="248" t="s">
        <v>328</v>
      </c>
      <c r="G1519" s="255" t="s">
        <v>650</v>
      </c>
      <c r="H1519" s="248" t="s">
        <v>328</v>
      </c>
      <c r="I1519" s="248" t="s">
        <v>339</v>
      </c>
      <c r="J1519" s="248" t="s">
        <v>346</v>
      </c>
      <c r="K1519" s="248" t="s">
        <v>332</v>
      </c>
      <c r="L1519" s="248" t="s">
        <v>333</v>
      </c>
      <c r="M1519" s="248" t="s">
        <v>1188</v>
      </c>
      <c r="N1519" s="248"/>
      <c r="O1519" s="248">
        <v>3235122718</v>
      </c>
      <c r="P1519" s="248" t="s">
        <v>335</v>
      </c>
      <c r="Q1519" s="248" t="s">
        <v>336</v>
      </c>
    </row>
    <row r="1520" spans="1:17" customFormat="1" hidden="1" x14ac:dyDescent="0.2">
      <c r="A1520" s="248">
        <v>1832</v>
      </c>
      <c r="B1520" s="248">
        <v>2022</v>
      </c>
      <c r="C1520" s="248" t="s">
        <v>326</v>
      </c>
      <c r="D1520" s="280">
        <v>1117961643</v>
      </c>
      <c r="E1520" s="255" t="s">
        <v>1475</v>
      </c>
      <c r="F1520" s="248" t="s">
        <v>2400</v>
      </c>
      <c r="G1520" s="255" t="s">
        <v>1665</v>
      </c>
      <c r="H1520" s="248" t="s">
        <v>423</v>
      </c>
      <c r="I1520" s="248" t="s">
        <v>339</v>
      </c>
      <c r="J1520" s="248" t="s">
        <v>346</v>
      </c>
      <c r="K1520" s="248" t="s">
        <v>332</v>
      </c>
      <c r="L1520" s="248" t="s">
        <v>333</v>
      </c>
      <c r="M1520" s="248" t="s">
        <v>1188</v>
      </c>
      <c r="N1520" s="248"/>
      <c r="O1520" s="248">
        <v>3126685155</v>
      </c>
      <c r="P1520" s="248" t="s">
        <v>335</v>
      </c>
      <c r="Q1520" s="248" t="s">
        <v>336</v>
      </c>
    </row>
    <row r="1521" spans="1:17" customFormat="1" hidden="1" x14ac:dyDescent="0.2">
      <c r="A1521" s="248">
        <v>1833</v>
      </c>
      <c r="B1521" s="248">
        <v>2022</v>
      </c>
      <c r="C1521" s="248" t="s">
        <v>326</v>
      </c>
      <c r="D1521" s="280">
        <v>14675001</v>
      </c>
      <c r="E1521" s="255" t="s">
        <v>665</v>
      </c>
      <c r="F1521" s="248" t="s">
        <v>328</v>
      </c>
      <c r="G1521" s="255" t="s">
        <v>389</v>
      </c>
      <c r="H1521" s="248" t="s">
        <v>328</v>
      </c>
      <c r="I1521" s="248" t="s">
        <v>339</v>
      </c>
      <c r="J1521" s="248" t="s">
        <v>346</v>
      </c>
      <c r="K1521" s="248" t="s">
        <v>332</v>
      </c>
      <c r="L1521" s="248" t="s">
        <v>333</v>
      </c>
      <c r="M1521" s="248" t="s">
        <v>1188</v>
      </c>
      <c r="N1521" s="248"/>
      <c r="O1521" s="248">
        <v>3147068380</v>
      </c>
      <c r="P1521" s="248" t="s">
        <v>335</v>
      </c>
      <c r="Q1521" s="248" t="s">
        <v>336</v>
      </c>
    </row>
    <row r="1522" spans="1:17" customFormat="1" hidden="1" x14ac:dyDescent="0.2">
      <c r="A1522" s="248">
        <v>1836</v>
      </c>
      <c r="B1522" s="248">
        <v>2022</v>
      </c>
      <c r="C1522" s="248" t="s">
        <v>326</v>
      </c>
      <c r="D1522" s="280">
        <v>16826666</v>
      </c>
      <c r="E1522" s="255" t="s">
        <v>1103</v>
      </c>
      <c r="F1522" s="267"/>
      <c r="G1522" s="248" t="s">
        <v>470</v>
      </c>
      <c r="H1522" s="255" t="s">
        <v>550</v>
      </c>
      <c r="I1522" s="248" t="s">
        <v>339</v>
      </c>
      <c r="J1522" s="248" t="s">
        <v>346</v>
      </c>
      <c r="K1522" s="248" t="s">
        <v>545</v>
      </c>
      <c r="L1522" s="248" t="s">
        <v>333</v>
      </c>
      <c r="M1522" s="248" t="s">
        <v>1188</v>
      </c>
      <c r="N1522" s="248"/>
      <c r="O1522" s="248">
        <v>3107505692</v>
      </c>
      <c r="P1522" s="248" t="s">
        <v>335</v>
      </c>
      <c r="Q1522" s="248" t="s">
        <v>336</v>
      </c>
    </row>
    <row r="1523" spans="1:17" customFormat="1" hidden="1" x14ac:dyDescent="0.2">
      <c r="A1523" s="248">
        <v>1837</v>
      </c>
      <c r="B1523" s="248">
        <v>2022</v>
      </c>
      <c r="C1523" s="248" t="s">
        <v>326</v>
      </c>
      <c r="D1523" s="280">
        <v>31446192</v>
      </c>
      <c r="E1523" s="255" t="s">
        <v>1290</v>
      </c>
      <c r="F1523" s="248" t="s">
        <v>328</v>
      </c>
      <c r="G1523" s="255" t="s">
        <v>1228</v>
      </c>
      <c r="H1523" s="248" t="s">
        <v>328</v>
      </c>
      <c r="I1523" s="248" t="s">
        <v>330</v>
      </c>
      <c r="J1523" s="248" t="s">
        <v>346</v>
      </c>
      <c r="K1523" s="248" t="s">
        <v>332</v>
      </c>
      <c r="L1523" s="248" t="s">
        <v>333</v>
      </c>
      <c r="M1523" s="248" t="s">
        <v>1188</v>
      </c>
      <c r="N1523" s="248"/>
      <c r="O1523" s="248">
        <v>3107045638</v>
      </c>
      <c r="P1523" s="248" t="s">
        <v>335</v>
      </c>
      <c r="Q1523" s="248" t="s">
        <v>336</v>
      </c>
    </row>
    <row r="1524" spans="1:17" customFormat="1" hidden="1" x14ac:dyDescent="0.2">
      <c r="A1524" s="248">
        <v>1838</v>
      </c>
      <c r="B1524" s="248">
        <v>2022</v>
      </c>
      <c r="C1524" s="248" t="s">
        <v>326</v>
      </c>
      <c r="D1524" s="280">
        <v>16827164</v>
      </c>
      <c r="E1524" s="255" t="s">
        <v>349</v>
      </c>
      <c r="F1524" s="248" t="s">
        <v>2771</v>
      </c>
      <c r="G1524" s="255" t="s">
        <v>421</v>
      </c>
      <c r="H1524" s="248" t="s">
        <v>328</v>
      </c>
      <c r="I1524" s="248" t="s">
        <v>339</v>
      </c>
      <c r="J1524" s="248" t="s">
        <v>346</v>
      </c>
      <c r="K1524" s="248" t="s">
        <v>332</v>
      </c>
      <c r="L1524" s="248" t="s">
        <v>333</v>
      </c>
      <c r="M1524" s="248" t="s">
        <v>1188</v>
      </c>
      <c r="N1524" s="248"/>
      <c r="O1524" s="248">
        <v>3205504905</v>
      </c>
      <c r="P1524" s="248" t="s">
        <v>335</v>
      </c>
      <c r="Q1524" s="248" t="s">
        <v>336</v>
      </c>
    </row>
    <row r="1525" spans="1:17" customFormat="1" hidden="1" x14ac:dyDescent="0.2">
      <c r="A1525" s="248">
        <v>1839</v>
      </c>
      <c r="B1525" s="248">
        <v>2022</v>
      </c>
      <c r="C1525" s="248" t="s">
        <v>326</v>
      </c>
      <c r="D1525" s="280">
        <v>6081080</v>
      </c>
      <c r="E1525" s="255" t="s">
        <v>1291</v>
      </c>
      <c r="F1525" s="248" t="s">
        <v>328</v>
      </c>
      <c r="G1525" s="255" t="s">
        <v>1098</v>
      </c>
      <c r="H1525" s="248" t="s">
        <v>470</v>
      </c>
      <c r="I1525" s="248" t="s">
        <v>339</v>
      </c>
      <c r="J1525" s="248" t="s">
        <v>346</v>
      </c>
      <c r="K1525" s="248" t="s">
        <v>332</v>
      </c>
      <c r="L1525" s="248" t="s">
        <v>333</v>
      </c>
      <c r="M1525" s="248" t="s">
        <v>1188</v>
      </c>
      <c r="N1525" s="248"/>
      <c r="O1525" s="248">
        <v>3215225410</v>
      </c>
      <c r="P1525" s="248" t="s">
        <v>335</v>
      </c>
      <c r="Q1525" s="248" t="s">
        <v>336</v>
      </c>
    </row>
    <row r="1526" spans="1:17" customFormat="1" hidden="1" x14ac:dyDescent="0.2">
      <c r="A1526" s="248">
        <v>1840</v>
      </c>
      <c r="B1526" s="248">
        <v>2022</v>
      </c>
      <c r="C1526" s="248" t="s">
        <v>326</v>
      </c>
      <c r="D1526" s="280">
        <v>16375020</v>
      </c>
      <c r="E1526" s="255" t="s">
        <v>1292</v>
      </c>
      <c r="F1526" s="248" t="s">
        <v>328</v>
      </c>
      <c r="G1526" s="255" t="s">
        <v>1155</v>
      </c>
      <c r="H1526" s="248" t="s">
        <v>389</v>
      </c>
      <c r="I1526" s="248" t="s">
        <v>339</v>
      </c>
      <c r="J1526" s="248" t="s">
        <v>346</v>
      </c>
      <c r="K1526" s="248" t="s">
        <v>332</v>
      </c>
      <c r="L1526" s="248" t="s">
        <v>333</v>
      </c>
      <c r="M1526" s="248" t="s">
        <v>1188</v>
      </c>
      <c r="N1526" s="248"/>
      <c r="O1526" s="248">
        <v>3113099940</v>
      </c>
      <c r="P1526" s="248" t="s">
        <v>335</v>
      </c>
      <c r="Q1526" s="248" t="s">
        <v>336</v>
      </c>
    </row>
    <row r="1527" spans="1:17" customFormat="1" hidden="1" x14ac:dyDescent="0.2">
      <c r="A1527" s="248">
        <v>1841</v>
      </c>
      <c r="B1527" s="248">
        <v>2022</v>
      </c>
      <c r="C1527" s="248" t="s">
        <v>326</v>
      </c>
      <c r="D1527" s="280">
        <v>31305033</v>
      </c>
      <c r="E1527" s="255" t="s">
        <v>1293</v>
      </c>
      <c r="F1527" s="248" t="s">
        <v>328</v>
      </c>
      <c r="G1527" s="255" t="s">
        <v>1200</v>
      </c>
      <c r="H1527" s="248" t="s">
        <v>328</v>
      </c>
      <c r="I1527" s="248" t="s">
        <v>330</v>
      </c>
      <c r="J1527" s="248" t="s">
        <v>346</v>
      </c>
      <c r="K1527" s="248" t="s">
        <v>332</v>
      </c>
      <c r="L1527" s="248" t="s">
        <v>333</v>
      </c>
      <c r="M1527" s="248" t="s">
        <v>1188</v>
      </c>
      <c r="N1527" s="248"/>
      <c r="O1527" s="248">
        <v>3215322300</v>
      </c>
      <c r="P1527" s="248" t="s">
        <v>335</v>
      </c>
      <c r="Q1527" s="248" t="s">
        <v>336</v>
      </c>
    </row>
    <row r="1528" spans="1:17" customFormat="1" hidden="1" x14ac:dyDescent="0.2">
      <c r="A1528" s="248">
        <v>1844</v>
      </c>
      <c r="B1528" s="248">
        <v>2022</v>
      </c>
      <c r="C1528" s="248" t="s">
        <v>326</v>
      </c>
      <c r="D1528" s="280">
        <v>38680125</v>
      </c>
      <c r="E1528" s="255" t="s">
        <v>1294</v>
      </c>
      <c r="F1528" s="248" t="s">
        <v>328</v>
      </c>
      <c r="G1528" s="255" t="s">
        <v>1295</v>
      </c>
      <c r="H1528" s="248" t="s">
        <v>328</v>
      </c>
      <c r="I1528" s="248" t="s">
        <v>339</v>
      </c>
      <c r="J1528" s="248" t="s">
        <v>346</v>
      </c>
      <c r="K1528" s="248" t="s">
        <v>332</v>
      </c>
      <c r="L1528" s="248" t="s">
        <v>333</v>
      </c>
      <c r="M1528" s="248" t="s">
        <v>1188</v>
      </c>
      <c r="N1528" s="248"/>
      <c r="O1528" s="248">
        <v>3146965927</v>
      </c>
      <c r="P1528" s="248" t="s">
        <v>335</v>
      </c>
      <c r="Q1528" s="248" t="s">
        <v>336</v>
      </c>
    </row>
    <row r="1529" spans="1:17" customFormat="1" hidden="1" x14ac:dyDescent="0.2">
      <c r="A1529" s="248">
        <v>1845</v>
      </c>
      <c r="B1529" s="248">
        <v>2022</v>
      </c>
      <c r="C1529" s="248" t="s">
        <v>326</v>
      </c>
      <c r="D1529" s="280">
        <v>1112480946</v>
      </c>
      <c r="E1529" s="255" t="s">
        <v>1279</v>
      </c>
      <c r="F1529" s="248" t="s">
        <v>328</v>
      </c>
      <c r="G1529" s="255" t="s">
        <v>1295</v>
      </c>
      <c r="H1529" s="248" t="s">
        <v>328</v>
      </c>
      <c r="I1529" s="248" t="s">
        <v>339</v>
      </c>
      <c r="J1529" s="248" t="s">
        <v>346</v>
      </c>
      <c r="K1529" s="248" t="s">
        <v>332</v>
      </c>
      <c r="L1529" s="248" t="s">
        <v>333</v>
      </c>
      <c r="M1529" s="248" t="s">
        <v>1188</v>
      </c>
      <c r="N1529" s="248"/>
      <c r="O1529" s="248">
        <v>3147177645</v>
      </c>
      <c r="P1529" s="248" t="s">
        <v>335</v>
      </c>
      <c r="Q1529" s="248" t="s">
        <v>336</v>
      </c>
    </row>
    <row r="1530" spans="1:17" customFormat="1" hidden="1" x14ac:dyDescent="0.2">
      <c r="A1530" s="248">
        <v>1846</v>
      </c>
      <c r="B1530" s="248">
        <v>2022</v>
      </c>
      <c r="C1530" s="248" t="s">
        <v>326</v>
      </c>
      <c r="D1530" s="280">
        <v>38680149</v>
      </c>
      <c r="E1530" s="255" t="s">
        <v>363</v>
      </c>
      <c r="F1530" s="248" t="s">
        <v>940</v>
      </c>
      <c r="G1530" s="255" t="s">
        <v>2580</v>
      </c>
      <c r="H1530" s="248" t="s">
        <v>1295</v>
      </c>
      <c r="I1530" s="248" t="s">
        <v>330</v>
      </c>
      <c r="J1530" s="248" t="s">
        <v>346</v>
      </c>
      <c r="K1530" s="248" t="s">
        <v>332</v>
      </c>
      <c r="L1530" s="248" t="s">
        <v>333</v>
      </c>
      <c r="M1530" s="248" t="s">
        <v>1188</v>
      </c>
      <c r="N1530" s="248"/>
      <c r="O1530" s="248">
        <v>3115109349</v>
      </c>
      <c r="P1530" s="248" t="s">
        <v>335</v>
      </c>
      <c r="Q1530" s="248" t="s">
        <v>336</v>
      </c>
    </row>
    <row r="1531" spans="1:17" customFormat="1" hidden="1" x14ac:dyDescent="0.2">
      <c r="A1531" s="248">
        <v>1847</v>
      </c>
      <c r="B1531" s="248">
        <v>2022</v>
      </c>
      <c r="C1531" s="248" t="s">
        <v>326</v>
      </c>
      <c r="D1531" s="280">
        <v>31525955</v>
      </c>
      <c r="E1531" s="255" t="s">
        <v>1296</v>
      </c>
      <c r="F1531" s="248" t="s">
        <v>328</v>
      </c>
      <c r="G1531" s="255" t="s">
        <v>602</v>
      </c>
      <c r="H1531" s="248" t="s">
        <v>1295</v>
      </c>
      <c r="I1531" s="248" t="s">
        <v>330</v>
      </c>
      <c r="J1531" s="248" t="s">
        <v>346</v>
      </c>
      <c r="K1531" s="248" t="s">
        <v>332</v>
      </c>
      <c r="L1531" s="248" t="s">
        <v>333</v>
      </c>
      <c r="M1531" s="248" t="s">
        <v>1188</v>
      </c>
      <c r="N1531" s="248"/>
      <c r="O1531" s="248">
        <v>3137891288</v>
      </c>
      <c r="P1531" s="248" t="s">
        <v>335</v>
      </c>
      <c r="Q1531" s="248" t="s">
        <v>336</v>
      </c>
    </row>
    <row r="1532" spans="1:17" customFormat="1" hidden="1" x14ac:dyDescent="0.2">
      <c r="A1532" s="248">
        <v>1848</v>
      </c>
      <c r="B1532" s="248">
        <v>2022</v>
      </c>
      <c r="C1532" s="248" t="s">
        <v>326</v>
      </c>
      <c r="D1532" s="280">
        <v>31305032</v>
      </c>
      <c r="E1532" s="255" t="s">
        <v>1297</v>
      </c>
      <c r="F1532" s="248" t="s">
        <v>328</v>
      </c>
      <c r="G1532" s="255" t="s">
        <v>1228</v>
      </c>
      <c r="H1532" s="248" t="s">
        <v>1228</v>
      </c>
      <c r="I1532" s="248" t="s">
        <v>330</v>
      </c>
      <c r="J1532" s="248" t="s">
        <v>346</v>
      </c>
      <c r="K1532" s="248" t="s">
        <v>332</v>
      </c>
      <c r="L1532" s="248" t="s">
        <v>333</v>
      </c>
      <c r="M1532" s="248" t="s">
        <v>1188</v>
      </c>
      <c r="N1532" s="248"/>
      <c r="O1532" s="248">
        <v>3135855247</v>
      </c>
      <c r="P1532" s="248" t="s">
        <v>335</v>
      </c>
      <c r="Q1532" s="248" t="s">
        <v>336</v>
      </c>
    </row>
    <row r="1533" spans="1:17" customFormat="1" hidden="1" x14ac:dyDescent="0.2">
      <c r="A1533" s="248">
        <v>1849</v>
      </c>
      <c r="B1533" s="248">
        <v>2022</v>
      </c>
      <c r="C1533" s="248" t="s">
        <v>326</v>
      </c>
      <c r="D1533" s="280">
        <v>14675037</v>
      </c>
      <c r="E1533" s="255" t="s">
        <v>484</v>
      </c>
      <c r="F1533" s="248" t="s">
        <v>328</v>
      </c>
      <c r="G1533" s="255" t="s">
        <v>1298</v>
      </c>
      <c r="H1533" s="248" t="s">
        <v>328</v>
      </c>
      <c r="I1533" s="248" t="s">
        <v>339</v>
      </c>
      <c r="J1533" s="248" t="s">
        <v>346</v>
      </c>
      <c r="K1533" s="248" t="s">
        <v>332</v>
      </c>
      <c r="L1533" s="248" t="s">
        <v>333</v>
      </c>
      <c r="M1533" s="248" t="s">
        <v>1188</v>
      </c>
      <c r="N1533" s="248"/>
      <c r="O1533" s="248">
        <v>3136428412</v>
      </c>
      <c r="P1533" s="248" t="s">
        <v>335</v>
      </c>
      <c r="Q1533" s="248" t="s">
        <v>336</v>
      </c>
    </row>
    <row r="1534" spans="1:17" customFormat="1" hidden="1" x14ac:dyDescent="0.2">
      <c r="A1534" s="248">
        <v>1853</v>
      </c>
      <c r="B1534" s="248">
        <v>2022</v>
      </c>
      <c r="C1534" s="248" t="s">
        <v>326</v>
      </c>
      <c r="D1534" s="280">
        <v>16824825</v>
      </c>
      <c r="E1534" s="255" t="s">
        <v>1301</v>
      </c>
      <c r="F1534" s="248" t="s">
        <v>328</v>
      </c>
      <c r="G1534" s="255" t="s">
        <v>1155</v>
      </c>
      <c r="H1534" s="248" t="s">
        <v>1295</v>
      </c>
      <c r="I1534" s="248" t="s">
        <v>339</v>
      </c>
      <c r="J1534" s="248" t="s">
        <v>346</v>
      </c>
      <c r="K1534" s="248" t="s">
        <v>332</v>
      </c>
      <c r="L1534" s="248" t="s">
        <v>333</v>
      </c>
      <c r="M1534" s="248" t="s">
        <v>1188</v>
      </c>
      <c r="N1534" s="248"/>
      <c r="O1534" s="248">
        <v>32111720749</v>
      </c>
      <c r="P1534" s="248" t="s">
        <v>335</v>
      </c>
      <c r="Q1534" s="248" t="s">
        <v>336</v>
      </c>
    </row>
    <row r="1535" spans="1:17" customFormat="1" hidden="1" x14ac:dyDescent="0.2">
      <c r="A1535" s="248">
        <v>1854</v>
      </c>
      <c r="B1535" s="248">
        <v>2022</v>
      </c>
      <c r="C1535" s="248" t="s">
        <v>326</v>
      </c>
      <c r="D1535" s="280">
        <v>14575052</v>
      </c>
      <c r="E1535" s="255" t="s">
        <v>391</v>
      </c>
      <c r="F1535" s="248" t="s">
        <v>328</v>
      </c>
      <c r="G1535" s="255" t="s">
        <v>1298</v>
      </c>
      <c r="H1535" s="248" t="s">
        <v>328</v>
      </c>
      <c r="I1535" s="248" t="s">
        <v>339</v>
      </c>
      <c r="J1535" s="248" t="s">
        <v>346</v>
      </c>
      <c r="K1535" s="248" t="s">
        <v>332</v>
      </c>
      <c r="L1535" s="248" t="s">
        <v>333</v>
      </c>
      <c r="M1535" s="248" t="s">
        <v>1188</v>
      </c>
      <c r="N1535" s="248"/>
      <c r="O1535" s="248">
        <v>3146049346</v>
      </c>
      <c r="P1535" s="248" t="s">
        <v>335</v>
      </c>
      <c r="Q1535" s="248" t="s">
        <v>336</v>
      </c>
    </row>
    <row r="1536" spans="1:17" customFormat="1" hidden="1" x14ac:dyDescent="0.2">
      <c r="A1536" s="248">
        <v>1857</v>
      </c>
      <c r="B1536" s="248">
        <v>2022</v>
      </c>
      <c r="C1536" s="248" t="s">
        <v>326</v>
      </c>
      <c r="D1536" s="280">
        <v>8457880</v>
      </c>
      <c r="E1536" s="255" t="s">
        <v>1304</v>
      </c>
      <c r="F1536" s="248" t="s">
        <v>328</v>
      </c>
      <c r="G1536" s="255" t="s">
        <v>1303</v>
      </c>
      <c r="H1536" s="248" t="s">
        <v>328</v>
      </c>
      <c r="I1536" s="248" t="s">
        <v>339</v>
      </c>
      <c r="J1536" s="248" t="s">
        <v>346</v>
      </c>
      <c r="K1536" s="248" t="s">
        <v>332</v>
      </c>
      <c r="L1536" s="248" t="s">
        <v>333</v>
      </c>
      <c r="M1536" s="248" t="s">
        <v>1188</v>
      </c>
      <c r="N1536" s="248"/>
      <c r="O1536" s="248">
        <v>3113575978</v>
      </c>
      <c r="P1536" s="248" t="s">
        <v>335</v>
      </c>
      <c r="Q1536" s="248" t="s">
        <v>336</v>
      </c>
    </row>
    <row r="1537" spans="1:17" customFormat="1" hidden="1" x14ac:dyDescent="0.2">
      <c r="A1537" s="248">
        <v>1861</v>
      </c>
      <c r="B1537" s="248">
        <v>2022</v>
      </c>
      <c r="C1537" s="248" t="s">
        <v>326</v>
      </c>
      <c r="D1537" s="280">
        <v>31277336</v>
      </c>
      <c r="E1537" s="255" t="s">
        <v>1816</v>
      </c>
      <c r="F1537" s="248" t="s">
        <v>2790</v>
      </c>
      <c r="G1537" s="255" t="s">
        <v>425</v>
      </c>
      <c r="H1537" s="248" t="s">
        <v>830</v>
      </c>
      <c r="I1537" s="248" t="s">
        <v>330</v>
      </c>
      <c r="J1537" s="248" t="s">
        <v>331</v>
      </c>
      <c r="K1537" s="248" t="s">
        <v>332</v>
      </c>
      <c r="L1537" s="248" t="s">
        <v>333</v>
      </c>
      <c r="M1537" s="248" t="s">
        <v>1188</v>
      </c>
      <c r="N1537" s="248"/>
      <c r="O1537" s="248">
        <v>3157366039</v>
      </c>
      <c r="P1537" s="248" t="s">
        <v>335</v>
      </c>
      <c r="Q1537" s="248" t="s">
        <v>336</v>
      </c>
    </row>
    <row r="1538" spans="1:17" customFormat="1" hidden="1" x14ac:dyDescent="0.2">
      <c r="A1538" s="248">
        <v>1862</v>
      </c>
      <c r="B1538" s="248">
        <v>2022</v>
      </c>
      <c r="C1538" s="248" t="s">
        <v>326</v>
      </c>
      <c r="D1538" s="280">
        <v>16828466</v>
      </c>
      <c r="E1538" s="255" t="s">
        <v>851</v>
      </c>
      <c r="F1538" s="248" t="s">
        <v>328</v>
      </c>
      <c r="G1538" s="255" t="s">
        <v>1306</v>
      </c>
      <c r="H1538" s="248" t="s">
        <v>328</v>
      </c>
      <c r="I1538" s="248" t="s">
        <v>339</v>
      </c>
      <c r="J1538" s="248" t="s">
        <v>346</v>
      </c>
      <c r="K1538" s="248" t="s">
        <v>332</v>
      </c>
      <c r="L1538" s="248" t="s">
        <v>333</v>
      </c>
      <c r="M1538" s="248" t="s">
        <v>1188</v>
      </c>
      <c r="N1538" s="248"/>
      <c r="O1538" s="248">
        <v>3015284098</v>
      </c>
      <c r="P1538" s="248" t="s">
        <v>335</v>
      </c>
      <c r="Q1538" s="248" t="s">
        <v>336</v>
      </c>
    </row>
    <row r="1539" spans="1:17" customFormat="1" hidden="1" x14ac:dyDescent="0.2">
      <c r="A1539" s="248">
        <v>1753</v>
      </c>
      <c r="B1539" s="248">
        <v>2022</v>
      </c>
      <c r="C1539" s="248" t="s">
        <v>326</v>
      </c>
      <c r="D1539" s="280" t="s">
        <v>1192</v>
      </c>
      <c r="E1539" s="255" t="s">
        <v>813</v>
      </c>
      <c r="F1539" s="248" t="s">
        <v>328</v>
      </c>
      <c r="G1539" s="255" t="s">
        <v>1193</v>
      </c>
      <c r="H1539" s="248" t="s">
        <v>328</v>
      </c>
      <c r="I1539" s="248" t="s">
        <v>339</v>
      </c>
      <c r="J1539" s="248" t="s">
        <v>331</v>
      </c>
      <c r="K1539" s="248" t="s">
        <v>332</v>
      </c>
      <c r="L1539" s="248" t="s">
        <v>333</v>
      </c>
      <c r="M1539" s="248" t="s">
        <v>1188</v>
      </c>
      <c r="N1539" s="248"/>
      <c r="O1539" s="248" t="s">
        <v>1194</v>
      </c>
      <c r="P1539" s="248" t="s">
        <v>335</v>
      </c>
      <c r="Q1539" s="248" t="s">
        <v>451</v>
      </c>
    </row>
    <row r="1540" spans="1:17" customFormat="1" hidden="1" x14ac:dyDescent="0.2">
      <c r="A1540" s="248">
        <v>1754</v>
      </c>
      <c r="B1540" s="248">
        <v>2022</v>
      </c>
      <c r="C1540" s="248" t="s">
        <v>326</v>
      </c>
      <c r="D1540" s="280" t="s">
        <v>1195</v>
      </c>
      <c r="E1540" s="255" t="s">
        <v>391</v>
      </c>
      <c r="F1540" s="248" t="s">
        <v>328</v>
      </c>
      <c r="G1540" s="255" t="s">
        <v>1186</v>
      </c>
      <c r="H1540" s="248" t="s">
        <v>328</v>
      </c>
      <c r="I1540" s="248" t="s">
        <v>339</v>
      </c>
      <c r="J1540" s="248" t="s">
        <v>346</v>
      </c>
      <c r="K1540" s="248" t="s">
        <v>332</v>
      </c>
      <c r="L1540" s="248" t="s">
        <v>333</v>
      </c>
      <c r="M1540" s="248" t="s">
        <v>1188</v>
      </c>
      <c r="N1540" s="248"/>
      <c r="O1540" s="248" t="s">
        <v>1196</v>
      </c>
      <c r="P1540" s="248" t="s">
        <v>335</v>
      </c>
      <c r="Q1540" s="248" t="s">
        <v>451</v>
      </c>
    </row>
    <row r="1541" spans="1:17" customFormat="1" hidden="1" x14ac:dyDescent="0.2">
      <c r="A1541" s="248">
        <v>1756</v>
      </c>
      <c r="B1541" s="248">
        <v>2022</v>
      </c>
      <c r="C1541" s="248" t="s">
        <v>326</v>
      </c>
      <c r="D1541" s="280" t="s">
        <v>1940</v>
      </c>
      <c r="E1541" s="255" t="s">
        <v>601</v>
      </c>
      <c r="F1541" s="248" t="s">
        <v>428</v>
      </c>
      <c r="G1541" s="255" t="s">
        <v>961</v>
      </c>
      <c r="H1541" s="248" t="s">
        <v>1571</v>
      </c>
      <c r="I1541" s="248" t="s">
        <v>339</v>
      </c>
      <c r="J1541" s="248" t="s">
        <v>331</v>
      </c>
      <c r="K1541" s="248" t="s">
        <v>332</v>
      </c>
      <c r="L1541" s="248" t="s">
        <v>333</v>
      </c>
      <c r="M1541" s="248" t="s">
        <v>1188</v>
      </c>
      <c r="N1541" s="248"/>
      <c r="O1541" s="248" t="s">
        <v>1941</v>
      </c>
      <c r="P1541" s="248" t="s">
        <v>335</v>
      </c>
      <c r="Q1541" s="248" t="s">
        <v>451</v>
      </c>
    </row>
    <row r="1542" spans="1:17" customFormat="1" hidden="1" x14ac:dyDescent="0.2">
      <c r="A1542" s="248">
        <v>1759</v>
      </c>
      <c r="B1542" s="248">
        <v>2022</v>
      </c>
      <c r="C1542" s="248" t="s">
        <v>326</v>
      </c>
      <c r="D1542" s="280" t="s">
        <v>2715</v>
      </c>
      <c r="E1542" s="255" t="s">
        <v>1340</v>
      </c>
      <c r="F1542" s="248" t="s">
        <v>361</v>
      </c>
      <c r="G1542" s="255" t="s">
        <v>440</v>
      </c>
      <c r="H1542" s="248" t="s">
        <v>328</v>
      </c>
      <c r="I1542" s="248" t="s">
        <v>330</v>
      </c>
      <c r="J1542" s="248" t="s">
        <v>331</v>
      </c>
      <c r="K1542" s="248" t="s">
        <v>332</v>
      </c>
      <c r="L1542" s="248" t="s">
        <v>333</v>
      </c>
      <c r="M1542" s="248" t="s">
        <v>1188</v>
      </c>
      <c r="N1542" s="248"/>
      <c r="O1542" s="248" t="s">
        <v>2716</v>
      </c>
      <c r="P1542" s="248" t="s">
        <v>335</v>
      </c>
      <c r="Q1542" s="248" t="s">
        <v>451</v>
      </c>
    </row>
    <row r="1543" spans="1:17" customFormat="1" hidden="1" x14ac:dyDescent="0.2">
      <c r="A1543" s="248">
        <v>1761</v>
      </c>
      <c r="B1543" s="248">
        <v>2022</v>
      </c>
      <c r="C1543" s="248" t="s">
        <v>326</v>
      </c>
      <c r="D1543" s="280" t="s">
        <v>1203</v>
      </c>
      <c r="E1543" s="255" t="s">
        <v>1204</v>
      </c>
      <c r="F1543" s="248" t="s">
        <v>328</v>
      </c>
      <c r="G1543" s="255" t="s">
        <v>804</v>
      </c>
      <c r="H1543" s="248" t="s">
        <v>707</v>
      </c>
      <c r="I1543" s="248" t="s">
        <v>339</v>
      </c>
      <c r="J1543" s="248" t="s">
        <v>331</v>
      </c>
      <c r="K1543" s="248" t="s">
        <v>332</v>
      </c>
      <c r="L1543" s="248" t="s">
        <v>333</v>
      </c>
      <c r="M1543" s="248" t="s">
        <v>1188</v>
      </c>
      <c r="N1543" s="248"/>
      <c r="O1543" s="248" t="s">
        <v>1205</v>
      </c>
      <c r="P1543" s="248" t="s">
        <v>335</v>
      </c>
      <c r="Q1543" s="248" t="s">
        <v>451</v>
      </c>
    </row>
    <row r="1544" spans="1:17" customFormat="1" hidden="1" x14ac:dyDescent="0.2">
      <c r="A1544" s="248">
        <v>1762</v>
      </c>
      <c r="B1544" s="248">
        <v>2022</v>
      </c>
      <c r="C1544" s="248" t="s">
        <v>326</v>
      </c>
      <c r="D1544" s="280" t="s">
        <v>1784</v>
      </c>
      <c r="E1544" s="255" t="s">
        <v>399</v>
      </c>
      <c r="F1544" s="248" t="s">
        <v>485</v>
      </c>
      <c r="G1544" s="255" t="s">
        <v>1342</v>
      </c>
      <c r="H1544" s="248" t="s">
        <v>1785</v>
      </c>
      <c r="I1544" s="248" t="s">
        <v>339</v>
      </c>
      <c r="J1544" s="248" t="s">
        <v>331</v>
      </c>
      <c r="K1544" s="248" t="s">
        <v>332</v>
      </c>
      <c r="L1544" s="248" t="s">
        <v>333</v>
      </c>
      <c r="M1544" s="248" t="s">
        <v>1188</v>
      </c>
      <c r="N1544" s="248"/>
      <c r="O1544" s="248" t="s">
        <v>1786</v>
      </c>
      <c r="P1544" s="248" t="s">
        <v>335</v>
      </c>
      <c r="Q1544" s="248" t="s">
        <v>451</v>
      </c>
    </row>
    <row r="1545" spans="1:17" customFormat="1" hidden="1" x14ac:dyDescent="0.2">
      <c r="A1545" s="248">
        <v>1763</v>
      </c>
      <c r="B1545" s="248">
        <v>2022</v>
      </c>
      <c r="C1545" s="248" t="s">
        <v>326</v>
      </c>
      <c r="D1545" s="280" t="s">
        <v>2323</v>
      </c>
      <c r="E1545" s="248" t="s">
        <v>461</v>
      </c>
      <c r="F1545" s="248" t="s">
        <v>554</v>
      </c>
      <c r="G1545" s="248" t="s">
        <v>2324</v>
      </c>
      <c r="H1545" s="248" t="s">
        <v>328</v>
      </c>
      <c r="I1545" s="248" t="s">
        <v>339</v>
      </c>
      <c r="J1545" s="248" t="s">
        <v>331</v>
      </c>
      <c r="K1545" s="248" t="s">
        <v>332</v>
      </c>
      <c r="L1545" s="248" t="s">
        <v>333</v>
      </c>
      <c r="M1545" s="248" t="s">
        <v>1188</v>
      </c>
      <c r="N1545" s="248"/>
      <c r="O1545" s="248" t="s">
        <v>2325</v>
      </c>
      <c r="P1545" s="248" t="s">
        <v>335</v>
      </c>
      <c r="Q1545" s="248" t="s">
        <v>451</v>
      </c>
    </row>
    <row r="1546" spans="1:17" customFormat="1" hidden="1" x14ac:dyDescent="0.2">
      <c r="A1546" s="248">
        <v>1766</v>
      </c>
      <c r="B1546" s="248">
        <v>2022</v>
      </c>
      <c r="C1546" s="248" t="s">
        <v>326</v>
      </c>
      <c r="D1546" s="280" t="s">
        <v>1209</v>
      </c>
      <c r="E1546" s="248" t="s">
        <v>797</v>
      </c>
      <c r="F1546" s="248" t="s">
        <v>328</v>
      </c>
      <c r="G1546" s="248" t="s">
        <v>1077</v>
      </c>
      <c r="H1546" s="248" t="s">
        <v>1210</v>
      </c>
      <c r="I1546" s="248" t="s">
        <v>339</v>
      </c>
      <c r="J1546" s="248" t="s">
        <v>346</v>
      </c>
      <c r="K1546" s="248" t="s">
        <v>332</v>
      </c>
      <c r="L1546" s="248" t="s">
        <v>333</v>
      </c>
      <c r="M1546" s="248" t="s">
        <v>1188</v>
      </c>
      <c r="N1546" s="248"/>
      <c r="O1546" s="248" t="s">
        <v>1211</v>
      </c>
      <c r="P1546" s="248" t="s">
        <v>335</v>
      </c>
      <c r="Q1546" s="248" t="s">
        <v>451</v>
      </c>
    </row>
    <row r="1547" spans="1:17" customFormat="1" hidden="1" x14ac:dyDescent="0.2">
      <c r="A1547" s="248">
        <v>1769</v>
      </c>
      <c r="B1547" s="248">
        <v>2022</v>
      </c>
      <c r="C1547" s="248" t="s">
        <v>326</v>
      </c>
      <c r="D1547" s="280" t="s">
        <v>2537</v>
      </c>
      <c r="E1547" s="255" t="s">
        <v>1652</v>
      </c>
      <c r="F1547" s="248" t="s">
        <v>1383</v>
      </c>
      <c r="G1547" s="255" t="s">
        <v>722</v>
      </c>
      <c r="H1547" s="248" t="s">
        <v>328</v>
      </c>
      <c r="I1547" s="248" t="s">
        <v>339</v>
      </c>
      <c r="J1547" s="248" t="s">
        <v>703</v>
      </c>
      <c r="K1547" s="248" t="s">
        <v>332</v>
      </c>
      <c r="L1547" s="248" t="s">
        <v>333</v>
      </c>
      <c r="M1547" s="248" t="s">
        <v>1188</v>
      </c>
      <c r="N1547" s="248"/>
      <c r="O1547" s="248" t="s">
        <v>2538</v>
      </c>
      <c r="P1547" s="248" t="s">
        <v>335</v>
      </c>
      <c r="Q1547" s="248" t="s">
        <v>451</v>
      </c>
    </row>
    <row r="1548" spans="1:17" customFormat="1" hidden="1" x14ac:dyDescent="0.2">
      <c r="A1548" s="248">
        <v>1772</v>
      </c>
      <c r="B1548" s="248">
        <v>2022</v>
      </c>
      <c r="C1548" s="248" t="s">
        <v>326</v>
      </c>
      <c r="D1548" s="280" t="s">
        <v>1216</v>
      </c>
      <c r="E1548" s="255" t="s">
        <v>808</v>
      </c>
      <c r="F1548" s="248" t="s">
        <v>328</v>
      </c>
      <c r="G1548" s="255" t="s">
        <v>562</v>
      </c>
      <c r="H1548" s="248" t="s">
        <v>328</v>
      </c>
      <c r="I1548" s="248" t="s">
        <v>339</v>
      </c>
      <c r="J1548" s="248" t="s">
        <v>331</v>
      </c>
      <c r="K1548" s="248" t="s">
        <v>332</v>
      </c>
      <c r="L1548" s="248" t="s">
        <v>333</v>
      </c>
      <c r="M1548" s="248" t="s">
        <v>1188</v>
      </c>
      <c r="N1548" s="248"/>
      <c r="O1548" s="248" t="s">
        <v>1217</v>
      </c>
      <c r="P1548" s="248" t="s">
        <v>335</v>
      </c>
      <c r="Q1548" s="248" t="s">
        <v>451</v>
      </c>
    </row>
    <row r="1549" spans="1:17" customFormat="1" hidden="1" x14ac:dyDescent="0.2">
      <c r="A1549" s="248">
        <v>1773</v>
      </c>
      <c r="B1549" s="248">
        <v>2022</v>
      </c>
      <c r="C1549" s="248" t="s">
        <v>326</v>
      </c>
      <c r="D1549" s="280" t="s">
        <v>1218</v>
      </c>
      <c r="E1549" s="255" t="s">
        <v>1219</v>
      </c>
      <c r="F1549" s="248" t="s">
        <v>328</v>
      </c>
      <c r="G1549" s="255" t="s">
        <v>1220</v>
      </c>
      <c r="H1549" s="248" t="s">
        <v>328</v>
      </c>
      <c r="I1549" s="248" t="s">
        <v>339</v>
      </c>
      <c r="J1549" s="248" t="s">
        <v>331</v>
      </c>
      <c r="K1549" s="248" t="s">
        <v>332</v>
      </c>
      <c r="L1549" s="248" t="s">
        <v>333</v>
      </c>
      <c r="M1549" s="248" t="s">
        <v>1188</v>
      </c>
      <c r="N1549" s="248"/>
      <c r="O1549" s="248" t="s">
        <v>1221</v>
      </c>
      <c r="P1549" s="248" t="s">
        <v>335</v>
      </c>
      <c r="Q1549" s="248" t="s">
        <v>451</v>
      </c>
    </row>
    <row r="1550" spans="1:17" customFormat="1" hidden="1" x14ac:dyDescent="0.2">
      <c r="A1550" s="248">
        <v>1776</v>
      </c>
      <c r="B1550" s="248">
        <v>2022</v>
      </c>
      <c r="C1550" s="248" t="s">
        <v>326</v>
      </c>
      <c r="D1550" s="280" t="s">
        <v>1721</v>
      </c>
      <c r="E1550" s="248" t="s">
        <v>407</v>
      </c>
      <c r="F1550" s="248" t="s">
        <v>605</v>
      </c>
      <c r="G1550" s="248" t="s">
        <v>345</v>
      </c>
      <c r="H1550" s="248" t="s">
        <v>1722</v>
      </c>
      <c r="I1550" s="248" t="s">
        <v>339</v>
      </c>
      <c r="J1550" s="248" t="s">
        <v>346</v>
      </c>
      <c r="K1550" s="248" t="s">
        <v>332</v>
      </c>
      <c r="L1550" s="248" t="s">
        <v>333</v>
      </c>
      <c r="M1550" s="248" t="s">
        <v>1188</v>
      </c>
      <c r="N1550" s="248"/>
      <c r="O1550" s="248" t="s">
        <v>1723</v>
      </c>
      <c r="P1550" s="248" t="s">
        <v>335</v>
      </c>
      <c r="Q1550" s="248" t="s">
        <v>451</v>
      </c>
    </row>
    <row r="1551" spans="1:17" customFormat="1" hidden="1" x14ac:dyDescent="0.2">
      <c r="A1551" s="248">
        <v>1777</v>
      </c>
      <c r="B1551" s="248">
        <v>2022</v>
      </c>
      <c r="C1551" s="248" t="s">
        <v>326</v>
      </c>
      <c r="D1551" s="280" t="s">
        <v>2626</v>
      </c>
      <c r="E1551" s="248" t="s">
        <v>461</v>
      </c>
      <c r="F1551" s="248" t="s">
        <v>2627</v>
      </c>
      <c r="G1551" s="248" t="s">
        <v>470</v>
      </c>
      <c r="H1551" s="248" t="s">
        <v>1253</v>
      </c>
      <c r="I1551" s="248" t="s">
        <v>339</v>
      </c>
      <c r="J1551" s="248" t="s">
        <v>346</v>
      </c>
      <c r="K1551" s="248" t="s">
        <v>332</v>
      </c>
      <c r="L1551" s="248" t="s">
        <v>333</v>
      </c>
      <c r="M1551" s="248" t="s">
        <v>1188</v>
      </c>
      <c r="N1551" s="248"/>
      <c r="O1551" s="248" t="s">
        <v>2628</v>
      </c>
      <c r="P1551" s="248" t="s">
        <v>335</v>
      </c>
      <c r="Q1551" s="248" t="s">
        <v>451</v>
      </c>
    </row>
    <row r="1552" spans="1:17" customFormat="1" hidden="1" x14ac:dyDescent="0.2">
      <c r="A1552" s="248">
        <v>1778</v>
      </c>
      <c r="B1552" s="248">
        <v>2022</v>
      </c>
      <c r="C1552" s="248" t="s">
        <v>326</v>
      </c>
      <c r="D1552" s="280" t="s">
        <v>2126</v>
      </c>
      <c r="E1552" s="255" t="s">
        <v>395</v>
      </c>
      <c r="F1552" s="248" t="s">
        <v>396</v>
      </c>
      <c r="G1552" s="255" t="s">
        <v>2127</v>
      </c>
      <c r="H1552" s="248" t="s">
        <v>2128</v>
      </c>
      <c r="I1552" s="248" t="s">
        <v>339</v>
      </c>
      <c r="J1552" s="248" t="s">
        <v>331</v>
      </c>
      <c r="K1552" s="248" t="s">
        <v>332</v>
      </c>
      <c r="L1552" s="248" t="s">
        <v>333</v>
      </c>
      <c r="M1552" s="248" t="s">
        <v>1188</v>
      </c>
      <c r="N1552" s="248"/>
      <c r="O1552" s="248" t="s">
        <v>2129</v>
      </c>
      <c r="P1552" s="248" t="s">
        <v>335</v>
      </c>
      <c r="Q1552" s="248" t="s">
        <v>451</v>
      </c>
    </row>
    <row r="1553" spans="1:17" customFormat="1" hidden="1" x14ac:dyDescent="0.2">
      <c r="A1553" s="248">
        <v>1779</v>
      </c>
      <c r="B1553" s="248">
        <v>2022</v>
      </c>
      <c r="C1553" s="248" t="s">
        <v>326</v>
      </c>
      <c r="D1553" s="280" t="s">
        <v>2169</v>
      </c>
      <c r="E1553" s="255" t="s">
        <v>1521</v>
      </c>
      <c r="F1553" s="248" t="s">
        <v>458</v>
      </c>
      <c r="G1553" s="255" t="s">
        <v>2170</v>
      </c>
      <c r="H1553" s="248" t="s">
        <v>821</v>
      </c>
      <c r="I1553" s="248" t="s">
        <v>339</v>
      </c>
      <c r="J1553" s="248" t="s">
        <v>346</v>
      </c>
      <c r="K1553" s="248" t="s">
        <v>332</v>
      </c>
      <c r="L1553" s="248" t="s">
        <v>333</v>
      </c>
      <c r="M1553" s="248" t="s">
        <v>1188</v>
      </c>
      <c r="N1553" s="248"/>
      <c r="O1553" s="248" t="s">
        <v>2171</v>
      </c>
      <c r="P1553" s="248" t="s">
        <v>335</v>
      </c>
      <c r="Q1553" s="248" t="s">
        <v>451</v>
      </c>
    </row>
    <row r="1554" spans="1:17" customFormat="1" hidden="1" x14ac:dyDescent="0.2">
      <c r="A1554" s="248">
        <v>1782</v>
      </c>
      <c r="B1554" s="248">
        <v>2022</v>
      </c>
      <c r="C1554" s="248" t="s">
        <v>326</v>
      </c>
      <c r="D1554" s="280" t="s">
        <v>1229</v>
      </c>
      <c r="E1554" s="255" t="s">
        <v>555</v>
      </c>
      <c r="F1554" s="248" t="s">
        <v>328</v>
      </c>
      <c r="G1554" s="255" t="s">
        <v>1054</v>
      </c>
      <c r="H1554" s="248" t="s">
        <v>821</v>
      </c>
      <c r="I1554" s="248" t="s">
        <v>339</v>
      </c>
      <c r="J1554" s="248" t="s">
        <v>331</v>
      </c>
      <c r="K1554" s="248" t="s">
        <v>332</v>
      </c>
      <c r="L1554" s="248" t="s">
        <v>333</v>
      </c>
      <c r="M1554" s="248" t="s">
        <v>1188</v>
      </c>
      <c r="N1554" s="248"/>
      <c r="O1554" s="248" t="s">
        <v>1230</v>
      </c>
      <c r="P1554" s="248" t="s">
        <v>335</v>
      </c>
      <c r="Q1554" s="248" t="s">
        <v>451</v>
      </c>
    </row>
    <row r="1555" spans="1:17" customFormat="1" hidden="1" x14ac:dyDescent="0.2">
      <c r="A1555" s="248">
        <v>1786</v>
      </c>
      <c r="B1555" s="248">
        <v>2022</v>
      </c>
      <c r="C1555" s="248" t="s">
        <v>326</v>
      </c>
      <c r="D1555" s="280" t="s">
        <v>2258</v>
      </c>
      <c r="E1555" s="255" t="s">
        <v>390</v>
      </c>
      <c r="F1555" s="248" t="s">
        <v>2259</v>
      </c>
      <c r="G1555" s="255" t="s">
        <v>521</v>
      </c>
      <c r="H1555" s="248" t="s">
        <v>2260</v>
      </c>
      <c r="I1555" s="248" t="s">
        <v>339</v>
      </c>
      <c r="J1555" s="248" t="s">
        <v>331</v>
      </c>
      <c r="K1555" s="248" t="s">
        <v>332</v>
      </c>
      <c r="L1555" s="248" t="s">
        <v>333</v>
      </c>
      <c r="M1555" s="248" t="s">
        <v>1188</v>
      </c>
      <c r="N1555" s="248"/>
      <c r="O1555" s="248" t="s">
        <v>2261</v>
      </c>
      <c r="P1555" s="248" t="s">
        <v>335</v>
      </c>
      <c r="Q1555" s="248" t="s">
        <v>451</v>
      </c>
    </row>
    <row r="1556" spans="1:17" customFormat="1" hidden="1" x14ac:dyDescent="0.2">
      <c r="A1556" s="248">
        <v>1788</v>
      </c>
      <c r="B1556" s="248">
        <v>2022</v>
      </c>
      <c r="C1556" s="248" t="s">
        <v>326</v>
      </c>
      <c r="D1556" s="280" t="s">
        <v>1231</v>
      </c>
      <c r="E1556" s="255" t="s">
        <v>395</v>
      </c>
      <c r="F1556" s="248" t="s">
        <v>328</v>
      </c>
      <c r="G1556" s="255" t="s">
        <v>1232</v>
      </c>
      <c r="H1556" s="248" t="s">
        <v>328</v>
      </c>
      <c r="I1556" s="248" t="s">
        <v>339</v>
      </c>
      <c r="J1556" s="248" t="s">
        <v>346</v>
      </c>
      <c r="K1556" s="248" t="s">
        <v>332</v>
      </c>
      <c r="L1556" s="248" t="s">
        <v>333</v>
      </c>
      <c r="M1556" s="248" t="s">
        <v>1188</v>
      </c>
      <c r="N1556" s="248"/>
      <c r="O1556" s="248" t="s">
        <v>1233</v>
      </c>
      <c r="P1556" s="248" t="s">
        <v>335</v>
      </c>
      <c r="Q1556" s="248" t="s">
        <v>451</v>
      </c>
    </row>
    <row r="1557" spans="1:17" customFormat="1" hidden="1" x14ac:dyDescent="0.2">
      <c r="A1557" s="248">
        <v>1791</v>
      </c>
      <c r="B1557" s="248">
        <v>2022</v>
      </c>
      <c r="C1557" s="248" t="s">
        <v>326</v>
      </c>
      <c r="D1557" s="280" t="s">
        <v>1724</v>
      </c>
      <c r="E1557" s="248" t="s">
        <v>407</v>
      </c>
      <c r="F1557" s="248" t="s">
        <v>605</v>
      </c>
      <c r="G1557" s="248" t="s">
        <v>463</v>
      </c>
      <c r="H1557" s="248" t="s">
        <v>328</v>
      </c>
      <c r="I1557" s="248" t="s">
        <v>339</v>
      </c>
      <c r="J1557" s="248" t="s">
        <v>346</v>
      </c>
      <c r="K1557" s="248" t="s">
        <v>332</v>
      </c>
      <c r="L1557" s="248" t="s">
        <v>333</v>
      </c>
      <c r="M1557" s="248" t="s">
        <v>1188</v>
      </c>
      <c r="N1557" s="248"/>
      <c r="O1557" s="248" t="s">
        <v>1725</v>
      </c>
      <c r="P1557" s="248" t="s">
        <v>335</v>
      </c>
      <c r="Q1557" s="248" t="s">
        <v>451</v>
      </c>
    </row>
    <row r="1558" spans="1:17" customFormat="1" hidden="1" x14ac:dyDescent="0.2">
      <c r="A1558" s="248">
        <v>1792</v>
      </c>
      <c r="B1558" s="248">
        <v>2022</v>
      </c>
      <c r="C1558" s="248" t="s">
        <v>326</v>
      </c>
      <c r="D1558" s="280" t="s">
        <v>2048</v>
      </c>
      <c r="E1558" s="248" t="s">
        <v>349</v>
      </c>
      <c r="F1558" s="248" t="s">
        <v>2047</v>
      </c>
      <c r="G1558" s="248" t="s">
        <v>1880</v>
      </c>
      <c r="H1558" s="248" t="s">
        <v>328</v>
      </c>
      <c r="I1558" s="248" t="s">
        <v>339</v>
      </c>
      <c r="J1558" s="248" t="s">
        <v>331</v>
      </c>
      <c r="K1558" s="248" t="s">
        <v>332</v>
      </c>
      <c r="L1558" s="248" t="s">
        <v>333</v>
      </c>
      <c r="M1558" s="248" t="s">
        <v>1188</v>
      </c>
      <c r="N1558" s="248"/>
      <c r="O1558" s="248" t="s">
        <v>2049</v>
      </c>
      <c r="P1558" s="248" t="s">
        <v>335</v>
      </c>
      <c r="Q1558" s="248" t="s">
        <v>451</v>
      </c>
    </row>
    <row r="1559" spans="1:17" customFormat="1" hidden="1" x14ac:dyDescent="0.2">
      <c r="A1559" s="248">
        <v>1799</v>
      </c>
      <c r="B1559" s="248">
        <v>2022</v>
      </c>
      <c r="C1559" s="248" t="s">
        <v>326</v>
      </c>
      <c r="D1559" s="280" t="s">
        <v>1237</v>
      </c>
      <c r="E1559" s="255" t="s">
        <v>439</v>
      </c>
      <c r="F1559" s="248" t="s">
        <v>328</v>
      </c>
      <c r="G1559" s="255" t="s">
        <v>547</v>
      </c>
      <c r="H1559" s="248" t="s">
        <v>328</v>
      </c>
      <c r="I1559" s="248" t="s">
        <v>330</v>
      </c>
      <c r="J1559" s="248" t="s">
        <v>346</v>
      </c>
      <c r="K1559" s="248" t="s">
        <v>332</v>
      </c>
      <c r="L1559" s="248" t="s">
        <v>333</v>
      </c>
      <c r="M1559" s="248" t="s">
        <v>1188</v>
      </c>
      <c r="N1559" s="248"/>
      <c r="O1559" s="248" t="s">
        <v>1238</v>
      </c>
      <c r="P1559" s="248" t="s">
        <v>335</v>
      </c>
      <c r="Q1559" s="248" t="s">
        <v>451</v>
      </c>
    </row>
    <row r="1560" spans="1:17" customFormat="1" hidden="1" x14ac:dyDescent="0.2">
      <c r="A1560" s="248">
        <v>1800</v>
      </c>
      <c r="B1560" s="248">
        <v>2022</v>
      </c>
      <c r="C1560" s="248" t="s">
        <v>326</v>
      </c>
      <c r="D1560" s="280" t="s">
        <v>2050</v>
      </c>
      <c r="E1560" s="248" t="s">
        <v>402</v>
      </c>
      <c r="F1560" s="248" t="s">
        <v>2047</v>
      </c>
      <c r="G1560" s="248" t="s">
        <v>1210</v>
      </c>
      <c r="H1560" s="248" t="s">
        <v>328</v>
      </c>
      <c r="I1560" s="248" t="s">
        <v>330</v>
      </c>
      <c r="J1560" s="248" t="s">
        <v>346</v>
      </c>
      <c r="K1560" s="248" t="s">
        <v>332</v>
      </c>
      <c r="L1560" s="248" t="s">
        <v>333</v>
      </c>
      <c r="M1560" s="248" t="s">
        <v>1188</v>
      </c>
      <c r="N1560" s="248"/>
      <c r="O1560" s="248" t="s">
        <v>2051</v>
      </c>
      <c r="P1560" s="248" t="s">
        <v>335</v>
      </c>
      <c r="Q1560" s="248" t="s">
        <v>451</v>
      </c>
    </row>
    <row r="1561" spans="1:17" customFormat="1" hidden="1" x14ac:dyDescent="0.2">
      <c r="A1561" s="248">
        <v>1801</v>
      </c>
      <c r="B1561" s="248">
        <v>2022</v>
      </c>
      <c r="C1561" s="248" t="s">
        <v>326</v>
      </c>
      <c r="D1561" s="280" t="s">
        <v>2197</v>
      </c>
      <c r="E1561" s="248" t="s">
        <v>1870</v>
      </c>
      <c r="F1561" s="248" t="s">
        <v>2195</v>
      </c>
      <c r="G1561" s="248" t="s">
        <v>389</v>
      </c>
      <c r="H1561" s="248" t="s">
        <v>1317</v>
      </c>
      <c r="I1561" s="248" t="s">
        <v>330</v>
      </c>
      <c r="J1561" s="248" t="s">
        <v>331</v>
      </c>
      <c r="K1561" s="248" t="s">
        <v>332</v>
      </c>
      <c r="L1561" s="248" t="s">
        <v>333</v>
      </c>
      <c r="M1561" s="248" t="s">
        <v>1188</v>
      </c>
      <c r="N1561" s="248"/>
      <c r="O1561" s="248" t="s">
        <v>2198</v>
      </c>
      <c r="P1561" s="248" t="s">
        <v>335</v>
      </c>
      <c r="Q1561" s="248" t="s">
        <v>451</v>
      </c>
    </row>
    <row r="1562" spans="1:17" customFormat="1" hidden="1" x14ac:dyDescent="0.2">
      <c r="A1562" s="248">
        <v>1802</v>
      </c>
      <c r="B1562" s="248">
        <v>2022</v>
      </c>
      <c r="C1562" s="248" t="s">
        <v>326</v>
      </c>
      <c r="D1562" s="280" t="s">
        <v>1239</v>
      </c>
      <c r="E1562" s="255" t="s">
        <v>402</v>
      </c>
      <c r="F1562" s="248" t="s">
        <v>328</v>
      </c>
      <c r="G1562" s="255" t="s">
        <v>960</v>
      </c>
      <c r="H1562" s="248" t="s">
        <v>328</v>
      </c>
      <c r="I1562" s="248" t="s">
        <v>330</v>
      </c>
      <c r="J1562" s="248" t="s">
        <v>346</v>
      </c>
      <c r="K1562" s="248" t="s">
        <v>332</v>
      </c>
      <c r="L1562" s="248" t="s">
        <v>333</v>
      </c>
      <c r="M1562" s="248" t="s">
        <v>1188</v>
      </c>
      <c r="N1562" s="248"/>
      <c r="O1562" s="248" t="s">
        <v>1240</v>
      </c>
      <c r="P1562" s="248" t="s">
        <v>335</v>
      </c>
      <c r="Q1562" s="248" t="s">
        <v>451</v>
      </c>
    </row>
    <row r="1563" spans="1:17" customFormat="1" hidden="1" x14ac:dyDescent="0.2">
      <c r="A1563" s="248">
        <v>1818</v>
      </c>
      <c r="B1563" s="248">
        <v>2022</v>
      </c>
      <c r="C1563" s="248" t="s">
        <v>326</v>
      </c>
      <c r="D1563" s="280" t="s">
        <v>1274</v>
      </c>
      <c r="E1563" s="248" t="s">
        <v>730</v>
      </c>
      <c r="F1563" s="248" t="s">
        <v>328</v>
      </c>
      <c r="G1563" s="248" t="s">
        <v>1275</v>
      </c>
      <c r="H1563" s="248" t="s">
        <v>1276</v>
      </c>
      <c r="I1563" s="248" t="s">
        <v>339</v>
      </c>
      <c r="J1563" s="248" t="s">
        <v>346</v>
      </c>
      <c r="K1563" s="248" t="s">
        <v>332</v>
      </c>
      <c r="L1563" s="248" t="s">
        <v>333</v>
      </c>
      <c r="M1563" s="248" t="s">
        <v>1188</v>
      </c>
      <c r="N1563" s="248"/>
      <c r="O1563" s="248" t="s">
        <v>1277</v>
      </c>
      <c r="P1563" s="248" t="s">
        <v>335</v>
      </c>
      <c r="Q1563" s="248" t="s">
        <v>451</v>
      </c>
    </row>
    <row r="1564" spans="1:17" customFormat="1" hidden="1" x14ac:dyDescent="0.2">
      <c r="A1564" s="248">
        <v>1820</v>
      </c>
      <c r="B1564" s="248">
        <v>2022</v>
      </c>
      <c r="C1564" s="248" t="s">
        <v>326</v>
      </c>
      <c r="D1564" s="280" t="s">
        <v>1278</v>
      </c>
      <c r="E1564" s="255" t="s">
        <v>1279</v>
      </c>
      <c r="F1564" s="248" t="s">
        <v>328</v>
      </c>
      <c r="G1564" s="255" t="s">
        <v>1077</v>
      </c>
      <c r="H1564" s="248" t="s">
        <v>1280</v>
      </c>
      <c r="I1564" s="248" t="s">
        <v>339</v>
      </c>
      <c r="J1564" s="248" t="s">
        <v>346</v>
      </c>
      <c r="K1564" s="248" t="s">
        <v>332</v>
      </c>
      <c r="L1564" s="248" t="s">
        <v>333</v>
      </c>
      <c r="M1564" s="248" t="s">
        <v>1188</v>
      </c>
      <c r="N1564" s="248"/>
      <c r="O1564" s="248" t="s">
        <v>1281</v>
      </c>
      <c r="P1564" s="248" t="s">
        <v>335</v>
      </c>
      <c r="Q1564" s="248" t="s">
        <v>451</v>
      </c>
    </row>
    <row r="1565" spans="1:17" customFormat="1" hidden="1" x14ac:dyDescent="0.2">
      <c r="A1565" s="248">
        <v>1821</v>
      </c>
      <c r="B1565" s="248">
        <v>2022</v>
      </c>
      <c r="C1565" s="248" t="s">
        <v>326</v>
      </c>
      <c r="D1565" s="280" t="s">
        <v>1282</v>
      </c>
      <c r="E1565" s="255" t="s">
        <v>1283</v>
      </c>
      <c r="F1565" s="248" t="s">
        <v>328</v>
      </c>
      <c r="G1565" s="255" t="s">
        <v>450</v>
      </c>
      <c r="H1565" s="248" t="s">
        <v>1284</v>
      </c>
      <c r="I1565" s="248" t="s">
        <v>339</v>
      </c>
      <c r="J1565" s="248" t="s">
        <v>331</v>
      </c>
      <c r="K1565" s="248" t="s">
        <v>332</v>
      </c>
      <c r="L1565" s="248" t="s">
        <v>333</v>
      </c>
      <c r="M1565" s="248" t="s">
        <v>1188</v>
      </c>
      <c r="N1565" s="248"/>
      <c r="O1565" s="248" t="s">
        <v>1285</v>
      </c>
      <c r="P1565" s="248" t="s">
        <v>335</v>
      </c>
      <c r="Q1565" s="248" t="s">
        <v>451</v>
      </c>
    </row>
    <row r="1566" spans="1:17" customFormat="1" hidden="1" x14ac:dyDescent="0.2">
      <c r="A1566" s="248">
        <v>1822</v>
      </c>
      <c r="B1566" s="248">
        <v>2022</v>
      </c>
      <c r="C1566" s="248" t="s">
        <v>326</v>
      </c>
      <c r="D1566" s="280" t="s">
        <v>1729</v>
      </c>
      <c r="E1566" s="255" t="s">
        <v>407</v>
      </c>
      <c r="F1566" s="248" t="s">
        <v>605</v>
      </c>
      <c r="G1566" s="255" t="s">
        <v>1730</v>
      </c>
      <c r="H1566" s="248" t="s">
        <v>328</v>
      </c>
      <c r="I1566" s="248" t="s">
        <v>339</v>
      </c>
      <c r="J1566" s="248" t="s">
        <v>703</v>
      </c>
      <c r="K1566" s="248" t="s">
        <v>332</v>
      </c>
      <c r="L1566" s="248" t="s">
        <v>333</v>
      </c>
      <c r="M1566" s="248" t="s">
        <v>1188</v>
      </c>
      <c r="N1566" s="248"/>
      <c r="O1566" s="248" t="s">
        <v>1731</v>
      </c>
      <c r="P1566" s="248" t="s">
        <v>335</v>
      </c>
      <c r="Q1566" s="248" t="s">
        <v>451</v>
      </c>
    </row>
    <row r="1567" spans="1:17" customFormat="1" hidden="1" x14ac:dyDescent="0.2">
      <c r="A1567" s="248">
        <v>1825</v>
      </c>
      <c r="B1567" s="248">
        <v>2022</v>
      </c>
      <c r="C1567" s="248" t="s">
        <v>326</v>
      </c>
      <c r="D1567" s="280">
        <v>5761429</v>
      </c>
      <c r="E1567" s="255" t="s">
        <v>1286</v>
      </c>
      <c r="F1567" s="248" t="s">
        <v>328</v>
      </c>
      <c r="G1567" s="255" t="s">
        <v>1228</v>
      </c>
      <c r="H1567" s="248" t="s">
        <v>1287</v>
      </c>
      <c r="I1567" s="248" t="s">
        <v>339</v>
      </c>
      <c r="J1567" s="248" t="s">
        <v>346</v>
      </c>
      <c r="K1567" s="248" t="s">
        <v>332</v>
      </c>
      <c r="L1567" s="248" t="s">
        <v>333</v>
      </c>
      <c r="M1567" s="248" t="s">
        <v>1188</v>
      </c>
      <c r="N1567" s="248"/>
      <c r="O1567" s="248">
        <v>3232820757</v>
      </c>
      <c r="P1567" s="248" t="s">
        <v>335</v>
      </c>
      <c r="Q1567" s="248" t="s">
        <v>451</v>
      </c>
    </row>
    <row r="1568" spans="1:17" customFormat="1" hidden="1" x14ac:dyDescent="0.2">
      <c r="A1568" s="248">
        <v>1826</v>
      </c>
      <c r="B1568" s="248">
        <v>2022</v>
      </c>
      <c r="C1568" s="248" t="s">
        <v>326</v>
      </c>
      <c r="D1568" s="280">
        <v>31528798</v>
      </c>
      <c r="E1568" s="255" t="s">
        <v>1288</v>
      </c>
      <c r="F1568" s="248" t="s">
        <v>328</v>
      </c>
      <c r="G1568" s="255" t="s">
        <v>1077</v>
      </c>
      <c r="H1568" s="248" t="s">
        <v>328</v>
      </c>
      <c r="I1568" s="248" t="s">
        <v>330</v>
      </c>
      <c r="J1568" s="248" t="s">
        <v>346</v>
      </c>
      <c r="K1568" s="248" t="s">
        <v>332</v>
      </c>
      <c r="L1568" s="248" t="s">
        <v>333</v>
      </c>
      <c r="M1568" s="248" t="s">
        <v>1188</v>
      </c>
      <c r="N1568" s="248"/>
      <c r="O1568" s="248">
        <v>3125805345</v>
      </c>
      <c r="P1568" s="248" t="s">
        <v>335</v>
      </c>
      <c r="Q1568" s="248" t="s">
        <v>451</v>
      </c>
    </row>
    <row r="1569" spans="1:17" customFormat="1" hidden="1" x14ac:dyDescent="0.2">
      <c r="A1569" s="248">
        <v>1829</v>
      </c>
      <c r="B1569" s="248">
        <v>2022</v>
      </c>
      <c r="C1569" s="248" t="s">
        <v>326</v>
      </c>
      <c r="D1569" s="280">
        <v>31217116</v>
      </c>
      <c r="E1569" s="255" t="s">
        <v>402</v>
      </c>
      <c r="F1569" s="248" t="s">
        <v>1934</v>
      </c>
      <c r="G1569" s="255" t="s">
        <v>602</v>
      </c>
      <c r="H1569" s="248" t="s">
        <v>389</v>
      </c>
      <c r="I1569" s="248" t="s">
        <v>330</v>
      </c>
      <c r="J1569" s="248" t="s">
        <v>346</v>
      </c>
      <c r="K1569" s="248" t="s">
        <v>332</v>
      </c>
      <c r="L1569" s="248" t="s">
        <v>333</v>
      </c>
      <c r="M1569" s="248" t="s">
        <v>1188</v>
      </c>
      <c r="N1569" s="248"/>
      <c r="O1569" s="248">
        <v>3103829741</v>
      </c>
      <c r="P1569" s="248" t="s">
        <v>335</v>
      </c>
      <c r="Q1569" s="248" t="s">
        <v>451</v>
      </c>
    </row>
    <row r="1570" spans="1:17" customFormat="1" hidden="1" x14ac:dyDescent="0.2">
      <c r="A1570" s="248">
        <v>1835</v>
      </c>
      <c r="B1570" s="248">
        <v>2022</v>
      </c>
      <c r="C1570" s="248" t="s">
        <v>326</v>
      </c>
      <c r="D1570" s="280">
        <v>1006231742</v>
      </c>
      <c r="E1570" s="255" t="s">
        <v>1863</v>
      </c>
      <c r="F1570" s="248" t="s">
        <v>1298</v>
      </c>
      <c r="G1570" s="255" t="s">
        <v>421</v>
      </c>
      <c r="H1570" s="248" t="s">
        <v>328</v>
      </c>
      <c r="I1570" s="248" t="s">
        <v>330</v>
      </c>
      <c r="J1570" s="248" t="s">
        <v>346</v>
      </c>
      <c r="K1570" s="248" t="s">
        <v>332</v>
      </c>
      <c r="L1570" s="248" t="s">
        <v>333</v>
      </c>
      <c r="M1570" s="248" t="s">
        <v>1188</v>
      </c>
      <c r="N1570" s="248"/>
      <c r="O1570" s="248">
        <v>3226348696</v>
      </c>
      <c r="P1570" s="248" t="s">
        <v>335</v>
      </c>
      <c r="Q1570" s="248" t="s">
        <v>451</v>
      </c>
    </row>
    <row r="1571" spans="1:17" customFormat="1" hidden="1" x14ac:dyDescent="0.2">
      <c r="A1571" s="248">
        <v>1851</v>
      </c>
      <c r="B1571" s="248">
        <v>2022</v>
      </c>
      <c r="C1571" s="248" t="s">
        <v>326</v>
      </c>
      <c r="D1571" s="280">
        <v>14675206</v>
      </c>
      <c r="E1571" s="255" t="s">
        <v>1299</v>
      </c>
      <c r="F1571" s="248" t="s">
        <v>328</v>
      </c>
      <c r="G1571" s="255" t="s">
        <v>1200</v>
      </c>
      <c r="H1571" s="248" t="s">
        <v>1300</v>
      </c>
      <c r="I1571" s="248" t="s">
        <v>339</v>
      </c>
      <c r="J1571" s="248" t="s">
        <v>346</v>
      </c>
      <c r="K1571" s="248" t="s">
        <v>332</v>
      </c>
      <c r="L1571" s="248" t="s">
        <v>333</v>
      </c>
      <c r="M1571" s="248" t="s">
        <v>1188</v>
      </c>
      <c r="N1571" s="248"/>
      <c r="O1571" s="248">
        <v>3148680734</v>
      </c>
      <c r="P1571" s="248" t="s">
        <v>335</v>
      </c>
      <c r="Q1571" s="248" t="s">
        <v>451</v>
      </c>
    </row>
    <row r="1572" spans="1:17" customFormat="1" hidden="1" x14ac:dyDescent="0.2">
      <c r="A1572" s="248">
        <v>1852</v>
      </c>
      <c r="B1572" s="248">
        <v>2022</v>
      </c>
      <c r="C1572" s="248" t="s">
        <v>326</v>
      </c>
      <c r="D1572" s="280">
        <v>14675009</v>
      </c>
      <c r="E1572" s="255" t="s">
        <v>464</v>
      </c>
      <c r="F1572" s="248" t="s">
        <v>485</v>
      </c>
      <c r="G1572" s="255" t="s">
        <v>1200</v>
      </c>
      <c r="H1572" s="248" t="s">
        <v>1787</v>
      </c>
      <c r="I1572" s="248" t="s">
        <v>339</v>
      </c>
      <c r="J1572" s="248" t="s">
        <v>346</v>
      </c>
      <c r="K1572" s="248" t="s">
        <v>332</v>
      </c>
      <c r="L1572" s="248" t="s">
        <v>333</v>
      </c>
      <c r="M1572" s="248" t="s">
        <v>1188</v>
      </c>
      <c r="N1572" s="248"/>
      <c r="O1572" s="248">
        <v>3122701832</v>
      </c>
      <c r="P1572" s="248" t="s">
        <v>335</v>
      </c>
      <c r="Q1572" s="248" t="s">
        <v>451</v>
      </c>
    </row>
    <row r="1573" spans="1:17" customFormat="1" hidden="1" x14ac:dyDescent="0.2">
      <c r="A1573" s="248">
        <v>1855</v>
      </c>
      <c r="B1573" s="248">
        <v>2022</v>
      </c>
      <c r="C1573" s="248" t="s">
        <v>326</v>
      </c>
      <c r="D1573" s="280">
        <v>31532363</v>
      </c>
      <c r="E1573" s="255" t="s">
        <v>1302</v>
      </c>
      <c r="F1573" s="248" t="s">
        <v>328</v>
      </c>
      <c r="G1573" s="255" t="s">
        <v>389</v>
      </c>
      <c r="H1573" s="248" t="s">
        <v>328</v>
      </c>
      <c r="I1573" s="248" t="s">
        <v>330</v>
      </c>
      <c r="J1573" s="248" t="s">
        <v>703</v>
      </c>
      <c r="K1573" s="248" t="s">
        <v>332</v>
      </c>
      <c r="L1573" s="248" t="s">
        <v>333</v>
      </c>
      <c r="M1573" s="248" t="s">
        <v>1188</v>
      </c>
      <c r="N1573" s="248"/>
      <c r="O1573" s="248">
        <v>3148357741</v>
      </c>
      <c r="P1573" s="248" t="s">
        <v>335</v>
      </c>
      <c r="Q1573" s="248" t="s">
        <v>451</v>
      </c>
    </row>
    <row r="1574" spans="1:17" customFormat="1" hidden="1" x14ac:dyDescent="0.2">
      <c r="A1574" s="248">
        <v>1856</v>
      </c>
      <c r="B1574" s="248">
        <v>2022</v>
      </c>
      <c r="C1574" s="248" t="s">
        <v>326</v>
      </c>
      <c r="D1574" s="280">
        <v>31524875</v>
      </c>
      <c r="E1574" s="255" t="s">
        <v>1128</v>
      </c>
      <c r="F1574" s="248" t="s">
        <v>328</v>
      </c>
      <c r="G1574" s="255" t="s">
        <v>1303</v>
      </c>
      <c r="H1574" s="248" t="s">
        <v>328</v>
      </c>
      <c r="I1574" s="248" t="s">
        <v>330</v>
      </c>
      <c r="J1574" s="248" t="s">
        <v>346</v>
      </c>
      <c r="K1574" s="248" t="s">
        <v>332</v>
      </c>
      <c r="L1574" s="248" t="s">
        <v>333</v>
      </c>
      <c r="M1574" s="248" t="s">
        <v>1188</v>
      </c>
      <c r="N1574" s="248"/>
      <c r="O1574" s="248">
        <v>3137023940</v>
      </c>
      <c r="P1574" s="248" t="s">
        <v>335</v>
      </c>
      <c r="Q1574" s="248" t="s">
        <v>451</v>
      </c>
    </row>
    <row r="1575" spans="1:17" customFormat="1" hidden="1" x14ac:dyDescent="0.2">
      <c r="A1575" s="248">
        <v>1858</v>
      </c>
      <c r="B1575" s="248">
        <v>2022</v>
      </c>
      <c r="C1575" s="248" t="s">
        <v>326</v>
      </c>
      <c r="D1575" s="280">
        <v>1113702114</v>
      </c>
      <c r="E1575" s="255" t="s">
        <v>1687</v>
      </c>
      <c r="F1575" s="248" t="s">
        <v>1682</v>
      </c>
      <c r="G1575" s="255" t="s">
        <v>1228</v>
      </c>
      <c r="H1575" s="248" t="s">
        <v>1690</v>
      </c>
      <c r="I1575" s="248" t="s">
        <v>330</v>
      </c>
      <c r="J1575" s="248" t="s">
        <v>346</v>
      </c>
      <c r="K1575" s="248" t="s">
        <v>332</v>
      </c>
      <c r="L1575" s="248" t="s">
        <v>333</v>
      </c>
      <c r="M1575" s="248" t="s">
        <v>1188</v>
      </c>
      <c r="N1575" s="248"/>
      <c r="O1575" s="248">
        <v>3117938562</v>
      </c>
      <c r="P1575" s="248" t="s">
        <v>335</v>
      </c>
      <c r="Q1575" s="248" t="s">
        <v>451</v>
      </c>
    </row>
    <row r="1576" spans="1:17" customFormat="1" hidden="1" x14ac:dyDescent="0.2">
      <c r="A1576" s="248">
        <v>1859</v>
      </c>
      <c r="B1576" s="248">
        <v>2022</v>
      </c>
      <c r="C1576" s="248" t="s">
        <v>326</v>
      </c>
      <c r="D1576" s="280">
        <v>31290581</v>
      </c>
      <c r="E1576" s="255" t="s">
        <v>474</v>
      </c>
      <c r="F1576" s="248" t="s">
        <v>328</v>
      </c>
      <c r="G1576" s="255" t="s">
        <v>1305</v>
      </c>
      <c r="H1576" s="248" t="s">
        <v>328</v>
      </c>
      <c r="I1576" s="248" t="s">
        <v>330</v>
      </c>
      <c r="J1576" s="248" t="s">
        <v>331</v>
      </c>
      <c r="K1576" s="248" t="s">
        <v>332</v>
      </c>
      <c r="L1576" s="248" t="s">
        <v>333</v>
      </c>
      <c r="M1576" s="248" t="s">
        <v>1188</v>
      </c>
      <c r="N1576" s="248"/>
      <c r="O1576" s="248">
        <v>3232927830</v>
      </c>
      <c r="P1576" s="248" t="s">
        <v>335</v>
      </c>
      <c r="Q1576" s="248" t="s">
        <v>451</v>
      </c>
    </row>
    <row r="1577" spans="1:17" customFormat="1" hidden="1" x14ac:dyDescent="0.2">
      <c r="A1577" s="248">
        <v>1860</v>
      </c>
      <c r="B1577" s="248">
        <v>2022</v>
      </c>
      <c r="C1577" s="248" t="s">
        <v>326</v>
      </c>
      <c r="D1577" s="280">
        <v>1112460639</v>
      </c>
      <c r="E1577" s="255" t="s">
        <v>2107</v>
      </c>
      <c r="F1577" s="248" t="s">
        <v>1977</v>
      </c>
      <c r="G1577" s="255" t="s">
        <v>2111</v>
      </c>
      <c r="H1577" s="248" t="s">
        <v>2112</v>
      </c>
      <c r="I1577" s="248" t="s">
        <v>330</v>
      </c>
      <c r="J1577" s="248" t="s">
        <v>331</v>
      </c>
      <c r="K1577" s="248" t="s">
        <v>332</v>
      </c>
      <c r="L1577" s="248" t="s">
        <v>333</v>
      </c>
      <c r="M1577" s="248" t="s">
        <v>1188</v>
      </c>
      <c r="N1577" s="248"/>
      <c r="O1577" s="248">
        <v>3209544199</v>
      </c>
      <c r="P1577" s="248" t="s">
        <v>335</v>
      </c>
      <c r="Q1577" s="248" t="s">
        <v>451</v>
      </c>
    </row>
    <row r="1578" spans="1:17" customFormat="1" hidden="1" x14ac:dyDescent="0.2">
      <c r="A1578" s="248">
        <v>1863</v>
      </c>
      <c r="B1578" s="248">
        <v>2022</v>
      </c>
      <c r="C1578" s="248" t="s">
        <v>326</v>
      </c>
      <c r="D1578" s="280">
        <v>31445014</v>
      </c>
      <c r="E1578" s="255" t="s">
        <v>402</v>
      </c>
      <c r="F1578" s="248" t="s">
        <v>2309</v>
      </c>
      <c r="G1578" s="255" t="s">
        <v>1371</v>
      </c>
      <c r="H1578" s="248" t="s">
        <v>1143</v>
      </c>
      <c r="I1578" s="248" t="s">
        <v>330</v>
      </c>
      <c r="J1578" s="248" t="s">
        <v>331</v>
      </c>
      <c r="K1578" s="248" t="s">
        <v>332</v>
      </c>
      <c r="L1578" s="248" t="s">
        <v>333</v>
      </c>
      <c r="M1578" s="248" t="s">
        <v>1188</v>
      </c>
      <c r="N1578" s="248"/>
      <c r="O1578" s="248">
        <v>3183137038</v>
      </c>
      <c r="P1578" s="248" t="s">
        <v>335</v>
      </c>
      <c r="Q1578" s="248" t="s">
        <v>451</v>
      </c>
    </row>
    <row r="1579" spans="1:17" customFormat="1" hidden="1" x14ac:dyDescent="0.2">
      <c r="A1579" s="248">
        <v>1925</v>
      </c>
      <c r="B1579" s="248">
        <v>2022</v>
      </c>
      <c r="C1579" s="248" t="s">
        <v>326</v>
      </c>
      <c r="D1579" s="280">
        <v>34556198</v>
      </c>
      <c r="E1579" s="248" t="s">
        <v>632</v>
      </c>
      <c r="F1579" s="248" t="s">
        <v>788</v>
      </c>
      <c r="G1579" s="248" t="s">
        <v>628</v>
      </c>
      <c r="H1579" s="248" t="s">
        <v>328</v>
      </c>
      <c r="I1579" s="248" t="s">
        <v>330</v>
      </c>
      <c r="J1579" s="248" t="s">
        <v>331</v>
      </c>
      <c r="K1579" s="248" t="s">
        <v>332</v>
      </c>
      <c r="L1579" s="248" t="s">
        <v>333</v>
      </c>
      <c r="M1579" s="248" t="s">
        <v>1319</v>
      </c>
      <c r="N1579" s="248"/>
      <c r="O1579" s="248" t="s">
        <v>570</v>
      </c>
      <c r="P1579" s="248" t="s">
        <v>335</v>
      </c>
      <c r="Q1579" s="248" t="s">
        <v>691</v>
      </c>
    </row>
    <row r="1580" spans="1:17" customFormat="1" hidden="1" x14ac:dyDescent="0.2">
      <c r="A1580" s="248">
        <v>1926</v>
      </c>
      <c r="B1580" s="248">
        <v>2022</v>
      </c>
      <c r="C1580" s="248" t="s">
        <v>326</v>
      </c>
      <c r="D1580" s="280">
        <v>31179418</v>
      </c>
      <c r="E1580" s="248" t="s">
        <v>452</v>
      </c>
      <c r="F1580" s="248" t="s">
        <v>2343</v>
      </c>
      <c r="G1580" s="248" t="s">
        <v>654</v>
      </c>
      <c r="H1580" s="248" t="s">
        <v>1306</v>
      </c>
      <c r="I1580" s="248" t="s">
        <v>330</v>
      </c>
      <c r="J1580" s="248" t="s">
        <v>331</v>
      </c>
      <c r="K1580" s="248" t="s">
        <v>332</v>
      </c>
      <c r="L1580" s="248" t="s">
        <v>333</v>
      </c>
      <c r="M1580" s="248" t="s">
        <v>1319</v>
      </c>
      <c r="N1580" s="248"/>
      <c r="O1580" s="248" t="s">
        <v>570</v>
      </c>
      <c r="P1580" s="248" t="s">
        <v>335</v>
      </c>
      <c r="Q1580" s="248" t="s">
        <v>691</v>
      </c>
    </row>
    <row r="1581" spans="1:17" customFormat="1" hidden="1" x14ac:dyDescent="0.2">
      <c r="A1581" s="248">
        <v>1928</v>
      </c>
      <c r="B1581" s="248">
        <v>2022</v>
      </c>
      <c r="C1581" s="248" t="s">
        <v>326</v>
      </c>
      <c r="D1581" s="280">
        <v>29683545</v>
      </c>
      <c r="E1581" s="248" t="s">
        <v>2679</v>
      </c>
      <c r="F1581" s="267"/>
      <c r="G1581" s="248" t="s">
        <v>2680</v>
      </c>
      <c r="H1581" s="248" t="s">
        <v>2681</v>
      </c>
      <c r="I1581" s="248" t="s">
        <v>330</v>
      </c>
      <c r="J1581" s="248" t="s">
        <v>331</v>
      </c>
      <c r="K1581" s="248" t="s">
        <v>332</v>
      </c>
      <c r="L1581" s="248" t="s">
        <v>333</v>
      </c>
      <c r="M1581" s="248" t="s">
        <v>1319</v>
      </c>
      <c r="N1581" s="248"/>
      <c r="O1581" s="248" t="s">
        <v>570</v>
      </c>
      <c r="P1581" s="248" t="s">
        <v>335</v>
      </c>
      <c r="Q1581" s="248" t="s">
        <v>691</v>
      </c>
    </row>
    <row r="1582" spans="1:17" customFormat="1" hidden="1" x14ac:dyDescent="0.2">
      <c r="A1582" s="248">
        <v>1929</v>
      </c>
      <c r="B1582" s="248">
        <v>2022</v>
      </c>
      <c r="C1582" s="248" t="s">
        <v>326</v>
      </c>
      <c r="D1582" s="280">
        <v>6296064</v>
      </c>
      <c r="E1582" s="248" t="s">
        <v>464</v>
      </c>
      <c r="F1582" s="248" t="s">
        <v>402</v>
      </c>
      <c r="G1582" s="248" t="s">
        <v>463</v>
      </c>
      <c r="H1582" s="248" t="s">
        <v>470</v>
      </c>
      <c r="I1582" s="248" t="s">
        <v>339</v>
      </c>
      <c r="J1582" s="248" t="s">
        <v>331</v>
      </c>
      <c r="K1582" s="248" t="s">
        <v>332</v>
      </c>
      <c r="L1582" s="248" t="s">
        <v>333</v>
      </c>
      <c r="M1582" s="248" t="s">
        <v>1319</v>
      </c>
      <c r="N1582" s="248"/>
      <c r="O1582" s="248" t="s">
        <v>570</v>
      </c>
      <c r="P1582" s="248" t="s">
        <v>335</v>
      </c>
      <c r="Q1582" s="248" t="s">
        <v>691</v>
      </c>
    </row>
    <row r="1583" spans="1:17" customFormat="1" hidden="1" x14ac:dyDescent="0.2">
      <c r="A1583" s="248">
        <v>1930</v>
      </c>
      <c r="B1583" s="248">
        <v>2022</v>
      </c>
      <c r="C1583" s="248" t="s">
        <v>326</v>
      </c>
      <c r="D1583" s="280">
        <v>1113649303</v>
      </c>
      <c r="E1583" s="248" t="s">
        <v>2792</v>
      </c>
      <c r="F1583" s="248" t="s">
        <v>447</v>
      </c>
      <c r="G1583" s="248" t="s">
        <v>459</v>
      </c>
      <c r="H1583" s="248" t="s">
        <v>1001</v>
      </c>
      <c r="I1583" s="248" t="s">
        <v>330</v>
      </c>
      <c r="J1583" s="248" t="s">
        <v>331</v>
      </c>
      <c r="K1583" s="248" t="s">
        <v>332</v>
      </c>
      <c r="L1583" s="248" t="s">
        <v>333</v>
      </c>
      <c r="M1583" s="248" t="s">
        <v>1319</v>
      </c>
      <c r="N1583" s="248"/>
      <c r="O1583" s="248" t="s">
        <v>570</v>
      </c>
      <c r="P1583" s="248" t="s">
        <v>335</v>
      </c>
      <c r="Q1583" s="248" t="s">
        <v>691</v>
      </c>
    </row>
    <row r="1584" spans="1:17" customFormat="1" hidden="1" x14ac:dyDescent="0.2">
      <c r="A1584" s="248">
        <v>1931</v>
      </c>
      <c r="B1584" s="248">
        <v>2022</v>
      </c>
      <c r="C1584" s="248" t="s">
        <v>326</v>
      </c>
      <c r="D1584" s="280">
        <v>6299562</v>
      </c>
      <c r="E1584" s="248" t="s">
        <v>461</v>
      </c>
      <c r="F1584" s="248" t="s">
        <v>605</v>
      </c>
      <c r="G1584" s="248" t="s">
        <v>1706</v>
      </c>
      <c r="H1584" s="248" t="s">
        <v>389</v>
      </c>
      <c r="I1584" s="248" t="s">
        <v>339</v>
      </c>
      <c r="J1584" s="248" t="s">
        <v>331</v>
      </c>
      <c r="K1584" s="248" t="s">
        <v>332</v>
      </c>
      <c r="L1584" s="248" t="s">
        <v>333</v>
      </c>
      <c r="M1584" s="248" t="s">
        <v>1319</v>
      </c>
      <c r="N1584" s="248"/>
      <c r="O1584" s="248" t="s">
        <v>570</v>
      </c>
      <c r="P1584" s="248" t="s">
        <v>335</v>
      </c>
      <c r="Q1584" s="248" t="s">
        <v>691</v>
      </c>
    </row>
    <row r="1585" spans="1:17" customFormat="1" hidden="1" x14ac:dyDescent="0.2">
      <c r="A1585" s="248">
        <v>1932</v>
      </c>
      <c r="B1585" s="248">
        <v>2022</v>
      </c>
      <c r="C1585" s="248" t="s">
        <v>326</v>
      </c>
      <c r="D1585" s="280">
        <v>31409331</v>
      </c>
      <c r="E1585" s="248" t="s">
        <v>402</v>
      </c>
      <c r="F1585" s="248" t="s">
        <v>2222</v>
      </c>
      <c r="G1585" s="248" t="s">
        <v>1639</v>
      </c>
      <c r="H1585" s="248" t="s">
        <v>2223</v>
      </c>
      <c r="I1585" s="248" t="s">
        <v>330</v>
      </c>
      <c r="J1585" s="248" t="s">
        <v>331</v>
      </c>
      <c r="K1585" s="248" t="s">
        <v>332</v>
      </c>
      <c r="L1585" s="248" t="s">
        <v>333</v>
      </c>
      <c r="M1585" s="248" t="s">
        <v>1319</v>
      </c>
      <c r="N1585" s="248"/>
      <c r="O1585" s="248" t="s">
        <v>570</v>
      </c>
      <c r="P1585" s="248" t="s">
        <v>335</v>
      </c>
      <c r="Q1585" s="248" t="s">
        <v>691</v>
      </c>
    </row>
    <row r="1586" spans="1:17" customFormat="1" hidden="1" x14ac:dyDescent="0.2">
      <c r="A1586" s="248">
        <v>1933</v>
      </c>
      <c r="B1586" s="248">
        <v>2022</v>
      </c>
      <c r="C1586" s="248" t="s">
        <v>326</v>
      </c>
      <c r="D1586" s="280">
        <v>31160770</v>
      </c>
      <c r="E1586" s="248" t="s">
        <v>402</v>
      </c>
      <c r="F1586" s="248" t="s">
        <v>2581</v>
      </c>
      <c r="G1586" s="248" t="s">
        <v>707</v>
      </c>
      <c r="H1586" s="248" t="s">
        <v>1098</v>
      </c>
      <c r="I1586" s="248" t="s">
        <v>330</v>
      </c>
      <c r="J1586" s="248" t="s">
        <v>331</v>
      </c>
      <c r="K1586" s="248" t="s">
        <v>332</v>
      </c>
      <c r="L1586" s="248" t="s">
        <v>333</v>
      </c>
      <c r="M1586" s="248" t="s">
        <v>1319</v>
      </c>
      <c r="N1586" s="248"/>
      <c r="O1586" s="248" t="s">
        <v>570</v>
      </c>
      <c r="P1586" s="248" t="s">
        <v>335</v>
      </c>
      <c r="Q1586" s="248" t="s">
        <v>691</v>
      </c>
    </row>
    <row r="1587" spans="1:17" customFormat="1" hidden="1" x14ac:dyDescent="0.2">
      <c r="A1587" s="248">
        <v>1934</v>
      </c>
      <c r="B1587" s="248">
        <v>2022</v>
      </c>
      <c r="C1587" s="248" t="s">
        <v>326</v>
      </c>
      <c r="D1587" s="280">
        <v>66768370</v>
      </c>
      <c r="E1587" s="248" t="s">
        <v>327</v>
      </c>
      <c r="F1587" s="248" t="s">
        <v>1447</v>
      </c>
      <c r="G1587" s="248" t="s">
        <v>1001</v>
      </c>
      <c r="H1587" s="248" t="s">
        <v>547</v>
      </c>
      <c r="I1587" s="248" t="s">
        <v>330</v>
      </c>
      <c r="J1587" s="248" t="s">
        <v>331</v>
      </c>
      <c r="K1587" s="248" t="s">
        <v>332</v>
      </c>
      <c r="L1587" s="248" t="s">
        <v>333</v>
      </c>
      <c r="M1587" s="248" t="s">
        <v>1319</v>
      </c>
      <c r="N1587" s="248"/>
      <c r="O1587" s="248" t="s">
        <v>570</v>
      </c>
      <c r="P1587" s="248" t="s">
        <v>335</v>
      </c>
      <c r="Q1587" s="248" t="s">
        <v>691</v>
      </c>
    </row>
    <row r="1588" spans="1:17" customFormat="1" hidden="1" x14ac:dyDescent="0.2">
      <c r="A1588" s="248">
        <v>1936</v>
      </c>
      <c r="B1588" s="248">
        <v>2022</v>
      </c>
      <c r="C1588" s="248" t="s">
        <v>326</v>
      </c>
      <c r="D1588" s="280">
        <v>6395298</v>
      </c>
      <c r="E1588" s="248" t="s">
        <v>400</v>
      </c>
      <c r="F1588" s="248" t="s">
        <v>458</v>
      </c>
      <c r="G1588" s="248" t="s">
        <v>2173</v>
      </c>
      <c r="H1588" s="248" t="s">
        <v>350</v>
      </c>
      <c r="I1588" s="248" t="s">
        <v>339</v>
      </c>
      <c r="J1588" s="248" t="s">
        <v>703</v>
      </c>
      <c r="K1588" s="248" t="s">
        <v>332</v>
      </c>
      <c r="L1588" s="248" t="s">
        <v>333</v>
      </c>
      <c r="M1588" s="248" t="s">
        <v>1319</v>
      </c>
      <c r="N1588" s="248"/>
      <c r="O1588" s="248" t="s">
        <v>570</v>
      </c>
      <c r="P1588" s="248" t="s">
        <v>335</v>
      </c>
      <c r="Q1588" s="248" t="s">
        <v>691</v>
      </c>
    </row>
    <row r="1589" spans="1:17" customFormat="1" hidden="1" x14ac:dyDescent="0.2">
      <c r="A1589" s="248">
        <v>1951</v>
      </c>
      <c r="B1589" s="248">
        <v>2022</v>
      </c>
      <c r="C1589" s="248" t="s">
        <v>326</v>
      </c>
      <c r="D1589" s="280">
        <v>66780537</v>
      </c>
      <c r="E1589" s="248" t="s">
        <v>363</v>
      </c>
      <c r="F1589" s="248" t="s">
        <v>402</v>
      </c>
      <c r="G1589" s="248" t="s">
        <v>952</v>
      </c>
      <c r="H1589" s="248" t="s">
        <v>961</v>
      </c>
      <c r="I1589" s="248" t="s">
        <v>330</v>
      </c>
      <c r="J1589" s="248" t="s">
        <v>331</v>
      </c>
      <c r="K1589" s="248" t="s">
        <v>332</v>
      </c>
      <c r="L1589" s="248" t="s">
        <v>333</v>
      </c>
      <c r="M1589" s="248" t="s">
        <v>1319</v>
      </c>
      <c r="N1589" s="248"/>
      <c r="O1589" s="248" t="s">
        <v>570</v>
      </c>
      <c r="P1589" s="248" t="s">
        <v>335</v>
      </c>
      <c r="Q1589" s="248" t="s">
        <v>691</v>
      </c>
    </row>
    <row r="1590" spans="1:17" customFormat="1" hidden="1" x14ac:dyDescent="0.2">
      <c r="A1590" s="248">
        <v>1952</v>
      </c>
      <c r="B1590" s="248">
        <v>2022</v>
      </c>
      <c r="C1590" s="248" t="s">
        <v>326</v>
      </c>
      <c r="D1590" s="280">
        <v>29674266</v>
      </c>
      <c r="E1590" s="248" t="s">
        <v>1870</v>
      </c>
      <c r="F1590" s="248" t="s">
        <v>1924</v>
      </c>
      <c r="G1590" s="248" t="s">
        <v>952</v>
      </c>
      <c r="H1590" s="248" t="s">
        <v>1077</v>
      </c>
      <c r="I1590" s="248" t="s">
        <v>330</v>
      </c>
      <c r="J1590" s="248" t="s">
        <v>331</v>
      </c>
      <c r="K1590" s="248" t="s">
        <v>332</v>
      </c>
      <c r="L1590" s="248" t="s">
        <v>333</v>
      </c>
      <c r="M1590" s="248" t="s">
        <v>1319</v>
      </c>
      <c r="N1590" s="248"/>
      <c r="O1590" s="248" t="s">
        <v>570</v>
      </c>
      <c r="P1590" s="248" t="s">
        <v>335</v>
      </c>
      <c r="Q1590" s="248" t="s">
        <v>691</v>
      </c>
    </row>
    <row r="1591" spans="1:17" customFormat="1" hidden="1" x14ac:dyDescent="0.2">
      <c r="A1591" s="248">
        <v>1953</v>
      </c>
      <c r="B1591" s="248">
        <v>2022</v>
      </c>
      <c r="C1591" s="248" t="s">
        <v>326</v>
      </c>
      <c r="D1591" s="280">
        <v>31133288</v>
      </c>
      <c r="E1591" s="248" t="s">
        <v>452</v>
      </c>
      <c r="F1591" s="248" t="s">
        <v>1876</v>
      </c>
      <c r="G1591" s="248" t="s">
        <v>1052</v>
      </c>
      <c r="H1591" s="248" t="s">
        <v>860</v>
      </c>
      <c r="I1591" s="248" t="s">
        <v>330</v>
      </c>
      <c r="J1591" s="248" t="s">
        <v>331</v>
      </c>
      <c r="K1591" s="248" t="s">
        <v>332</v>
      </c>
      <c r="L1591" s="248" t="s">
        <v>333</v>
      </c>
      <c r="M1591" s="248" t="s">
        <v>1319</v>
      </c>
      <c r="N1591" s="248"/>
      <c r="O1591" s="248" t="s">
        <v>570</v>
      </c>
      <c r="P1591" s="248" t="s">
        <v>335</v>
      </c>
      <c r="Q1591" s="248" t="s">
        <v>691</v>
      </c>
    </row>
    <row r="1592" spans="1:17" customFormat="1" hidden="1" x14ac:dyDescent="0.2">
      <c r="A1592" s="248">
        <v>1954</v>
      </c>
      <c r="B1592" s="248">
        <v>2022</v>
      </c>
      <c r="C1592" s="248" t="s">
        <v>326</v>
      </c>
      <c r="D1592" s="280">
        <v>6389331</v>
      </c>
      <c r="E1592" s="248" t="s">
        <v>864</v>
      </c>
      <c r="F1592" s="248" t="s">
        <v>2122</v>
      </c>
      <c r="G1592" s="248" t="s">
        <v>350</v>
      </c>
      <c r="H1592" s="248" t="s">
        <v>1066</v>
      </c>
      <c r="I1592" s="248" t="s">
        <v>339</v>
      </c>
      <c r="J1592" s="248" t="s">
        <v>331</v>
      </c>
      <c r="K1592" s="248" t="s">
        <v>332</v>
      </c>
      <c r="L1592" s="248" t="s">
        <v>333</v>
      </c>
      <c r="M1592" s="248" t="s">
        <v>1319</v>
      </c>
      <c r="N1592" s="248"/>
      <c r="O1592" s="248" t="s">
        <v>570</v>
      </c>
      <c r="P1592" s="248" t="s">
        <v>335</v>
      </c>
      <c r="Q1592" s="248" t="s">
        <v>691</v>
      </c>
    </row>
    <row r="1593" spans="1:17" customFormat="1" hidden="1" x14ac:dyDescent="0.2">
      <c r="A1593" s="248">
        <v>1955</v>
      </c>
      <c r="B1593" s="248">
        <v>2022</v>
      </c>
      <c r="C1593" s="248" t="s">
        <v>326</v>
      </c>
      <c r="D1593" s="280">
        <v>94311744</v>
      </c>
      <c r="E1593" s="248" t="s">
        <v>455</v>
      </c>
      <c r="F1593" s="248" t="s">
        <v>456</v>
      </c>
      <c r="G1593" s="248" t="s">
        <v>1498</v>
      </c>
      <c r="H1593" s="248" t="s">
        <v>1604</v>
      </c>
      <c r="I1593" s="248" t="s">
        <v>339</v>
      </c>
      <c r="J1593" s="248" t="s">
        <v>331</v>
      </c>
      <c r="K1593" s="248" t="s">
        <v>332</v>
      </c>
      <c r="L1593" s="248" t="s">
        <v>333</v>
      </c>
      <c r="M1593" s="248" t="s">
        <v>1319</v>
      </c>
      <c r="N1593" s="248"/>
      <c r="O1593" s="248" t="s">
        <v>570</v>
      </c>
      <c r="P1593" s="248" t="s">
        <v>335</v>
      </c>
      <c r="Q1593" s="248" t="s">
        <v>691</v>
      </c>
    </row>
    <row r="1594" spans="1:17" customFormat="1" hidden="1" x14ac:dyDescent="0.2">
      <c r="A1594" s="248">
        <v>1957</v>
      </c>
      <c r="B1594" s="248">
        <v>2022</v>
      </c>
      <c r="C1594" s="248" t="s">
        <v>326</v>
      </c>
      <c r="D1594" s="280">
        <v>6389789</v>
      </c>
      <c r="E1594" s="248" t="s">
        <v>428</v>
      </c>
      <c r="F1594" s="248" t="s">
        <v>408</v>
      </c>
      <c r="G1594" s="248" t="s">
        <v>952</v>
      </c>
      <c r="H1594" s="248" t="s">
        <v>1077</v>
      </c>
      <c r="I1594" s="248" t="s">
        <v>339</v>
      </c>
      <c r="J1594" s="248" t="s">
        <v>331</v>
      </c>
      <c r="K1594" s="248" t="s">
        <v>332</v>
      </c>
      <c r="L1594" s="248" t="s">
        <v>333</v>
      </c>
      <c r="M1594" s="248" t="s">
        <v>1319</v>
      </c>
      <c r="N1594" s="248"/>
      <c r="O1594" s="248" t="s">
        <v>570</v>
      </c>
      <c r="P1594" s="248" t="s">
        <v>335</v>
      </c>
      <c r="Q1594" s="248" t="s">
        <v>691</v>
      </c>
    </row>
    <row r="1595" spans="1:17" customFormat="1" hidden="1" x14ac:dyDescent="0.2">
      <c r="A1595" s="248">
        <v>1958</v>
      </c>
      <c r="B1595" s="248">
        <v>2022</v>
      </c>
      <c r="C1595" s="248" t="s">
        <v>326</v>
      </c>
      <c r="D1595" s="280">
        <v>1113650013</v>
      </c>
      <c r="E1595" s="248" t="s">
        <v>2396</v>
      </c>
      <c r="F1595" s="248" t="s">
        <v>2397</v>
      </c>
      <c r="G1595" s="248" t="s">
        <v>1704</v>
      </c>
      <c r="H1595" s="248" t="s">
        <v>1220</v>
      </c>
      <c r="I1595" s="248" t="s">
        <v>330</v>
      </c>
      <c r="J1595" s="248" t="s">
        <v>346</v>
      </c>
      <c r="K1595" s="248" t="s">
        <v>332</v>
      </c>
      <c r="L1595" s="248" t="s">
        <v>333</v>
      </c>
      <c r="M1595" s="248" t="s">
        <v>1319</v>
      </c>
      <c r="N1595" s="248"/>
      <c r="O1595" s="248" t="s">
        <v>570</v>
      </c>
      <c r="P1595" s="248" t="s">
        <v>335</v>
      </c>
      <c r="Q1595" s="248" t="s">
        <v>691</v>
      </c>
    </row>
    <row r="1596" spans="1:17" customFormat="1" hidden="1" x14ac:dyDescent="0.2">
      <c r="A1596" s="248">
        <v>1959</v>
      </c>
      <c r="B1596" s="248">
        <v>2022</v>
      </c>
      <c r="C1596" s="248" t="s">
        <v>326</v>
      </c>
      <c r="D1596" s="280">
        <v>94309166</v>
      </c>
      <c r="E1596" s="248" t="s">
        <v>457</v>
      </c>
      <c r="F1596" s="248" t="s">
        <v>408</v>
      </c>
      <c r="G1596" s="248" t="s">
        <v>678</v>
      </c>
      <c r="H1596" s="248" t="s">
        <v>2247</v>
      </c>
      <c r="I1596" s="248" t="s">
        <v>339</v>
      </c>
      <c r="J1596" s="248" t="s">
        <v>331</v>
      </c>
      <c r="K1596" s="248" t="s">
        <v>332</v>
      </c>
      <c r="L1596" s="248" t="s">
        <v>333</v>
      </c>
      <c r="M1596" s="248" t="s">
        <v>1319</v>
      </c>
      <c r="N1596" s="248"/>
      <c r="O1596" s="248" t="s">
        <v>570</v>
      </c>
      <c r="P1596" s="248" t="s">
        <v>335</v>
      </c>
      <c r="Q1596" s="248" t="s">
        <v>691</v>
      </c>
    </row>
    <row r="1597" spans="1:17" customFormat="1" hidden="1" x14ac:dyDescent="0.2">
      <c r="A1597" s="248">
        <v>1960</v>
      </c>
      <c r="B1597" s="248">
        <v>2022</v>
      </c>
      <c r="C1597" s="248" t="s">
        <v>326</v>
      </c>
      <c r="D1597" s="280">
        <v>16267673</v>
      </c>
      <c r="E1597" s="248" t="s">
        <v>1476</v>
      </c>
      <c r="F1597" s="267"/>
      <c r="G1597" s="248" t="s">
        <v>1052</v>
      </c>
      <c r="H1597" s="248" t="s">
        <v>860</v>
      </c>
      <c r="I1597" s="248" t="s">
        <v>339</v>
      </c>
      <c r="J1597" s="248" t="s">
        <v>331</v>
      </c>
      <c r="K1597" s="248" t="s">
        <v>332</v>
      </c>
      <c r="L1597" s="248" t="s">
        <v>333</v>
      </c>
      <c r="M1597" s="248" t="s">
        <v>1319</v>
      </c>
      <c r="N1597" s="248"/>
      <c r="O1597" s="248" t="s">
        <v>570</v>
      </c>
      <c r="P1597" s="248" t="s">
        <v>335</v>
      </c>
      <c r="Q1597" s="248" t="s">
        <v>691</v>
      </c>
    </row>
    <row r="1598" spans="1:17" customFormat="1" hidden="1" x14ac:dyDescent="0.2">
      <c r="A1598" s="248">
        <v>1961</v>
      </c>
      <c r="B1598" s="248">
        <v>2022</v>
      </c>
      <c r="C1598" s="248" t="s">
        <v>326</v>
      </c>
      <c r="D1598" s="280">
        <v>16252511</v>
      </c>
      <c r="E1598" s="248" t="s">
        <v>2096</v>
      </c>
      <c r="F1598" s="266"/>
      <c r="G1598" s="248" t="s">
        <v>615</v>
      </c>
      <c r="H1598" s="248" t="s">
        <v>1224</v>
      </c>
      <c r="I1598" s="248" t="s">
        <v>339</v>
      </c>
      <c r="J1598" s="248" t="s">
        <v>331</v>
      </c>
      <c r="K1598" s="248" t="s">
        <v>332</v>
      </c>
      <c r="L1598" s="248" t="s">
        <v>333</v>
      </c>
      <c r="M1598" s="248" t="s">
        <v>1319</v>
      </c>
      <c r="N1598" s="248"/>
      <c r="O1598" s="248" t="s">
        <v>570</v>
      </c>
      <c r="P1598" s="248" t="s">
        <v>335</v>
      </c>
      <c r="Q1598" s="248" t="s">
        <v>691</v>
      </c>
    </row>
    <row r="1599" spans="1:17" customFormat="1" hidden="1" x14ac:dyDescent="0.2">
      <c r="A1599" s="248">
        <v>1963</v>
      </c>
      <c r="B1599" s="248">
        <v>2022</v>
      </c>
      <c r="C1599" s="248" t="s">
        <v>326</v>
      </c>
      <c r="D1599" s="280">
        <v>16256246</v>
      </c>
      <c r="E1599" s="248" t="s">
        <v>2686</v>
      </c>
      <c r="F1599" s="267"/>
      <c r="G1599" s="248" t="s">
        <v>1052</v>
      </c>
      <c r="H1599" s="248" t="s">
        <v>860</v>
      </c>
      <c r="I1599" s="248" t="s">
        <v>339</v>
      </c>
      <c r="J1599" s="248" t="s">
        <v>331</v>
      </c>
      <c r="K1599" s="248" t="s">
        <v>332</v>
      </c>
      <c r="L1599" s="248" t="s">
        <v>333</v>
      </c>
      <c r="M1599" s="248" t="s">
        <v>1319</v>
      </c>
      <c r="N1599" s="248"/>
      <c r="O1599" s="248" t="s">
        <v>570</v>
      </c>
      <c r="P1599" s="248" t="s">
        <v>335</v>
      </c>
      <c r="Q1599" s="248" t="s">
        <v>691</v>
      </c>
    </row>
    <row r="1600" spans="1:17" customFormat="1" hidden="1" x14ac:dyDescent="0.2">
      <c r="A1600" s="248">
        <v>1964</v>
      </c>
      <c r="B1600" s="248">
        <v>2022</v>
      </c>
      <c r="C1600" s="248" t="s">
        <v>326</v>
      </c>
      <c r="D1600" s="280">
        <v>15921359</v>
      </c>
      <c r="E1600" s="248" t="s">
        <v>408</v>
      </c>
      <c r="F1600" s="248"/>
      <c r="G1600" s="248" t="s">
        <v>2010</v>
      </c>
      <c r="H1600" s="264"/>
      <c r="I1600" s="248" t="s">
        <v>339</v>
      </c>
      <c r="J1600" s="248" t="s">
        <v>331</v>
      </c>
      <c r="K1600" s="248" t="s">
        <v>332</v>
      </c>
      <c r="L1600" s="248" t="s">
        <v>333</v>
      </c>
      <c r="M1600" s="248" t="s">
        <v>1319</v>
      </c>
      <c r="N1600" s="248"/>
      <c r="O1600" s="248" t="s">
        <v>570</v>
      </c>
      <c r="P1600" s="248" t="s">
        <v>335</v>
      </c>
      <c r="Q1600" s="248" t="s">
        <v>691</v>
      </c>
    </row>
    <row r="1601" spans="1:17" customFormat="1" hidden="1" x14ac:dyDescent="0.2">
      <c r="A1601" s="248">
        <v>1965</v>
      </c>
      <c r="B1601" s="248">
        <v>2022</v>
      </c>
      <c r="C1601" s="248" t="s">
        <v>326</v>
      </c>
      <c r="D1601" s="280">
        <v>66774465</v>
      </c>
      <c r="E1601" s="248" t="s">
        <v>2107</v>
      </c>
      <c r="F1601" s="248" t="s">
        <v>2748</v>
      </c>
      <c r="G1601" s="248" t="s">
        <v>566</v>
      </c>
      <c r="H1601" s="248" t="s">
        <v>1323</v>
      </c>
      <c r="I1601" s="248" t="s">
        <v>330</v>
      </c>
      <c r="J1601" s="248" t="s">
        <v>331</v>
      </c>
      <c r="K1601" s="248" t="s">
        <v>332</v>
      </c>
      <c r="L1601" s="248" t="s">
        <v>333</v>
      </c>
      <c r="M1601" s="248" t="s">
        <v>1319</v>
      </c>
      <c r="N1601" s="248"/>
      <c r="O1601" s="248" t="s">
        <v>570</v>
      </c>
      <c r="P1601" s="248" t="s">
        <v>335</v>
      </c>
      <c r="Q1601" s="248" t="s">
        <v>691</v>
      </c>
    </row>
    <row r="1602" spans="1:17" customFormat="1" hidden="1" x14ac:dyDescent="0.2">
      <c r="A1602" s="248">
        <v>1966</v>
      </c>
      <c r="B1602" s="248">
        <v>2022</v>
      </c>
      <c r="C1602" s="248" t="s">
        <v>326</v>
      </c>
      <c r="D1602" s="280">
        <v>16260362</v>
      </c>
      <c r="E1602" s="248" t="s">
        <v>2293</v>
      </c>
      <c r="F1602" s="248" t="s">
        <v>2569</v>
      </c>
      <c r="G1602" s="248" t="s">
        <v>421</v>
      </c>
      <c r="H1602" s="248" t="s">
        <v>342</v>
      </c>
      <c r="I1602" s="248" t="s">
        <v>339</v>
      </c>
      <c r="J1602" s="248" t="s">
        <v>331</v>
      </c>
      <c r="K1602" s="248" t="s">
        <v>332</v>
      </c>
      <c r="L1602" s="248" t="s">
        <v>333</v>
      </c>
      <c r="M1602" s="248" t="s">
        <v>1319</v>
      </c>
      <c r="N1602" s="248"/>
      <c r="O1602" s="248" t="s">
        <v>570</v>
      </c>
      <c r="P1602" s="248" t="s">
        <v>335</v>
      </c>
      <c r="Q1602" s="248" t="s">
        <v>691</v>
      </c>
    </row>
    <row r="1603" spans="1:17" customFormat="1" hidden="1" x14ac:dyDescent="0.2">
      <c r="A1603" s="248">
        <v>1967</v>
      </c>
      <c r="B1603" s="248">
        <v>2022</v>
      </c>
      <c r="C1603" s="248" t="s">
        <v>326</v>
      </c>
      <c r="D1603" s="280">
        <v>29674278</v>
      </c>
      <c r="E1603" s="248" t="s">
        <v>436</v>
      </c>
      <c r="F1603" s="248" t="s">
        <v>403</v>
      </c>
      <c r="G1603" s="248" t="s">
        <v>952</v>
      </c>
      <c r="H1603" s="248" t="s">
        <v>1077</v>
      </c>
      <c r="I1603" s="248" t="s">
        <v>330</v>
      </c>
      <c r="J1603" s="248" t="s">
        <v>331</v>
      </c>
      <c r="K1603" s="248" t="s">
        <v>332</v>
      </c>
      <c r="L1603" s="248" t="s">
        <v>333</v>
      </c>
      <c r="M1603" s="248" t="s">
        <v>1319</v>
      </c>
      <c r="N1603" s="248"/>
      <c r="O1603" s="248" t="s">
        <v>570</v>
      </c>
      <c r="P1603" s="248" t="s">
        <v>335</v>
      </c>
      <c r="Q1603" s="248" t="s">
        <v>691</v>
      </c>
    </row>
    <row r="1604" spans="1:17" customFormat="1" hidden="1" x14ac:dyDescent="0.2">
      <c r="A1604" s="248">
        <v>1968</v>
      </c>
      <c r="B1604" s="248">
        <v>2022</v>
      </c>
      <c r="C1604" s="248" t="s">
        <v>326</v>
      </c>
      <c r="D1604" s="280">
        <v>14695970</v>
      </c>
      <c r="E1604" s="248" t="s">
        <v>354</v>
      </c>
      <c r="F1604" s="248" t="s">
        <v>406</v>
      </c>
      <c r="G1604" s="248" t="s">
        <v>864</v>
      </c>
      <c r="H1604" s="248" t="s">
        <v>960</v>
      </c>
      <c r="I1604" s="248" t="s">
        <v>339</v>
      </c>
      <c r="J1604" s="248" t="s">
        <v>331</v>
      </c>
      <c r="K1604" s="248" t="s">
        <v>332</v>
      </c>
      <c r="L1604" s="248" t="s">
        <v>333</v>
      </c>
      <c r="M1604" s="248" t="s">
        <v>1319</v>
      </c>
      <c r="N1604" s="248"/>
      <c r="O1604" s="248" t="s">
        <v>570</v>
      </c>
      <c r="P1604" s="248" t="s">
        <v>335</v>
      </c>
      <c r="Q1604" s="248" t="s">
        <v>691</v>
      </c>
    </row>
    <row r="1605" spans="1:17" customFormat="1" hidden="1" x14ac:dyDescent="0.2">
      <c r="A1605" s="248">
        <v>1970</v>
      </c>
      <c r="B1605" s="248">
        <v>2022</v>
      </c>
      <c r="C1605" s="248" t="s">
        <v>326</v>
      </c>
      <c r="D1605" s="280">
        <v>66776712</v>
      </c>
      <c r="E1605" s="248" t="s">
        <v>2268</v>
      </c>
      <c r="F1605" s="264"/>
      <c r="G1605" s="248" t="s">
        <v>350</v>
      </c>
      <c r="H1605" s="248" t="s">
        <v>1066</v>
      </c>
      <c r="I1605" s="248" t="s">
        <v>330</v>
      </c>
      <c r="J1605" s="248" t="s">
        <v>331</v>
      </c>
      <c r="K1605" s="248" t="s">
        <v>332</v>
      </c>
      <c r="L1605" s="248" t="s">
        <v>333</v>
      </c>
      <c r="M1605" s="248" t="s">
        <v>1319</v>
      </c>
      <c r="N1605" s="248"/>
      <c r="O1605" s="248" t="s">
        <v>570</v>
      </c>
      <c r="P1605" s="248" t="s">
        <v>335</v>
      </c>
      <c r="Q1605" s="248" t="s">
        <v>691</v>
      </c>
    </row>
    <row r="1606" spans="1:17" customFormat="1" hidden="1" x14ac:dyDescent="0.2">
      <c r="A1606" s="248">
        <v>1971</v>
      </c>
      <c r="B1606" s="248">
        <v>2022</v>
      </c>
      <c r="C1606" s="248" t="s">
        <v>326</v>
      </c>
      <c r="D1606" s="280">
        <v>31657536</v>
      </c>
      <c r="E1606" s="248" t="s">
        <v>1895</v>
      </c>
      <c r="F1606" s="264"/>
      <c r="G1606" s="248" t="s">
        <v>700</v>
      </c>
      <c r="H1606" s="248" t="s">
        <v>389</v>
      </c>
      <c r="I1606" s="248" t="s">
        <v>330</v>
      </c>
      <c r="J1606" s="248" t="s">
        <v>331</v>
      </c>
      <c r="K1606" s="248" t="s">
        <v>332</v>
      </c>
      <c r="L1606" s="248" t="s">
        <v>333</v>
      </c>
      <c r="M1606" s="248" t="s">
        <v>1319</v>
      </c>
      <c r="N1606" s="248"/>
      <c r="O1606" s="248" t="s">
        <v>570</v>
      </c>
      <c r="P1606" s="248" t="s">
        <v>335</v>
      </c>
      <c r="Q1606" s="248" t="s">
        <v>691</v>
      </c>
    </row>
    <row r="1607" spans="1:17" customFormat="1" hidden="1" x14ac:dyDescent="0.2">
      <c r="A1607" s="248">
        <v>1972</v>
      </c>
      <c r="B1607" s="248">
        <v>2022</v>
      </c>
      <c r="C1607" s="248" t="s">
        <v>326</v>
      </c>
      <c r="D1607" s="280">
        <v>16268410</v>
      </c>
      <c r="E1607" s="248" t="s">
        <v>634</v>
      </c>
      <c r="F1607" s="264"/>
      <c r="G1607" s="248" t="s">
        <v>357</v>
      </c>
      <c r="H1607" s="248" t="s">
        <v>421</v>
      </c>
      <c r="I1607" s="248" t="s">
        <v>339</v>
      </c>
      <c r="J1607" s="248" t="s">
        <v>331</v>
      </c>
      <c r="K1607" s="248" t="s">
        <v>332</v>
      </c>
      <c r="L1607" s="248" t="s">
        <v>333</v>
      </c>
      <c r="M1607" s="248" t="s">
        <v>1319</v>
      </c>
      <c r="N1607" s="248"/>
      <c r="O1607" s="248" t="s">
        <v>570</v>
      </c>
      <c r="P1607" s="248" t="s">
        <v>335</v>
      </c>
      <c r="Q1607" s="248" t="s">
        <v>691</v>
      </c>
    </row>
    <row r="1608" spans="1:17" customFormat="1" hidden="1" x14ac:dyDescent="0.2">
      <c r="A1608" s="248">
        <v>1973</v>
      </c>
      <c r="B1608" s="248">
        <v>2022</v>
      </c>
      <c r="C1608" s="248" t="s">
        <v>326</v>
      </c>
      <c r="D1608" s="280">
        <v>1113691339</v>
      </c>
      <c r="E1608" s="248" t="s">
        <v>991</v>
      </c>
      <c r="F1608" s="248" t="s">
        <v>2491</v>
      </c>
      <c r="G1608" s="248" t="s">
        <v>2495</v>
      </c>
      <c r="H1608" s="248" t="s">
        <v>952</v>
      </c>
      <c r="I1608" s="248" t="s">
        <v>330</v>
      </c>
      <c r="J1608" s="248" t="s">
        <v>331</v>
      </c>
      <c r="K1608" s="248" t="s">
        <v>332</v>
      </c>
      <c r="L1608" s="248" t="s">
        <v>333</v>
      </c>
      <c r="M1608" s="248" t="s">
        <v>1319</v>
      </c>
      <c r="N1608" s="248"/>
      <c r="O1608" s="248" t="s">
        <v>570</v>
      </c>
      <c r="P1608" s="248" t="s">
        <v>335</v>
      </c>
      <c r="Q1608" s="248" t="s">
        <v>691</v>
      </c>
    </row>
    <row r="1609" spans="1:17" customFormat="1" hidden="1" x14ac:dyDescent="0.2">
      <c r="A1609" s="248">
        <v>1974</v>
      </c>
      <c r="B1609" s="248">
        <v>2022</v>
      </c>
      <c r="C1609" s="248" t="s">
        <v>326</v>
      </c>
      <c r="D1609" s="280">
        <v>16468268</v>
      </c>
      <c r="E1609" s="248" t="s">
        <v>461</v>
      </c>
      <c r="F1609" s="248" t="s">
        <v>456</v>
      </c>
      <c r="G1609" s="248" t="s">
        <v>562</v>
      </c>
      <c r="H1609" s="248" t="s">
        <v>566</v>
      </c>
      <c r="I1609" s="248" t="s">
        <v>339</v>
      </c>
      <c r="J1609" s="248" t="s">
        <v>331</v>
      </c>
      <c r="K1609" s="248" t="s">
        <v>332</v>
      </c>
      <c r="L1609" s="248" t="s">
        <v>333</v>
      </c>
      <c r="M1609" s="248" t="s">
        <v>1319</v>
      </c>
      <c r="N1609" s="248"/>
      <c r="O1609" s="248" t="s">
        <v>570</v>
      </c>
      <c r="P1609" s="248" t="s">
        <v>335</v>
      </c>
      <c r="Q1609" s="248" t="s">
        <v>691</v>
      </c>
    </row>
    <row r="1610" spans="1:17" customFormat="1" hidden="1" x14ac:dyDescent="0.2">
      <c r="A1610" s="248">
        <v>1975</v>
      </c>
      <c r="B1610" s="248">
        <v>2022</v>
      </c>
      <c r="C1610" s="248" t="s">
        <v>326</v>
      </c>
      <c r="D1610" s="280">
        <v>27388060</v>
      </c>
      <c r="E1610" s="248" t="s">
        <v>2445</v>
      </c>
      <c r="F1610" s="248" t="s">
        <v>2444</v>
      </c>
      <c r="G1610" s="248" t="s">
        <v>557</v>
      </c>
      <c r="H1610" s="248" t="s">
        <v>1546</v>
      </c>
      <c r="I1610" s="248" t="s">
        <v>330</v>
      </c>
      <c r="J1610" s="248" t="s">
        <v>331</v>
      </c>
      <c r="K1610" s="248" t="s">
        <v>332</v>
      </c>
      <c r="L1610" s="248" t="s">
        <v>333</v>
      </c>
      <c r="M1610" s="248" t="s">
        <v>1319</v>
      </c>
      <c r="N1610" s="248"/>
      <c r="O1610" s="248" t="s">
        <v>570</v>
      </c>
      <c r="P1610" s="248" t="s">
        <v>335</v>
      </c>
      <c r="Q1610" s="248" t="s">
        <v>691</v>
      </c>
    </row>
    <row r="1611" spans="1:17" customFormat="1" hidden="1" x14ac:dyDescent="0.2">
      <c r="A1611" s="248">
        <v>1977</v>
      </c>
      <c r="B1611" s="248">
        <v>2022</v>
      </c>
      <c r="C1611" s="248" t="s">
        <v>326</v>
      </c>
      <c r="D1611" s="280">
        <v>38705081</v>
      </c>
      <c r="E1611" s="248" t="s">
        <v>402</v>
      </c>
      <c r="F1611" s="248" t="s">
        <v>438</v>
      </c>
      <c r="G1611" s="248" t="s">
        <v>2094</v>
      </c>
      <c r="H1611" s="248" t="s">
        <v>1883</v>
      </c>
      <c r="I1611" s="248" t="s">
        <v>330</v>
      </c>
      <c r="J1611" s="248" t="s">
        <v>331</v>
      </c>
      <c r="K1611" s="248" t="s">
        <v>332</v>
      </c>
      <c r="L1611" s="248" t="s">
        <v>333</v>
      </c>
      <c r="M1611" s="248" t="s">
        <v>1319</v>
      </c>
      <c r="N1611" s="248"/>
      <c r="O1611" s="248" t="s">
        <v>570</v>
      </c>
      <c r="P1611" s="248" t="s">
        <v>335</v>
      </c>
      <c r="Q1611" s="248" t="s">
        <v>691</v>
      </c>
    </row>
    <row r="1612" spans="1:17" customFormat="1" hidden="1" x14ac:dyDescent="0.2">
      <c r="A1612" s="248">
        <v>1978</v>
      </c>
      <c r="B1612" s="248">
        <v>2022</v>
      </c>
      <c r="C1612" s="248" t="s">
        <v>326</v>
      </c>
      <c r="D1612" s="280">
        <v>29688498</v>
      </c>
      <c r="E1612" s="248" t="s">
        <v>402</v>
      </c>
      <c r="F1612" s="248" t="s">
        <v>2437</v>
      </c>
      <c r="G1612" s="248" t="s">
        <v>657</v>
      </c>
      <c r="H1612" s="248" t="s">
        <v>961</v>
      </c>
      <c r="I1612" s="248" t="s">
        <v>330</v>
      </c>
      <c r="J1612" s="248" t="s">
        <v>331</v>
      </c>
      <c r="K1612" s="248" t="s">
        <v>332</v>
      </c>
      <c r="L1612" s="248" t="s">
        <v>333</v>
      </c>
      <c r="M1612" s="248" t="s">
        <v>1319</v>
      </c>
      <c r="N1612" s="248"/>
      <c r="O1612" s="248" t="s">
        <v>570</v>
      </c>
      <c r="P1612" s="248" t="s">
        <v>335</v>
      </c>
      <c r="Q1612" s="248" t="s">
        <v>691</v>
      </c>
    </row>
    <row r="1613" spans="1:17" customFormat="1" hidden="1" x14ac:dyDescent="0.2">
      <c r="A1613" s="248">
        <v>1979</v>
      </c>
      <c r="B1613" s="248">
        <v>2022</v>
      </c>
      <c r="C1613" s="248" t="s">
        <v>326</v>
      </c>
      <c r="D1613" s="280">
        <v>66765137</v>
      </c>
      <c r="E1613" s="248" t="s">
        <v>402</v>
      </c>
      <c r="F1613" s="248" t="s">
        <v>356</v>
      </c>
      <c r="G1613" s="248" t="s">
        <v>1655</v>
      </c>
      <c r="H1613" s="248" t="s">
        <v>433</v>
      </c>
      <c r="I1613" s="248" t="s">
        <v>330</v>
      </c>
      <c r="J1613" s="248" t="s">
        <v>331</v>
      </c>
      <c r="K1613" s="248" t="s">
        <v>332</v>
      </c>
      <c r="L1613" s="248" t="s">
        <v>333</v>
      </c>
      <c r="M1613" s="248" t="s">
        <v>1319</v>
      </c>
      <c r="N1613" s="248"/>
      <c r="O1613" s="248" t="s">
        <v>570</v>
      </c>
      <c r="P1613" s="248" t="s">
        <v>335</v>
      </c>
      <c r="Q1613" s="248" t="s">
        <v>691</v>
      </c>
    </row>
    <row r="1614" spans="1:17" customFormat="1" hidden="1" x14ac:dyDescent="0.2">
      <c r="A1614" s="248">
        <v>1980</v>
      </c>
      <c r="B1614" s="248">
        <v>2022</v>
      </c>
      <c r="C1614" s="248" t="s">
        <v>326</v>
      </c>
      <c r="D1614" s="280">
        <v>66771686</v>
      </c>
      <c r="E1614" s="248" t="s">
        <v>2439</v>
      </c>
      <c r="F1614" s="248" t="s">
        <v>939</v>
      </c>
      <c r="G1614" s="248" t="s">
        <v>2440</v>
      </c>
      <c r="H1614" s="248" t="s">
        <v>1454</v>
      </c>
      <c r="I1614" s="248" t="s">
        <v>330</v>
      </c>
      <c r="J1614" s="248" t="s">
        <v>703</v>
      </c>
      <c r="K1614" s="248" t="s">
        <v>332</v>
      </c>
      <c r="L1614" s="248" t="s">
        <v>333</v>
      </c>
      <c r="M1614" s="248" t="s">
        <v>1319</v>
      </c>
      <c r="N1614" s="248"/>
      <c r="O1614" s="248" t="s">
        <v>570</v>
      </c>
      <c r="P1614" s="248" t="s">
        <v>335</v>
      </c>
      <c r="Q1614" s="248" t="s">
        <v>691</v>
      </c>
    </row>
    <row r="1615" spans="1:17" customFormat="1" hidden="1" x14ac:dyDescent="0.2">
      <c r="A1615" s="248">
        <v>1981</v>
      </c>
      <c r="B1615" s="248">
        <v>2022</v>
      </c>
      <c r="C1615" s="248" t="s">
        <v>326</v>
      </c>
      <c r="D1615" s="280">
        <v>29706619</v>
      </c>
      <c r="E1615" s="248" t="s">
        <v>2459</v>
      </c>
      <c r="F1615" s="248" t="s">
        <v>1493</v>
      </c>
      <c r="G1615" s="248" t="s">
        <v>590</v>
      </c>
      <c r="H1615" s="248" t="s">
        <v>547</v>
      </c>
      <c r="I1615" s="248" t="s">
        <v>330</v>
      </c>
      <c r="J1615" s="248" t="s">
        <v>331</v>
      </c>
      <c r="K1615" s="248" t="s">
        <v>332</v>
      </c>
      <c r="L1615" s="248" t="s">
        <v>333</v>
      </c>
      <c r="M1615" s="248" t="s">
        <v>1319</v>
      </c>
      <c r="N1615" s="248"/>
      <c r="O1615" s="248" t="s">
        <v>570</v>
      </c>
      <c r="P1615" s="248" t="s">
        <v>335</v>
      </c>
      <c r="Q1615" s="248" t="s">
        <v>691</v>
      </c>
    </row>
    <row r="1616" spans="1:17" customFormat="1" hidden="1" x14ac:dyDescent="0.2">
      <c r="A1616" s="248">
        <v>1983</v>
      </c>
      <c r="B1616" s="248">
        <v>2022</v>
      </c>
      <c r="C1616" s="248" t="s">
        <v>326</v>
      </c>
      <c r="D1616" s="280">
        <v>29686632</v>
      </c>
      <c r="E1616" s="248" t="s">
        <v>1874</v>
      </c>
      <c r="F1616" s="248" t="s">
        <v>1493</v>
      </c>
      <c r="G1616" s="248" t="s">
        <v>1507</v>
      </c>
      <c r="H1616" s="248" t="s">
        <v>1001</v>
      </c>
      <c r="I1616" s="248" t="s">
        <v>330</v>
      </c>
      <c r="J1616" s="248" t="s">
        <v>331</v>
      </c>
      <c r="K1616" s="248" t="s">
        <v>332</v>
      </c>
      <c r="L1616" s="248" t="s">
        <v>333</v>
      </c>
      <c r="M1616" s="248" t="s">
        <v>1319</v>
      </c>
      <c r="N1616" s="248"/>
      <c r="O1616" s="248" t="s">
        <v>570</v>
      </c>
      <c r="P1616" s="248" t="s">
        <v>335</v>
      </c>
      <c r="Q1616" s="248" t="s">
        <v>691</v>
      </c>
    </row>
    <row r="1617" spans="1:17" customFormat="1" hidden="1" x14ac:dyDescent="0.2">
      <c r="A1617" s="248">
        <v>1984</v>
      </c>
      <c r="B1617" s="248">
        <v>2022</v>
      </c>
      <c r="C1617" s="248" t="s">
        <v>326</v>
      </c>
      <c r="D1617" s="280">
        <v>29674248</v>
      </c>
      <c r="E1617" s="248" t="s">
        <v>453</v>
      </c>
      <c r="F1617" s="248" t="s">
        <v>445</v>
      </c>
      <c r="G1617" s="248" t="s">
        <v>952</v>
      </c>
      <c r="H1617" s="248" t="s">
        <v>1077</v>
      </c>
      <c r="I1617" s="248" t="s">
        <v>330</v>
      </c>
      <c r="J1617" s="248" t="s">
        <v>331</v>
      </c>
      <c r="K1617" s="248" t="s">
        <v>332</v>
      </c>
      <c r="L1617" s="248" t="s">
        <v>333</v>
      </c>
      <c r="M1617" s="248" t="s">
        <v>1319</v>
      </c>
      <c r="N1617" s="248"/>
      <c r="O1617" s="248" t="s">
        <v>570</v>
      </c>
      <c r="P1617" s="248" t="s">
        <v>335</v>
      </c>
      <c r="Q1617" s="248" t="s">
        <v>691</v>
      </c>
    </row>
    <row r="1618" spans="1:17" customFormat="1" hidden="1" x14ac:dyDescent="0.2">
      <c r="A1618" s="248">
        <v>1985</v>
      </c>
      <c r="B1618" s="248">
        <v>2022</v>
      </c>
      <c r="C1618" s="248" t="s">
        <v>326</v>
      </c>
      <c r="D1618" s="280">
        <v>94314802</v>
      </c>
      <c r="E1618" s="248" t="s">
        <v>340</v>
      </c>
      <c r="F1618" s="248" t="s">
        <v>1836</v>
      </c>
      <c r="G1618" s="248" t="s">
        <v>989</v>
      </c>
      <c r="H1618" s="248" t="s">
        <v>487</v>
      </c>
      <c r="I1618" s="248" t="s">
        <v>339</v>
      </c>
      <c r="J1618" s="248" t="s">
        <v>331</v>
      </c>
      <c r="K1618" s="248" t="s">
        <v>332</v>
      </c>
      <c r="L1618" s="248" t="s">
        <v>333</v>
      </c>
      <c r="M1618" s="248" t="s">
        <v>1319</v>
      </c>
      <c r="N1618" s="248"/>
      <c r="O1618" s="248" t="s">
        <v>570</v>
      </c>
      <c r="P1618" s="248" t="s">
        <v>335</v>
      </c>
      <c r="Q1618" s="248" t="s">
        <v>691</v>
      </c>
    </row>
    <row r="1619" spans="1:17" customFormat="1" hidden="1" x14ac:dyDescent="0.2">
      <c r="A1619" s="248">
        <v>1986</v>
      </c>
      <c r="B1619" s="248">
        <v>2022</v>
      </c>
      <c r="C1619" s="248" t="s">
        <v>326</v>
      </c>
      <c r="D1619" s="280">
        <v>1113647321</v>
      </c>
      <c r="E1619" s="248" t="s">
        <v>1687</v>
      </c>
      <c r="F1619" s="248" t="s">
        <v>1682</v>
      </c>
      <c r="G1619" s="248" t="s">
        <v>1692</v>
      </c>
      <c r="H1619" s="248" t="s">
        <v>592</v>
      </c>
      <c r="I1619" s="248" t="s">
        <v>330</v>
      </c>
      <c r="J1619" s="248" t="s">
        <v>331</v>
      </c>
      <c r="K1619" s="248" t="s">
        <v>332</v>
      </c>
      <c r="L1619" s="248" t="s">
        <v>333</v>
      </c>
      <c r="M1619" s="248" t="s">
        <v>1319</v>
      </c>
      <c r="N1619" s="248"/>
      <c r="O1619" s="248" t="s">
        <v>570</v>
      </c>
      <c r="P1619" s="248" t="s">
        <v>335</v>
      </c>
      <c r="Q1619" s="248" t="s">
        <v>691</v>
      </c>
    </row>
    <row r="1620" spans="1:17" customFormat="1" hidden="1" x14ac:dyDescent="0.2">
      <c r="A1620" s="248">
        <v>1987</v>
      </c>
      <c r="B1620" s="248">
        <v>2022</v>
      </c>
      <c r="C1620" s="248" t="s">
        <v>326</v>
      </c>
      <c r="D1620" s="280">
        <v>14710124</v>
      </c>
      <c r="E1620" s="248" t="s">
        <v>1948</v>
      </c>
      <c r="F1620" s="264"/>
      <c r="G1620" s="248" t="s">
        <v>1692</v>
      </c>
      <c r="H1620" s="248" t="s">
        <v>1949</v>
      </c>
      <c r="I1620" s="248" t="s">
        <v>339</v>
      </c>
      <c r="J1620" s="248" t="s">
        <v>331</v>
      </c>
      <c r="K1620" s="248" t="s">
        <v>332</v>
      </c>
      <c r="L1620" s="248" t="s">
        <v>333</v>
      </c>
      <c r="M1620" s="248" t="s">
        <v>1319</v>
      </c>
      <c r="N1620" s="248"/>
      <c r="O1620" s="248" t="s">
        <v>570</v>
      </c>
      <c r="P1620" s="248" t="s">
        <v>335</v>
      </c>
      <c r="Q1620" s="248" t="s">
        <v>691</v>
      </c>
    </row>
    <row r="1621" spans="1:17" customFormat="1" hidden="1" x14ac:dyDescent="0.2">
      <c r="A1621" s="248">
        <v>1988</v>
      </c>
      <c r="B1621" s="248">
        <v>2022</v>
      </c>
      <c r="C1621" s="248" t="s">
        <v>326</v>
      </c>
      <c r="D1621" s="280">
        <v>94307943</v>
      </c>
      <c r="E1621" s="248" t="s">
        <v>699</v>
      </c>
      <c r="F1621" s="264"/>
      <c r="G1621" s="248" t="s">
        <v>721</v>
      </c>
      <c r="H1621" s="248" t="s">
        <v>368</v>
      </c>
      <c r="I1621" s="248" t="s">
        <v>339</v>
      </c>
      <c r="J1621" s="248" t="s">
        <v>331</v>
      </c>
      <c r="K1621" s="248" t="s">
        <v>332</v>
      </c>
      <c r="L1621" s="248" t="s">
        <v>333</v>
      </c>
      <c r="M1621" s="248" t="s">
        <v>1319</v>
      </c>
      <c r="N1621" s="248"/>
      <c r="O1621" s="248" t="s">
        <v>570</v>
      </c>
      <c r="P1621" s="248" t="s">
        <v>335</v>
      </c>
      <c r="Q1621" s="248" t="s">
        <v>691</v>
      </c>
    </row>
    <row r="1622" spans="1:17" customFormat="1" hidden="1" x14ac:dyDescent="0.2">
      <c r="A1622" s="248">
        <v>1989</v>
      </c>
      <c r="B1622" s="248">
        <v>2022</v>
      </c>
      <c r="C1622" s="248" t="s">
        <v>326</v>
      </c>
      <c r="D1622" s="280">
        <v>31381972</v>
      </c>
      <c r="E1622" s="248" t="s">
        <v>1020</v>
      </c>
      <c r="F1622" s="267"/>
      <c r="G1622" s="248" t="s">
        <v>590</v>
      </c>
      <c r="H1622" s="248" t="s">
        <v>597</v>
      </c>
      <c r="I1622" s="248" t="s">
        <v>330</v>
      </c>
      <c r="J1622" s="248" t="s">
        <v>331</v>
      </c>
      <c r="K1622" s="248" t="s">
        <v>332</v>
      </c>
      <c r="L1622" s="248" t="s">
        <v>333</v>
      </c>
      <c r="M1622" s="248" t="s">
        <v>1319</v>
      </c>
      <c r="N1622" s="248"/>
      <c r="O1622" s="248" t="s">
        <v>570</v>
      </c>
      <c r="P1622" s="248" t="s">
        <v>335</v>
      </c>
      <c r="Q1622" s="248" t="s">
        <v>691</v>
      </c>
    </row>
    <row r="1623" spans="1:17" customFormat="1" hidden="1" x14ac:dyDescent="0.2">
      <c r="A1623" s="248">
        <v>1990</v>
      </c>
      <c r="B1623" s="248">
        <v>2022</v>
      </c>
      <c r="C1623" s="248" t="s">
        <v>326</v>
      </c>
      <c r="D1623" s="280">
        <v>66763717</v>
      </c>
      <c r="E1623" s="248" t="s">
        <v>1884</v>
      </c>
      <c r="F1623" s="248" t="s">
        <v>1689</v>
      </c>
      <c r="G1623" s="248" t="s">
        <v>592</v>
      </c>
      <c r="H1623" s="248" t="s">
        <v>989</v>
      </c>
      <c r="I1623" s="248" t="s">
        <v>330</v>
      </c>
      <c r="J1623" s="248" t="s">
        <v>331</v>
      </c>
      <c r="K1623" s="248" t="s">
        <v>332</v>
      </c>
      <c r="L1623" s="248" t="s">
        <v>333</v>
      </c>
      <c r="M1623" s="248" t="s">
        <v>1319</v>
      </c>
      <c r="N1623" s="248"/>
      <c r="O1623" s="248" t="s">
        <v>570</v>
      </c>
      <c r="P1623" s="248" t="s">
        <v>335</v>
      </c>
      <c r="Q1623" s="248" t="s">
        <v>691</v>
      </c>
    </row>
    <row r="1624" spans="1:17" customFormat="1" hidden="1" x14ac:dyDescent="0.2">
      <c r="A1624" s="248">
        <v>1992</v>
      </c>
      <c r="B1624" s="248">
        <v>2022</v>
      </c>
      <c r="C1624" s="248" t="s">
        <v>326</v>
      </c>
      <c r="D1624" s="280">
        <v>30743270</v>
      </c>
      <c r="E1624" s="248" t="s">
        <v>363</v>
      </c>
      <c r="F1624" s="248" t="s">
        <v>365</v>
      </c>
      <c r="G1624" s="248" t="s">
        <v>685</v>
      </c>
      <c r="H1624" s="248" t="s">
        <v>1578</v>
      </c>
      <c r="I1624" s="248" t="s">
        <v>330</v>
      </c>
      <c r="J1624" s="248" t="s">
        <v>331</v>
      </c>
      <c r="K1624" s="248" t="s">
        <v>332</v>
      </c>
      <c r="L1624" s="248" t="s">
        <v>333</v>
      </c>
      <c r="M1624" s="248" t="s">
        <v>1319</v>
      </c>
      <c r="N1624" s="248"/>
      <c r="O1624" s="248" t="s">
        <v>570</v>
      </c>
      <c r="P1624" s="248" t="s">
        <v>335</v>
      </c>
      <c r="Q1624" s="248" t="s">
        <v>691</v>
      </c>
    </row>
    <row r="1625" spans="1:17" customFormat="1" hidden="1" x14ac:dyDescent="0.2">
      <c r="A1625" s="248">
        <v>1993</v>
      </c>
      <c r="B1625" s="248">
        <v>2022</v>
      </c>
      <c r="C1625" s="248" t="s">
        <v>326</v>
      </c>
      <c r="D1625" s="280">
        <v>94321628</v>
      </c>
      <c r="E1625" s="248" t="s">
        <v>704</v>
      </c>
      <c r="F1625" s="248" t="s">
        <v>341</v>
      </c>
      <c r="G1625" s="248" t="s">
        <v>707</v>
      </c>
      <c r="H1625" s="248" t="s">
        <v>2335</v>
      </c>
      <c r="I1625" s="248" t="s">
        <v>339</v>
      </c>
      <c r="J1625" s="248" t="s">
        <v>331</v>
      </c>
      <c r="K1625" s="248" t="s">
        <v>332</v>
      </c>
      <c r="L1625" s="248" t="s">
        <v>333</v>
      </c>
      <c r="M1625" s="248" t="s">
        <v>1319</v>
      </c>
      <c r="N1625" s="248"/>
      <c r="O1625" s="248" t="s">
        <v>570</v>
      </c>
      <c r="P1625" s="248" t="s">
        <v>335</v>
      </c>
      <c r="Q1625" s="248" t="s">
        <v>691</v>
      </c>
    </row>
    <row r="1626" spans="1:17" customFormat="1" hidden="1" x14ac:dyDescent="0.2">
      <c r="A1626" s="248">
        <v>1994</v>
      </c>
      <c r="B1626" s="248">
        <v>2022</v>
      </c>
      <c r="C1626" s="248" t="s">
        <v>326</v>
      </c>
      <c r="D1626" s="280">
        <v>29678958</v>
      </c>
      <c r="E1626" s="248" t="s">
        <v>941</v>
      </c>
      <c r="F1626" s="248" t="s">
        <v>2549</v>
      </c>
      <c r="G1626" s="248" t="s">
        <v>547</v>
      </c>
      <c r="H1626" s="248" t="s">
        <v>1004</v>
      </c>
      <c r="I1626" s="248" t="s">
        <v>330</v>
      </c>
      <c r="J1626" s="248" t="s">
        <v>331</v>
      </c>
      <c r="K1626" s="248" t="s">
        <v>332</v>
      </c>
      <c r="L1626" s="248" t="s">
        <v>333</v>
      </c>
      <c r="M1626" s="248" t="s">
        <v>1319</v>
      </c>
      <c r="N1626" s="248"/>
      <c r="O1626" s="248" t="s">
        <v>570</v>
      </c>
      <c r="P1626" s="248" t="s">
        <v>335</v>
      </c>
      <c r="Q1626" s="248" t="s">
        <v>691</v>
      </c>
    </row>
    <row r="1627" spans="1:17" customFormat="1" hidden="1" x14ac:dyDescent="0.2">
      <c r="A1627" s="248">
        <v>1995</v>
      </c>
      <c r="B1627" s="248">
        <v>2022</v>
      </c>
      <c r="C1627" s="248" t="s">
        <v>326</v>
      </c>
      <c r="D1627" s="280">
        <v>1114825725</v>
      </c>
      <c r="E1627" s="248" t="s">
        <v>455</v>
      </c>
      <c r="F1627" s="248" t="s">
        <v>469</v>
      </c>
      <c r="G1627" s="248" t="s">
        <v>788</v>
      </c>
      <c r="H1627" s="248" t="s">
        <v>1066</v>
      </c>
      <c r="I1627" s="248" t="s">
        <v>339</v>
      </c>
      <c r="J1627" s="248" t="s">
        <v>331</v>
      </c>
      <c r="K1627" s="248" t="s">
        <v>332</v>
      </c>
      <c r="L1627" s="248" t="s">
        <v>333</v>
      </c>
      <c r="M1627" s="248" t="s">
        <v>1319</v>
      </c>
      <c r="N1627" s="248"/>
      <c r="O1627" s="248" t="s">
        <v>570</v>
      </c>
      <c r="P1627" s="248" t="s">
        <v>335</v>
      </c>
      <c r="Q1627" s="248" t="s">
        <v>691</v>
      </c>
    </row>
    <row r="1628" spans="1:17" customFormat="1" hidden="1" x14ac:dyDescent="0.2">
      <c r="A1628" s="248">
        <v>1996</v>
      </c>
      <c r="B1628" s="248">
        <v>2022</v>
      </c>
      <c r="C1628" s="248" t="s">
        <v>326</v>
      </c>
      <c r="D1628" s="280">
        <v>16245390</v>
      </c>
      <c r="E1628" s="248" t="s">
        <v>455</v>
      </c>
      <c r="F1628" s="248" t="s">
        <v>1835</v>
      </c>
      <c r="G1628" s="248" t="s">
        <v>1467</v>
      </c>
      <c r="H1628" s="248" t="s">
        <v>657</v>
      </c>
      <c r="I1628" s="248" t="s">
        <v>339</v>
      </c>
      <c r="J1628" s="248" t="s">
        <v>331</v>
      </c>
      <c r="K1628" s="248" t="s">
        <v>332</v>
      </c>
      <c r="L1628" s="248" t="s">
        <v>333</v>
      </c>
      <c r="M1628" s="248" t="s">
        <v>1319</v>
      </c>
      <c r="N1628" s="248"/>
      <c r="O1628" s="248" t="s">
        <v>570</v>
      </c>
      <c r="P1628" s="248" t="s">
        <v>335</v>
      </c>
      <c r="Q1628" s="248" t="s">
        <v>691</v>
      </c>
    </row>
    <row r="1629" spans="1:17" customFormat="1" hidden="1" x14ac:dyDescent="0.2">
      <c r="A1629" s="248">
        <v>1998</v>
      </c>
      <c r="B1629" s="248">
        <v>2022</v>
      </c>
      <c r="C1629" s="248" t="s">
        <v>326</v>
      </c>
      <c r="D1629" s="280">
        <v>94307868</v>
      </c>
      <c r="E1629" s="248" t="s">
        <v>455</v>
      </c>
      <c r="F1629" s="248" t="s">
        <v>400</v>
      </c>
      <c r="G1629" s="248" t="s">
        <v>342</v>
      </c>
      <c r="H1629" s="248" t="s">
        <v>876</v>
      </c>
      <c r="I1629" s="248" t="s">
        <v>339</v>
      </c>
      <c r="J1629" s="248" t="s">
        <v>331</v>
      </c>
      <c r="K1629" s="248" t="s">
        <v>332</v>
      </c>
      <c r="L1629" s="248" t="s">
        <v>333</v>
      </c>
      <c r="M1629" s="248" t="s">
        <v>1319</v>
      </c>
      <c r="N1629" s="248"/>
      <c r="O1629" s="248" t="s">
        <v>570</v>
      </c>
      <c r="P1629" s="248" t="s">
        <v>335</v>
      </c>
      <c r="Q1629" s="248" t="s">
        <v>691</v>
      </c>
    </row>
    <row r="1630" spans="1:17" customFormat="1" hidden="1" x14ac:dyDescent="0.2">
      <c r="A1630" s="248">
        <v>1999</v>
      </c>
      <c r="B1630" s="248">
        <v>2022</v>
      </c>
      <c r="C1630" s="248" t="s">
        <v>326</v>
      </c>
      <c r="D1630" s="280">
        <v>10474091</v>
      </c>
      <c r="E1630" s="248" t="s">
        <v>1871</v>
      </c>
      <c r="F1630" s="264"/>
      <c r="G1630" s="248" t="s">
        <v>1872</v>
      </c>
      <c r="H1630" s="248" t="s">
        <v>435</v>
      </c>
      <c r="I1630" s="248" t="s">
        <v>339</v>
      </c>
      <c r="J1630" s="248" t="s">
        <v>331</v>
      </c>
      <c r="K1630" s="248" t="s">
        <v>332</v>
      </c>
      <c r="L1630" s="248" t="s">
        <v>333</v>
      </c>
      <c r="M1630" s="248" t="s">
        <v>1319</v>
      </c>
      <c r="N1630" s="248"/>
      <c r="O1630" s="248" t="s">
        <v>570</v>
      </c>
      <c r="P1630" s="248" t="s">
        <v>335</v>
      </c>
      <c r="Q1630" s="248" t="s">
        <v>691</v>
      </c>
    </row>
    <row r="1631" spans="1:17" customFormat="1" hidden="1" x14ac:dyDescent="0.2">
      <c r="A1631" s="248">
        <v>2000</v>
      </c>
      <c r="B1631" s="248">
        <v>2022</v>
      </c>
      <c r="C1631" s="248" t="s">
        <v>326</v>
      </c>
      <c r="D1631" s="280">
        <v>66779457</v>
      </c>
      <c r="E1631" s="248" t="s">
        <v>2072</v>
      </c>
      <c r="F1631" s="248" t="s">
        <v>914</v>
      </c>
      <c r="G1631" s="248" t="s">
        <v>394</v>
      </c>
      <c r="H1631" s="248" t="s">
        <v>707</v>
      </c>
      <c r="I1631" s="248" t="s">
        <v>330</v>
      </c>
      <c r="J1631" s="248" t="s">
        <v>331</v>
      </c>
      <c r="K1631" s="248" t="s">
        <v>332</v>
      </c>
      <c r="L1631" s="248" t="s">
        <v>333</v>
      </c>
      <c r="M1631" s="248" t="s">
        <v>1319</v>
      </c>
      <c r="N1631" s="248"/>
      <c r="O1631" s="248" t="s">
        <v>570</v>
      </c>
      <c r="P1631" s="248" t="s">
        <v>335</v>
      </c>
      <c r="Q1631" s="248" t="s">
        <v>691</v>
      </c>
    </row>
    <row r="1632" spans="1:17" customFormat="1" hidden="1" x14ac:dyDescent="0.2">
      <c r="A1632" s="248">
        <v>2001</v>
      </c>
      <c r="B1632" s="248">
        <v>2022</v>
      </c>
      <c r="C1632" s="248" t="s">
        <v>326</v>
      </c>
      <c r="D1632" s="280">
        <v>1113646017</v>
      </c>
      <c r="E1632" s="248" t="s">
        <v>2779</v>
      </c>
      <c r="F1632" s="248" t="s">
        <v>488</v>
      </c>
      <c r="G1632" s="248" t="s">
        <v>569</v>
      </c>
      <c r="H1632" s="248" t="s">
        <v>1555</v>
      </c>
      <c r="I1632" s="248" t="s">
        <v>339</v>
      </c>
      <c r="J1632" s="248" t="s">
        <v>331</v>
      </c>
      <c r="K1632" s="248" t="s">
        <v>332</v>
      </c>
      <c r="L1632" s="248" t="s">
        <v>333</v>
      </c>
      <c r="M1632" s="248" t="s">
        <v>1319</v>
      </c>
      <c r="N1632" s="248"/>
      <c r="O1632" s="248" t="s">
        <v>570</v>
      </c>
      <c r="P1632" s="248" t="s">
        <v>335</v>
      </c>
      <c r="Q1632" s="248" t="s">
        <v>691</v>
      </c>
    </row>
    <row r="1633" spans="1:17" customFormat="1" hidden="1" x14ac:dyDescent="0.2">
      <c r="A1633" s="248">
        <v>2002</v>
      </c>
      <c r="B1633" s="248">
        <v>2022</v>
      </c>
      <c r="C1633" s="248" t="s">
        <v>326</v>
      </c>
      <c r="D1633" s="280">
        <v>14615077</v>
      </c>
      <c r="E1633" s="248" t="s">
        <v>1824</v>
      </c>
      <c r="F1633" s="248" t="s">
        <v>788</v>
      </c>
      <c r="G1633" s="248" t="s">
        <v>860</v>
      </c>
      <c r="H1633" s="248" t="s">
        <v>328</v>
      </c>
      <c r="I1633" s="248" t="s">
        <v>339</v>
      </c>
      <c r="J1633" s="248" t="s">
        <v>331</v>
      </c>
      <c r="K1633" s="248" t="s">
        <v>332</v>
      </c>
      <c r="L1633" s="248" t="s">
        <v>333</v>
      </c>
      <c r="M1633" s="248" t="s">
        <v>1319</v>
      </c>
      <c r="N1633" s="248"/>
      <c r="O1633" s="248" t="s">
        <v>570</v>
      </c>
      <c r="P1633" s="248" t="s">
        <v>335</v>
      </c>
      <c r="Q1633" s="248" t="s">
        <v>691</v>
      </c>
    </row>
    <row r="1634" spans="1:17" customFormat="1" hidden="1" x14ac:dyDescent="0.2">
      <c r="A1634" s="248">
        <v>2003</v>
      </c>
      <c r="B1634" s="248">
        <v>2022</v>
      </c>
      <c r="C1634" s="248" t="s">
        <v>326</v>
      </c>
      <c r="D1634" s="280">
        <v>16284373</v>
      </c>
      <c r="E1634" s="248" t="s">
        <v>2732</v>
      </c>
      <c r="F1634" s="267"/>
      <c r="G1634" s="248" t="s">
        <v>459</v>
      </c>
      <c r="H1634" s="248" t="s">
        <v>1555</v>
      </c>
      <c r="I1634" s="248" t="s">
        <v>339</v>
      </c>
      <c r="J1634" s="248" t="s">
        <v>703</v>
      </c>
      <c r="K1634" s="248" t="s">
        <v>332</v>
      </c>
      <c r="L1634" s="248" t="s">
        <v>333</v>
      </c>
      <c r="M1634" s="248" t="s">
        <v>1319</v>
      </c>
      <c r="N1634" s="248"/>
      <c r="O1634" s="248" t="s">
        <v>570</v>
      </c>
      <c r="P1634" s="248" t="s">
        <v>335</v>
      </c>
      <c r="Q1634" s="248" t="s">
        <v>691</v>
      </c>
    </row>
    <row r="1635" spans="1:17" customFormat="1" hidden="1" x14ac:dyDescent="0.2">
      <c r="A1635" s="248">
        <v>2004</v>
      </c>
      <c r="B1635" s="248">
        <v>2022</v>
      </c>
      <c r="C1635" s="248" t="s">
        <v>326</v>
      </c>
      <c r="D1635" s="280">
        <v>16275063</v>
      </c>
      <c r="E1635" s="248" t="s">
        <v>1321</v>
      </c>
      <c r="F1635" s="248" t="s">
        <v>328</v>
      </c>
      <c r="G1635" s="248" t="s">
        <v>1055</v>
      </c>
      <c r="H1635" s="248" t="s">
        <v>328</v>
      </c>
      <c r="I1635" s="248" t="s">
        <v>339</v>
      </c>
      <c r="J1635" s="248" t="s">
        <v>331</v>
      </c>
      <c r="K1635" s="248" t="s">
        <v>332</v>
      </c>
      <c r="L1635" s="248" t="s">
        <v>333</v>
      </c>
      <c r="M1635" s="248" t="s">
        <v>1319</v>
      </c>
      <c r="N1635" s="248"/>
      <c r="O1635" s="248" t="s">
        <v>570</v>
      </c>
      <c r="P1635" s="248" t="s">
        <v>335</v>
      </c>
      <c r="Q1635" s="248" t="s">
        <v>691</v>
      </c>
    </row>
    <row r="1636" spans="1:17" customFormat="1" hidden="1" x14ac:dyDescent="0.2">
      <c r="A1636" s="248">
        <v>2005</v>
      </c>
      <c r="B1636" s="248">
        <v>2022</v>
      </c>
      <c r="C1636" s="248" t="s">
        <v>326</v>
      </c>
      <c r="D1636" s="280">
        <v>14700972</v>
      </c>
      <c r="E1636" s="248" t="s">
        <v>813</v>
      </c>
      <c r="F1636" s="248" t="s">
        <v>823</v>
      </c>
      <c r="G1636" s="248" t="s">
        <v>1069</v>
      </c>
      <c r="H1636" s="248" t="s">
        <v>937</v>
      </c>
      <c r="I1636" s="248" t="s">
        <v>339</v>
      </c>
      <c r="J1636" s="248" t="s">
        <v>703</v>
      </c>
      <c r="K1636" s="248" t="s">
        <v>332</v>
      </c>
      <c r="L1636" s="248" t="s">
        <v>333</v>
      </c>
      <c r="M1636" s="248" t="s">
        <v>1319</v>
      </c>
      <c r="N1636" s="248"/>
      <c r="O1636" s="248" t="s">
        <v>570</v>
      </c>
      <c r="P1636" s="248" t="s">
        <v>335</v>
      </c>
      <c r="Q1636" s="248" t="s">
        <v>691</v>
      </c>
    </row>
    <row r="1637" spans="1:17" customFormat="1" hidden="1" x14ac:dyDescent="0.2">
      <c r="A1637" s="248">
        <v>2007</v>
      </c>
      <c r="B1637" s="248">
        <v>2022</v>
      </c>
      <c r="C1637" s="248" t="s">
        <v>326</v>
      </c>
      <c r="D1637" s="280">
        <v>16245796</v>
      </c>
      <c r="E1637" s="248" t="s">
        <v>698</v>
      </c>
      <c r="F1637" s="248" t="s">
        <v>328</v>
      </c>
      <c r="G1637" s="248" t="s">
        <v>569</v>
      </c>
      <c r="H1637" s="248" t="s">
        <v>328</v>
      </c>
      <c r="I1637" s="248" t="s">
        <v>339</v>
      </c>
      <c r="J1637" s="248" t="s">
        <v>331</v>
      </c>
      <c r="K1637" s="248" t="s">
        <v>332</v>
      </c>
      <c r="L1637" s="248" t="s">
        <v>333</v>
      </c>
      <c r="M1637" s="248" t="s">
        <v>1319</v>
      </c>
      <c r="N1637" s="248"/>
      <c r="O1637" s="248" t="s">
        <v>570</v>
      </c>
      <c r="P1637" s="248" t="s">
        <v>335</v>
      </c>
      <c r="Q1637" s="248" t="s">
        <v>691</v>
      </c>
    </row>
    <row r="1638" spans="1:17" customFormat="1" hidden="1" x14ac:dyDescent="0.2">
      <c r="A1638" s="248">
        <v>2008</v>
      </c>
      <c r="B1638" s="248">
        <v>2022</v>
      </c>
      <c r="C1638" s="248" t="s">
        <v>326</v>
      </c>
      <c r="D1638" s="280">
        <v>6416008</v>
      </c>
      <c r="E1638" s="248" t="s">
        <v>698</v>
      </c>
      <c r="F1638" s="248" t="s">
        <v>328</v>
      </c>
      <c r="G1638" s="248" t="s">
        <v>602</v>
      </c>
      <c r="H1638" s="248" t="s">
        <v>328</v>
      </c>
      <c r="I1638" s="248" t="s">
        <v>339</v>
      </c>
      <c r="J1638" s="248" t="s">
        <v>331</v>
      </c>
      <c r="K1638" s="248" t="s">
        <v>332</v>
      </c>
      <c r="L1638" s="248" t="s">
        <v>333</v>
      </c>
      <c r="M1638" s="248" t="s">
        <v>1319</v>
      </c>
      <c r="N1638" s="248"/>
      <c r="O1638" s="248" t="s">
        <v>570</v>
      </c>
      <c r="P1638" s="248" t="s">
        <v>335</v>
      </c>
      <c r="Q1638" s="248" t="s">
        <v>691</v>
      </c>
    </row>
    <row r="1639" spans="1:17" customFormat="1" hidden="1" x14ac:dyDescent="0.2">
      <c r="A1639" s="248">
        <v>2009</v>
      </c>
      <c r="B1639" s="248">
        <v>2022</v>
      </c>
      <c r="C1639" s="248" t="s">
        <v>326</v>
      </c>
      <c r="D1639" s="280">
        <v>1006289242</v>
      </c>
      <c r="E1639" s="248" t="s">
        <v>2186</v>
      </c>
      <c r="F1639" s="248" t="s">
        <v>2185</v>
      </c>
      <c r="G1639" s="248" t="s">
        <v>674</v>
      </c>
      <c r="H1639" s="248" t="s">
        <v>615</v>
      </c>
      <c r="I1639" s="248" t="s">
        <v>339</v>
      </c>
      <c r="J1639" s="248" t="s">
        <v>331</v>
      </c>
      <c r="K1639" s="248" t="s">
        <v>332</v>
      </c>
      <c r="L1639" s="248" t="s">
        <v>333</v>
      </c>
      <c r="M1639" s="248" t="s">
        <v>1319</v>
      </c>
      <c r="N1639" s="248"/>
      <c r="O1639" s="248" t="s">
        <v>570</v>
      </c>
      <c r="P1639" s="248" t="s">
        <v>335</v>
      </c>
      <c r="Q1639" s="248" t="s">
        <v>691</v>
      </c>
    </row>
    <row r="1640" spans="1:17" customFormat="1" hidden="1" x14ac:dyDescent="0.2">
      <c r="A1640" s="248">
        <v>2010</v>
      </c>
      <c r="B1640" s="248">
        <v>2022</v>
      </c>
      <c r="C1640" s="248" t="s">
        <v>326</v>
      </c>
      <c r="D1640" s="280">
        <v>94327396</v>
      </c>
      <c r="E1640" s="248" t="s">
        <v>395</v>
      </c>
      <c r="F1640" s="248" t="s">
        <v>1476</v>
      </c>
      <c r="G1640" s="248" t="s">
        <v>907</v>
      </c>
      <c r="H1640" s="248" t="s">
        <v>1432</v>
      </c>
      <c r="I1640" s="248" t="s">
        <v>339</v>
      </c>
      <c r="J1640" s="248" t="s">
        <v>331</v>
      </c>
      <c r="K1640" s="248" t="s">
        <v>332</v>
      </c>
      <c r="L1640" s="248" t="s">
        <v>333</v>
      </c>
      <c r="M1640" s="248" t="s">
        <v>1319</v>
      </c>
      <c r="N1640" s="248"/>
      <c r="O1640" s="248" t="s">
        <v>570</v>
      </c>
      <c r="P1640" s="248" t="s">
        <v>335</v>
      </c>
      <c r="Q1640" s="248" t="s">
        <v>691</v>
      </c>
    </row>
    <row r="1641" spans="1:17" customFormat="1" hidden="1" x14ac:dyDescent="0.2">
      <c r="A1641" s="248">
        <v>2011</v>
      </c>
      <c r="B1641" s="248">
        <v>2022</v>
      </c>
      <c r="C1641" s="248" t="s">
        <v>326</v>
      </c>
      <c r="D1641" s="280">
        <v>2605428</v>
      </c>
      <c r="E1641" s="248" t="s">
        <v>349</v>
      </c>
      <c r="F1641" s="248" t="s">
        <v>2767</v>
      </c>
      <c r="G1641" s="248" t="s">
        <v>459</v>
      </c>
      <c r="H1641" s="248" t="s">
        <v>1555</v>
      </c>
      <c r="I1641" s="248" t="s">
        <v>339</v>
      </c>
      <c r="J1641" s="248" t="s">
        <v>331</v>
      </c>
      <c r="K1641" s="248" t="s">
        <v>332</v>
      </c>
      <c r="L1641" s="248" t="s">
        <v>333</v>
      </c>
      <c r="M1641" s="248" t="s">
        <v>1319</v>
      </c>
      <c r="N1641" s="248"/>
      <c r="O1641" s="248" t="s">
        <v>570</v>
      </c>
      <c r="P1641" s="248" t="s">
        <v>335</v>
      </c>
      <c r="Q1641" s="248" t="s">
        <v>691</v>
      </c>
    </row>
    <row r="1642" spans="1:17" customFormat="1" hidden="1" x14ac:dyDescent="0.2">
      <c r="A1642" s="248">
        <v>2012</v>
      </c>
      <c r="B1642" s="248">
        <v>2022</v>
      </c>
      <c r="C1642" s="248" t="s">
        <v>326</v>
      </c>
      <c r="D1642" s="280">
        <v>16986372</v>
      </c>
      <c r="E1642" s="248" t="s">
        <v>653</v>
      </c>
      <c r="F1642" s="248" t="s">
        <v>455</v>
      </c>
      <c r="G1642" s="248" t="s">
        <v>1909</v>
      </c>
      <c r="H1642" s="248" t="s">
        <v>1915</v>
      </c>
      <c r="I1642" s="248" t="s">
        <v>339</v>
      </c>
      <c r="J1642" s="248" t="s">
        <v>331</v>
      </c>
      <c r="K1642" s="248" t="s">
        <v>332</v>
      </c>
      <c r="L1642" s="248" t="s">
        <v>333</v>
      </c>
      <c r="M1642" s="248" t="s">
        <v>1319</v>
      </c>
      <c r="N1642" s="248"/>
      <c r="O1642" s="248" t="s">
        <v>570</v>
      </c>
      <c r="P1642" s="248" t="s">
        <v>335</v>
      </c>
      <c r="Q1642" s="248" t="s">
        <v>691</v>
      </c>
    </row>
    <row r="1643" spans="1:17" customFormat="1" hidden="1" x14ac:dyDescent="0.2">
      <c r="A1643" s="248">
        <v>2013</v>
      </c>
      <c r="B1643" s="248">
        <v>2022</v>
      </c>
      <c r="C1643" s="248" t="s">
        <v>326</v>
      </c>
      <c r="D1643" s="280">
        <v>2605441</v>
      </c>
      <c r="E1643" s="248" t="s">
        <v>461</v>
      </c>
      <c r="F1643" s="248" t="s">
        <v>1407</v>
      </c>
      <c r="G1643" s="248" t="s">
        <v>394</v>
      </c>
      <c r="H1643" s="248" t="s">
        <v>859</v>
      </c>
      <c r="I1643" s="248" t="s">
        <v>339</v>
      </c>
      <c r="J1643" s="248" t="s">
        <v>331</v>
      </c>
      <c r="K1643" s="248" t="s">
        <v>332</v>
      </c>
      <c r="L1643" s="248" t="s">
        <v>333</v>
      </c>
      <c r="M1643" s="248" t="s">
        <v>1319</v>
      </c>
      <c r="N1643" s="248"/>
      <c r="O1643" s="248" t="s">
        <v>570</v>
      </c>
      <c r="P1643" s="248" t="s">
        <v>335</v>
      </c>
      <c r="Q1643" s="248" t="s">
        <v>691</v>
      </c>
    </row>
    <row r="1644" spans="1:17" customFormat="1" hidden="1" x14ac:dyDescent="0.2">
      <c r="A1644" s="248">
        <v>2014</v>
      </c>
      <c r="B1644" s="248">
        <v>2022</v>
      </c>
      <c r="C1644" s="248" t="s">
        <v>326</v>
      </c>
      <c r="D1644" s="280">
        <v>7532089</v>
      </c>
      <c r="E1644" s="248" t="s">
        <v>461</v>
      </c>
      <c r="F1644" s="248" t="s">
        <v>408</v>
      </c>
      <c r="G1644" s="248" t="s">
        <v>2248</v>
      </c>
      <c r="H1644" s="248" t="s">
        <v>2249</v>
      </c>
      <c r="I1644" s="248" t="s">
        <v>339</v>
      </c>
      <c r="J1644" s="248" t="s">
        <v>703</v>
      </c>
      <c r="K1644" s="248" t="s">
        <v>332</v>
      </c>
      <c r="L1644" s="248" t="s">
        <v>333</v>
      </c>
      <c r="M1644" s="248" t="s">
        <v>1319</v>
      </c>
      <c r="N1644" s="248"/>
      <c r="O1644" s="248" t="s">
        <v>570</v>
      </c>
      <c r="P1644" s="248" t="s">
        <v>335</v>
      </c>
      <c r="Q1644" s="248" t="s">
        <v>691</v>
      </c>
    </row>
    <row r="1645" spans="1:17" customFormat="1" hidden="1" x14ac:dyDescent="0.2">
      <c r="A1645" s="248">
        <v>2016</v>
      </c>
      <c r="B1645" s="248">
        <v>2022</v>
      </c>
      <c r="C1645" s="248" t="s">
        <v>326</v>
      </c>
      <c r="D1645" s="280">
        <v>66773458</v>
      </c>
      <c r="E1645" s="248" t="s">
        <v>938</v>
      </c>
      <c r="F1645" s="248" t="s">
        <v>1991</v>
      </c>
      <c r="G1645" s="248" t="s">
        <v>1432</v>
      </c>
      <c r="H1645" s="248" t="s">
        <v>1994</v>
      </c>
      <c r="I1645" s="248" t="s">
        <v>330</v>
      </c>
      <c r="J1645" s="248" t="s">
        <v>331</v>
      </c>
      <c r="K1645" s="248" t="s">
        <v>332</v>
      </c>
      <c r="L1645" s="248" t="s">
        <v>333</v>
      </c>
      <c r="M1645" s="248" t="s">
        <v>1319</v>
      </c>
      <c r="N1645" s="248"/>
      <c r="O1645" s="248" t="s">
        <v>570</v>
      </c>
      <c r="P1645" s="248" t="s">
        <v>335</v>
      </c>
      <c r="Q1645" s="248" t="s">
        <v>691</v>
      </c>
    </row>
    <row r="1646" spans="1:17" customFormat="1" hidden="1" x14ac:dyDescent="0.2">
      <c r="A1646" s="248">
        <v>2017</v>
      </c>
      <c r="B1646" s="248">
        <v>2022</v>
      </c>
      <c r="C1646" s="248" t="s">
        <v>326</v>
      </c>
      <c r="D1646" s="280">
        <v>66773345</v>
      </c>
      <c r="E1646" s="248" t="s">
        <v>938</v>
      </c>
      <c r="F1646" s="248" t="s">
        <v>1021</v>
      </c>
      <c r="G1646" s="248" t="s">
        <v>707</v>
      </c>
      <c r="H1646" s="248" t="s">
        <v>1137</v>
      </c>
      <c r="I1646" s="248" t="s">
        <v>330</v>
      </c>
      <c r="J1646" s="248" t="s">
        <v>331</v>
      </c>
      <c r="K1646" s="248" t="s">
        <v>332</v>
      </c>
      <c r="L1646" s="248" t="s">
        <v>333</v>
      </c>
      <c r="M1646" s="248" t="s">
        <v>1319</v>
      </c>
      <c r="N1646" s="248"/>
      <c r="O1646" s="248" t="s">
        <v>570</v>
      </c>
      <c r="P1646" s="248" t="s">
        <v>335</v>
      </c>
      <c r="Q1646" s="248" t="s">
        <v>691</v>
      </c>
    </row>
    <row r="1647" spans="1:17" customFormat="1" hidden="1" x14ac:dyDescent="0.2">
      <c r="A1647" s="248">
        <v>2018</v>
      </c>
      <c r="B1647" s="248">
        <v>2022</v>
      </c>
      <c r="C1647" s="248" t="s">
        <v>326</v>
      </c>
      <c r="D1647" s="280">
        <v>66784444</v>
      </c>
      <c r="E1647" s="248" t="s">
        <v>938</v>
      </c>
      <c r="F1647" s="248" t="s">
        <v>2582</v>
      </c>
      <c r="G1647" s="248" t="s">
        <v>942</v>
      </c>
      <c r="H1647" s="248" t="s">
        <v>1782</v>
      </c>
      <c r="I1647" s="248" t="s">
        <v>330</v>
      </c>
      <c r="J1647" s="248" t="s">
        <v>331</v>
      </c>
      <c r="K1647" s="248" t="s">
        <v>332</v>
      </c>
      <c r="L1647" s="248" t="s">
        <v>333</v>
      </c>
      <c r="M1647" s="248" t="s">
        <v>1319</v>
      </c>
      <c r="N1647" s="248"/>
      <c r="O1647" s="248" t="s">
        <v>570</v>
      </c>
      <c r="P1647" s="248" t="s">
        <v>335</v>
      </c>
      <c r="Q1647" s="248" t="s">
        <v>691</v>
      </c>
    </row>
    <row r="1648" spans="1:17" customFormat="1" hidden="1" x14ac:dyDescent="0.2">
      <c r="A1648" s="248">
        <v>2019</v>
      </c>
      <c r="B1648" s="248">
        <v>2022</v>
      </c>
      <c r="C1648" s="248" t="s">
        <v>326</v>
      </c>
      <c r="D1648" s="280">
        <v>2547047</v>
      </c>
      <c r="E1648" s="248" t="s">
        <v>2496</v>
      </c>
      <c r="F1648" s="264"/>
      <c r="G1648" s="248" t="s">
        <v>1959</v>
      </c>
      <c r="H1648" s="248" t="s">
        <v>960</v>
      </c>
      <c r="I1648" s="248" t="s">
        <v>339</v>
      </c>
      <c r="J1648" s="248" t="s">
        <v>331</v>
      </c>
      <c r="K1648" s="248" t="s">
        <v>332</v>
      </c>
      <c r="L1648" s="248" t="s">
        <v>333</v>
      </c>
      <c r="M1648" s="248" t="s">
        <v>1319</v>
      </c>
      <c r="N1648" s="248"/>
      <c r="O1648" s="248" t="s">
        <v>570</v>
      </c>
      <c r="P1648" s="248" t="s">
        <v>335</v>
      </c>
      <c r="Q1648" s="248" t="s">
        <v>691</v>
      </c>
    </row>
    <row r="1649" spans="1:17" customFormat="1" hidden="1" x14ac:dyDescent="0.2">
      <c r="A1649" s="248">
        <v>2020</v>
      </c>
      <c r="B1649" s="248">
        <v>2022</v>
      </c>
      <c r="C1649" s="248" t="s">
        <v>326</v>
      </c>
      <c r="D1649" s="280">
        <v>1113698581</v>
      </c>
      <c r="E1649" s="248" t="s">
        <v>402</v>
      </c>
      <c r="F1649" s="248" t="s">
        <v>1616</v>
      </c>
      <c r="G1649" s="248" t="s">
        <v>1571</v>
      </c>
      <c r="H1649" s="248" t="s">
        <v>1607</v>
      </c>
      <c r="I1649" s="248" t="s">
        <v>330</v>
      </c>
      <c r="J1649" s="248" t="s">
        <v>331</v>
      </c>
      <c r="K1649" s="248" t="s">
        <v>332</v>
      </c>
      <c r="L1649" s="248" t="s">
        <v>333</v>
      </c>
      <c r="M1649" s="248" t="s">
        <v>1319</v>
      </c>
      <c r="N1649" s="248"/>
      <c r="O1649" s="248" t="s">
        <v>570</v>
      </c>
      <c r="P1649" s="248" t="s">
        <v>335</v>
      </c>
      <c r="Q1649" s="248" t="s">
        <v>691</v>
      </c>
    </row>
    <row r="1650" spans="1:17" customFormat="1" hidden="1" x14ac:dyDescent="0.2">
      <c r="A1650" s="248">
        <v>2021</v>
      </c>
      <c r="B1650" s="248">
        <v>2022</v>
      </c>
      <c r="C1650" s="248" t="s">
        <v>326</v>
      </c>
      <c r="D1650" s="280">
        <v>66776519</v>
      </c>
      <c r="E1650" s="248" t="s">
        <v>2533</v>
      </c>
      <c r="F1650" s="248" t="s">
        <v>1413</v>
      </c>
      <c r="G1650" s="248" t="s">
        <v>705</v>
      </c>
      <c r="H1650" s="248" t="s">
        <v>328</v>
      </c>
      <c r="I1650" s="248" t="s">
        <v>330</v>
      </c>
      <c r="J1650" s="248" t="s">
        <v>331</v>
      </c>
      <c r="K1650" s="248" t="s">
        <v>332</v>
      </c>
      <c r="L1650" s="248" t="s">
        <v>333</v>
      </c>
      <c r="M1650" s="248" t="s">
        <v>1319</v>
      </c>
      <c r="N1650" s="248"/>
      <c r="O1650" s="248" t="s">
        <v>570</v>
      </c>
      <c r="P1650" s="248" t="s">
        <v>335</v>
      </c>
      <c r="Q1650" s="248" t="s">
        <v>691</v>
      </c>
    </row>
    <row r="1651" spans="1:17" customFormat="1" hidden="1" x14ac:dyDescent="0.2">
      <c r="A1651" s="248">
        <v>2022</v>
      </c>
      <c r="B1651" s="248">
        <v>2022</v>
      </c>
      <c r="C1651" s="248" t="s">
        <v>326</v>
      </c>
      <c r="D1651" s="280">
        <v>29678953</v>
      </c>
      <c r="E1651" s="248" t="s">
        <v>480</v>
      </c>
      <c r="F1651" s="248" t="s">
        <v>436</v>
      </c>
      <c r="G1651" s="248" t="s">
        <v>1909</v>
      </c>
      <c r="H1651" s="248" t="s">
        <v>2248</v>
      </c>
      <c r="I1651" s="248" t="s">
        <v>330</v>
      </c>
      <c r="J1651" s="248" t="s">
        <v>331</v>
      </c>
      <c r="K1651" s="248" t="s">
        <v>332</v>
      </c>
      <c r="L1651" s="248" t="s">
        <v>333</v>
      </c>
      <c r="M1651" s="248" t="s">
        <v>1319</v>
      </c>
      <c r="N1651" s="248"/>
      <c r="O1651" s="248" t="s">
        <v>570</v>
      </c>
      <c r="P1651" s="248" t="s">
        <v>335</v>
      </c>
      <c r="Q1651" s="248" t="s">
        <v>691</v>
      </c>
    </row>
    <row r="1652" spans="1:17" customFormat="1" hidden="1" x14ac:dyDescent="0.2">
      <c r="A1652" s="248">
        <v>2024</v>
      </c>
      <c r="B1652" s="248">
        <v>2022</v>
      </c>
      <c r="C1652" s="248" t="s">
        <v>326</v>
      </c>
      <c r="D1652" s="280">
        <v>1113634217</v>
      </c>
      <c r="E1652" s="248" t="s">
        <v>1874</v>
      </c>
      <c r="F1652" s="248" t="s">
        <v>1960</v>
      </c>
      <c r="G1652" s="248" t="s">
        <v>860</v>
      </c>
      <c r="H1652" s="248" t="s">
        <v>734</v>
      </c>
      <c r="I1652" s="248" t="s">
        <v>330</v>
      </c>
      <c r="J1652" s="248" t="s">
        <v>331</v>
      </c>
      <c r="K1652" s="248" t="s">
        <v>332</v>
      </c>
      <c r="L1652" s="248" t="s">
        <v>333</v>
      </c>
      <c r="M1652" s="248" t="s">
        <v>1319</v>
      </c>
      <c r="N1652" s="248"/>
      <c r="O1652" s="248" t="s">
        <v>570</v>
      </c>
      <c r="P1652" s="248" t="s">
        <v>335</v>
      </c>
      <c r="Q1652" s="248" t="s">
        <v>691</v>
      </c>
    </row>
    <row r="1653" spans="1:17" customFormat="1" hidden="1" x14ac:dyDescent="0.2">
      <c r="A1653" s="248">
        <v>2025</v>
      </c>
      <c r="B1653" s="248">
        <v>2022</v>
      </c>
      <c r="C1653" s="248" t="s">
        <v>326</v>
      </c>
      <c r="D1653" s="280">
        <v>29678167</v>
      </c>
      <c r="E1653" s="248" t="s">
        <v>2308</v>
      </c>
      <c r="F1653" s="264"/>
      <c r="G1653" s="248" t="s">
        <v>685</v>
      </c>
      <c r="H1653" s="248" t="s">
        <v>1220</v>
      </c>
      <c r="I1653" s="248" t="s">
        <v>330</v>
      </c>
      <c r="J1653" s="248" t="s">
        <v>331</v>
      </c>
      <c r="K1653" s="248" t="s">
        <v>332</v>
      </c>
      <c r="L1653" s="248" t="s">
        <v>333</v>
      </c>
      <c r="M1653" s="248" t="s">
        <v>1319</v>
      </c>
      <c r="N1653" s="248"/>
      <c r="O1653" s="248" t="s">
        <v>570</v>
      </c>
      <c r="P1653" s="248" t="s">
        <v>335</v>
      </c>
      <c r="Q1653" s="248" t="s">
        <v>691</v>
      </c>
    </row>
    <row r="1654" spans="1:17" customFormat="1" hidden="1" x14ac:dyDescent="0.2">
      <c r="A1654" s="248">
        <v>2026</v>
      </c>
      <c r="B1654" s="248">
        <v>2022</v>
      </c>
      <c r="C1654" s="248" t="s">
        <v>326</v>
      </c>
      <c r="D1654" s="280">
        <v>65733121</v>
      </c>
      <c r="E1654" s="248" t="s">
        <v>2014</v>
      </c>
      <c r="F1654" s="264"/>
      <c r="G1654" s="248" t="s">
        <v>476</v>
      </c>
      <c r="H1654" s="248" t="s">
        <v>1097</v>
      </c>
      <c r="I1654" s="248" t="s">
        <v>330</v>
      </c>
      <c r="J1654" s="248" t="s">
        <v>331</v>
      </c>
      <c r="K1654" s="248" t="s">
        <v>332</v>
      </c>
      <c r="L1654" s="248" t="s">
        <v>333</v>
      </c>
      <c r="M1654" s="248" t="s">
        <v>1319</v>
      </c>
      <c r="N1654" s="248"/>
      <c r="O1654" s="248" t="s">
        <v>570</v>
      </c>
      <c r="P1654" s="248" t="s">
        <v>335</v>
      </c>
      <c r="Q1654" s="248" t="s">
        <v>691</v>
      </c>
    </row>
    <row r="1655" spans="1:17" customFormat="1" hidden="1" x14ac:dyDescent="0.2">
      <c r="A1655" s="248">
        <v>2027</v>
      </c>
      <c r="B1655" s="248">
        <v>2022</v>
      </c>
      <c r="C1655" s="248" t="s">
        <v>326</v>
      </c>
      <c r="D1655" s="280">
        <v>1192815944</v>
      </c>
      <c r="E1655" s="248" t="s">
        <v>2082</v>
      </c>
      <c r="F1655" s="248" t="s">
        <v>2083</v>
      </c>
      <c r="G1655" s="248" t="s">
        <v>350</v>
      </c>
      <c r="H1655" s="248" t="s">
        <v>705</v>
      </c>
      <c r="I1655" s="248" t="s">
        <v>339</v>
      </c>
      <c r="J1655" s="248" t="s">
        <v>331</v>
      </c>
      <c r="K1655" s="248" t="s">
        <v>332</v>
      </c>
      <c r="L1655" s="248" t="s">
        <v>333</v>
      </c>
      <c r="M1655" s="248" t="s">
        <v>1319</v>
      </c>
      <c r="N1655" s="248"/>
      <c r="O1655" s="248" t="s">
        <v>570</v>
      </c>
      <c r="P1655" s="248" t="s">
        <v>335</v>
      </c>
      <c r="Q1655" s="248" t="s">
        <v>691</v>
      </c>
    </row>
    <row r="1656" spans="1:17" customFormat="1" hidden="1" x14ac:dyDescent="0.2">
      <c r="A1656" s="248">
        <v>2028</v>
      </c>
      <c r="B1656" s="248">
        <v>2022</v>
      </c>
      <c r="C1656" s="248" t="s">
        <v>326</v>
      </c>
      <c r="D1656" s="280">
        <v>66773034</v>
      </c>
      <c r="E1656" s="248" t="s">
        <v>2676</v>
      </c>
      <c r="F1656" s="267"/>
      <c r="G1656" s="248" t="s">
        <v>2248</v>
      </c>
      <c r="H1656" s="248" t="s">
        <v>2336</v>
      </c>
      <c r="I1656" s="248" t="s">
        <v>330</v>
      </c>
      <c r="J1656" s="248" t="s">
        <v>703</v>
      </c>
      <c r="K1656" s="248" t="s">
        <v>332</v>
      </c>
      <c r="L1656" s="248" t="s">
        <v>333</v>
      </c>
      <c r="M1656" s="248" t="s">
        <v>1319</v>
      </c>
      <c r="N1656" s="248"/>
      <c r="O1656" s="248" t="s">
        <v>570</v>
      </c>
      <c r="P1656" s="248" t="s">
        <v>335</v>
      </c>
      <c r="Q1656" s="248" t="s">
        <v>691</v>
      </c>
    </row>
    <row r="1657" spans="1:17" customFormat="1" hidden="1" x14ac:dyDescent="0.2">
      <c r="A1657" s="248">
        <v>2029</v>
      </c>
      <c r="B1657" s="248">
        <v>2022</v>
      </c>
      <c r="C1657" s="248" t="s">
        <v>326</v>
      </c>
      <c r="D1657" s="280">
        <v>4646466</v>
      </c>
      <c r="E1657" s="248" t="s">
        <v>737</v>
      </c>
      <c r="F1657" s="248" t="s">
        <v>2772</v>
      </c>
      <c r="G1657" s="248" t="s">
        <v>864</v>
      </c>
      <c r="H1657" s="248" t="s">
        <v>328</v>
      </c>
      <c r="I1657" s="248" t="s">
        <v>339</v>
      </c>
      <c r="J1657" s="248" t="s">
        <v>331</v>
      </c>
      <c r="K1657" s="248" t="s">
        <v>332</v>
      </c>
      <c r="L1657" s="248" t="s">
        <v>333</v>
      </c>
      <c r="M1657" s="248" t="s">
        <v>1319</v>
      </c>
      <c r="N1657" s="248"/>
      <c r="O1657" s="248" t="s">
        <v>570</v>
      </c>
      <c r="P1657" s="248" t="s">
        <v>335</v>
      </c>
      <c r="Q1657" s="248" t="s">
        <v>691</v>
      </c>
    </row>
    <row r="1658" spans="1:17" customFormat="1" hidden="1" x14ac:dyDescent="0.2">
      <c r="A1658" s="248">
        <v>2030</v>
      </c>
      <c r="B1658" s="248">
        <v>2022</v>
      </c>
      <c r="C1658" s="248" t="s">
        <v>326</v>
      </c>
      <c r="D1658" s="280">
        <v>94324468</v>
      </c>
      <c r="E1658" s="248" t="s">
        <v>1476</v>
      </c>
      <c r="F1658" s="264"/>
      <c r="G1658" s="248" t="s">
        <v>700</v>
      </c>
      <c r="H1658" s="248" t="s">
        <v>1896</v>
      </c>
      <c r="I1658" s="248" t="s">
        <v>339</v>
      </c>
      <c r="J1658" s="248" t="s">
        <v>331</v>
      </c>
      <c r="K1658" s="248" t="s">
        <v>332</v>
      </c>
      <c r="L1658" s="248" t="s">
        <v>333</v>
      </c>
      <c r="M1658" s="248" t="s">
        <v>1319</v>
      </c>
      <c r="N1658" s="248"/>
      <c r="O1658" s="248" t="s">
        <v>570</v>
      </c>
      <c r="P1658" s="248" t="s">
        <v>335</v>
      </c>
      <c r="Q1658" s="248" t="s">
        <v>691</v>
      </c>
    </row>
    <row r="1659" spans="1:17" customFormat="1" hidden="1" x14ac:dyDescent="0.2">
      <c r="A1659" s="248">
        <v>2032</v>
      </c>
      <c r="B1659" s="248">
        <v>2022</v>
      </c>
      <c r="C1659" s="248" t="s">
        <v>326</v>
      </c>
      <c r="D1659" s="280">
        <v>16247570</v>
      </c>
      <c r="E1659" s="248" t="s">
        <v>391</v>
      </c>
      <c r="F1659" s="248" t="s">
        <v>341</v>
      </c>
      <c r="G1659" s="248" t="s">
        <v>440</v>
      </c>
      <c r="H1659" s="248" t="s">
        <v>389</v>
      </c>
      <c r="I1659" s="248" t="s">
        <v>339</v>
      </c>
      <c r="J1659" s="248" t="s">
        <v>331</v>
      </c>
      <c r="K1659" s="248" t="s">
        <v>332</v>
      </c>
      <c r="L1659" s="248" t="s">
        <v>333</v>
      </c>
      <c r="M1659" s="248" t="s">
        <v>1319</v>
      </c>
      <c r="N1659" s="248"/>
      <c r="O1659" s="248" t="s">
        <v>570</v>
      </c>
      <c r="P1659" s="248" t="s">
        <v>335</v>
      </c>
      <c r="Q1659" s="248" t="s">
        <v>691</v>
      </c>
    </row>
    <row r="1660" spans="1:17" customFormat="1" hidden="1" x14ac:dyDescent="0.2">
      <c r="A1660" s="248">
        <v>2033</v>
      </c>
      <c r="B1660" s="248">
        <v>2022</v>
      </c>
      <c r="C1660" s="248" t="s">
        <v>326</v>
      </c>
      <c r="D1660" s="280">
        <v>16275237</v>
      </c>
      <c r="E1660" s="248" t="s">
        <v>1265</v>
      </c>
      <c r="F1660" s="264"/>
      <c r="G1660" s="248" t="s">
        <v>795</v>
      </c>
      <c r="H1660" s="248" t="s">
        <v>546</v>
      </c>
      <c r="I1660" s="248" t="s">
        <v>339</v>
      </c>
      <c r="J1660" s="248" t="s">
        <v>331</v>
      </c>
      <c r="K1660" s="248" t="s">
        <v>332</v>
      </c>
      <c r="L1660" s="248" t="s">
        <v>333</v>
      </c>
      <c r="M1660" s="248" t="s">
        <v>1319</v>
      </c>
      <c r="N1660" s="248"/>
      <c r="O1660" s="248" t="s">
        <v>570</v>
      </c>
      <c r="P1660" s="248" t="s">
        <v>335</v>
      </c>
      <c r="Q1660" s="248" t="s">
        <v>691</v>
      </c>
    </row>
    <row r="1661" spans="1:17" customFormat="1" hidden="1" x14ac:dyDescent="0.2">
      <c r="A1661" s="248">
        <v>2034</v>
      </c>
      <c r="B1661" s="248">
        <v>2022</v>
      </c>
      <c r="C1661" s="248" t="s">
        <v>326</v>
      </c>
      <c r="D1661" s="280">
        <v>16240344</v>
      </c>
      <c r="E1661" s="248" t="s">
        <v>461</v>
      </c>
      <c r="F1661" s="248" t="s">
        <v>543</v>
      </c>
      <c r="G1661" s="248" t="s">
        <v>969</v>
      </c>
      <c r="H1661" s="248" t="s">
        <v>711</v>
      </c>
      <c r="I1661" s="248" t="s">
        <v>339</v>
      </c>
      <c r="J1661" s="248" t="s">
        <v>331</v>
      </c>
      <c r="K1661" s="248" t="s">
        <v>332</v>
      </c>
      <c r="L1661" s="248" t="s">
        <v>333</v>
      </c>
      <c r="M1661" s="248" t="s">
        <v>1319</v>
      </c>
      <c r="N1661" s="248"/>
      <c r="O1661" s="248" t="s">
        <v>570</v>
      </c>
      <c r="P1661" s="248" t="s">
        <v>335</v>
      </c>
      <c r="Q1661" s="248" t="s">
        <v>691</v>
      </c>
    </row>
    <row r="1662" spans="1:17" customFormat="1" hidden="1" x14ac:dyDescent="0.2">
      <c r="A1662" s="248">
        <v>2035</v>
      </c>
      <c r="B1662" s="248">
        <v>2022</v>
      </c>
      <c r="C1662" s="248" t="s">
        <v>326</v>
      </c>
      <c r="D1662" s="280">
        <v>31241467</v>
      </c>
      <c r="E1662" s="248" t="s">
        <v>938</v>
      </c>
      <c r="F1662" s="248" t="s">
        <v>2752</v>
      </c>
      <c r="G1662" s="248" t="s">
        <v>2753</v>
      </c>
      <c r="H1662" s="248" t="s">
        <v>2754</v>
      </c>
      <c r="I1662" s="248" t="s">
        <v>330</v>
      </c>
      <c r="J1662" s="248" t="s">
        <v>331</v>
      </c>
      <c r="K1662" s="248" t="s">
        <v>332</v>
      </c>
      <c r="L1662" s="248" t="s">
        <v>333</v>
      </c>
      <c r="M1662" s="248" t="s">
        <v>1319</v>
      </c>
      <c r="N1662" s="248"/>
      <c r="O1662" s="248" t="s">
        <v>570</v>
      </c>
      <c r="P1662" s="248" t="s">
        <v>335</v>
      </c>
      <c r="Q1662" s="248" t="s">
        <v>691</v>
      </c>
    </row>
    <row r="1663" spans="1:17" customFormat="1" hidden="1" x14ac:dyDescent="0.2">
      <c r="A1663" s="248">
        <v>2036</v>
      </c>
      <c r="B1663" s="248">
        <v>2022</v>
      </c>
      <c r="C1663" s="248" t="s">
        <v>326</v>
      </c>
      <c r="D1663" s="280">
        <v>31144477</v>
      </c>
      <c r="E1663" s="248" t="s">
        <v>402</v>
      </c>
      <c r="F1663" s="248" t="s">
        <v>2195</v>
      </c>
      <c r="G1663" s="248" t="s">
        <v>381</v>
      </c>
      <c r="H1663" s="248" t="s">
        <v>989</v>
      </c>
      <c r="I1663" s="248" t="s">
        <v>330</v>
      </c>
      <c r="J1663" s="248" t="s">
        <v>331</v>
      </c>
      <c r="K1663" s="248" t="s">
        <v>332</v>
      </c>
      <c r="L1663" s="248" t="s">
        <v>333</v>
      </c>
      <c r="M1663" s="248" t="s">
        <v>1319</v>
      </c>
      <c r="N1663" s="248"/>
      <c r="O1663" s="248" t="s">
        <v>570</v>
      </c>
      <c r="P1663" s="248" t="s">
        <v>335</v>
      </c>
      <c r="Q1663" s="248" t="s">
        <v>691</v>
      </c>
    </row>
    <row r="1664" spans="1:17" customFormat="1" hidden="1" x14ac:dyDescent="0.2">
      <c r="A1664" s="248">
        <v>2039</v>
      </c>
      <c r="B1664" s="248">
        <v>2022</v>
      </c>
      <c r="C1664" s="248" t="s">
        <v>326</v>
      </c>
      <c r="D1664" s="280">
        <v>66846298</v>
      </c>
      <c r="E1664" s="248" t="s">
        <v>2014</v>
      </c>
      <c r="F1664" s="248" t="s">
        <v>365</v>
      </c>
      <c r="G1664" s="248" t="s">
        <v>586</v>
      </c>
      <c r="H1664" s="248" t="s">
        <v>546</v>
      </c>
      <c r="I1664" s="248" t="s">
        <v>330</v>
      </c>
      <c r="J1664" s="248" t="s">
        <v>331</v>
      </c>
      <c r="K1664" s="248" t="s">
        <v>332</v>
      </c>
      <c r="L1664" s="248" t="s">
        <v>333</v>
      </c>
      <c r="M1664" s="248" t="s">
        <v>1319</v>
      </c>
      <c r="N1664" s="248"/>
      <c r="O1664" s="248" t="s">
        <v>570</v>
      </c>
      <c r="P1664" s="248" t="s">
        <v>335</v>
      </c>
      <c r="Q1664" s="248" t="s">
        <v>691</v>
      </c>
    </row>
    <row r="1665" spans="1:17" customFormat="1" hidden="1" x14ac:dyDescent="0.2">
      <c r="A1665" s="248">
        <v>2040</v>
      </c>
      <c r="B1665" s="248">
        <v>2022</v>
      </c>
      <c r="C1665" s="248" t="s">
        <v>326</v>
      </c>
      <c r="D1665" s="280">
        <v>30039376</v>
      </c>
      <c r="E1665" s="248" t="s">
        <v>632</v>
      </c>
      <c r="F1665" s="248" t="s">
        <v>402</v>
      </c>
      <c r="G1665" s="248" t="s">
        <v>389</v>
      </c>
      <c r="H1665" s="248" t="s">
        <v>1643</v>
      </c>
      <c r="I1665" s="248" t="s">
        <v>330</v>
      </c>
      <c r="J1665" s="248" t="s">
        <v>331</v>
      </c>
      <c r="K1665" s="248" t="s">
        <v>332</v>
      </c>
      <c r="L1665" s="248" t="s">
        <v>333</v>
      </c>
      <c r="M1665" s="248" t="s">
        <v>1319</v>
      </c>
      <c r="N1665" s="248"/>
      <c r="O1665" s="248" t="s">
        <v>570</v>
      </c>
      <c r="P1665" s="248" t="s">
        <v>335</v>
      </c>
      <c r="Q1665" s="248" t="s">
        <v>691</v>
      </c>
    </row>
    <row r="1666" spans="1:17" customFormat="1" hidden="1" x14ac:dyDescent="0.2">
      <c r="A1666" s="248">
        <v>2041</v>
      </c>
      <c r="B1666" s="248">
        <v>2022</v>
      </c>
      <c r="C1666" s="248" t="s">
        <v>326</v>
      </c>
      <c r="D1666" s="280">
        <v>66761906</v>
      </c>
      <c r="E1666" s="248" t="s">
        <v>363</v>
      </c>
      <c r="F1666" s="248" t="s">
        <v>441</v>
      </c>
      <c r="G1666" s="248" t="s">
        <v>1058</v>
      </c>
      <c r="H1666" s="248" t="s">
        <v>2081</v>
      </c>
      <c r="I1666" s="248" t="s">
        <v>330</v>
      </c>
      <c r="J1666" s="248" t="s">
        <v>331</v>
      </c>
      <c r="K1666" s="248" t="s">
        <v>332</v>
      </c>
      <c r="L1666" s="248" t="s">
        <v>333</v>
      </c>
      <c r="M1666" s="248" t="s">
        <v>1319</v>
      </c>
      <c r="N1666" s="248"/>
      <c r="O1666" s="248" t="s">
        <v>570</v>
      </c>
      <c r="P1666" s="248" t="s">
        <v>335</v>
      </c>
      <c r="Q1666" s="248" t="s">
        <v>691</v>
      </c>
    </row>
    <row r="1667" spans="1:17" customFormat="1" hidden="1" x14ac:dyDescent="0.2">
      <c r="A1667" s="248">
        <v>2043</v>
      </c>
      <c r="B1667" s="248">
        <v>2022</v>
      </c>
      <c r="C1667" s="248" t="s">
        <v>326</v>
      </c>
      <c r="D1667" s="280">
        <v>40080659</v>
      </c>
      <c r="E1667" s="248" t="s">
        <v>2607</v>
      </c>
      <c r="F1667" s="264"/>
      <c r="G1667" s="248" t="s">
        <v>784</v>
      </c>
      <c r="H1667" s="248" t="s">
        <v>615</v>
      </c>
      <c r="I1667" s="248" t="s">
        <v>330</v>
      </c>
      <c r="J1667" s="248" t="s">
        <v>331</v>
      </c>
      <c r="K1667" s="248" t="s">
        <v>332</v>
      </c>
      <c r="L1667" s="248" t="s">
        <v>333</v>
      </c>
      <c r="M1667" s="248" t="s">
        <v>1319</v>
      </c>
      <c r="N1667" s="248"/>
      <c r="O1667" s="248" t="s">
        <v>570</v>
      </c>
      <c r="P1667" s="248" t="s">
        <v>335</v>
      </c>
      <c r="Q1667" s="248" t="s">
        <v>691</v>
      </c>
    </row>
    <row r="1668" spans="1:17" customFormat="1" hidden="1" x14ac:dyDescent="0.2">
      <c r="A1668" s="248">
        <v>2045</v>
      </c>
      <c r="B1668" s="248">
        <v>2022</v>
      </c>
      <c r="C1668" s="248" t="s">
        <v>326</v>
      </c>
      <c r="D1668" s="280">
        <v>1113634811</v>
      </c>
      <c r="E1668" s="248" t="s">
        <v>1737</v>
      </c>
      <c r="F1668" s="267"/>
      <c r="G1668" s="248" t="s">
        <v>1507</v>
      </c>
      <c r="H1668" s="248" t="s">
        <v>667</v>
      </c>
      <c r="I1668" s="248" t="s">
        <v>330</v>
      </c>
      <c r="J1668" s="248" t="s">
        <v>346</v>
      </c>
      <c r="K1668" s="248" t="s">
        <v>332</v>
      </c>
      <c r="L1668" s="248" t="s">
        <v>333</v>
      </c>
      <c r="M1668" s="248" t="s">
        <v>1319</v>
      </c>
      <c r="N1668" s="248"/>
      <c r="O1668" s="248" t="s">
        <v>570</v>
      </c>
      <c r="P1668" s="248" t="s">
        <v>335</v>
      </c>
      <c r="Q1668" s="248" t="s">
        <v>691</v>
      </c>
    </row>
    <row r="1669" spans="1:17" customFormat="1" hidden="1" x14ac:dyDescent="0.2">
      <c r="A1669" s="248">
        <v>2046</v>
      </c>
      <c r="B1669" s="248">
        <v>2022</v>
      </c>
      <c r="C1669" s="248" t="s">
        <v>326</v>
      </c>
      <c r="D1669" s="280">
        <v>5252121</v>
      </c>
      <c r="E1669" s="248" t="s">
        <v>2646</v>
      </c>
      <c r="F1669" s="248" t="s">
        <v>2647</v>
      </c>
      <c r="G1669" s="248" t="s">
        <v>2648</v>
      </c>
      <c r="H1669" s="248" t="s">
        <v>961</v>
      </c>
      <c r="I1669" s="248" t="s">
        <v>339</v>
      </c>
      <c r="J1669" s="248" t="s">
        <v>331</v>
      </c>
      <c r="K1669" s="248" t="s">
        <v>332</v>
      </c>
      <c r="L1669" s="248" t="s">
        <v>333</v>
      </c>
      <c r="M1669" s="248" t="s">
        <v>1319</v>
      </c>
      <c r="N1669" s="248"/>
      <c r="O1669" s="248" t="s">
        <v>570</v>
      </c>
      <c r="P1669" s="248" t="s">
        <v>335</v>
      </c>
      <c r="Q1669" s="248" t="s">
        <v>691</v>
      </c>
    </row>
    <row r="1670" spans="1:17" customFormat="1" hidden="1" x14ac:dyDescent="0.2">
      <c r="A1670" s="248">
        <v>2048</v>
      </c>
      <c r="B1670" s="248">
        <v>2022</v>
      </c>
      <c r="C1670" s="248" t="s">
        <v>326</v>
      </c>
      <c r="D1670" s="280">
        <v>1113657016</v>
      </c>
      <c r="E1670" s="248" t="s">
        <v>1072</v>
      </c>
      <c r="F1670" s="264"/>
      <c r="G1670" s="248" t="s">
        <v>592</v>
      </c>
      <c r="H1670" s="248" t="s">
        <v>454</v>
      </c>
      <c r="I1670" s="248" t="s">
        <v>339</v>
      </c>
      <c r="J1670" s="248" t="s">
        <v>331</v>
      </c>
      <c r="K1670" s="248" t="s">
        <v>332</v>
      </c>
      <c r="L1670" s="248" t="s">
        <v>333</v>
      </c>
      <c r="M1670" s="248" t="s">
        <v>1319</v>
      </c>
      <c r="N1670" s="248"/>
      <c r="O1670" s="248" t="s">
        <v>570</v>
      </c>
      <c r="P1670" s="248" t="s">
        <v>335</v>
      </c>
      <c r="Q1670" s="248" t="s">
        <v>691</v>
      </c>
    </row>
    <row r="1671" spans="1:17" customFormat="1" hidden="1" x14ac:dyDescent="0.2">
      <c r="A1671" s="248">
        <v>2050</v>
      </c>
      <c r="B1671" s="248">
        <v>2022</v>
      </c>
      <c r="C1671" s="248" t="s">
        <v>326</v>
      </c>
      <c r="D1671" s="280">
        <v>31571222</v>
      </c>
      <c r="E1671" s="248" t="s">
        <v>1921</v>
      </c>
      <c r="F1671" s="248" t="s">
        <v>402</v>
      </c>
      <c r="G1671" s="248" t="s">
        <v>705</v>
      </c>
      <c r="H1671" s="248" t="s">
        <v>425</v>
      </c>
      <c r="I1671" s="248" t="s">
        <v>330</v>
      </c>
      <c r="J1671" s="248" t="s">
        <v>331</v>
      </c>
      <c r="K1671" s="248" t="s">
        <v>332</v>
      </c>
      <c r="L1671" s="248" t="s">
        <v>333</v>
      </c>
      <c r="M1671" s="248" t="s">
        <v>1319</v>
      </c>
      <c r="N1671" s="248"/>
      <c r="O1671" s="248" t="s">
        <v>570</v>
      </c>
      <c r="P1671" s="248" t="s">
        <v>335</v>
      </c>
      <c r="Q1671" s="248" t="s">
        <v>691</v>
      </c>
    </row>
    <row r="1672" spans="1:17" customFormat="1" hidden="1" x14ac:dyDescent="0.2">
      <c r="A1672" s="248">
        <v>2051</v>
      </c>
      <c r="B1672" s="248">
        <v>2022</v>
      </c>
      <c r="C1672" s="248" t="s">
        <v>326</v>
      </c>
      <c r="D1672" s="280">
        <v>16253627</v>
      </c>
      <c r="E1672" s="248" t="s">
        <v>2320</v>
      </c>
      <c r="F1672" s="248" t="s">
        <v>813</v>
      </c>
      <c r="G1672" s="248" t="s">
        <v>815</v>
      </c>
      <c r="H1672" s="248" t="s">
        <v>491</v>
      </c>
      <c r="I1672" s="248" t="s">
        <v>339</v>
      </c>
      <c r="J1672" s="248" t="s">
        <v>331</v>
      </c>
      <c r="K1672" s="248" t="s">
        <v>332</v>
      </c>
      <c r="L1672" s="248" t="s">
        <v>333</v>
      </c>
      <c r="M1672" s="248" t="s">
        <v>1319</v>
      </c>
      <c r="N1672" s="248"/>
      <c r="O1672" s="248" t="s">
        <v>570</v>
      </c>
      <c r="P1672" s="248" t="s">
        <v>335</v>
      </c>
      <c r="Q1672" s="248" t="s">
        <v>691</v>
      </c>
    </row>
    <row r="1673" spans="1:17" customFormat="1" hidden="1" x14ac:dyDescent="0.2">
      <c r="A1673" s="248">
        <v>2053</v>
      </c>
      <c r="B1673" s="248">
        <v>2022</v>
      </c>
      <c r="C1673" s="248" t="s">
        <v>326</v>
      </c>
      <c r="D1673" s="280">
        <v>14698257</v>
      </c>
      <c r="E1673" s="248" t="s">
        <v>408</v>
      </c>
      <c r="F1673" s="248" t="s">
        <v>456</v>
      </c>
      <c r="G1673" s="248" t="s">
        <v>562</v>
      </c>
      <c r="H1673" s="248" t="s">
        <v>590</v>
      </c>
      <c r="I1673" s="248" t="s">
        <v>339</v>
      </c>
      <c r="J1673" s="248" t="s">
        <v>331</v>
      </c>
      <c r="K1673" s="248" t="s">
        <v>332</v>
      </c>
      <c r="L1673" s="248" t="s">
        <v>333</v>
      </c>
      <c r="M1673" s="248" t="s">
        <v>1319</v>
      </c>
      <c r="N1673" s="248"/>
      <c r="O1673" s="248" t="s">
        <v>570</v>
      </c>
      <c r="P1673" s="248" t="s">
        <v>335</v>
      </c>
      <c r="Q1673" s="248" t="s">
        <v>691</v>
      </c>
    </row>
    <row r="1674" spans="1:17" customFormat="1" hidden="1" x14ac:dyDescent="0.2">
      <c r="A1674" s="248">
        <v>2054</v>
      </c>
      <c r="B1674" s="248">
        <v>2022</v>
      </c>
      <c r="C1674" s="248" t="s">
        <v>326</v>
      </c>
      <c r="D1674" s="280">
        <v>38705056</v>
      </c>
      <c r="E1674" s="248" t="s">
        <v>435</v>
      </c>
      <c r="F1674" s="248" t="s">
        <v>1882</v>
      </c>
      <c r="G1674" s="248" t="s">
        <v>667</v>
      </c>
      <c r="H1674" s="248" t="s">
        <v>1883</v>
      </c>
      <c r="I1674" s="248" t="s">
        <v>330</v>
      </c>
      <c r="J1674" s="248" t="s">
        <v>346</v>
      </c>
      <c r="K1674" s="248" t="s">
        <v>332</v>
      </c>
      <c r="L1674" s="248" t="s">
        <v>333</v>
      </c>
      <c r="M1674" s="248" t="s">
        <v>1319</v>
      </c>
      <c r="N1674" s="248"/>
      <c r="O1674" s="248" t="s">
        <v>570</v>
      </c>
      <c r="P1674" s="248" t="s">
        <v>335</v>
      </c>
      <c r="Q1674" s="248" t="s">
        <v>691</v>
      </c>
    </row>
    <row r="1675" spans="1:17" customFormat="1" hidden="1" x14ac:dyDescent="0.2">
      <c r="A1675" s="248">
        <v>2055</v>
      </c>
      <c r="B1675" s="248">
        <v>2022</v>
      </c>
      <c r="C1675" s="248" t="s">
        <v>326</v>
      </c>
      <c r="D1675" s="280">
        <v>16239813</v>
      </c>
      <c r="E1675" s="248" t="s">
        <v>766</v>
      </c>
      <c r="F1675" s="248" t="s">
        <v>2096</v>
      </c>
      <c r="G1675" s="248" t="s">
        <v>2097</v>
      </c>
      <c r="H1675" s="248" t="s">
        <v>961</v>
      </c>
      <c r="I1675" s="248" t="s">
        <v>339</v>
      </c>
      <c r="J1675" s="248" t="s">
        <v>331</v>
      </c>
      <c r="K1675" s="248" t="s">
        <v>332</v>
      </c>
      <c r="L1675" s="248" t="s">
        <v>333</v>
      </c>
      <c r="M1675" s="248" t="s">
        <v>1319</v>
      </c>
      <c r="N1675" s="248"/>
      <c r="O1675" s="248" t="s">
        <v>570</v>
      </c>
      <c r="P1675" s="248" t="s">
        <v>335</v>
      </c>
      <c r="Q1675" s="248" t="s">
        <v>691</v>
      </c>
    </row>
    <row r="1676" spans="1:17" customFormat="1" hidden="1" x14ac:dyDescent="0.2">
      <c r="A1676" s="248">
        <v>2093</v>
      </c>
      <c r="B1676" s="248">
        <v>2022</v>
      </c>
      <c r="C1676" s="248" t="s">
        <v>326</v>
      </c>
      <c r="D1676" s="280">
        <v>2600483</v>
      </c>
      <c r="E1676" s="248" t="s">
        <v>408</v>
      </c>
      <c r="F1676" s="248" t="s">
        <v>854</v>
      </c>
      <c r="G1676" s="248" t="s">
        <v>1036</v>
      </c>
      <c r="H1676" s="248" t="s">
        <v>569</v>
      </c>
      <c r="I1676" s="248" t="s">
        <v>339</v>
      </c>
      <c r="J1676" s="214" t="s">
        <v>331</v>
      </c>
      <c r="K1676" s="248" t="s">
        <v>332</v>
      </c>
      <c r="L1676" s="248" t="s">
        <v>333</v>
      </c>
      <c r="M1676" s="248" t="s">
        <v>1319</v>
      </c>
      <c r="N1676" s="248"/>
      <c r="O1676" s="248">
        <v>3158084485</v>
      </c>
      <c r="P1676" s="248" t="s">
        <v>335</v>
      </c>
      <c r="Q1676" s="248" t="s">
        <v>691</v>
      </c>
    </row>
    <row r="1677" spans="1:17" customFormat="1" hidden="1" x14ac:dyDescent="0.2">
      <c r="A1677" s="248">
        <v>2094</v>
      </c>
      <c r="B1677" s="248">
        <v>2022</v>
      </c>
      <c r="C1677" s="248" t="s">
        <v>326</v>
      </c>
      <c r="D1677" s="280">
        <v>2605451</v>
      </c>
      <c r="E1677" s="248" t="s">
        <v>349</v>
      </c>
      <c r="F1677" s="248" t="s">
        <v>1379</v>
      </c>
      <c r="G1677" s="248" t="s">
        <v>459</v>
      </c>
      <c r="H1677" s="248" t="s">
        <v>2707</v>
      </c>
      <c r="I1677" s="248" t="s">
        <v>339</v>
      </c>
      <c r="J1677" s="214" t="s">
        <v>331</v>
      </c>
      <c r="K1677" s="248" t="s">
        <v>332</v>
      </c>
      <c r="L1677" s="248" t="s">
        <v>333</v>
      </c>
      <c r="M1677" s="248" t="s">
        <v>1319</v>
      </c>
      <c r="N1677" s="248"/>
      <c r="O1677" s="248">
        <v>3168884775</v>
      </c>
      <c r="P1677" s="248" t="s">
        <v>335</v>
      </c>
      <c r="Q1677" s="248" t="s">
        <v>691</v>
      </c>
    </row>
    <row r="1678" spans="1:17" customFormat="1" hidden="1" x14ac:dyDescent="0.2">
      <c r="A1678" s="248">
        <v>2095</v>
      </c>
      <c r="B1678" s="248">
        <v>2022</v>
      </c>
      <c r="C1678" s="248" t="s">
        <v>326</v>
      </c>
      <c r="D1678" s="280">
        <v>2608459</v>
      </c>
      <c r="E1678" s="248" t="s">
        <v>1421</v>
      </c>
      <c r="F1678" s="248" t="s">
        <v>2341</v>
      </c>
      <c r="G1678" s="248" t="s">
        <v>615</v>
      </c>
      <c r="H1678" s="248" t="s">
        <v>2098</v>
      </c>
      <c r="I1678" s="248" t="s">
        <v>339</v>
      </c>
      <c r="J1678" s="214" t="s">
        <v>331</v>
      </c>
      <c r="K1678" s="248" t="s">
        <v>332</v>
      </c>
      <c r="L1678" s="248" t="s">
        <v>333</v>
      </c>
      <c r="M1678" s="248" t="s">
        <v>1319</v>
      </c>
      <c r="N1678" s="248"/>
      <c r="O1678" s="248">
        <v>3158020511</v>
      </c>
      <c r="P1678" s="248" t="s">
        <v>335</v>
      </c>
      <c r="Q1678" s="248" t="s">
        <v>691</v>
      </c>
    </row>
    <row r="1679" spans="1:17" customFormat="1" hidden="1" x14ac:dyDescent="0.2">
      <c r="A1679" s="248">
        <v>2096</v>
      </c>
      <c r="B1679" s="248">
        <v>2022</v>
      </c>
      <c r="C1679" s="248" t="s">
        <v>326</v>
      </c>
      <c r="D1679" s="280">
        <v>6384916</v>
      </c>
      <c r="E1679" s="248" t="s">
        <v>455</v>
      </c>
      <c r="F1679" s="248" t="s">
        <v>494</v>
      </c>
      <c r="G1679" s="248" t="s">
        <v>412</v>
      </c>
      <c r="H1679" s="248" t="s">
        <v>1639</v>
      </c>
      <c r="I1679" s="248" t="s">
        <v>339</v>
      </c>
      <c r="J1679" s="214" t="s">
        <v>331</v>
      </c>
      <c r="K1679" s="248" t="s">
        <v>332</v>
      </c>
      <c r="L1679" s="248" t="s">
        <v>333</v>
      </c>
      <c r="M1679" s="248" t="s">
        <v>1319</v>
      </c>
      <c r="N1679" s="248"/>
      <c r="O1679" s="248">
        <v>3152878260</v>
      </c>
      <c r="P1679" s="248" t="s">
        <v>335</v>
      </c>
      <c r="Q1679" s="248" t="s">
        <v>691</v>
      </c>
    </row>
    <row r="1680" spans="1:17" customFormat="1" hidden="1" x14ac:dyDescent="0.2">
      <c r="A1680" s="248">
        <v>2097</v>
      </c>
      <c r="B1680" s="248">
        <v>2022</v>
      </c>
      <c r="C1680" s="248" t="s">
        <v>326</v>
      </c>
      <c r="D1680" s="280">
        <v>6395176</v>
      </c>
      <c r="E1680" s="248" t="s">
        <v>1329</v>
      </c>
      <c r="F1680" s="248" t="s">
        <v>328</v>
      </c>
      <c r="G1680" s="248" t="s">
        <v>1330</v>
      </c>
      <c r="H1680" s="248" t="s">
        <v>328</v>
      </c>
      <c r="I1680" s="248" t="s">
        <v>339</v>
      </c>
      <c r="J1680" s="214" t="s">
        <v>331</v>
      </c>
      <c r="K1680" s="248" t="s">
        <v>332</v>
      </c>
      <c r="L1680" s="248" t="s">
        <v>333</v>
      </c>
      <c r="M1680" s="248" t="s">
        <v>1319</v>
      </c>
      <c r="N1680" s="248"/>
      <c r="O1680" s="248">
        <v>3172793062</v>
      </c>
      <c r="P1680" s="248" t="s">
        <v>335</v>
      </c>
      <c r="Q1680" s="248" t="s">
        <v>691</v>
      </c>
    </row>
    <row r="1681" spans="1:17" customFormat="1" hidden="1" x14ac:dyDescent="0.2">
      <c r="A1681" s="248">
        <v>2099</v>
      </c>
      <c r="B1681" s="248">
        <v>2022</v>
      </c>
      <c r="C1681" s="248" t="s">
        <v>326</v>
      </c>
      <c r="D1681" s="280">
        <v>14704420</v>
      </c>
      <c r="E1681" s="248" t="s">
        <v>455</v>
      </c>
      <c r="F1681" s="248" t="s">
        <v>469</v>
      </c>
      <c r="G1681" s="248" t="s">
        <v>817</v>
      </c>
      <c r="H1681" s="248" t="s">
        <v>328</v>
      </c>
      <c r="I1681" s="248" t="s">
        <v>339</v>
      </c>
      <c r="J1681" s="214" t="s">
        <v>331</v>
      </c>
      <c r="K1681" s="248" t="s">
        <v>332</v>
      </c>
      <c r="L1681" s="248" t="s">
        <v>333</v>
      </c>
      <c r="M1681" s="248" t="s">
        <v>1319</v>
      </c>
      <c r="N1681" s="248"/>
      <c r="O1681" s="248">
        <v>3135653625</v>
      </c>
      <c r="P1681" s="248" t="s">
        <v>335</v>
      </c>
      <c r="Q1681" s="248" t="s">
        <v>691</v>
      </c>
    </row>
    <row r="1682" spans="1:17" customFormat="1" hidden="1" x14ac:dyDescent="0.2">
      <c r="A1682" s="248">
        <v>2100</v>
      </c>
      <c r="B1682" s="248">
        <v>2022</v>
      </c>
      <c r="C1682" s="248" t="s">
        <v>326</v>
      </c>
      <c r="D1682" s="280">
        <v>14710071</v>
      </c>
      <c r="E1682" s="248" t="s">
        <v>1825</v>
      </c>
      <c r="F1682" s="248" t="s">
        <v>461</v>
      </c>
      <c r="G1682" s="248" t="s">
        <v>2480</v>
      </c>
      <c r="H1682" s="248" t="s">
        <v>328</v>
      </c>
      <c r="I1682" s="248" t="s">
        <v>339</v>
      </c>
      <c r="J1682" s="214" t="s">
        <v>331</v>
      </c>
      <c r="K1682" s="248" t="s">
        <v>332</v>
      </c>
      <c r="L1682" s="248" t="s">
        <v>333</v>
      </c>
      <c r="M1682" s="248" t="s">
        <v>1319</v>
      </c>
      <c r="N1682" s="248"/>
      <c r="O1682" s="248">
        <v>3135653625</v>
      </c>
      <c r="P1682" s="248" t="s">
        <v>335</v>
      </c>
      <c r="Q1682" s="248" t="s">
        <v>691</v>
      </c>
    </row>
    <row r="1683" spans="1:17" customFormat="1" hidden="1" x14ac:dyDescent="0.2">
      <c r="A1683" s="248">
        <v>2101</v>
      </c>
      <c r="B1683" s="248">
        <v>2022</v>
      </c>
      <c r="C1683" s="248" t="s">
        <v>326</v>
      </c>
      <c r="D1683" s="280">
        <v>14942364</v>
      </c>
      <c r="E1683" s="248" t="s">
        <v>1331</v>
      </c>
      <c r="F1683" s="248" t="s">
        <v>328</v>
      </c>
      <c r="G1683" s="248" t="s">
        <v>471</v>
      </c>
      <c r="H1683" s="248" t="s">
        <v>1332</v>
      </c>
      <c r="I1683" s="248" t="s">
        <v>339</v>
      </c>
      <c r="J1683" s="214" t="s">
        <v>331</v>
      </c>
      <c r="K1683" s="248" t="s">
        <v>332</v>
      </c>
      <c r="L1683" s="248" t="s">
        <v>333</v>
      </c>
      <c r="M1683" s="248" t="s">
        <v>1319</v>
      </c>
      <c r="N1683" s="248"/>
      <c r="O1683" s="248">
        <v>3105174964</v>
      </c>
      <c r="P1683" s="248" t="s">
        <v>335</v>
      </c>
      <c r="Q1683" s="248" t="s">
        <v>691</v>
      </c>
    </row>
    <row r="1684" spans="1:17" customFormat="1" hidden="1" x14ac:dyDescent="0.2">
      <c r="A1684" s="248">
        <v>2102</v>
      </c>
      <c r="B1684" s="248">
        <v>2022</v>
      </c>
      <c r="C1684" s="248" t="s">
        <v>326</v>
      </c>
      <c r="D1684" s="280">
        <v>16277661</v>
      </c>
      <c r="E1684" s="248" t="s">
        <v>349</v>
      </c>
      <c r="F1684" s="248" t="s">
        <v>354</v>
      </c>
      <c r="G1684" s="248" t="s">
        <v>561</v>
      </c>
      <c r="H1684" s="248" t="s">
        <v>2388</v>
      </c>
      <c r="I1684" s="248" t="s">
        <v>339</v>
      </c>
      <c r="J1684" s="214" t="s">
        <v>331</v>
      </c>
      <c r="K1684" s="248" t="s">
        <v>332</v>
      </c>
      <c r="L1684" s="248" t="s">
        <v>333</v>
      </c>
      <c r="M1684" s="248" t="s">
        <v>1319</v>
      </c>
      <c r="N1684" s="248"/>
      <c r="O1684" s="248">
        <v>3185247878</v>
      </c>
      <c r="P1684" s="248" t="s">
        <v>335</v>
      </c>
      <c r="Q1684" s="248" t="s">
        <v>691</v>
      </c>
    </row>
    <row r="1685" spans="1:17" customFormat="1" hidden="1" x14ac:dyDescent="0.2">
      <c r="A1685" s="248">
        <v>2103</v>
      </c>
      <c r="B1685" s="248">
        <v>2022</v>
      </c>
      <c r="C1685" s="248" t="s">
        <v>326</v>
      </c>
      <c r="D1685" s="280">
        <v>29688478</v>
      </c>
      <c r="E1685" s="248" t="s">
        <v>573</v>
      </c>
      <c r="F1685" s="248" t="s">
        <v>328</v>
      </c>
      <c r="G1685" s="248" t="s">
        <v>707</v>
      </c>
      <c r="H1685" s="248" t="s">
        <v>1333</v>
      </c>
      <c r="I1685" s="248" t="s">
        <v>330</v>
      </c>
      <c r="J1685" s="214" t="s">
        <v>331</v>
      </c>
      <c r="K1685" s="248" t="s">
        <v>332</v>
      </c>
      <c r="L1685" s="248" t="s">
        <v>333</v>
      </c>
      <c r="M1685" s="248" t="s">
        <v>1319</v>
      </c>
      <c r="N1685" s="248"/>
      <c r="O1685" s="248">
        <v>3157531721</v>
      </c>
      <c r="P1685" s="248" t="s">
        <v>335</v>
      </c>
      <c r="Q1685" s="248" t="s">
        <v>691</v>
      </c>
    </row>
    <row r="1686" spans="1:17" s="101" customFormat="1" hidden="1" x14ac:dyDescent="0.2">
      <c r="A1686" s="248">
        <v>2104</v>
      </c>
      <c r="B1686" s="248">
        <v>2022</v>
      </c>
      <c r="C1686" s="248" t="s">
        <v>326</v>
      </c>
      <c r="D1686" s="280">
        <v>31173601</v>
      </c>
      <c r="E1686" s="248" t="s">
        <v>938</v>
      </c>
      <c r="F1686" s="248" t="s">
        <v>1743</v>
      </c>
      <c r="G1686" s="248" t="s">
        <v>440</v>
      </c>
      <c r="H1686" s="248" t="s">
        <v>1320</v>
      </c>
      <c r="I1686" s="248" t="s">
        <v>330</v>
      </c>
      <c r="J1686" s="214" t="s">
        <v>331</v>
      </c>
      <c r="K1686" s="248" t="s">
        <v>332</v>
      </c>
      <c r="L1686" s="248" t="s">
        <v>333</v>
      </c>
      <c r="M1686" s="248" t="s">
        <v>1319</v>
      </c>
      <c r="N1686" s="248"/>
      <c r="O1686" s="248">
        <v>3153132719</v>
      </c>
      <c r="P1686" s="248" t="s">
        <v>335</v>
      </c>
      <c r="Q1686" s="248" t="s">
        <v>691</v>
      </c>
    </row>
    <row r="1687" spans="1:17" s="101" customFormat="1" hidden="1" x14ac:dyDescent="0.2">
      <c r="A1687" s="248">
        <v>2105</v>
      </c>
      <c r="B1687" s="248">
        <v>2022</v>
      </c>
      <c r="C1687" s="248" t="s">
        <v>326</v>
      </c>
      <c r="D1687" s="280">
        <v>31177015</v>
      </c>
      <c r="E1687" s="248" t="s">
        <v>402</v>
      </c>
      <c r="F1687" s="248" t="s">
        <v>1932</v>
      </c>
      <c r="G1687" s="248" t="s">
        <v>1933</v>
      </c>
      <c r="H1687" s="248" t="s">
        <v>394</v>
      </c>
      <c r="I1687" s="248" t="s">
        <v>330</v>
      </c>
      <c r="J1687" s="214" t="s">
        <v>331</v>
      </c>
      <c r="K1687" s="248" t="s">
        <v>332</v>
      </c>
      <c r="L1687" s="248" t="s">
        <v>333</v>
      </c>
      <c r="M1687" s="248" t="s">
        <v>1319</v>
      </c>
      <c r="N1687" s="248"/>
      <c r="O1687" s="248">
        <v>3184481831</v>
      </c>
      <c r="P1687" s="248" t="s">
        <v>335</v>
      </c>
      <c r="Q1687" s="248" t="s">
        <v>691</v>
      </c>
    </row>
    <row r="1688" spans="1:17" s="101" customFormat="1" hidden="1" x14ac:dyDescent="0.2">
      <c r="A1688" s="248">
        <v>2106</v>
      </c>
      <c r="B1688" s="248">
        <v>2022</v>
      </c>
      <c r="C1688" s="248" t="s">
        <v>326</v>
      </c>
      <c r="D1688" s="280">
        <v>31220522</v>
      </c>
      <c r="E1688" s="248" t="s">
        <v>1334</v>
      </c>
      <c r="F1688" s="248" t="s">
        <v>328</v>
      </c>
      <c r="G1688" s="248" t="s">
        <v>1065</v>
      </c>
      <c r="H1688" s="248" t="s">
        <v>328</v>
      </c>
      <c r="I1688" s="248" t="s">
        <v>330</v>
      </c>
      <c r="J1688" s="214" t="s">
        <v>331</v>
      </c>
      <c r="K1688" s="248" t="s">
        <v>332</v>
      </c>
      <c r="L1688" s="248" t="s">
        <v>333</v>
      </c>
      <c r="M1688" s="248" t="s">
        <v>1319</v>
      </c>
      <c r="N1688" s="248"/>
      <c r="O1688" s="248">
        <v>3186984540</v>
      </c>
      <c r="P1688" s="248" t="s">
        <v>335</v>
      </c>
      <c r="Q1688" s="248" t="s">
        <v>691</v>
      </c>
    </row>
    <row r="1689" spans="1:17" customFormat="1" hidden="1" x14ac:dyDescent="0.2">
      <c r="A1689" s="248">
        <v>2107</v>
      </c>
      <c r="B1689" s="248">
        <v>2022</v>
      </c>
      <c r="C1689" s="248" t="s">
        <v>326</v>
      </c>
      <c r="D1689" s="280">
        <v>34598966</v>
      </c>
      <c r="E1689" s="248" t="s">
        <v>629</v>
      </c>
      <c r="F1689" s="248" t="s">
        <v>328</v>
      </c>
      <c r="G1689" s="248" t="s">
        <v>1335</v>
      </c>
      <c r="H1689" s="248" t="s">
        <v>328</v>
      </c>
      <c r="I1689" s="248" t="s">
        <v>330</v>
      </c>
      <c r="J1689" s="214" t="s">
        <v>331</v>
      </c>
      <c r="K1689" s="248" t="s">
        <v>332</v>
      </c>
      <c r="L1689" s="248" t="s">
        <v>333</v>
      </c>
      <c r="M1689" s="248" t="s">
        <v>1319</v>
      </c>
      <c r="N1689" s="248"/>
      <c r="O1689" s="248">
        <v>3137228677</v>
      </c>
      <c r="P1689" s="248" t="s">
        <v>335</v>
      </c>
      <c r="Q1689" s="248" t="s">
        <v>691</v>
      </c>
    </row>
    <row r="1690" spans="1:17" s="101" customFormat="1" hidden="1" x14ac:dyDescent="0.2">
      <c r="A1690" s="248">
        <v>2108</v>
      </c>
      <c r="B1690" s="248">
        <v>2022</v>
      </c>
      <c r="C1690" s="248" t="s">
        <v>326</v>
      </c>
      <c r="D1690" s="280">
        <v>66763628</v>
      </c>
      <c r="E1690" s="248" t="s">
        <v>1874</v>
      </c>
      <c r="F1690" s="248" t="s">
        <v>2824</v>
      </c>
      <c r="G1690" s="248" t="s">
        <v>876</v>
      </c>
      <c r="H1690" s="248" t="s">
        <v>516</v>
      </c>
      <c r="I1690" s="248" t="s">
        <v>330</v>
      </c>
      <c r="J1690" s="214" t="s">
        <v>331</v>
      </c>
      <c r="K1690" s="248" t="s">
        <v>332</v>
      </c>
      <c r="L1690" s="248" t="s">
        <v>333</v>
      </c>
      <c r="M1690" s="248" t="s">
        <v>1319</v>
      </c>
      <c r="N1690" s="248"/>
      <c r="O1690" s="248">
        <v>3187533059</v>
      </c>
      <c r="P1690" s="248" t="s">
        <v>335</v>
      </c>
      <c r="Q1690" s="248" t="s">
        <v>691</v>
      </c>
    </row>
    <row r="1691" spans="1:17" s="101" customFormat="1" hidden="1" x14ac:dyDescent="0.2">
      <c r="A1691" s="248">
        <v>2111</v>
      </c>
      <c r="B1691" s="248">
        <v>2022</v>
      </c>
      <c r="C1691" s="248" t="s">
        <v>326</v>
      </c>
      <c r="D1691" s="280">
        <v>94314864</v>
      </c>
      <c r="E1691" s="248" t="s">
        <v>461</v>
      </c>
      <c r="F1691" s="248" t="s">
        <v>504</v>
      </c>
      <c r="G1691" s="248" t="s">
        <v>1957</v>
      </c>
      <c r="H1691" s="248" t="s">
        <v>328</v>
      </c>
      <c r="I1691" s="248" t="s">
        <v>339</v>
      </c>
      <c r="J1691" s="214" t="s">
        <v>331</v>
      </c>
      <c r="K1691" s="248" t="s">
        <v>332</v>
      </c>
      <c r="L1691" s="248" t="s">
        <v>333</v>
      </c>
      <c r="M1691" s="248" t="s">
        <v>1319</v>
      </c>
      <c r="N1691" s="248"/>
      <c r="O1691" s="248">
        <v>3173003685</v>
      </c>
      <c r="P1691" s="248" t="s">
        <v>335</v>
      </c>
      <c r="Q1691" s="248" t="s">
        <v>691</v>
      </c>
    </row>
    <row r="1692" spans="1:17" s="101" customFormat="1" hidden="1" x14ac:dyDescent="0.2">
      <c r="A1692" s="248">
        <v>2112</v>
      </c>
      <c r="B1692" s="248">
        <v>2022</v>
      </c>
      <c r="C1692" s="248" t="s">
        <v>326</v>
      </c>
      <c r="D1692" s="280">
        <v>94321220</v>
      </c>
      <c r="E1692" s="248" t="s">
        <v>1336</v>
      </c>
      <c r="F1692" s="248" t="s">
        <v>328</v>
      </c>
      <c r="G1692" s="248" t="s">
        <v>783</v>
      </c>
      <c r="H1692" s="248" t="s">
        <v>1337</v>
      </c>
      <c r="I1692" s="248" t="s">
        <v>339</v>
      </c>
      <c r="J1692" s="214" t="s">
        <v>331</v>
      </c>
      <c r="K1692" s="248" t="s">
        <v>332</v>
      </c>
      <c r="L1692" s="248" t="s">
        <v>333</v>
      </c>
      <c r="M1692" s="248" t="s">
        <v>1319</v>
      </c>
      <c r="N1692" s="248"/>
      <c r="O1692" s="248">
        <v>3155046591</v>
      </c>
      <c r="P1692" s="248" t="s">
        <v>335</v>
      </c>
      <c r="Q1692" s="248" t="s">
        <v>691</v>
      </c>
    </row>
    <row r="1693" spans="1:17" s="101" customFormat="1" hidden="1" x14ac:dyDescent="0.2">
      <c r="A1693" s="248">
        <v>2113</v>
      </c>
      <c r="B1693" s="248">
        <v>2022</v>
      </c>
      <c r="C1693" s="248" t="s">
        <v>326</v>
      </c>
      <c r="D1693" s="280">
        <v>94323029</v>
      </c>
      <c r="E1693" s="248" t="s">
        <v>461</v>
      </c>
      <c r="F1693" s="248" t="s">
        <v>605</v>
      </c>
      <c r="G1693" s="248" t="s">
        <v>342</v>
      </c>
      <c r="H1693" s="248" t="s">
        <v>1058</v>
      </c>
      <c r="I1693" s="248" t="s">
        <v>339</v>
      </c>
      <c r="J1693" s="214" t="s">
        <v>331</v>
      </c>
      <c r="K1693" s="248" t="s">
        <v>332</v>
      </c>
      <c r="L1693" s="248" t="s">
        <v>333</v>
      </c>
      <c r="M1693" s="248" t="s">
        <v>1319</v>
      </c>
      <c r="N1693" s="248"/>
      <c r="O1693" s="248">
        <v>3178559356</v>
      </c>
      <c r="P1693" s="248" t="s">
        <v>335</v>
      </c>
      <c r="Q1693" s="248" t="s">
        <v>691</v>
      </c>
    </row>
    <row r="1694" spans="1:17" s="101" customFormat="1" hidden="1" x14ac:dyDescent="0.2">
      <c r="A1694" s="248">
        <v>2114</v>
      </c>
      <c r="B1694" s="248">
        <v>2022</v>
      </c>
      <c r="C1694" s="248" t="s">
        <v>326</v>
      </c>
      <c r="D1694" s="280">
        <v>1113658465</v>
      </c>
      <c r="E1694" s="248" t="s">
        <v>457</v>
      </c>
      <c r="F1694" s="248" t="s">
        <v>1103</v>
      </c>
      <c r="G1694" s="248" t="s">
        <v>1834</v>
      </c>
      <c r="H1694" s="248" t="s">
        <v>454</v>
      </c>
      <c r="I1694" s="248" t="s">
        <v>339</v>
      </c>
      <c r="J1694" s="214" t="s">
        <v>331</v>
      </c>
      <c r="K1694" s="248" t="s">
        <v>332</v>
      </c>
      <c r="L1694" s="248" t="s">
        <v>333</v>
      </c>
      <c r="M1694" s="248" t="s">
        <v>1319</v>
      </c>
      <c r="N1694" s="248"/>
      <c r="O1694" s="248">
        <v>3136469321</v>
      </c>
      <c r="P1694" s="248" t="s">
        <v>335</v>
      </c>
      <c r="Q1694" s="248" t="s">
        <v>691</v>
      </c>
    </row>
    <row r="1695" spans="1:17" s="101" customFormat="1" hidden="1" x14ac:dyDescent="0.2">
      <c r="A1695" s="248">
        <v>2115</v>
      </c>
      <c r="B1695" s="248">
        <v>2022</v>
      </c>
      <c r="C1695" s="248" t="s">
        <v>326</v>
      </c>
      <c r="D1695" s="280">
        <v>1113680345</v>
      </c>
      <c r="E1695" s="248" t="s">
        <v>1630</v>
      </c>
      <c r="F1695" s="248" t="s">
        <v>943</v>
      </c>
      <c r="G1695" s="248" t="s">
        <v>544</v>
      </c>
      <c r="H1695" s="248" t="s">
        <v>2381</v>
      </c>
      <c r="I1695" s="248" t="s">
        <v>339</v>
      </c>
      <c r="J1695" s="214" t="s">
        <v>331</v>
      </c>
      <c r="K1695" s="248" t="s">
        <v>332</v>
      </c>
      <c r="L1695" s="248" t="s">
        <v>333</v>
      </c>
      <c r="M1695" s="248" t="s">
        <v>1319</v>
      </c>
      <c r="N1695" s="248"/>
      <c r="O1695" s="248">
        <v>3177739645</v>
      </c>
      <c r="P1695" s="248" t="s">
        <v>335</v>
      </c>
      <c r="Q1695" s="248" t="s">
        <v>691</v>
      </c>
    </row>
    <row r="1696" spans="1:17" s="101" customFormat="1" ht="15" hidden="1" customHeight="1" x14ac:dyDescent="0.2">
      <c r="A1696" s="248">
        <v>2116</v>
      </c>
      <c r="B1696" s="248">
        <v>2022</v>
      </c>
      <c r="C1696" s="248" t="s">
        <v>326</v>
      </c>
      <c r="D1696" s="280">
        <v>1113693862</v>
      </c>
      <c r="E1696" s="248" t="s">
        <v>1630</v>
      </c>
      <c r="F1696" s="248" t="s">
        <v>943</v>
      </c>
      <c r="G1696" s="248" t="s">
        <v>557</v>
      </c>
      <c r="H1696" s="248" t="s">
        <v>1740</v>
      </c>
      <c r="I1696" s="248" t="s">
        <v>339</v>
      </c>
      <c r="J1696" s="214" t="s">
        <v>331</v>
      </c>
      <c r="K1696" s="248" t="s">
        <v>332</v>
      </c>
      <c r="L1696" s="248" t="s">
        <v>333</v>
      </c>
      <c r="M1696" s="248" t="s">
        <v>1319</v>
      </c>
      <c r="N1696" s="248"/>
      <c r="O1696" s="248">
        <v>3187811717</v>
      </c>
      <c r="P1696" s="248" t="s">
        <v>335</v>
      </c>
      <c r="Q1696" s="248" t="s">
        <v>691</v>
      </c>
    </row>
    <row r="1697" spans="1:17" s="101" customFormat="1" hidden="1" x14ac:dyDescent="0.2">
      <c r="A1697" s="248">
        <v>2117</v>
      </c>
      <c r="B1697" s="248">
        <v>2022</v>
      </c>
      <c r="C1697" s="248" t="s">
        <v>326</v>
      </c>
      <c r="D1697" s="280">
        <v>1113693863</v>
      </c>
      <c r="E1697" s="248" t="s">
        <v>670</v>
      </c>
      <c r="F1697" s="248" t="s">
        <v>2228</v>
      </c>
      <c r="G1697" s="248" t="s">
        <v>557</v>
      </c>
      <c r="H1697" s="248" t="s">
        <v>1740</v>
      </c>
      <c r="I1697" s="248" t="s">
        <v>339</v>
      </c>
      <c r="J1697" s="214" t="s">
        <v>331</v>
      </c>
      <c r="K1697" s="248" t="s">
        <v>332</v>
      </c>
      <c r="L1697" s="248" t="s">
        <v>333</v>
      </c>
      <c r="M1697" s="248" t="s">
        <v>1319</v>
      </c>
      <c r="N1697" s="248"/>
      <c r="O1697" s="248">
        <v>3175252287</v>
      </c>
      <c r="P1697" s="248" t="s">
        <v>335</v>
      </c>
      <c r="Q1697" s="248" t="s">
        <v>691</v>
      </c>
    </row>
    <row r="1698" spans="1:17" s="101" customFormat="1" ht="15" hidden="1" customHeight="1" x14ac:dyDescent="0.2">
      <c r="A1698" s="248">
        <v>2118</v>
      </c>
      <c r="B1698" s="248">
        <v>2022</v>
      </c>
      <c r="C1698" s="248" t="s">
        <v>326</v>
      </c>
      <c r="D1698" s="280">
        <v>1114812810</v>
      </c>
      <c r="E1698" s="248" t="s">
        <v>438</v>
      </c>
      <c r="F1698" s="248" t="s">
        <v>2549</v>
      </c>
      <c r="G1698" s="248" t="s">
        <v>377</v>
      </c>
      <c r="H1698" s="248" t="s">
        <v>784</v>
      </c>
      <c r="I1698" s="248" t="s">
        <v>330</v>
      </c>
      <c r="J1698" s="214" t="s">
        <v>331</v>
      </c>
      <c r="K1698" s="248" t="s">
        <v>332</v>
      </c>
      <c r="L1698" s="248" t="s">
        <v>333</v>
      </c>
      <c r="M1698" s="248" t="s">
        <v>1319</v>
      </c>
      <c r="N1698" s="248"/>
      <c r="O1698" s="248">
        <v>3188664566</v>
      </c>
      <c r="P1698" s="248" t="s">
        <v>335</v>
      </c>
      <c r="Q1698" s="248" t="s">
        <v>691</v>
      </c>
    </row>
    <row r="1699" spans="1:17" customFormat="1" hidden="1" x14ac:dyDescent="0.2">
      <c r="A1699" s="248">
        <v>1881</v>
      </c>
      <c r="B1699" s="248">
        <v>2022</v>
      </c>
      <c r="C1699" s="248" t="s">
        <v>326</v>
      </c>
      <c r="D1699" s="280">
        <v>31166790</v>
      </c>
      <c r="E1699" s="248" t="s">
        <v>1816</v>
      </c>
      <c r="F1699" s="248" t="s">
        <v>2274</v>
      </c>
      <c r="G1699" s="248" t="s">
        <v>1706</v>
      </c>
      <c r="H1699" s="248" t="s">
        <v>421</v>
      </c>
      <c r="I1699" s="248" t="s">
        <v>330</v>
      </c>
      <c r="J1699" s="248" t="s">
        <v>331</v>
      </c>
      <c r="K1699" s="248" t="s">
        <v>332</v>
      </c>
      <c r="L1699" s="248" t="s">
        <v>333</v>
      </c>
      <c r="M1699" s="248" t="s">
        <v>1319</v>
      </c>
      <c r="N1699" s="248"/>
      <c r="O1699" s="248" t="s">
        <v>570</v>
      </c>
      <c r="P1699" s="248" t="s">
        <v>335</v>
      </c>
      <c r="Q1699" s="248" t="s">
        <v>451</v>
      </c>
    </row>
    <row r="1700" spans="1:17" customFormat="1" hidden="1" x14ac:dyDescent="0.2">
      <c r="A1700" s="248">
        <v>1882</v>
      </c>
      <c r="B1700" s="248">
        <v>2022</v>
      </c>
      <c r="C1700" s="248" t="s">
        <v>326</v>
      </c>
      <c r="D1700" s="280">
        <v>29688897</v>
      </c>
      <c r="E1700" s="248" t="s">
        <v>1816</v>
      </c>
      <c r="F1700" s="248" t="s">
        <v>2789</v>
      </c>
      <c r="G1700" s="248" t="s">
        <v>864</v>
      </c>
      <c r="H1700" s="248" t="s">
        <v>911</v>
      </c>
      <c r="I1700" s="248" t="s">
        <v>330</v>
      </c>
      <c r="J1700" s="248" t="s">
        <v>331</v>
      </c>
      <c r="K1700" s="248" t="s">
        <v>332</v>
      </c>
      <c r="L1700" s="248" t="s">
        <v>333</v>
      </c>
      <c r="M1700" s="248" t="s">
        <v>1319</v>
      </c>
      <c r="N1700" s="248"/>
      <c r="O1700" s="248" t="s">
        <v>570</v>
      </c>
      <c r="P1700" s="248" t="s">
        <v>335</v>
      </c>
      <c r="Q1700" s="248" t="s">
        <v>451</v>
      </c>
    </row>
    <row r="1701" spans="1:17" customFormat="1" hidden="1" x14ac:dyDescent="0.2">
      <c r="A1701" s="248">
        <v>1885</v>
      </c>
      <c r="B1701" s="248">
        <v>2022</v>
      </c>
      <c r="C1701" s="248" t="s">
        <v>326</v>
      </c>
      <c r="D1701" s="280">
        <v>1113683802</v>
      </c>
      <c r="E1701" s="248" t="s">
        <v>2821</v>
      </c>
      <c r="F1701" s="248" t="s">
        <v>2822</v>
      </c>
      <c r="G1701" s="248" t="s">
        <v>1705</v>
      </c>
      <c r="H1701" s="248" t="s">
        <v>2823</v>
      </c>
      <c r="I1701" s="248" t="s">
        <v>330</v>
      </c>
      <c r="J1701" s="248" t="s">
        <v>331</v>
      </c>
      <c r="K1701" s="248" t="s">
        <v>332</v>
      </c>
      <c r="L1701" s="248" t="s">
        <v>333</v>
      </c>
      <c r="M1701" s="248" t="s">
        <v>1319</v>
      </c>
      <c r="N1701" s="248"/>
      <c r="O1701" s="248" t="s">
        <v>570</v>
      </c>
      <c r="P1701" s="248" t="s">
        <v>335</v>
      </c>
      <c r="Q1701" s="248" t="s">
        <v>451</v>
      </c>
    </row>
    <row r="1702" spans="1:17" customFormat="1" hidden="1" x14ac:dyDescent="0.2">
      <c r="A1702" s="248">
        <v>1886</v>
      </c>
      <c r="B1702" s="248">
        <v>2022</v>
      </c>
      <c r="C1702" s="248" t="s">
        <v>326</v>
      </c>
      <c r="D1702" s="280">
        <v>6645252</v>
      </c>
      <c r="E1702" s="248" t="s">
        <v>391</v>
      </c>
      <c r="F1702" s="248" t="s">
        <v>456</v>
      </c>
      <c r="G1702" s="248" t="s">
        <v>659</v>
      </c>
      <c r="H1702" s="248" t="s">
        <v>328</v>
      </c>
      <c r="I1702" s="248" t="s">
        <v>339</v>
      </c>
      <c r="J1702" s="248" t="s">
        <v>331</v>
      </c>
      <c r="K1702" s="248" t="s">
        <v>332</v>
      </c>
      <c r="L1702" s="248" t="s">
        <v>333</v>
      </c>
      <c r="M1702" s="248" t="s">
        <v>1319</v>
      </c>
      <c r="N1702" s="248"/>
      <c r="O1702" s="248" t="s">
        <v>570</v>
      </c>
      <c r="P1702" s="248" t="s">
        <v>335</v>
      </c>
      <c r="Q1702" s="248" t="s">
        <v>451</v>
      </c>
    </row>
    <row r="1703" spans="1:17" customFormat="1" hidden="1" x14ac:dyDescent="0.2">
      <c r="A1703" s="248">
        <v>1887</v>
      </c>
      <c r="B1703" s="248">
        <v>2022</v>
      </c>
      <c r="C1703" s="248" t="s">
        <v>326</v>
      </c>
      <c r="D1703" s="280">
        <v>6478306</v>
      </c>
      <c r="E1703" s="248" t="s">
        <v>349</v>
      </c>
      <c r="F1703" s="248" t="s">
        <v>2205</v>
      </c>
      <c r="G1703" s="248" t="s">
        <v>421</v>
      </c>
      <c r="H1703" s="248" t="s">
        <v>328</v>
      </c>
      <c r="I1703" s="248" t="s">
        <v>339</v>
      </c>
      <c r="J1703" s="248" t="s">
        <v>331</v>
      </c>
      <c r="K1703" s="248" t="s">
        <v>332</v>
      </c>
      <c r="L1703" s="248" t="s">
        <v>333</v>
      </c>
      <c r="M1703" s="248" t="s">
        <v>1319</v>
      </c>
      <c r="N1703" s="248"/>
      <c r="O1703" s="248" t="s">
        <v>570</v>
      </c>
      <c r="P1703" s="248" t="s">
        <v>335</v>
      </c>
      <c r="Q1703" s="248" t="s">
        <v>451</v>
      </c>
    </row>
    <row r="1704" spans="1:17" customFormat="1" hidden="1" x14ac:dyDescent="0.2">
      <c r="A1704" s="248">
        <v>1889</v>
      </c>
      <c r="B1704" s="248">
        <v>2022</v>
      </c>
      <c r="C1704" s="248" t="s">
        <v>326</v>
      </c>
      <c r="D1704" s="280">
        <v>3149367</v>
      </c>
      <c r="E1704" s="248" t="s">
        <v>349</v>
      </c>
      <c r="F1704" s="248" t="s">
        <v>551</v>
      </c>
      <c r="G1704" s="248" t="s">
        <v>421</v>
      </c>
      <c r="H1704" s="248" t="s">
        <v>543</v>
      </c>
      <c r="I1704" s="248" t="s">
        <v>339</v>
      </c>
      <c r="J1704" s="248" t="s">
        <v>331</v>
      </c>
      <c r="K1704" s="248" t="s">
        <v>332</v>
      </c>
      <c r="L1704" s="248" t="s">
        <v>333</v>
      </c>
      <c r="M1704" s="248" t="s">
        <v>1319</v>
      </c>
      <c r="N1704" s="248"/>
      <c r="O1704" s="248" t="s">
        <v>570</v>
      </c>
      <c r="P1704" s="248" t="s">
        <v>335</v>
      </c>
      <c r="Q1704" s="248" t="s">
        <v>451</v>
      </c>
    </row>
    <row r="1705" spans="1:17" customFormat="1" hidden="1" x14ac:dyDescent="0.2">
      <c r="A1705" s="248">
        <v>1890</v>
      </c>
      <c r="B1705" s="248">
        <v>2022</v>
      </c>
      <c r="C1705" s="248" t="s">
        <v>326</v>
      </c>
      <c r="D1705" s="280">
        <v>6391560</v>
      </c>
      <c r="E1705" s="248" t="s">
        <v>653</v>
      </c>
      <c r="F1705" s="248" t="s">
        <v>1995</v>
      </c>
      <c r="G1705" s="248" t="s">
        <v>2002</v>
      </c>
      <c r="H1705" s="248" t="s">
        <v>450</v>
      </c>
      <c r="I1705" s="248" t="s">
        <v>339</v>
      </c>
      <c r="J1705" s="248" t="s">
        <v>331</v>
      </c>
      <c r="K1705" s="248" t="s">
        <v>332</v>
      </c>
      <c r="L1705" s="248" t="s">
        <v>333</v>
      </c>
      <c r="M1705" s="248" t="s">
        <v>1319</v>
      </c>
      <c r="N1705" s="248"/>
      <c r="O1705" s="248" t="s">
        <v>570</v>
      </c>
      <c r="P1705" s="248" t="s">
        <v>335</v>
      </c>
      <c r="Q1705" s="248" t="s">
        <v>451</v>
      </c>
    </row>
    <row r="1706" spans="1:17" customFormat="1" hidden="1" x14ac:dyDescent="0.2">
      <c r="A1706" s="248">
        <v>1891</v>
      </c>
      <c r="B1706" s="248">
        <v>2022</v>
      </c>
      <c r="C1706" s="248" t="s">
        <v>326</v>
      </c>
      <c r="D1706" s="280">
        <v>30038304</v>
      </c>
      <c r="E1706" s="248" t="s">
        <v>938</v>
      </c>
      <c r="F1706" s="248" t="s">
        <v>2535</v>
      </c>
      <c r="G1706" s="248" t="s">
        <v>1573</v>
      </c>
      <c r="H1706" s="248" t="s">
        <v>685</v>
      </c>
      <c r="I1706" s="248" t="s">
        <v>330</v>
      </c>
      <c r="J1706" s="248" t="s">
        <v>331</v>
      </c>
      <c r="K1706" s="248" t="s">
        <v>332</v>
      </c>
      <c r="L1706" s="248" t="s">
        <v>333</v>
      </c>
      <c r="M1706" s="248" t="s">
        <v>1319</v>
      </c>
      <c r="N1706" s="248"/>
      <c r="O1706" s="248" t="s">
        <v>570</v>
      </c>
      <c r="P1706" s="248" t="s">
        <v>335</v>
      </c>
      <c r="Q1706" s="248" t="s">
        <v>451</v>
      </c>
    </row>
    <row r="1707" spans="1:17" customFormat="1" hidden="1" x14ac:dyDescent="0.2">
      <c r="A1707" s="248">
        <v>1893</v>
      </c>
      <c r="B1707" s="248">
        <v>2022</v>
      </c>
      <c r="C1707" s="248" t="s">
        <v>326</v>
      </c>
      <c r="D1707" s="280">
        <v>16265048</v>
      </c>
      <c r="E1707" s="248" t="s">
        <v>996</v>
      </c>
      <c r="F1707" s="267"/>
      <c r="G1707" s="248" t="s">
        <v>454</v>
      </c>
      <c r="H1707" s="248" t="s">
        <v>350</v>
      </c>
      <c r="I1707" s="248" t="s">
        <v>339</v>
      </c>
      <c r="J1707" s="248" t="s">
        <v>331</v>
      </c>
      <c r="K1707" s="248" t="s">
        <v>332</v>
      </c>
      <c r="L1707" s="248" t="s">
        <v>333</v>
      </c>
      <c r="M1707" s="248" t="s">
        <v>1319</v>
      </c>
      <c r="N1707" s="248"/>
      <c r="O1707" s="248" t="s">
        <v>570</v>
      </c>
      <c r="P1707" s="248" t="s">
        <v>335</v>
      </c>
      <c r="Q1707" s="248" t="s">
        <v>451</v>
      </c>
    </row>
    <row r="1708" spans="1:17" customFormat="1" hidden="1" x14ac:dyDescent="0.2">
      <c r="A1708" s="248">
        <v>1894</v>
      </c>
      <c r="B1708" s="248">
        <v>2022</v>
      </c>
      <c r="C1708" s="248" t="s">
        <v>326</v>
      </c>
      <c r="D1708" s="280">
        <v>29676866</v>
      </c>
      <c r="E1708" s="248" t="s">
        <v>1687</v>
      </c>
      <c r="F1708" s="248" t="s">
        <v>1682</v>
      </c>
      <c r="G1708" s="248" t="s">
        <v>659</v>
      </c>
      <c r="H1708" s="248" t="s">
        <v>1691</v>
      </c>
      <c r="I1708" s="248" t="s">
        <v>330</v>
      </c>
      <c r="J1708" s="248" t="s">
        <v>331</v>
      </c>
      <c r="K1708" s="248" t="s">
        <v>332</v>
      </c>
      <c r="L1708" s="248" t="s">
        <v>333</v>
      </c>
      <c r="M1708" s="248" t="s">
        <v>1319</v>
      </c>
      <c r="N1708" s="248"/>
      <c r="O1708" s="248" t="s">
        <v>570</v>
      </c>
      <c r="P1708" s="248" t="s">
        <v>335</v>
      </c>
      <c r="Q1708" s="248" t="s">
        <v>451</v>
      </c>
    </row>
    <row r="1709" spans="1:17" customFormat="1" hidden="1" x14ac:dyDescent="0.2">
      <c r="A1709" s="248">
        <v>1895</v>
      </c>
      <c r="B1709" s="248">
        <v>2022</v>
      </c>
      <c r="C1709" s="248" t="s">
        <v>326</v>
      </c>
      <c r="D1709" s="280">
        <v>16985639</v>
      </c>
      <c r="E1709" s="248" t="s">
        <v>2544</v>
      </c>
      <c r="F1709" s="267"/>
      <c r="G1709" s="248" t="s">
        <v>473</v>
      </c>
      <c r="H1709" s="248" t="s">
        <v>463</v>
      </c>
      <c r="I1709" s="248" t="s">
        <v>339</v>
      </c>
      <c r="J1709" s="248" t="s">
        <v>331</v>
      </c>
      <c r="K1709" s="248" t="s">
        <v>332</v>
      </c>
      <c r="L1709" s="248" t="s">
        <v>333</v>
      </c>
      <c r="M1709" s="248" t="s">
        <v>1319</v>
      </c>
      <c r="N1709" s="248"/>
      <c r="O1709" s="248" t="s">
        <v>570</v>
      </c>
      <c r="P1709" s="248" t="s">
        <v>335</v>
      </c>
      <c r="Q1709" s="248" t="s">
        <v>451</v>
      </c>
    </row>
    <row r="1710" spans="1:17" customFormat="1" hidden="1" x14ac:dyDescent="0.2">
      <c r="A1710" s="248">
        <v>1897</v>
      </c>
      <c r="B1710" s="248">
        <v>2022</v>
      </c>
      <c r="C1710" s="248" t="s">
        <v>326</v>
      </c>
      <c r="D1710" s="280">
        <v>41370050</v>
      </c>
      <c r="E1710" s="248" t="s">
        <v>2560</v>
      </c>
      <c r="F1710" s="267"/>
      <c r="G1710" s="248" t="s">
        <v>377</v>
      </c>
      <c r="H1710" s="248"/>
      <c r="I1710" s="248" t="s">
        <v>330</v>
      </c>
      <c r="J1710" s="248" t="s">
        <v>331</v>
      </c>
      <c r="K1710" s="248" t="s">
        <v>332</v>
      </c>
      <c r="L1710" s="248" t="s">
        <v>333</v>
      </c>
      <c r="M1710" s="248" t="s">
        <v>1319</v>
      </c>
      <c r="N1710" s="248"/>
      <c r="O1710" s="248" t="s">
        <v>570</v>
      </c>
      <c r="P1710" s="248" t="s">
        <v>335</v>
      </c>
      <c r="Q1710" s="248" t="s">
        <v>451</v>
      </c>
    </row>
    <row r="1711" spans="1:17" customFormat="1" hidden="1" x14ac:dyDescent="0.2">
      <c r="A1711" s="248">
        <v>1898</v>
      </c>
      <c r="B1711" s="248">
        <v>2022</v>
      </c>
      <c r="C1711" s="248" t="s">
        <v>326</v>
      </c>
      <c r="D1711" s="280">
        <v>6397679</v>
      </c>
      <c r="E1711" s="248" t="s">
        <v>1072</v>
      </c>
      <c r="F1711" s="264"/>
      <c r="G1711" s="248" t="s">
        <v>1318</v>
      </c>
      <c r="H1711" s="248" t="s">
        <v>344</v>
      </c>
      <c r="I1711" s="248" t="s">
        <v>339</v>
      </c>
      <c r="J1711" s="248" t="s">
        <v>331</v>
      </c>
      <c r="K1711" s="248" t="s">
        <v>332</v>
      </c>
      <c r="L1711" s="248" t="s">
        <v>333</v>
      </c>
      <c r="M1711" s="248" t="s">
        <v>1319</v>
      </c>
      <c r="N1711" s="248"/>
      <c r="O1711" s="248" t="s">
        <v>570</v>
      </c>
      <c r="P1711" s="248" t="s">
        <v>335</v>
      </c>
      <c r="Q1711" s="248" t="s">
        <v>451</v>
      </c>
    </row>
    <row r="1712" spans="1:17" customFormat="1" hidden="1" x14ac:dyDescent="0.2">
      <c r="A1712" s="248">
        <v>1900</v>
      </c>
      <c r="B1712" s="248">
        <v>2022</v>
      </c>
      <c r="C1712" s="248" t="s">
        <v>326</v>
      </c>
      <c r="D1712" s="280">
        <v>2569914</v>
      </c>
      <c r="E1712" s="248" t="s">
        <v>455</v>
      </c>
      <c r="F1712" s="248" t="s">
        <v>341</v>
      </c>
      <c r="G1712" s="248" t="s">
        <v>920</v>
      </c>
      <c r="H1712" s="248" t="s">
        <v>2334</v>
      </c>
      <c r="I1712" s="248" t="s">
        <v>339</v>
      </c>
      <c r="J1712" s="248" t="s">
        <v>331</v>
      </c>
      <c r="K1712" s="248" t="s">
        <v>332</v>
      </c>
      <c r="L1712" s="248" t="s">
        <v>333</v>
      </c>
      <c r="M1712" s="248" t="s">
        <v>1319</v>
      </c>
      <c r="N1712" s="248"/>
      <c r="O1712" s="248" t="s">
        <v>570</v>
      </c>
      <c r="P1712" s="248" t="s">
        <v>335</v>
      </c>
      <c r="Q1712" s="248" t="s">
        <v>451</v>
      </c>
    </row>
    <row r="1713" spans="1:17" customFormat="1" hidden="1" x14ac:dyDescent="0.2">
      <c r="A1713" s="248">
        <v>1901</v>
      </c>
      <c r="B1713" s="248">
        <v>2022</v>
      </c>
      <c r="C1713" s="248" t="s">
        <v>326</v>
      </c>
      <c r="D1713" s="280">
        <v>31830324</v>
      </c>
      <c r="E1713" s="248" t="s">
        <v>1130</v>
      </c>
      <c r="F1713" s="248" t="s">
        <v>2410</v>
      </c>
      <c r="G1713" s="248" t="s">
        <v>597</v>
      </c>
      <c r="H1713" s="248" t="s">
        <v>495</v>
      </c>
      <c r="I1713" s="248" t="s">
        <v>330</v>
      </c>
      <c r="J1713" s="248" t="s">
        <v>331</v>
      </c>
      <c r="K1713" s="248" t="s">
        <v>332</v>
      </c>
      <c r="L1713" s="248" t="s">
        <v>333</v>
      </c>
      <c r="M1713" s="248" t="s">
        <v>1319</v>
      </c>
      <c r="N1713" s="248"/>
      <c r="O1713" s="248" t="s">
        <v>570</v>
      </c>
      <c r="P1713" s="248" t="s">
        <v>335</v>
      </c>
      <c r="Q1713" s="248" t="s">
        <v>451</v>
      </c>
    </row>
    <row r="1714" spans="1:17" customFormat="1" hidden="1" x14ac:dyDescent="0.2">
      <c r="A1714" s="248">
        <v>1902</v>
      </c>
      <c r="B1714" s="248">
        <v>2022</v>
      </c>
      <c r="C1714" s="248" t="s">
        <v>326</v>
      </c>
      <c r="D1714" s="280">
        <v>14448358</v>
      </c>
      <c r="E1714" s="248" t="s">
        <v>627</v>
      </c>
      <c r="F1714" s="248" t="s">
        <v>2149</v>
      </c>
      <c r="G1714" s="248" t="s">
        <v>2160</v>
      </c>
      <c r="H1714" s="248" t="s">
        <v>470</v>
      </c>
      <c r="I1714" s="248" t="s">
        <v>339</v>
      </c>
      <c r="J1714" s="248" t="s">
        <v>331</v>
      </c>
      <c r="K1714" s="248" t="s">
        <v>332</v>
      </c>
      <c r="L1714" s="248" t="s">
        <v>333</v>
      </c>
      <c r="M1714" s="248" t="s">
        <v>1319</v>
      </c>
      <c r="N1714" s="248"/>
      <c r="O1714" s="248" t="s">
        <v>570</v>
      </c>
      <c r="P1714" s="248" t="s">
        <v>335</v>
      </c>
      <c r="Q1714" s="248" t="s">
        <v>451</v>
      </c>
    </row>
    <row r="1715" spans="1:17" customFormat="1" hidden="1" x14ac:dyDescent="0.2">
      <c r="A1715" s="248">
        <v>1904</v>
      </c>
      <c r="B1715" s="248">
        <v>2022</v>
      </c>
      <c r="C1715" s="248" t="s">
        <v>326</v>
      </c>
      <c r="D1715" s="280">
        <v>16243176</v>
      </c>
      <c r="E1715" s="248" t="s">
        <v>670</v>
      </c>
      <c r="F1715" s="264"/>
      <c r="G1715" s="248" t="s">
        <v>1318</v>
      </c>
      <c r="H1715" s="248" t="s">
        <v>344</v>
      </c>
      <c r="I1715" s="248" t="s">
        <v>339</v>
      </c>
      <c r="J1715" s="248" t="s">
        <v>331</v>
      </c>
      <c r="K1715" s="248" t="s">
        <v>332</v>
      </c>
      <c r="L1715" s="248" t="s">
        <v>333</v>
      </c>
      <c r="M1715" s="248" t="s">
        <v>1319</v>
      </c>
      <c r="N1715" s="248"/>
      <c r="O1715" s="248" t="s">
        <v>570</v>
      </c>
      <c r="P1715" s="248" t="s">
        <v>335</v>
      </c>
      <c r="Q1715" s="248" t="s">
        <v>451</v>
      </c>
    </row>
    <row r="1716" spans="1:17" customFormat="1" hidden="1" x14ac:dyDescent="0.2">
      <c r="A1716" s="248">
        <v>1905</v>
      </c>
      <c r="B1716" s="248">
        <v>2022</v>
      </c>
      <c r="C1716" s="248" t="s">
        <v>326</v>
      </c>
      <c r="D1716" s="280">
        <v>16634355</v>
      </c>
      <c r="E1716" s="248" t="s">
        <v>2559</v>
      </c>
      <c r="F1716" s="267"/>
      <c r="G1716" s="248" t="s">
        <v>1323</v>
      </c>
      <c r="H1716" s="248" t="s">
        <v>1186</v>
      </c>
      <c r="I1716" s="248" t="s">
        <v>339</v>
      </c>
      <c r="J1716" s="248" t="s">
        <v>331</v>
      </c>
      <c r="K1716" s="248" t="s">
        <v>332</v>
      </c>
      <c r="L1716" s="248" t="s">
        <v>333</v>
      </c>
      <c r="M1716" s="248" t="s">
        <v>1319</v>
      </c>
      <c r="N1716" s="248"/>
      <c r="O1716" s="248" t="s">
        <v>570</v>
      </c>
      <c r="P1716" s="248" t="s">
        <v>335</v>
      </c>
      <c r="Q1716" s="248" t="s">
        <v>451</v>
      </c>
    </row>
    <row r="1717" spans="1:17" customFormat="1" hidden="1" x14ac:dyDescent="0.2">
      <c r="A1717" s="248">
        <v>1908</v>
      </c>
      <c r="B1717" s="248">
        <v>2022</v>
      </c>
      <c r="C1717" s="248" t="s">
        <v>326</v>
      </c>
      <c r="D1717" s="280">
        <v>6397599</v>
      </c>
      <c r="E1717" s="248" t="s">
        <v>698</v>
      </c>
      <c r="F1717" s="264"/>
      <c r="G1717" s="248" t="s">
        <v>1322</v>
      </c>
      <c r="H1717" s="248" t="s">
        <v>1975</v>
      </c>
      <c r="I1717" s="248" t="s">
        <v>339</v>
      </c>
      <c r="J1717" s="248" t="s">
        <v>331</v>
      </c>
      <c r="K1717" s="248" t="s">
        <v>332</v>
      </c>
      <c r="L1717" s="248" t="s">
        <v>333</v>
      </c>
      <c r="M1717" s="248" t="s">
        <v>1319</v>
      </c>
      <c r="N1717" s="248"/>
      <c r="O1717" s="248" t="s">
        <v>570</v>
      </c>
      <c r="P1717" s="248" t="s">
        <v>335</v>
      </c>
      <c r="Q1717" s="248" t="s">
        <v>451</v>
      </c>
    </row>
    <row r="1718" spans="1:17" customFormat="1" hidden="1" x14ac:dyDescent="0.2">
      <c r="A1718" s="248">
        <v>1909</v>
      </c>
      <c r="B1718" s="248">
        <v>2022</v>
      </c>
      <c r="C1718" s="248" t="s">
        <v>326</v>
      </c>
      <c r="D1718" s="280">
        <v>6398465</v>
      </c>
      <c r="E1718" s="248" t="s">
        <v>2597</v>
      </c>
      <c r="F1718" s="264"/>
      <c r="G1718" s="248" t="s">
        <v>1332</v>
      </c>
      <c r="H1718" s="248" t="s">
        <v>357</v>
      </c>
      <c r="I1718" s="248" t="s">
        <v>339</v>
      </c>
      <c r="J1718" s="248" t="s">
        <v>331</v>
      </c>
      <c r="K1718" s="248" t="s">
        <v>332</v>
      </c>
      <c r="L1718" s="248" t="s">
        <v>333</v>
      </c>
      <c r="M1718" s="248" t="s">
        <v>1319</v>
      </c>
      <c r="N1718" s="248"/>
      <c r="O1718" s="248" t="s">
        <v>570</v>
      </c>
      <c r="P1718" s="248" t="s">
        <v>335</v>
      </c>
      <c r="Q1718" s="248" t="s">
        <v>451</v>
      </c>
    </row>
    <row r="1719" spans="1:17" customFormat="1" hidden="1" x14ac:dyDescent="0.2">
      <c r="A1719" s="248">
        <v>1910</v>
      </c>
      <c r="B1719" s="248">
        <v>2022</v>
      </c>
      <c r="C1719" s="248" t="s">
        <v>326</v>
      </c>
      <c r="D1719" s="280">
        <v>16985176</v>
      </c>
      <c r="E1719" s="248" t="s">
        <v>464</v>
      </c>
      <c r="F1719" s="248" t="s">
        <v>1034</v>
      </c>
      <c r="G1719" s="248" t="s">
        <v>1318</v>
      </c>
      <c r="H1719" s="248" t="s">
        <v>2292</v>
      </c>
      <c r="I1719" s="248" t="s">
        <v>339</v>
      </c>
      <c r="J1719" s="248" t="s">
        <v>331</v>
      </c>
      <c r="K1719" s="248" t="s">
        <v>332</v>
      </c>
      <c r="L1719" s="248" t="s">
        <v>333</v>
      </c>
      <c r="M1719" s="248" t="s">
        <v>1319</v>
      </c>
      <c r="N1719" s="248"/>
      <c r="O1719" s="248" t="s">
        <v>570</v>
      </c>
      <c r="P1719" s="248" t="s">
        <v>335</v>
      </c>
      <c r="Q1719" s="248" t="s">
        <v>451</v>
      </c>
    </row>
    <row r="1720" spans="1:17" customFormat="1" hidden="1" x14ac:dyDescent="0.2">
      <c r="A1720" s="248">
        <v>1911</v>
      </c>
      <c r="B1720" s="248">
        <v>2022</v>
      </c>
      <c r="C1720" s="248" t="s">
        <v>326</v>
      </c>
      <c r="D1720" s="280">
        <v>16254486</v>
      </c>
      <c r="E1720" s="248" t="s">
        <v>349</v>
      </c>
      <c r="F1720" s="264"/>
      <c r="G1720" s="248" t="s">
        <v>1768</v>
      </c>
      <c r="H1720" s="248" t="s">
        <v>470</v>
      </c>
      <c r="I1720" s="248" t="s">
        <v>339</v>
      </c>
      <c r="J1720" s="248" t="s">
        <v>331</v>
      </c>
      <c r="K1720" s="248" t="s">
        <v>332</v>
      </c>
      <c r="L1720" s="248" t="s">
        <v>333</v>
      </c>
      <c r="M1720" s="248" t="s">
        <v>1319</v>
      </c>
      <c r="N1720" s="248"/>
      <c r="O1720" s="248" t="s">
        <v>570</v>
      </c>
      <c r="P1720" s="248" t="s">
        <v>335</v>
      </c>
      <c r="Q1720" s="248" t="s">
        <v>451</v>
      </c>
    </row>
    <row r="1721" spans="1:17" customFormat="1" hidden="1" x14ac:dyDescent="0.2">
      <c r="A1721" s="248">
        <v>1913</v>
      </c>
      <c r="B1721" s="248">
        <v>2022</v>
      </c>
      <c r="C1721" s="248" t="s">
        <v>326</v>
      </c>
      <c r="D1721" s="280">
        <v>29692523</v>
      </c>
      <c r="E1721" s="248" t="s">
        <v>938</v>
      </c>
      <c r="F1721" s="248" t="s">
        <v>402</v>
      </c>
      <c r="G1721" s="248" t="s">
        <v>1445</v>
      </c>
      <c r="H1721" s="248" t="s">
        <v>2507</v>
      </c>
      <c r="I1721" s="248" t="s">
        <v>330</v>
      </c>
      <c r="J1721" s="248" t="s">
        <v>331</v>
      </c>
      <c r="K1721" s="248" t="s">
        <v>332</v>
      </c>
      <c r="L1721" s="248" t="s">
        <v>333</v>
      </c>
      <c r="M1721" s="248" t="s">
        <v>1319</v>
      </c>
      <c r="N1721" s="248"/>
      <c r="O1721" s="248" t="s">
        <v>570</v>
      </c>
      <c r="P1721" s="248" t="s">
        <v>335</v>
      </c>
      <c r="Q1721" s="248" t="s">
        <v>451</v>
      </c>
    </row>
    <row r="1722" spans="1:17" customFormat="1" hidden="1" x14ac:dyDescent="0.2">
      <c r="A1722" s="248">
        <v>1914</v>
      </c>
      <c r="B1722" s="248">
        <v>2022</v>
      </c>
      <c r="C1722" s="248" t="s">
        <v>326</v>
      </c>
      <c r="D1722" s="280">
        <v>31540424</v>
      </c>
      <c r="E1722" s="248" t="s">
        <v>402</v>
      </c>
      <c r="F1722" s="248" t="s">
        <v>2316</v>
      </c>
      <c r="G1722" s="248" t="s">
        <v>1458</v>
      </c>
      <c r="H1722" s="248" t="s">
        <v>440</v>
      </c>
      <c r="I1722" s="248" t="s">
        <v>330</v>
      </c>
      <c r="J1722" s="248" t="s">
        <v>331</v>
      </c>
      <c r="K1722" s="248" t="s">
        <v>332</v>
      </c>
      <c r="L1722" s="248" t="s">
        <v>333</v>
      </c>
      <c r="M1722" s="248" t="s">
        <v>1319</v>
      </c>
      <c r="N1722" s="248"/>
      <c r="O1722" s="248" t="s">
        <v>570</v>
      </c>
      <c r="P1722" s="248" t="s">
        <v>335</v>
      </c>
      <c r="Q1722" s="248" t="s">
        <v>451</v>
      </c>
    </row>
    <row r="1723" spans="1:17" customFormat="1" hidden="1" x14ac:dyDescent="0.2">
      <c r="A1723" s="248">
        <v>1915</v>
      </c>
      <c r="B1723" s="248">
        <v>2022</v>
      </c>
      <c r="C1723" s="248" t="s">
        <v>326</v>
      </c>
      <c r="D1723" s="280">
        <v>29692805</v>
      </c>
      <c r="E1723" s="248" t="s">
        <v>402</v>
      </c>
      <c r="F1723" s="248" t="s">
        <v>940</v>
      </c>
      <c r="G1723" s="248" t="s">
        <v>375</v>
      </c>
      <c r="H1723" s="248" t="s">
        <v>1036</v>
      </c>
      <c r="I1723" s="248" t="s">
        <v>330</v>
      </c>
      <c r="J1723" s="248" t="s">
        <v>331</v>
      </c>
      <c r="K1723" s="248" t="s">
        <v>332</v>
      </c>
      <c r="L1723" s="248" t="s">
        <v>333</v>
      </c>
      <c r="M1723" s="248" t="s">
        <v>1319</v>
      </c>
      <c r="N1723" s="248"/>
      <c r="O1723" s="248" t="s">
        <v>570</v>
      </c>
      <c r="P1723" s="248" t="s">
        <v>335</v>
      </c>
      <c r="Q1723" s="248" t="s">
        <v>451</v>
      </c>
    </row>
    <row r="1724" spans="1:17" customFormat="1" hidden="1" x14ac:dyDescent="0.2">
      <c r="A1724" s="248">
        <v>1917</v>
      </c>
      <c r="B1724" s="248">
        <v>2022</v>
      </c>
      <c r="C1724" s="248" t="s">
        <v>326</v>
      </c>
      <c r="D1724" s="280">
        <v>94315516</v>
      </c>
      <c r="E1724" s="248" t="s">
        <v>1279</v>
      </c>
      <c r="F1724" s="264"/>
      <c r="G1724" s="248" t="s">
        <v>1077</v>
      </c>
      <c r="H1724" s="248" t="s">
        <v>373</v>
      </c>
      <c r="I1724" s="248" t="s">
        <v>339</v>
      </c>
      <c r="J1724" s="248" t="s">
        <v>331</v>
      </c>
      <c r="K1724" s="248" t="s">
        <v>332</v>
      </c>
      <c r="L1724" s="248" t="s">
        <v>333</v>
      </c>
      <c r="M1724" s="248" t="s">
        <v>1319</v>
      </c>
      <c r="N1724" s="248"/>
      <c r="O1724" s="248" t="s">
        <v>570</v>
      </c>
      <c r="P1724" s="248" t="s">
        <v>335</v>
      </c>
      <c r="Q1724" s="248" t="s">
        <v>451</v>
      </c>
    </row>
    <row r="1725" spans="1:17" customFormat="1" hidden="1" x14ac:dyDescent="0.2">
      <c r="A1725" s="248">
        <v>1918</v>
      </c>
      <c r="B1725" s="248">
        <v>2022</v>
      </c>
      <c r="C1725" s="248" t="s">
        <v>326</v>
      </c>
      <c r="D1725" s="280">
        <v>41712776</v>
      </c>
      <c r="E1725" s="248" t="s">
        <v>1902</v>
      </c>
      <c r="F1725" s="264"/>
      <c r="G1725" s="248" t="s">
        <v>721</v>
      </c>
      <c r="H1725" s="248"/>
      <c r="I1725" s="248" t="s">
        <v>330</v>
      </c>
      <c r="J1725" s="248" t="s">
        <v>331</v>
      </c>
      <c r="K1725" s="248" t="s">
        <v>332</v>
      </c>
      <c r="L1725" s="248" t="s">
        <v>333</v>
      </c>
      <c r="M1725" s="248" t="s">
        <v>1319</v>
      </c>
      <c r="N1725" s="248"/>
      <c r="O1725" s="248" t="s">
        <v>570</v>
      </c>
      <c r="P1725" s="248" t="s">
        <v>335</v>
      </c>
      <c r="Q1725" s="248" t="s">
        <v>451</v>
      </c>
    </row>
    <row r="1726" spans="1:17" customFormat="1" hidden="1" x14ac:dyDescent="0.2">
      <c r="A1726" s="248">
        <v>1919</v>
      </c>
      <c r="B1726" s="248">
        <v>2022</v>
      </c>
      <c r="C1726" s="248" t="s">
        <v>326</v>
      </c>
      <c r="D1726" s="280">
        <v>10199057</v>
      </c>
      <c r="E1726" s="248" t="s">
        <v>337</v>
      </c>
      <c r="F1726" s="267"/>
      <c r="G1726" s="248" t="s">
        <v>711</v>
      </c>
      <c r="H1726" s="248" t="s">
        <v>370</v>
      </c>
      <c r="I1726" s="248" t="s">
        <v>339</v>
      </c>
      <c r="J1726" s="248" t="s">
        <v>331</v>
      </c>
      <c r="K1726" s="248" t="s">
        <v>332</v>
      </c>
      <c r="L1726" s="248" t="s">
        <v>333</v>
      </c>
      <c r="M1726" s="248" t="s">
        <v>1319</v>
      </c>
      <c r="N1726" s="248"/>
      <c r="O1726" s="248" t="s">
        <v>570</v>
      </c>
      <c r="P1726" s="248" t="s">
        <v>335</v>
      </c>
      <c r="Q1726" s="248" t="s">
        <v>451</v>
      </c>
    </row>
    <row r="1727" spans="1:17" customFormat="1" hidden="1" x14ac:dyDescent="0.2">
      <c r="A1727" s="248">
        <v>1921</v>
      </c>
      <c r="B1727" s="248">
        <v>2022</v>
      </c>
      <c r="C1727" s="248" t="s">
        <v>326</v>
      </c>
      <c r="D1727" s="280">
        <v>31540107</v>
      </c>
      <c r="E1727" s="248" t="s">
        <v>2063</v>
      </c>
      <c r="F1727" s="264"/>
      <c r="G1727" s="248" t="s">
        <v>1077</v>
      </c>
      <c r="H1727" s="248" t="s">
        <v>1458</v>
      </c>
      <c r="I1727" s="248" t="s">
        <v>330</v>
      </c>
      <c r="J1727" s="248" t="s">
        <v>331</v>
      </c>
      <c r="K1727" s="248" t="s">
        <v>332</v>
      </c>
      <c r="L1727" s="248" t="s">
        <v>333</v>
      </c>
      <c r="M1727" s="248" t="s">
        <v>1319</v>
      </c>
      <c r="N1727" s="248"/>
      <c r="O1727" s="248" t="s">
        <v>570</v>
      </c>
      <c r="P1727" s="248" t="s">
        <v>335</v>
      </c>
      <c r="Q1727" s="248" t="s">
        <v>451</v>
      </c>
    </row>
    <row r="1728" spans="1:17" customFormat="1" hidden="1" x14ac:dyDescent="0.2">
      <c r="A1728" s="248">
        <v>1922</v>
      </c>
      <c r="B1728" s="248">
        <v>2022</v>
      </c>
      <c r="C1728" s="248" t="s">
        <v>326</v>
      </c>
      <c r="D1728" s="280">
        <v>6181026</v>
      </c>
      <c r="E1728" s="248" t="s">
        <v>486</v>
      </c>
      <c r="F1728" s="248" t="s">
        <v>328</v>
      </c>
      <c r="G1728" s="248" t="s">
        <v>1318</v>
      </c>
      <c r="H1728" s="248" t="s">
        <v>328</v>
      </c>
      <c r="I1728" s="248" t="s">
        <v>339</v>
      </c>
      <c r="J1728" s="248" t="s">
        <v>331</v>
      </c>
      <c r="K1728" s="248" t="s">
        <v>332</v>
      </c>
      <c r="L1728" s="248" t="s">
        <v>333</v>
      </c>
      <c r="M1728" s="248" t="s">
        <v>1319</v>
      </c>
      <c r="N1728" s="248"/>
      <c r="O1728" s="248" t="s">
        <v>570</v>
      </c>
      <c r="P1728" s="248" t="s">
        <v>335</v>
      </c>
      <c r="Q1728" s="248" t="s">
        <v>451</v>
      </c>
    </row>
    <row r="1729" spans="1:43" customFormat="1" hidden="1" x14ac:dyDescent="0.2">
      <c r="A1729" s="248">
        <v>1923</v>
      </c>
      <c r="B1729" s="248">
        <v>2022</v>
      </c>
      <c r="C1729" s="248" t="s">
        <v>326</v>
      </c>
      <c r="D1729" s="280">
        <v>6397857</v>
      </c>
      <c r="E1729" s="248" t="s">
        <v>625</v>
      </c>
      <c r="F1729" s="267"/>
      <c r="G1729" s="248" t="s">
        <v>344</v>
      </c>
      <c r="H1729" s="248" t="s">
        <v>2464</v>
      </c>
      <c r="I1729" s="248" t="s">
        <v>339</v>
      </c>
      <c r="J1729" s="248" t="s">
        <v>331</v>
      </c>
      <c r="K1729" s="248" t="s">
        <v>332</v>
      </c>
      <c r="L1729" s="248" t="s">
        <v>333</v>
      </c>
      <c r="M1729" s="248" t="s">
        <v>1319</v>
      </c>
      <c r="N1729" s="248"/>
      <c r="O1729" s="248" t="s">
        <v>570</v>
      </c>
      <c r="P1729" s="248" t="s">
        <v>335</v>
      </c>
      <c r="Q1729" s="248" t="s">
        <v>451</v>
      </c>
    </row>
    <row r="1730" spans="1:43" customFormat="1" hidden="1" x14ac:dyDescent="0.2">
      <c r="A1730" s="248">
        <v>2080</v>
      </c>
      <c r="B1730" s="248">
        <v>2022</v>
      </c>
      <c r="C1730" s="248" t="s">
        <v>326</v>
      </c>
      <c r="D1730" s="280">
        <v>25452725</v>
      </c>
      <c r="E1730" s="255" t="s">
        <v>402</v>
      </c>
      <c r="F1730" s="248" t="s">
        <v>2145</v>
      </c>
      <c r="G1730" s="255" t="s">
        <v>1454</v>
      </c>
      <c r="H1730" s="248" t="s">
        <v>864</v>
      </c>
      <c r="I1730" s="248" t="s">
        <v>330</v>
      </c>
      <c r="J1730" s="248" t="s">
        <v>331</v>
      </c>
      <c r="K1730" s="248" t="s">
        <v>332</v>
      </c>
      <c r="L1730" s="248" t="s">
        <v>333</v>
      </c>
      <c r="M1730" s="248" t="s">
        <v>1319</v>
      </c>
      <c r="N1730" s="248"/>
      <c r="O1730" s="248">
        <v>3017738488</v>
      </c>
      <c r="P1730" s="248" t="s">
        <v>335</v>
      </c>
      <c r="Q1730" s="248" t="s">
        <v>451</v>
      </c>
    </row>
    <row r="1731" spans="1:43" customFormat="1" hidden="1" x14ac:dyDescent="0.2">
      <c r="A1731" s="248">
        <v>2081</v>
      </c>
      <c r="B1731" s="248">
        <v>2022</v>
      </c>
      <c r="C1731" s="248" t="s">
        <v>326</v>
      </c>
      <c r="D1731" s="280">
        <v>29674260</v>
      </c>
      <c r="E1731" s="255" t="s">
        <v>1816</v>
      </c>
      <c r="F1731" s="248" t="s">
        <v>1875</v>
      </c>
      <c r="G1731" s="255" t="s">
        <v>864</v>
      </c>
      <c r="H1731" s="248" t="s">
        <v>421</v>
      </c>
      <c r="I1731" s="248" t="s">
        <v>330</v>
      </c>
      <c r="J1731" s="248" t="s">
        <v>331</v>
      </c>
      <c r="K1731" s="248" t="s">
        <v>332</v>
      </c>
      <c r="L1731" s="248" t="s">
        <v>333</v>
      </c>
      <c r="M1731" s="248" t="s">
        <v>1319</v>
      </c>
      <c r="N1731" s="248"/>
      <c r="O1731" s="248">
        <v>3122384735</v>
      </c>
      <c r="P1731" s="248" t="s">
        <v>335</v>
      </c>
      <c r="Q1731" s="248" t="s">
        <v>451</v>
      </c>
    </row>
    <row r="1732" spans="1:43" customFormat="1" hidden="1" x14ac:dyDescent="0.2">
      <c r="A1732" s="248">
        <v>2082</v>
      </c>
      <c r="B1732" s="248">
        <v>2022</v>
      </c>
      <c r="C1732" s="248" t="s">
        <v>326</v>
      </c>
      <c r="D1732" s="280">
        <v>29686221</v>
      </c>
      <c r="E1732" s="255" t="s">
        <v>402</v>
      </c>
      <c r="F1732" s="248" t="s">
        <v>1669</v>
      </c>
      <c r="G1732" s="255" t="s">
        <v>946</v>
      </c>
      <c r="H1732" s="248" t="s">
        <v>328</v>
      </c>
      <c r="I1732" s="248" t="s">
        <v>330</v>
      </c>
      <c r="J1732" s="248" t="s">
        <v>331</v>
      </c>
      <c r="K1732" s="248" t="s">
        <v>332</v>
      </c>
      <c r="L1732" s="248" t="s">
        <v>333</v>
      </c>
      <c r="M1732" s="248" t="s">
        <v>1319</v>
      </c>
      <c r="N1732" s="248"/>
      <c r="O1732" s="248">
        <v>3128789890</v>
      </c>
      <c r="P1732" s="248" t="s">
        <v>335</v>
      </c>
      <c r="Q1732" s="248" t="s">
        <v>451</v>
      </c>
    </row>
    <row r="1733" spans="1:43" customFormat="1" hidden="1" x14ac:dyDescent="0.2">
      <c r="A1733" s="248">
        <v>2083</v>
      </c>
      <c r="B1733" s="248">
        <v>2022</v>
      </c>
      <c r="C1733" s="248" t="s">
        <v>326</v>
      </c>
      <c r="D1733" s="280">
        <v>29686306</v>
      </c>
      <c r="E1733" s="255" t="s">
        <v>480</v>
      </c>
      <c r="F1733" s="248" t="s">
        <v>1977</v>
      </c>
      <c r="G1733" s="255" t="s">
        <v>2115</v>
      </c>
      <c r="H1733" s="248" t="s">
        <v>2116</v>
      </c>
      <c r="I1733" s="248" t="s">
        <v>330</v>
      </c>
      <c r="J1733" s="248" t="s">
        <v>331</v>
      </c>
      <c r="K1733" s="248" t="s">
        <v>332</v>
      </c>
      <c r="L1733" s="248" t="s">
        <v>333</v>
      </c>
      <c r="M1733" s="248" t="s">
        <v>1319</v>
      </c>
      <c r="N1733" s="248"/>
      <c r="O1733" s="248">
        <v>3174884089</v>
      </c>
      <c r="P1733" s="248" t="s">
        <v>335</v>
      </c>
      <c r="Q1733" s="248" t="s">
        <v>451</v>
      </c>
    </row>
    <row r="1734" spans="1:43" s="217" customFormat="1" hidden="1" x14ac:dyDescent="0.2">
      <c r="A1734" s="248">
        <v>2086</v>
      </c>
      <c r="B1734" s="248">
        <v>2022</v>
      </c>
      <c r="C1734" s="248" t="s">
        <v>326</v>
      </c>
      <c r="D1734" s="280">
        <v>66763774</v>
      </c>
      <c r="E1734" s="255" t="s">
        <v>439</v>
      </c>
      <c r="F1734" s="248" t="s">
        <v>1447</v>
      </c>
      <c r="G1734" s="255" t="s">
        <v>569</v>
      </c>
      <c r="H1734" s="248" t="s">
        <v>1555</v>
      </c>
      <c r="I1734" s="248" t="s">
        <v>330</v>
      </c>
      <c r="J1734" s="248" t="s">
        <v>331</v>
      </c>
      <c r="K1734" s="248" t="s">
        <v>332</v>
      </c>
      <c r="L1734" s="248" t="s">
        <v>333</v>
      </c>
      <c r="M1734" s="248" t="s">
        <v>1319</v>
      </c>
      <c r="N1734" s="248"/>
      <c r="O1734" s="248">
        <v>3187533054</v>
      </c>
      <c r="P1734" s="248" t="s">
        <v>335</v>
      </c>
      <c r="Q1734" s="248" t="s">
        <v>451</v>
      </c>
      <c r="R1734"/>
      <c r="S1734"/>
      <c r="T1734"/>
      <c r="U1734"/>
      <c r="V1734"/>
      <c r="W1734"/>
      <c r="X1734"/>
      <c r="Y1734"/>
      <c r="Z1734"/>
      <c r="AA1734"/>
      <c r="AB1734"/>
      <c r="AC1734"/>
      <c r="AD1734"/>
      <c r="AE1734"/>
      <c r="AF1734"/>
      <c r="AG1734"/>
      <c r="AH1734"/>
      <c r="AI1734"/>
      <c r="AJ1734"/>
      <c r="AK1734"/>
      <c r="AL1734"/>
      <c r="AM1734"/>
      <c r="AN1734"/>
      <c r="AO1734"/>
      <c r="AP1734"/>
      <c r="AQ1734"/>
    </row>
    <row r="1735" spans="1:43" s="217" customFormat="1" hidden="1" x14ac:dyDescent="0.2">
      <c r="A1735" s="248">
        <v>2088</v>
      </c>
      <c r="B1735" s="248">
        <v>2022</v>
      </c>
      <c r="C1735" s="248" t="s">
        <v>326</v>
      </c>
      <c r="D1735" s="280">
        <v>94315379</v>
      </c>
      <c r="E1735" s="255" t="s">
        <v>390</v>
      </c>
      <c r="F1735" s="248" t="s">
        <v>1039</v>
      </c>
      <c r="G1735" s="255" t="s">
        <v>679</v>
      </c>
      <c r="H1735" s="248" t="s">
        <v>470</v>
      </c>
      <c r="I1735" s="248" t="s">
        <v>339</v>
      </c>
      <c r="J1735" s="248" t="s">
        <v>331</v>
      </c>
      <c r="K1735" s="248" t="s">
        <v>332</v>
      </c>
      <c r="L1735" s="248" t="s">
        <v>333</v>
      </c>
      <c r="M1735" s="248" t="s">
        <v>1319</v>
      </c>
      <c r="N1735" s="248"/>
      <c r="O1735" s="248">
        <v>3156902993</v>
      </c>
      <c r="P1735" s="248" t="s">
        <v>335</v>
      </c>
      <c r="Q1735" s="248" t="s">
        <v>451</v>
      </c>
      <c r="R1735"/>
      <c r="S1735"/>
      <c r="T1735"/>
      <c r="U1735"/>
      <c r="V1735"/>
      <c r="W1735"/>
      <c r="X1735"/>
      <c r="Y1735"/>
      <c r="Z1735"/>
      <c r="AA1735"/>
      <c r="AB1735"/>
      <c r="AC1735"/>
      <c r="AD1735"/>
      <c r="AE1735"/>
      <c r="AF1735"/>
      <c r="AG1735"/>
      <c r="AH1735"/>
      <c r="AI1735"/>
      <c r="AJ1735"/>
      <c r="AK1735"/>
      <c r="AL1735"/>
      <c r="AM1735"/>
      <c r="AN1735"/>
      <c r="AO1735"/>
      <c r="AP1735"/>
      <c r="AQ1735"/>
    </row>
    <row r="1736" spans="1:43" s="217" customFormat="1" hidden="1" x14ac:dyDescent="0.2">
      <c r="A1736" s="248">
        <v>2090</v>
      </c>
      <c r="B1736" s="248">
        <v>2022</v>
      </c>
      <c r="C1736" s="248" t="s">
        <v>326</v>
      </c>
      <c r="D1736" s="280">
        <v>29668198</v>
      </c>
      <c r="E1736" s="255" t="s">
        <v>1324</v>
      </c>
      <c r="F1736" s="248" t="s">
        <v>328</v>
      </c>
      <c r="G1736" s="255" t="s">
        <v>860</v>
      </c>
      <c r="H1736" s="248" t="s">
        <v>1325</v>
      </c>
      <c r="I1736" s="248" t="s">
        <v>330</v>
      </c>
      <c r="J1736" s="248" t="s">
        <v>331</v>
      </c>
      <c r="K1736" s="248" t="s">
        <v>332</v>
      </c>
      <c r="L1736" s="248" t="s">
        <v>333</v>
      </c>
      <c r="M1736" s="248" t="s">
        <v>1319</v>
      </c>
      <c r="N1736" s="248"/>
      <c r="O1736" s="248">
        <v>3107214277</v>
      </c>
      <c r="P1736" s="248" t="s">
        <v>335</v>
      </c>
      <c r="Q1736" s="248" t="s">
        <v>451</v>
      </c>
      <c r="R1736"/>
      <c r="S1736"/>
      <c r="T1736"/>
      <c r="U1736"/>
      <c r="V1736"/>
      <c r="W1736"/>
      <c r="X1736"/>
      <c r="Y1736"/>
      <c r="Z1736"/>
      <c r="AA1736"/>
      <c r="AB1736"/>
      <c r="AC1736"/>
      <c r="AD1736"/>
      <c r="AE1736"/>
      <c r="AF1736"/>
      <c r="AG1736"/>
      <c r="AH1736"/>
      <c r="AI1736"/>
      <c r="AJ1736"/>
      <c r="AK1736"/>
      <c r="AL1736"/>
      <c r="AM1736"/>
      <c r="AN1736"/>
      <c r="AO1736"/>
      <c r="AP1736"/>
      <c r="AQ1736"/>
    </row>
    <row r="1737" spans="1:43" s="217" customFormat="1" hidden="1" x14ac:dyDescent="0.2">
      <c r="A1737" s="248">
        <v>2091</v>
      </c>
      <c r="B1737" s="248">
        <v>2022</v>
      </c>
      <c r="C1737" s="248" t="s">
        <v>326</v>
      </c>
      <c r="D1737" s="280">
        <v>6386814</v>
      </c>
      <c r="E1737" s="255" t="s">
        <v>1326</v>
      </c>
      <c r="F1737" s="248" t="s">
        <v>328</v>
      </c>
      <c r="G1737" s="255" t="s">
        <v>344</v>
      </c>
      <c r="H1737" s="248" t="s">
        <v>1098</v>
      </c>
      <c r="I1737" s="248" t="s">
        <v>339</v>
      </c>
      <c r="J1737" s="248" t="s">
        <v>346</v>
      </c>
      <c r="K1737" s="248" t="s">
        <v>332</v>
      </c>
      <c r="L1737" s="248" t="s">
        <v>333</v>
      </c>
      <c r="M1737" s="248" t="s">
        <v>1319</v>
      </c>
      <c r="N1737" s="248"/>
      <c r="O1737" s="248">
        <v>3204771210</v>
      </c>
      <c r="P1737" s="248" t="s">
        <v>335</v>
      </c>
      <c r="Q1737" s="248" t="s">
        <v>451</v>
      </c>
      <c r="R1737"/>
      <c r="S1737"/>
      <c r="T1737"/>
      <c r="U1737"/>
      <c r="V1737"/>
      <c r="W1737"/>
      <c r="X1737"/>
      <c r="Y1737"/>
      <c r="Z1737"/>
      <c r="AA1737"/>
      <c r="AB1737"/>
      <c r="AC1737"/>
      <c r="AD1737"/>
      <c r="AE1737"/>
      <c r="AF1737"/>
      <c r="AG1737"/>
      <c r="AH1737"/>
      <c r="AI1737"/>
      <c r="AJ1737"/>
      <c r="AK1737"/>
      <c r="AL1737"/>
      <c r="AM1737"/>
      <c r="AN1737"/>
      <c r="AO1737"/>
      <c r="AP1737"/>
      <c r="AQ1737"/>
    </row>
    <row r="1738" spans="1:43" s="217" customFormat="1" hidden="1" x14ac:dyDescent="0.2">
      <c r="A1738" s="248">
        <v>2092</v>
      </c>
      <c r="B1738" s="248">
        <v>2022</v>
      </c>
      <c r="C1738" s="248" t="s">
        <v>326</v>
      </c>
      <c r="D1738" s="280">
        <v>6388159</v>
      </c>
      <c r="E1738" s="255" t="s">
        <v>1327</v>
      </c>
      <c r="F1738" s="248" t="s">
        <v>328</v>
      </c>
      <c r="G1738" s="255" t="s">
        <v>1328</v>
      </c>
      <c r="H1738" s="248" t="s">
        <v>421</v>
      </c>
      <c r="I1738" s="248" t="s">
        <v>339</v>
      </c>
      <c r="J1738" s="248" t="s">
        <v>346</v>
      </c>
      <c r="K1738" s="248" t="s">
        <v>332</v>
      </c>
      <c r="L1738" s="248" t="s">
        <v>333</v>
      </c>
      <c r="M1738" s="248" t="s">
        <v>1319</v>
      </c>
      <c r="N1738" s="248"/>
      <c r="O1738" s="248">
        <v>3147372609</v>
      </c>
      <c r="P1738" s="248" t="s">
        <v>335</v>
      </c>
      <c r="Q1738" s="248" t="s">
        <v>451</v>
      </c>
      <c r="R1738"/>
      <c r="S1738"/>
      <c r="T1738"/>
      <c r="U1738"/>
      <c r="V1738"/>
      <c r="W1738"/>
      <c r="X1738"/>
      <c r="Y1738"/>
      <c r="Z1738"/>
      <c r="AA1738"/>
      <c r="AB1738"/>
      <c r="AC1738"/>
      <c r="AD1738"/>
      <c r="AE1738"/>
      <c r="AF1738"/>
      <c r="AG1738"/>
      <c r="AH1738"/>
      <c r="AI1738"/>
      <c r="AJ1738"/>
      <c r="AK1738"/>
      <c r="AL1738"/>
      <c r="AM1738"/>
      <c r="AN1738"/>
      <c r="AO1738"/>
      <c r="AP1738"/>
      <c r="AQ1738"/>
    </row>
    <row r="1739" spans="1:43" s="217" customFormat="1" hidden="1" x14ac:dyDescent="0.2">
      <c r="A1739" s="248">
        <v>2119</v>
      </c>
      <c r="B1739" s="248">
        <v>2022</v>
      </c>
      <c r="C1739" s="248" t="s">
        <v>326</v>
      </c>
      <c r="D1739" s="280">
        <v>6419100</v>
      </c>
      <c r="E1739" s="248" t="s">
        <v>367</v>
      </c>
      <c r="F1739" s="267"/>
      <c r="G1739" s="248" t="s">
        <v>2731</v>
      </c>
      <c r="H1739" s="248" t="s">
        <v>1418</v>
      </c>
      <c r="I1739" s="248" t="s">
        <v>330</v>
      </c>
      <c r="J1739" s="248" t="s">
        <v>331</v>
      </c>
      <c r="K1739" s="248" t="s">
        <v>332</v>
      </c>
      <c r="L1739" s="248" t="s">
        <v>333</v>
      </c>
      <c r="M1739" s="248" t="s">
        <v>1338</v>
      </c>
      <c r="N1739" s="248"/>
      <c r="O1739" s="248" t="s">
        <v>570</v>
      </c>
      <c r="P1739" s="248" t="s">
        <v>335</v>
      </c>
      <c r="Q1739" s="248" t="s">
        <v>691</v>
      </c>
      <c r="R1739"/>
      <c r="S1739"/>
      <c r="T1739"/>
      <c r="U1739"/>
      <c r="V1739"/>
      <c r="W1739"/>
      <c r="X1739"/>
      <c r="Y1739"/>
      <c r="Z1739"/>
      <c r="AA1739"/>
      <c r="AB1739"/>
      <c r="AC1739"/>
      <c r="AD1739"/>
      <c r="AE1739"/>
      <c r="AF1739"/>
      <c r="AG1739"/>
      <c r="AH1739"/>
      <c r="AI1739"/>
      <c r="AJ1739"/>
      <c r="AK1739"/>
      <c r="AL1739"/>
      <c r="AM1739"/>
      <c r="AN1739"/>
      <c r="AO1739"/>
      <c r="AP1739"/>
      <c r="AQ1739"/>
    </row>
    <row r="1740" spans="1:43" s="217" customFormat="1" hidden="1" x14ac:dyDescent="0.2">
      <c r="A1740" s="248">
        <v>2120</v>
      </c>
      <c r="B1740" s="248">
        <v>2022</v>
      </c>
      <c r="C1740" s="248" t="s">
        <v>326</v>
      </c>
      <c r="D1740" s="280">
        <v>6415361</v>
      </c>
      <c r="E1740" s="248" t="s">
        <v>2011</v>
      </c>
      <c r="F1740" s="248"/>
      <c r="G1740" s="248" t="s">
        <v>459</v>
      </c>
      <c r="H1740" s="264"/>
      <c r="I1740" s="248" t="s">
        <v>339</v>
      </c>
      <c r="J1740" s="248" t="s">
        <v>331</v>
      </c>
      <c r="K1740" s="248" t="s">
        <v>332</v>
      </c>
      <c r="L1740" s="248" t="s">
        <v>333</v>
      </c>
      <c r="M1740" s="248" t="s">
        <v>1338</v>
      </c>
      <c r="N1740" s="248"/>
      <c r="O1740" s="248" t="s">
        <v>570</v>
      </c>
      <c r="P1740" s="248" t="s">
        <v>335</v>
      </c>
      <c r="Q1740" s="248" t="s">
        <v>691</v>
      </c>
      <c r="R1740"/>
      <c r="S1740"/>
      <c r="T1740"/>
      <c r="U1740"/>
      <c r="V1740"/>
      <c r="W1740"/>
      <c r="X1740"/>
      <c r="Y1740"/>
      <c r="Z1740"/>
      <c r="AA1740"/>
      <c r="AB1740"/>
      <c r="AC1740"/>
      <c r="AD1740"/>
      <c r="AE1740"/>
      <c r="AF1740"/>
      <c r="AG1740"/>
      <c r="AH1740"/>
      <c r="AI1740"/>
      <c r="AJ1740"/>
      <c r="AK1740"/>
      <c r="AL1740"/>
      <c r="AM1740"/>
      <c r="AN1740"/>
      <c r="AO1740"/>
      <c r="AP1740"/>
      <c r="AQ1740"/>
    </row>
    <row r="1741" spans="1:43" s="217" customFormat="1" hidden="1" x14ac:dyDescent="0.2">
      <c r="A1741" s="248">
        <v>2121</v>
      </c>
      <c r="B1741" s="248">
        <v>2022</v>
      </c>
      <c r="C1741" s="248" t="s">
        <v>326</v>
      </c>
      <c r="D1741" s="280">
        <v>94303967</v>
      </c>
      <c r="E1741" s="248" t="s">
        <v>2012</v>
      </c>
      <c r="F1741" s="248"/>
      <c r="G1741" s="248" t="s">
        <v>817</v>
      </c>
      <c r="H1741" s="264"/>
      <c r="I1741" s="248" t="s">
        <v>339</v>
      </c>
      <c r="J1741" s="248" t="s">
        <v>331</v>
      </c>
      <c r="K1741" s="248" t="s">
        <v>332</v>
      </c>
      <c r="L1741" s="248" t="s">
        <v>333</v>
      </c>
      <c r="M1741" s="248" t="s">
        <v>1338</v>
      </c>
      <c r="N1741" s="248"/>
      <c r="O1741" s="248" t="s">
        <v>570</v>
      </c>
      <c r="P1741" s="248" t="s">
        <v>335</v>
      </c>
      <c r="Q1741" s="248" t="s">
        <v>691</v>
      </c>
      <c r="R1741"/>
      <c r="S1741"/>
      <c r="T1741"/>
      <c r="U1741"/>
      <c r="V1741"/>
      <c r="W1741"/>
      <c r="X1741"/>
      <c r="Y1741"/>
      <c r="Z1741"/>
      <c r="AA1741"/>
      <c r="AB1741"/>
      <c r="AC1741"/>
      <c r="AD1741"/>
      <c r="AE1741"/>
      <c r="AF1741"/>
      <c r="AG1741"/>
      <c r="AH1741"/>
      <c r="AI1741"/>
      <c r="AJ1741"/>
      <c r="AK1741"/>
      <c r="AL1741"/>
      <c r="AM1741"/>
      <c r="AN1741"/>
      <c r="AO1741"/>
      <c r="AP1741"/>
      <c r="AQ1741"/>
    </row>
    <row r="1742" spans="1:43" s="217" customFormat="1" hidden="1" x14ac:dyDescent="0.2">
      <c r="A1742" s="248">
        <v>2122</v>
      </c>
      <c r="B1742" s="248">
        <v>2022</v>
      </c>
      <c r="C1742" s="248" t="s">
        <v>326</v>
      </c>
      <c r="D1742" s="280">
        <v>94303217</v>
      </c>
      <c r="E1742" s="248" t="s">
        <v>1970</v>
      </c>
      <c r="F1742" s="264"/>
      <c r="G1742" s="248" t="s">
        <v>798</v>
      </c>
      <c r="H1742" s="248" t="s">
        <v>487</v>
      </c>
      <c r="I1742" s="248" t="s">
        <v>339</v>
      </c>
      <c r="J1742" s="248" t="s">
        <v>331</v>
      </c>
      <c r="K1742" s="248" t="s">
        <v>332</v>
      </c>
      <c r="L1742" s="248" t="s">
        <v>333</v>
      </c>
      <c r="M1742" s="248" t="s">
        <v>1338</v>
      </c>
      <c r="N1742" s="248"/>
      <c r="O1742" s="248" t="s">
        <v>570</v>
      </c>
      <c r="P1742" s="248" t="s">
        <v>335</v>
      </c>
      <c r="Q1742" s="248" t="s">
        <v>691</v>
      </c>
      <c r="R1742"/>
      <c r="S1742"/>
      <c r="T1742"/>
      <c r="U1742"/>
      <c r="V1742"/>
      <c r="W1742"/>
      <c r="X1742"/>
      <c r="Y1742"/>
      <c r="Z1742"/>
      <c r="AA1742"/>
      <c r="AB1742"/>
      <c r="AC1742"/>
      <c r="AD1742"/>
      <c r="AE1742"/>
      <c r="AF1742"/>
      <c r="AG1742"/>
      <c r="AH1742"/>
      <c r="AI1742"/>
      <c r="AJ1742"/>
      <c r="AK1742"/>
      <c r="AL1742"/>
      <c r="AM1742"/>
      <c r="AN1742"/>
      <c r="AO1742"/>
      <c r="AP1742"/>
      <c r="AQ1742"/>
    </row>
    <row r="1743" spans="1:43" s="217" customFormat="1" hidden="1" x14ac:dyDescent="0.2">
      <c r="A1743" s="248">
        <v>2124</v>
      </c>
      <c r="B1743" s="248">
        <v>2022</v>
      </c>
      <c r="C1743" s="248" t="s">
        <v>326</v>
      </c>
      <c r="D1743" s="280">
        <v>94299120</v>
      </c>
      <c r="E1743" s="248" t="s">
        <v>696</v>
      </c>
      <c r="F1743" s="267"/>
      <c r="G1743" s="248" t="s">
        <v>2486</v>
      </c>
      <c r="H1743" s="248" t="s">
        <v>2487</v>
      </c>
      <c r="I1743" s="248" t="s">
        <v>339</v>
      </c>
      <c r="J1743" s="248" t="s">
        <v>331</v>
      </c>
      <c r="K1743" s="248" t="s">
        <v>332</v>
      </c>
      <c r="L1743" s="248" t="s">
        <v>333</v>
      </c>
      <c r="M1743" s="248" t="s">
        <v>1338</v>
      </c>
      <c r="N1743" s="248"/>
      <c r="O1743" s="248" t="s">
        <v>570</v>
      </c>
      <c r="P1743" s="248" t="s">
        <v>335</v>
      </c>
      <c r="Q1743" s="248" t="s">
        <v>691</v>
      </c>
      <c r="R1743"/>
      <c r="S1743"/>
      <c r="T1743"/>
      <c r="U1743"/>
      <c r="V1743"/>
      <c r="W1743"/>
      <c r="X1743"/>
      <c r="Y1743"/>
      <c r="Z1743"/>
      <c r="AA1743"/>
      <c r="AB1743"/>
      <c r="AC1743"/>
      <c r="AD1743"/>
      <c r="AE1743"/>
      <c r="AF1743"/>
      <c r="AG1743"/>
      <c r="AH1743"/>
      <c r="AI1743"/>
      <c r="AJ1743"/>
      <c r="AK1743"/>
      <c r="AL1743"/>
      <c r="AM1743"/>
      <c r="AN1743"/>
      <c r="AO1743"/>
      <c r="AP1743"/>
      <c r="AQ1743"/>
    </row>
    <row r="1744" spans="1:43" s="217" customFormat="1" hidden="1" x14ac:dyDescent="0.2">
      <c r="A1744" s="248">
        <v>2125</v>
      </c>
      <c r="B1744" s="248">
        <v>2022</v>
      </c>
      <c r="C1744" s="248" t="s">
        <v>326</v>
      </c>
      <c r="D1744" s="280">
        <v>6404147</v>
      </c>
      <c r="E1744" s="248" t="s">
        <v>670</v>
      </c>
      <c r="F1744" s="248" t="s">
        <v>596</v>
      </c>
      <c r="G1744" s="248" t="s">
        <v>1691</v>
      </c>
      <c r="H1744" s="248" t="s">
        <v>1550</v>
      </c>
      <c r="I1744" s="248" t="s">
        <v>339</v>
      </c>
      <c r="J1744" s="248" t="s">
        <v>331</v>
      </c>
      <c r="K1744" s="248" t="s">
        <v>332</v>
      </c>
      <c r="L1744" s="248" t="s">
        <v>333</v>
      </c>
      <c r="M1744" s="248" t="s">
        <v>1338</v>
      </c>
      <c r="N1744" s="248"/>
      <c r="O1744" s="248" t="s">
        <v>570</v>
      </c>
      <c r="P1744" s="248" t="s">
        <v>335</v>
      </c>
      <c r="Q1744" s="248" t="s">
        <v>691</v>
      </c>
      <c r="R1744"/>
      <c r="S1744"/>
      <c r="T1744"/>
      <c r="U1744"/>
      <c r="V1744"/>
      <c r="W1744"/>
      <c r="X1744"/>
      <c r="Y1744"/>
      <c r="Z1744"/>
      <c r="AA1744"/>
      <c r="AB1744"/>
      <c r="AC1744"/>
      <c r="AD1744"/>
      <c r="AE1744"/>
      <c r="AF1744"/>
      <c r="AG1744"/>
      <c r="AH1744"/>
      <c r="AI1744"/>
      <c r="AJ1744"/>
      <c r="AK1744"/>
      <c r="AL1744"/>
      <c r="AM1744"/>
      <c r="AN1744"/>
      <c r="AO1744"/>
      <c r="AP1744"/>
      <c r="AQ1744"/>
    </row>
    <row r="1745" spans="1:43" s="217" customFormat="1" hidden="1" x14ac:dyDescent="0.2">
      <c r="A1745" s="248">
        <v>2126</v>
      </c>
      <c r="B1745" s="248">
        <v>2022</v>
      </c>
      <c r="C1745" s="248" t="s">
        <v>326</v>
      </c>
      <c r="D1745" s="280">
        <v>2613498</v>
      </c>
      <c r="E1745" s="248" t="s">
        <v>670</v>
      </c>
      <c r="F1745" s="267"/>
      <c r="G1745" s="248" t="s">
        <v>375</v>
      </c>
      <c r="H1745" s="248" t="s">
        <v>2687</v>
      </c>
      <c r="I1745" s="248" t="s">
        <v>339</v>
      </c>
      <c r="J1745" s="248" t="s">
        <v>331</v>
      </c>
      <c r="K1745" s="248" t="s">
        <v>332</v>
      </c>
      <c r="L1745" s="248" t="s">
        <v>333</v>
      </c>
      <c r="M1745" s="248" t="s">
        <v>1338</v>
      </c>
      <c r="N1745" s="248"/>
      <c r="O1745" s="248" t="s">
        <v>570</v>
      </c>
      <c r="P1745" s="248" t="s">
        <v>335</v>
      </c>
      <c r="Q1745" s="248" t="s">
        <v>691</v>
      </c>
      <c r="R1745"/>
      <c r="S1745"/>
      <c r="T1745"/>
      <c r="U1745"/>
      <c r="V1745"/>
      <c r="W1745"/>
      <c r="X1745"/>
      <c r="Y1745"/>
      <c r="Z1745"/>
      <c r="AA1745"/>
      <c r="AB1745"/>
      <c r="AC1745"/>
      <c r="AD1745"/>
      <c r="AE1745"/>
      <c r="AF1745"/>
      <c r="AG1745"/>
      <c r="AH1745"/>
      <c r="AI1745"/>
      <c r="AJ1745"/>
      <c r="AK1745"/>
      <c r="AL1745"/>
      <c r="AM1745"/>
      <c r="AN1745"/>
      <c r="AO1745"/>
      <c r="AP1745"/>
      <c r="AQ1745"/>
    </row>
    <row r="1746" spans="1:43" s="217" customFormat="1" hidden="1" x14ac:dyDescent="0.2">
      <c r="A1746" s="248">
        <v>2127</v>
      </c>
      <c r="B1746" s="248">
        <v>2022</v>
      </c>
      <c r="C1746" s="248" t="s">
        <v>326</v>
      </c>
      <c r="D1746" s="280">
        <v>6406005</v>
      </c>
      <c r="E1746" s="248" t="s">
        <v>554</v>
      </c>
      <c r="F1746" s="248" t="s">
        <v>1513</v>
      </c>
      <c r="G1746" s="248" t="s">
        <v>1418</v>
      </c>
      <c r="H1746" s="248" t="s">
        <v>328</v>
      </c>
      <c r="I1746" s="248" t="s">
        <v>339</v>
      </c>
      <c r="J1746" s="248" t="s">
        <v>331</v>
      </c>
      <c r="K1746" s="248" t="s">
        <v>332</v>
      </c>
      <c r="L1746" s="248" t="s">
        <v>333</v>
      </c>
      <c r="M1746" s="248" t="s">
        <v>1338</v>
      </c>
      <c r="N1746" s="248"/>
      <c r="O1746" s="248" t="s">
        <v>570</v>
      </c>
      <c r="P1746" s="248" t="s">
        <v>335</v>
      </c>
      <c r="Q1746" s="248" t="s">
        <v>691</v>
      </c>
      <c r="R1746"/>
      <c r="S1746"/>
      <c r="T1746"/>
      <c r="U1746"/>
      <c r="V1746"/>
      <c r="W1746"/>
      <c r="X1746"/>
      <c r="Y1746"/>
      <c r="Z1746"/>
      <c r="AA1746"/>
      <c r="AB1746"/>
      <c r="AC1746"/>
      <c r="AD1746"/>
      <c r="AE1746"/>
      <c r="AF1746"/>
      <c r="AG1746"/>
      <c r="AH1746"/>
      <c r="AI1746"/>
      <c r="AJ1746"/>
      <c r="AK1746"/>
      <c r="AL1746"/>
      <c r="AM1746"/>
      <c r="AN1746"/>
      <c r="AO1746"/>
      <c r="AP1746"/>
      <c r="AQ1746"/>
    </row>
    <row r="1747" spans="1:43" s="217" customFormat="1" hidden="1" x14ac:dyDescent="0.2">
      <c r="A1747" s="248">
        <v>2128</v>
      </c>
      <c r="B1747" s="248">
        <v>2022</v>
      </c>
      <c r="C1747" s="248" t="s">
        <v>326</v>
      </c>
      <c r="D1747" s="280">
        <v>6415287</v>
      </c>
      <c r="E1747" s="248" t="s">
        <v>391</v>
      </c>
      <c r="F1747" s="248" t="s">
        <v>341</v>
      </c>
      <c r="G1747" s="248" t="s">
        <v>459</v>
      </c>
      <c r="H1747" s="248" t="s">
        <v>1776</v>
      </c>
      <c r="I1747" s="248" t="s">
        <v>339</v>
      </c>
      <c r="J1747" s="248" t="s">
        <v>331</v>
      </c>
      <c r="K1747" s="248" t="s">
        <v>332</v>
      </c>
      <c r="L1747" s="248" t="s">
        <v>333</v>
      </c>
      <c r="M1747" s="248" t="s">
        <v>1338</v>
      </c>
      <c r="N1747" s="248"/>
      <c r="O1747" s="248" t="s">
        <v>570</v>
      </c>
      <c r="P1747" s="248" t="s">
        <v>335</v>
      </c>
      <c r="Q1747" s="248" t="s">
        <v>691</v>
      </c>
      <c r="R1747"/>
      <c r="S1747"/>
      <c r="T1747"/>
      <c r="U1747"/>
      <c r="V1747"/>
      <c r="W1747"/>
      <c r="X1747"/>
      <c r="Y1747"/>
      <c r="Z1747"/>
      <c r="AA1747"/>
      <c r="AB1747"/>
      <c r="AC1747"/>
      <c r="AD1747"/>
      <c r="AE1747"/>
      <c r="AF1747"/>
      <c r="AG1747"/>
      <c r="AH1747"/>
      <c r="AI1747"/>
      <c r="AJ1747"/>
      <c r="AK1747"/>
      <c r="AL1747"/>
      <c r="AM1747"/>
      <c r="AN1747"/>
      <c r="AO1747"/>
      <c r="AP1747"/>
      <c r="AQ1747"/>
    </row>
    <row r="1748" spans="1:43" s="217" customFormat="1" hidden="1" x14ac:dyDescent="0.2">
      <c r="A1748" s="248">
        <v>2129</v>
      </c>
      <c r="B1748" s="248">
        <v>2022</v>
      </c>
      <c r="C1748" s="248" t="s">
        <v>326</v>
      </c>
      <c r="D1748" s="280">
        <v>6419103</v>
      </c>
      <c r="E1748" s="248" t="s">
        <v>349</v>
      </c>
      <c r="F1748" s="248" t="s">
        <v>1551</v>
      </c>
      <c r="G1748" s="248" t="s">
        <v>1552</v>
      </c>
      <c r="H1748" s="248" t="s">
        <v>1553</v>
      </c>
      <c r="I1748" s="248" t="s">
        <v>339</v>
      </c>
      <c r="J1748" s="248" t="s">
        <v>331</v>
      </c>
      <c r="K1748" s="248" t="s">
        <v>332</v>
      </c>
      <c r="L1748" s="248" t="s">
        <v>333</v>
      </c>
      <c r="M1748" s="248" t="s">
        <v>1338</v>
      </c>
      <c r="N1748" s="248"/>
      <c r="O1748" s="248" t="s">
        <v>570</v>
      </c>
      <c r="P1748" s="248" t="s">
        <v>335</v>
      </c>
      <c r="Q1748" s="248" t="s">
        <v>691</v>
      </c>
      <c r="R1748"/>
      <c r="S1748"/>
      <c r="T1748"/>
      <c r="U1748"/>
      <c r="V1748"/>
      <c r="W1748"/>
      <c r="X1748"/>
      <c r="Y1748"/>
      <c r="Z1748"/>
      <c r="AA1748"/>
      <c r="AB1748"/>
      <c r="AC1748"/>
      <c r="AD1748"/>
      <c r="AE1748"/>
      <c r="AF1748"/>
      <c r="AG1748"/>
      <c r="AH1748"/>
      <c r="AI1748"/>
      <c r="AJ1748"/>
      <c r="AK1748"/>
      <c r="AL1748"/>
      <c r="AM1748"/>
      <c r="AN1748"/>
      <c r="AO1748"/>
      <c r="AP1748"/>
      <c r="AQ1748"/>
    </row>
    <row r="1749" spans="1:43" customFormat="1" hidden="1" x14ac:dyDescent="0.2">
      <c r="A1749" s="248">
        <v>2130</v>
      </c>
      <c r="B1749" s="248">
        <v>2022</v>
      </c>
      <c r="C1749" s="248" t="s">
        <v>326</v>
      </c>
      <c r="D1749" s="280">
        <v>8427552</v>
      </c>
      <c r="E1749" s="248" t="s">
        <v>349</v>
      </c>
      <c r="F1749" s="248" t="s">
        <v>773</v>
      </c>
      <c r="G1749" s="248" t="s">
        <v>946</v>
      </c>
      <c r="H1749" s="248" t="s">
        <v>1705</v>
      </c>
      <c r="I1749" s="248" t="s">
        <v>339</v>
      </c>
      <c r="J1749" s="248" t="s">
        <v>331</v>
      </c>
      <c r="K1749" s="248" t="s">
        <v>332</v>
      </c>
      <c r="L1749" s="248" t="s">
        <v>333</v>
      </c>
      <c r="M1749" s="248" t="s">
        <v>1338</v>
      </c>
      <c r="N1749" s="248"/>
      <c r="O1749" s="248" t="s">
        <v>570</v>
      </c>
      <c r="P1749" s="248" t="s">
        <v>335</v>
      </c>
      <c r="Q1749" s="248" t="s">
        <v>691</v>
      </c>
    </row>
    <row r="1750" spans="1:43" customFormat="1" hidden="1" x14ac:dyDescent="0.2">
      <c r="A1750" s="248">
        <v>2131</v>
      </c>
      <c r="B1750" s="248">
        <v>2022</v>
      </c>
      <c r="C1750" s="248" t="s">
        <v>326</v>
      </c>
      <c r="D1750" s="280">
        <v>2611595</v>
      </c>
      <c r="E1750" s="248" t="s">
        <v>653</v>
      </c>
      <c r="F1750" s="248"/>
      <c r="G1750" s="248" t="s">
        <v>459</v>
      </c>
      <c r="H1750" s="264"/>
      <c r="I1750" s="248" t="s">
        <v>339</v>
      </c>
      <c r="J1750" s="248" t="s">
        <v>331</v>
      </c>
      <c r="K1750" s="248" t="s">
        <v>332</v>
      </c>
      <c r="L1750" s="248" t="s">
        <v>333</v>
      </c>
      <c r="M1750" s="248" t="s">
        <v>1338</v>
      </c>
      <c r="N1750" s="248"/>
      <c r="O1750" s="248" t="s">
        <v>570</v>
      </c>
      <c r="P1750" s="248" t="s">
        <v>335</v>
      </c>
      <c r="Q1750" s="248" t="s">
        <v>691</v>
      </c>
    </row>
    <row r="1751" spans="1:43" customFormat="1" hidden="1" x14ac:dyDescent="0.2">
      <c r="A1751" s="248">
        <v>2132</v>
      </c>
      <c r="B1751" s="248">
        <v>2022</v>
      </c>
      <c r="C1751" s="248" t="s">
        <v>326</v>
      </c>
      <c r="D1751" s="280">
        <v>94304940</v>
      </c>
      <c r="E1751" s="248" t="s">
        <v>461</v>
      </c>
      <c r="F1751" s="248" t="s">
        <v>2812</v>
      </c>
      <c r="G1751" s="248" t="s">
        <v>798</v>
      </c>
      <c r="H1751" s="248" t="s">
        <v>487</v>
      </c>
      <c r="I1751" s="248" t="s">
        <v>339</v>
      </c>
      <c r="J1751" s="248" t="s">
        <v>331</v>
      </c>
      <c r="K1751" s="248" t="s">
        <v>332</v>
      </c>
      <c r="L1751" s="248" t="s">
        <v>333</v>
      </c>
      <c r="M1751" s="248" t="s">
        <v>1338</v>
      </c>
      <c r="N1751" s="248"/>
      <c r="O1751" s="248" t="s">
        <v>570</v>
      </c>
      <c r="P1751" s="248" t="s">
        <v>335</v>
      </c>
      <c r="Q1751" s="248" t="s">
        <v>691</v>
      </c>
    </row>
    <row r="1752" spans="1:43" customFormat="1" hidden="1" x14ac:dyDescent="0.2">
      <c r="A1752" s="248">
        <v>2133</v>
      </c>
      <c r="B1752" s="248">
        <v>2022</v>
      </c>
      <c r="C1752" s="248" t="s">
        <v>326</v>
      </c>
      <c r="D1752" s="280">
        <v>6415376</v>
      </c>
      <c r="E1752" s="248" t="s">
        <v>478</v>
      </c>
      <c r="F1752" s="248"/>
      <c r="G1752" s="248" t="s">
        <v>459</v>
      </c>
      <c r="H1752" s="264"/>
      <c r="I1752" s="248" t="s">
        <v>339</v>
      </c>
      <c r="J1752" s="248" t="s">
        <v>331</v>
      </c>
      <c r="K1752" s="248" t="s">
        <v>332</v>
      </c>
      <c r="L1752" s="248" t="s">
        <v>333</v>
      </c>
      <c r="M1752" s="248" t="s">
        <v>1338</v>
      </c>
      <c r="N1752" s="248"/>
      <c r="O1752" s="248" t="s">
        <v>570</v>
      </c>
      <c r="P1752" s="248" t="s">
        <v>335</v>
      </c>
      <c r="Q1752" s="248" t="s">
        <v>691</v>
      </c>
    </row>
    <row r="1753" spans="1:43" customFormat="1" hidden="1" x14ac:dyDescent="0.2">
      <c r="A1753" s="248">
        <v>2134</v>
      </c>
      <c r="B1753" s="248">
        <v>2022</v>
      </c>
      <c r="C1753" s="248" t="s">
        <v>326</v>
      </c>
      <c r="D1753" s="280">
        <v>94299183</v>
      </c>
      <c r="E1753" s="248" t="s">
        <v>406</v>
      </c>
      <c r="F1753" s="248"/>
      <c r="G1753" s="248" t="s">
        <v>1097</v>
      </c>
      <c r="H1753" s="264"/>
      <c r="I1753" s="248" t="s">
        <v>339</v>
      </c>
      <c r="J1753" s="248" t="s">
        <v>331</v>
      </c>
      <c r="K1753" s="248" t="s">
        <v>332</v>
      </c>
      <c r="L1753" s="248" t="s">
        <v>333</v>
      </c>
      <c r="M1753" s="248" t="s">
        <v>1338</v>
      </c>
      <c r="N1753" s="248"/>
      <c r="O1753" s="248" t="s">
        <v>570</v>
      </c>
      <c r="P1753" s="248" t="s">
        <v>335</v>
      </c>
      <c r="Q1753" s="248" t="s">
        <v>691</v>
      </c>
    </row>
    <row r="1754" spans="1:43" customFormat="1" hidden="1" x14ac:dyDescent="0.2">
      <c r="A1754" s="248">
        <v>2136</v>
      </c>
      <c r="B1754" s="248">
        <v>2022</v>
      </c>
      <c r="C1754" s="248" t="s">
        <v>326</v>
      </c>
      <c r="D1754" s="280">
        <v>6415360</v>
      </c>
      <c r="E1754" s="248" t="s">
        <v>2013</v>
      </c>
      <c r="F1754" s="248"/>
      <c r="G1754" s="248" t="s">
        <v>459</v>
      </c>
      <c r="H1754" s="264"/>
      <c r="I1754" s="248" t="s">
        <v>339</v>
      </c>
      <c r="J1754" s="248" t="s">
        <v>331</v>
      </c>
      <c r="K1754" s="248" t="s">
        <v>332</v>
      </c>
      <c r="L1754" s="248" t="s">
        <v>333</v>
      </c>
      <c r="M1754" s="248" t="s">
        <v>1338</v>
      </c>
      <c r="N1754" s="248"/>
      <c r="O1754" s="248" t="s">
        <v>570</v>
      </c>
      <c r="P1754" s="248" t="s">
        <v>335</v>
      </c>
      <c r="Q1754" s="248" t="s">
        <v>691</v>
      </c>
    </row>
    <row r="1755" spans="1:43" customFormat="1" hidden="1" x14ac:dyDescent="0.2">
      <c r="A1755" s="248">
        <v>2137</v>
      </c>
      <c r="B1755" s="248">
        <v>2022</v>
      </c>
      <c r="C1755" s="248" t="s">
        <v>326</v>
      </c>
      <c r="D1755" s="280">
        <v>6403776</v>
      </c>
      <c r="E1755" s="248" t="s">
        <v>2296</v>
      </c>
      <c r="F1755" s="264"/>
      <c r="G1755" s="248" t="s">
        <v>1646</v>
      </c>
      <c r="H1755" s="248" t="s">
        <v>586</v>
      </c>
      <c r="I1755" s="248" t="s">
        <v>339</v>
      </c>
      <c r="J1755" s="248" t="s">
        <v>331</v>
      </c>
      <c r="K1755" s="248" t="s">
        <v>332</v>
      </c>
      <c r="L1755" s="248" t="s">
        <v>333</v>
      </c>
      <c r="M1755" s="248" t="s">
        <v>1338</v>
      </c>
      <c r="N1755" s="248"/>
      <c r="O1755" s="248" t="s">
        <v>570</v>
      </c>
      <c r="P1755" s="248" t="s">
        <v>335</v>
      </c>
      <c r="Q1755" s="248" t="s">
        <v>691</v>
      </c>
    </row>
    <row r="1756" spans="1:43" customFormat="1" hidden="1" x14ac:dyDescent="0.2">
      <c r="A1756" s="248">
        <v>2138</v>
      </c>
      <c r="B1756" s="248">
        <v>2022</v>
      </c>
      <c r="C1756" s="248" t="s">
        <v>326</v>
      </c>
      <c r="D1756" s="280">
        <v>6405038</v>
      </c>
      <c r="E1756" s="248" t="s">
        <v>1566</v>
      </c>
      <c r="F1756" s="248" t="s">
        <v>1395</v>
      </c>
      <c r="G1756" s="248" t="s">
        <v>780</v>
      </c>
      <c r="H1756" s="248" t="s">
        <v>328</v>
      </c>
      <c r="I1756" s="248" t="s">
        <v>339</v>
      </c>
      <c r="J1756" s="248" t="s">
        <v>331</v>
      </c>
      <c r="K1756" s="248" t="s">
        <v>332</v>
      </c>
      <c r="L1756" s="248" t="s">
        <v>333</v>
      </c>
      <c r="M1756" s="248" t="s">
        <v>1338</v>
      </c>
      <c r="N1756" s="248"/>
      <c r="O1756" s="248" t="s">
        <v>570</v>
      </c>
      <c r="P1756" s="248" t="s">
        <v>335</v>
      </c>
      <c r="Q1756" s="248" t="s">
        <v>691</v>
      </c>
    </row>
    <row r="1757" spans="1:43" customFormat="1" hidden="1" x14ac:dyDescent="0.2">
      <c r="A1757" s="248">
        <v>2139</v>
      </c>
      <c r="B1757" s="248">
        <v>2022</v>
      </c>
      <c r="C1757" s="248" t="s">
        <v>326</v>
      </c>
      <c r="D1757" s="280">
        <v>6415306</v>
      </c>
      <c r="E1757" s="248" t="s">
        <v>2297</v>
      </c>
      <c r="F1757" s="264"/>
      <c r="G1757" s="248" t="s">
        <v>1646</v>
      </c>
      <c r="H1757" s="248" t="s">
        <v>586</v>
      </c>
      <c r="I1757" s="248" t="s">
        <v>339</v>
      </c>
      <c r="J1757" s="248" t="s">
        <v>331</v>
      </c>
      <c r="K1757" s="248" t="s">
        <v>332</v>
      </c>
      <c r="L1757" s="248" t="s">
        <v>333</v>
      </c>
      <c r="M1757" s="248" t="s">
        <v>1338</v>
      </c>
      <c r="N1757" s="248"/>
      <c r="O1757" s="248" t="s">
        <v>570</v>
      </c>
      <c r="P1757" s="248" t="s">
        <v>335</v>
      </c>
      <c r="Q1757" s="248" t="s">
        <v>691</v>
      </c>
    </row>
    <row r="1758" spans="1:43" customFormat="1" hidden="1" x14ac:dyDescent="0.2">
      <c r="A1758" s="248">
        <v>2140</v>
      </c>
      <c r="B1758" s="248">
        <v>2022</v>
      </c>
      <c r="C1758" s="248" t="s">
        <v>326</v>
      </c>
      <c r="D1758" s="280">
        <v>94299384</v>
      </c>
      <c r="E1758" s="248" t="s">
        <v>1065</v>
      </c>
      <c r="F1758" s="267"/>
      <c r="G1758" s="248" t="s">
        <v>1963</v>
      </c>
      <c r="H1758" s="248" t="s">
        <v>812</v>
      </c>
      <c r="I1758" s="248" t="s">
        <v>339</v>
      </c>
      <c r="J1758" s="248" t="s">
        <v>331</v>
      </c>
      <c r="K1758" s="248" t="s">
        <v>332</v>
      </c>
      <c r="L1758" s="248" t="s">
        <v>333</v>
      </c>
      <c r="M1758" s="248" t="s">
        <v>1338</v>
      </c>
      <c r="N1758" s="248"/>
      <c r="O1758" s="248" t="s">
        <v>570</v>
      </c>
      <c r="P1758" s="248" t="s">
        <v>335</v>
      </c>
      <c r="Q1758" s="248" t="s">
        <v>691</v>
      </c>
    </row>
    <row r="1759" spans="1:43" customFormat="1" hidden="1" x14ac:dyDescent="0.2">
      <c r="A1759" s="248">
        <v>2141</v>
      </c>
      <c r="B1759" s="248">
        <v>2022</v>
      </c>
      <c r="C1759" s="248" t="s">
        <v>326</v>
      </c>
      <c r="D1759" s="280">
        <v>1112221282</v>
      </c>
      <c r="E1759" s="248" t="s">
        <v>1394</v>
      </c>
      <c r="F1759" s="267"/>
      <c r="G1759" s="248" t="s">
        <v>705</v>
      </c>
      <c r="H1759" s="248" t="s">
        <v>463</v>
      </c>
      <c r="I1759" s="248" t="s">
        <v>339</v>
      </c>
      <c r="J1759" s="248" t="s">
        <v>331</v>
      </c>
      <c r="K1759" s="248" t="s">
        <v>332</v>
      </c>
      <c r="L1759" s="248" t="s">
        <v>333</v>
      </c>
      <c r="M1759" s="248" t="s">
        <v>1338</v>
      </c>
      <c r="N1759" s="248"/>
      <c r="O1759" s="248" t="s">
        <v>570</v>
      </c>
      <c r="P1759" s="248" t="s">
        <v>335</v>
      </c>
      <c r="Q1759" s="248" t="s">
        <v>691</v>
      </c>
    </row>
    <row r="1760" spans="1:43" customFormat="1" hidden="1" x14ac:dyDescent="0.2">
      <c r="A1760" s="248">
        <v>2142</v>
      </c>
      <c r="B1760" s="248">
        <v>2022</v>
      </c>
      <c r="C1760" s="248" t="s">
        <v>326</v>
      </c>
      <c r="D1760" s="280">
        <v>1504851</v>
      </c>
      <c r="E1760" s="248" t="s">
        <v>543</v>
      </c>
      <c r="F1760" s="267"/>
      <c r="G1760" s="248" t="s">
        <v>953</v>
      </c>
      <c r="H1760" s="248" t="s">
        <v>421</v>
      </c>
      <c r="I1760" s="248" t="s">
        <v>339</v>
      </c>
      <c r="J1760" s="248" t="s">
        <v>331</v>
      </c>
      <c r="K1760" s="248" t="s">
        <v>332</v>
      </c>
      <c r="L1760" s="248" t="s">
        <v>333</v>
      </c>
      <c r="M1760" s="248" t="s">
        <v>1338</v>
      </c>
      <c r="N1760" s="248"/>
      <c r="O1760" s="248" t="s">
        <v>570</v>
      </c>
      <c r="P1760" s="248" t="s">
        <v>335</v>
      </c>
      <c r="Q1760" s="248" t="s">
        <v>691</v>
      </c>
    </row>
    <row r="1761" spans="1:17" customFormat="1" hidden="1" x14ac:dyDescent="0.2">
      <c r="A1761" s="248">
        <v>2143</v>
      </c>
      <c r="B1761" s="248">
        <v>2022</v>
      </c>
      <c r="C1761" s="248" t="s">
        <v>326</v>
      </c>
      <c r="D1761" s="280">
        <v>66826838</v>
      </c>
      <c r="E1761" s="248" t="s">
        <v>1356</v>
      </c>
      <c r="F1761" s="267"/>
      <c r="G1761" s="248" t="s">
        <v>947</v>
      </c>
      <c r="H1761" s="248" t="s">
        <v>450</v>
      </c>
      <c r="I1761" s="248" t="s">
        <v>330</v>
      </c>
      <c r="J1761" s="248" t="s">
        <v>331</v>
      </c>
      <c r="K1761" s="248" t="s">
        <v>332</v>
      </c>
      <c r="L1761" s="248" t="s">
        <v>333</v>
      </c>
      <c r="M1761" s="248" t="s">
        <v>1338</v>
      </c>
      <c r="N1761" s="248"/>
      <c r="O1761" s="248" t="s">
        <v>570</v>
      </c>
      <c r="P1761" s="248" t="s">
        <v>335</v>
      </c>
      <c r="Q1761" s="248" t="s">
        <v>691</v>
      </c>
    </row>
    <row r="1762" spans="1:17" customFormat="1" hidden="1" x14ac:dyDescent="0.2">
      <c r="A1762" s="248">
        <v>2144</v>
      </c>
      <c r="B1762" s="248">
        <v>2022</v>
      </c>
      <c r="C1762" s="248" t="s">
        <v>326</v>
      </c>
      <c r="D1762" s="280">
        <v>94302348</v>
      </c>
      <c r="E1762" s="248" t="s">
        <v>2572</v>
      </c>
      <c r="F1762" s="267"/>
      <c r="G1762" s="248" t="s">
        <v>953</v>
      </c>
      <c r="H1762" s="248" t="s">
        <v>2573</v>
      </c>
      <c r="I1762" s="248" t="s">
        <v>339</v>
      </c>
      <c r="J1762" s="248" t="s">
        <v>703</v>
      </c>
      <c r="K1762" s="248" t="s">
        <v>332</v>
      </c>
      <c r="L1762" s="248" t="s">
        <v>333</v>
      </c>
      <c r="M1762" s="248" t="s">
        <v>1338</v>
      </c>
      <c r="N1762" s="248"/>
      <c r="O1762" s="248" t="s">
        <v>570</v>
      </c>
      <c r="P1762" s="248" t="s">
        <v>335</v>
      </c>
      <c r="Q1762" s="248" t="s">
        <v>691</v>
      </c>
    </row>
    <row r="1763" spans="1:17" customFormat="1" hidden="1" x14ac:dyDescent="0.2">
      <c r="A1763" s="248">
        <v>2145</v>
      </c>
      <c r="B1763" s="248">
        <v>2022</v>
      </c>
      <c r="C1763" s="248" t="s">
        <v>326</v>
      </c>
      <c r="D1763" s="280">
        <v>31174873</v>
      </c>
      <c r="E1763" s="248" t="s">
        <v>434</v>
      </c>
      <c r="F1763" s="248" t="s">
        <v>463</v>
      </c>
      <c r="G1763" s="248" t="s">
        <v>476</v>
      </c>
      <c r="H1763" s="248" t="s">
        <v>328</v>
      </c>
      <c r="I1763" s="248" t="s">
        <v>330</v>
      </c>
      <c r="J1763" s="248" t="s">
        <v>331</v>
      </c>
      <c r="K1763" s="248" t="s">
        <v>332</v>
      </c>
      <c r="L1763" s="248" t="s">
        <v>333</v>
      </c>
      <c r="M1763" s="248" t="s">
        <v>1338</v>
      </c>
      <c r="N1763" s="248"/>
      <c r="O1763" s="248" t="s">
        <v>570</v>
      </c>
      <c r="P1763" s="248" t="s">
        <v>335</v>
      </c>
      <c r="Q1763" s="248" t="s">
        <v>691</v>
      </c>
    </row>
    <row r="1764" spans="1:17" customFormat="1" hidden="1" x14ac:dyDescent="0.2">
      <c r="A1764" s="248">
        <v>2146</v>
      </c>
      <c r="B1764" s="248">
        <v>2022</v>
      </c>
      <c r="C1764" s="248" t="s">
        <v>326</v>
      </c>
      <c r="D1764" s="280">
        <v>29698081</v>
      </c>
      <c r="E1764" s="248" t="s">
        <v>435</v>
      </c>
      <c r="F1764" s="248"/>
      <c r="G1764" s="248" t="s">
        <v>864</v>
      </c>
      <c r="H1764" s="264"/>
      <c r="I1764" s="248" t="s">
        <v>330</v>
      </c>
      <c r="J1764" s="248" t="s">
        <v>331</v>
      </c>
      <c r="K1764" s="248" t="s">
        <v>332</v>
      </c>
      <c r="L1764" s="248" t="s">
        <v>333</v>
      </c>
      <c r="M1764" s="248" t="s">
        <v>1338</v>
      </c>
      <c r="N1764" s="248"/>
      <c r="O1764" s="248" t="s">
        <v>570</v>
      </c>
      <c r="P1764" s="248" t="s">
        <v>335</v>
      </c>
      <c r="Q1764" s="248" t="s">
        <v>691</v>
      </c>
    </row>
    <row r="1765" spans="1:17" customFormat="1" hidden="1" x14ac:dyDescent="0.2">
      <c r="A1765" s="248">
        <v>2147</v>
      </c>
      <c r="B1765" s="248">
        <v>2022</v>
      </c>
      <c r="C1765" s="248" t="s">
        <v>326</v>
      </c>
      <c r="D1765" s="280">
        <v>29706251</v>
      </c>
      <c r="E1765" s="248" t="s">
        <v>1668</v>
      </c>
      <c r="F1765" s="248" t="s">
        <v>709</v>
      </c>
      <c r="G1765" s="248" t="s">
        <v>817</v>
      </c>
      <c r="H1765" s="248" t="s">
        <v>685</v>
      </c>
      <c r="I1765" s="248" t="s">
        <v>330</v>
      </c>
      <c r="J1765" s="248" t="s">
        <v>331</v>
      </c>
      <c r="K1765" s="248" t="s">
        <v>332</v>
      </c>
      <c r="L1765" s="248" t="s">
        <v>333</v>
      </c>
      <c r="M1765" s="248" t="s">
        <v>1338</v>
      </c>
      <c r="N1765" s="248"/>
      <c r="O1765" s="248" t="s">
        <v>570</v>
      </c>
      <c r="P1765" s="248" t="s">
        <v>335</v>
      </c>
      <c r="Q1765" s="248" t="s">
        <v>691</v>
      </c>
    </row>
    <row r="1766" spans="1:17" customFormat="1" hidden="1" x14ac:dyDescent="0.2">
      <c r="A1766" s="248">
        <v>2148</v>
      </c>
      <c r="B1766" s="248">
        <v>2022</v>
      </c>
      <c r="C1766" s="248" t="s">
        <v>326</v>
      </c>
      <c r="D1766" s="280">
        <v>6401717</v>
      </c>
      <c r="E1766" s="248" t="s">
        <v>464</v>
      </c>
      <c r="F1766" s="248" t="s">
        <v>485</v>
      </c>
      <c r="G1766" s="248" t="s">
        <v>594</v>
      </c>
      <c r="H1766" s="248" t="s">
        <v>603</v>
      </c>
      <c r="I1766" s="248" t="s">
        <v>339</v>
      </c>
      <c r="J1766" s="248" t="s">
        <v>331</v>
      </c>
      <c r="K1766" s="248" t="s">
        <v>332</v>
      </c>
      <c r="L1766" s="248" t="s">
        <v>333</v>
      </c>
      <c r="M1766" s="248" t="s">
        <v>1338</v>
      </c>
      <c r="N1766" s="248"/>
      <c r="O1766" s="248" t="s">
        <v>570</v>
      </c>
      <c r="P1766" s="248" t="s">
        <v>335</v>
      </c>
      <c r="Q1766" s="248" t="s">
        <v>691</v>
      </c>
    </row>
    <row r="1767" spans="1:17" customFormat="1" hidden="1" x14ac:dyDescent="0.2">
      <c r="A1767" s="248">
        <v>2149</v>
      </c>
      <c r="B1767" s="248">
        <v>2022</v>
      </c>
      <c r="C1767" s="248" t="s">
        <v>326</v>
      </c>
      <c r="D1767" s="280">
        <v>6404167</v>
      </c>
      <c r="E1767" s="248" t="s">
        <v>464</v>
      </c>
      <c r="F1767" s="248" t="s">
        <v>485</v>
      </c>
      <c r="G1767" s="248" t="s">
        <v>1352</v>
      </c>
      <c r="H1767" s="248" t="s">
        <v>864</v>
      </c>
      <c r="I1767" s="248" t="s">
        <v>339</v>
      </c>
      <c r="J1767" s="248" t="s">
        <v>331</v>
      </c>
      <c r="K1767" s="248" t="s">
        <v>332</v>
      </c>
      <c r="L1767" s="248" t="s">
        <v>333</v>
      </c>
      <c r="M1767" s="248" t="s">
        <v>1338</v>
      </c>
      <c r="N1767" s="248"/>
      <c r="O1767" s="248" t="s">
        <v>570</v>
      </c>
      <c r="P1767" s="248" t="s">
        <v>335</v>
      </c>
      <c r="Q1767" s="248" t="s">
        <v>691</v>
      </c>
    </row>
    <row r="1768" spans="1:17" customFormat="1" hidden="1" x14ac:dyDescent="0.2">
      <c r="A1768" s="248">
        <v>2150</v>
      </c>
      <c r="B1768" s="248">
        <v>2022</v>
      </c>
      <c r="C1768" s="248" t="s">
        <v>326</v>
      </c>
      <c r="D1768" s="280">
        <v>6407172</v>
      </c>
      <c r="E1768" s="248" t="s">
        <v>1492</v>
      </c>
      <c r="F1768" s="248" t="s">
        <v>2744</v>
      </c>
      <c r="G1768" s="248" t="s">
        <v>817</v>
      </c>
      <c r="H1768" s="248" t="s">
        <v>293</v>
      </c>
      <c r="I1768" s="248" t="s">
        <v>339</v>
      </c>
      <c r="J1768" s="248" t="s">
        <v>331</v>
      </c>
      <c r="K1768" s="248" t="s">
        <v>332</v>
      </c>
      <c r="L1768" s="248" t="s">
        <v>333</v>
      </c>
      <c r="M1768" s="248" t="s">
        <v>1338</v>
      </c>
      <c r="N1768" s="248"/>
      <c r="O1768" s="248" t="s">
        <v>570</v>
      </c>
      <c r="P1768" s="248" t="s">
        <v>335</v>
      </c>
      <c r="Q1768" s="248" t="s">
        <v>691</v>
      </c>
    </row>
    <row r="1769" spans="1:17" customFormat="1" hidden="1" x14ac:dyDescent="0.2">
      <c r="A1769" s="248">
        <v>2151</v>
      </c>
      <c r="B1769" s="248">
        <v>2022</v>
      </c>
      <c r="C1769" s="248" t="s">
        <v>326</v>
      </c>
      <c r="D1769" s="280">
        <v>1114882805</v>
      </c>
      <c r="E1769" s="248" t="s">
        <v>1492</v>
      </c>
      <c r="F1769" s="248" t="s">
        <v>2799</v>
      </c>
      <c r="G1769" s="248" t="s">
        <v>1722</v>
      </c>
      <c r="H1769" s="248" t="s">
        <v>2800</v>
      </c>
      <c r="I1769" s="248" t="s">
        <v>339</v>
      </c>
      <c r="J1769" s="248" t="s">
        <v>331</v>
      </c>
      <c r="K1769" s="248" t="s">
        <v>332</v>
      </c>
      <c r="L1769" s="248" t="s">
        <v>333</v>
      </c>
      <c r="M1769" s="248" t="s">
        <v>1338</v>
      </c>
      <c r="N1769" s="248"/>
      <c r="O1769" s="248" t="s">
        <v>570</v>
      </c>
      <c r="P1769" s="248" t="s">
        <v>335</v>
      </c>
      <c r="Q1769" s="248" t="s">
        <v>691</v>
      </c>
    </row>
    <row r="1770" spans="1:17" customFormat="1" hidden="1" x14ac:dyDescent="0.2">
      <c r="A1770" s="248">
        <v>2152</v>
      </c>
      <c r="B1770" s="248">
        <v>2022</v>
      </c>
      <c r="C1770" s="248" t="s">
        <v>326</v>
      </c>
      <c r="D1770" s="280">
        <v>16889938</v>
      </c>
      <c r="E1770" s="248" t="s">
        <v>653</v>
      </c>
      <c r="F1770" s="248" t="s">
        <v>1672</v>
      </c>
      <c r="G1770" s="248" t="s">
        <v>516</v>
      </c>
      <c r="H1770" s="248" t="s">
        <v>293</v>
      </c>
      <c r="I1770" s="248" t="s">
        <v>339</v>
      </c>
      <c r="J1770" s="248" t="s">
        <v>331</v>
      </c>
      <c r="K1770" s="248" t="s">
        <v>332</v>
      </c>
      <c r="L1770" s="248" t="s">
        <v>333</v>
      </c>
      <c r="M1770" s="248" t="s">
        <v>1338</v>
      </c>
      <c r="N1770" s="248"/>
      <c r="O1770" s="248" t="s">
        <v>570</v>
      </c>
      <c r="P1770" s="248" t="s">
        <v>335</v>
      </c>
      <c r="Q1770" s="248" t="s">
        <v>691</v>
      </c>
    </row>
    <row r="1771" spans="1:17" customFormat="1" hidden="1" x14ac:dyDescent="0.2">
      <c r="A1771" s="248">
        <v>2153</v>
      </c>
      <c r="B1771" s="248">
        <v>2022</v>
      </c>
      <c r="C1771" s="248" t="s">
        <v>326</v>
      </c>
      <c r="D1771" s="280">
        <v>1144040345</v>
      </c>
      <c r="E1771" s="248" t="s">
        <v>1693</v>
      </c>
      <c r="F1771" s="248" t="s">
        <v>1682</v>
      </c>
      <c r="G1771" s="248" t="s">
        <v>1113</v>
      </c>
      <c r="H1771" s="248" t="s">
        <v>1694</v>
      </c>
      <c r="I1771" s="248" t="s">
        <v>330</v>
      </c>
      <c r="J1771" s="248" t="s">
        <v>331</v>
      </c>
      <c r="K1771" s="248" t="s">
        <v>332</v>
      </c>
      <c r="L1771" s="248" t="s">
        <v>333</v>
      </c>
      <c r="M1771" s="248" t="s">
        <v>1338</v>
      </c>
      <c r="N1771" s="248"/>
      <c r="O1771" s="248" t="s">
        <v>570</v>
      </c>
      <c r="P1771" s="248" t="s">
        <v>335</v>
      </c>
      <c r="Q1771" s="248" t="s">
        <v>691</v>
      </c>
    </row>
    <row r="1772" spans="1:17" customFormat="1" hidden="1" x14ac:dyDescent="0.2">
      <c r="A1772" s="248">
        <v>2154</v>
      </c>
      <c r="B1772" s="248">
        <v>2022</v>
      </c>
      <c r="C1772" s="248" t="s">
        <v>326</v>
      </c>
      <c r="D1772" s="280">
        <v>29727016</v>
      </c>
      <c r="E1772" s="248" t="s">
        <v>914</v>
      </c>
      <c r="F1772" s="248" t="s">
        <v>420</v>
      </c>
      <c r="G1772" s="248" t="s">
        <v>1649</v>
      </c>
      <c r="H1772" s="248" t="s">
        <v>421</v>
      </c>
      <c r="I1772" s="248" t="s">
        <v>330</v>
      </c>
      <c r="J1772" s="248" t="s">
        <v>331</v>
      </c>
      <c r="K1772" s="248" t="s">
        <v>332</v>
      </c>
      <c r="L1772" s="248" t="s">
        <v>333</v>
      </c>
      <c r="M1772" s="248" t="s">
        <v>1338</v>
      </c>
      <c r="N1772" s="248"/>
      <c r="O1772" s="248" t="s">
        <v>570</v>
      </c>
      <c r="P1772" s="248" t="s">
        <v>335</v>
      </c>
      <c r="Q1772" s="248" t="s">
        <v>691</v>
      </c>
    </row>
    <row r="1773" spans="1:17" customFormat="1" hidden="1" x14ac:dyDescent="0.2">
      <c r="A1773" s="248">
        <v>2155</v>
      </c>
      <c r="B1773" s="248">
        <v>2022</v>
      </c>
      <c r="C1773" s="248" t="s">
        <v>326</v>
      </c>
      <c r="D1773" s="280">
        <v>16205393</v>
      </c>
      <c r="E1773" s="248" t="s">
        <v>461</v>
      </c>
      <c r="F1773" s="248" t="s">
        <v>605</v>
      </c>
      <c r="G1773" s="248" t="s">
        <v>516</v>
      </c>
      <c r="H1773" s="248" t="s">
        <v>602</v>
      </c>
      <c r="I1773" s="248" t="s">
        <v>339</v>
      </c>
      <c r="J1773" s="248" t="s">
        <v>331</v>
      </c>
      <c r="K1773" s="248" t="s">
        <v>332</v>
      </c>
      <c r="L1773" s="248" t="s">
        <v>333</v>
      </c>
      <c r="M1773" s="248" t="s">
        <v>1338</v>
      </c>
      <c r="N1773" s="248"/>
      <c r="O1773" s="248" t="s">
        <v>570</v>
      </c>
      <c r="P1773" s="248" t="s">
        <v>335</v>
      </c>
      <c r="Q1773" s="248" t="s">
        <v>691</v>
      </c>
    </row>
    <row r="1774" spans="1:17" customFormat="1" hidden="1" x14ac:dyDescent="0.2">
      <c r="A1774" s="248">
        <v>2156</v>
      </c>
      <c r="B1774" s="248">
        <v>2022</v>
      </c>
      <c r="C1774" s="248" t="s">
        <v>326</v>
      </c>
      <c r="D1774" s="280">
        <v>66886859</v>
      </c>
      <c r="E1774" s="248" t="s">
        <v>480</v>
      </c>
      <c r="F1774" s="248" t="s">
        <v>436</v>
      </c>
      <c r="G1774" s="248" t="s">
        <v>1788</v>
      </c>
      <c r="H1774" s="248" t="s">
        <v>2352</v>
      </c>
      <c r="I1774" s="248" t="s">
        <v>330</v>
      </c>
      <c r="J1774" s="248" t="s">
        <v>331</v>
      </c>
      <c r="K1774" s="248" t="s">
        <v>332</v>
      </c>
      <c r="L1774" s="248" t="s">
        <v>333</v>
      </c>
      <c r="M1774" s="248" t="s">
        <v>1338</v>
      </c>
      <c r="N1774" s="248"/>
      <c r="O1774" s="248" t="s">
        <v>570</v>
      </c>
      <c r="P1774" s="248" t="s">
        <v>335</v>
      </c>
      <c r="Q1774" s="248" t="s">
        <v>691</v>
      </c>
    </row>
    <row r="1775" spans="1:17" customFormat="1" hidden="1" x14ac:dyDescent="0.2">
      <c r="A1775" s="248">
        <v>2157</v>
      </c>
      <c r="B1775" s="248">
        <v>2022</v>
      </c>
      <c r="C1775" s="248" t="s">
        <v>326</v>
      </c>
      <c r="D1775" s="280">
        <v>25531668</v>
      </c>
      <c r="E1775" s="248" t="s">
        <v>439</v>
      </c>
      <c r="F1775" s="248" t="s">
        <v>328</v>
      </c>
      <c r="G1775" s="248" t="s">
        <v>685</v>
      </c>
      <c r="H1775" s="248" t="s">
        <v>328</v>
      </c>
      <c r="I1775" s="248" t="s">
        <v>330</v>
      </c>
      <c r="J1775" s="248" t="s">
        <v>331</v>
      </c>
      <c r="K1775" s="248" t="s">
        <v>332</v>
      </c>
      <c r="L1775" s="248" t="s">
        <v>333</v>
      </c>
      <c r="M1775" s="248" t="s">
        <v>1338</v>
      </c>
      <c r="N1775" s="248"/>
      <c r="O1775" s="248" t="s">
        <v>570</v>
      </c>
      <c r="P1775" s="248" t="s">
        <v>335</v>
      </c>
      <c r="Q1775" s="248" t="s">
        <v>691</v>
      </c>
    </row>
    <row r="1776" spans="1:17" customFormat="1" hidden="1" x14ac:dyDescent="0.2">
      <c r="A1776" s="248">
        <v>2158</v>
      </c>
      <c r="B1776" s="248">
        <v>2022</v>
      </c>
      <c r="C1776" s="248" t="s">
        <v>326</v>
      </c>
      <c r="D1776" s="280">
        <v>1002976348</v>
      </c>
      <c r="E1776" s="248" t="s">
        <v>2460</v>
      </c>
      <c r="F1776" s="248" t="s">
        <v>1493</v>
      </c>
      <c r="G1776" s="248" t="s">
        <v>394</v>
      </c>
      <c r="H1776" s="248" t="s">
        <v>2461</v>
      </c>
      <c r="I1776" s="248" t="s">
        <v>330</v>
      </c>
      <c r="J1776" s="248" t="s">
        <v>331</v>
      </c>
      <c r="K1776" s="248" t="s">
        <v>332</v>
      </c>
      <c r="L1776" s="248" t="s">
        <v>333</v>
      </c>
      <c r="M1776" s="248" t="s">
        <v>1338</v>
      </c>
      <c r="N1776" s="248"/>
      <c r="O1776" s="248" t="s">
        <v>570</v>
      </c>
      <c r="P1776" s="248" t="s">
        <v>335</v>
      </c>
      <c r="Q1776" s="248" t="s">
        <v>691</v>
      </c>
    </row>
    <row r="1777" spans="1:17" customFormat="1" hidden="1" x14ac:dyDescent="0.2">
      <c r="A1777" s="248">
        <v>2159</v>
      </c>
      <c r="B1777" s="248">
        <v>2022</v>
      </c>
      <c r="C1777" s="248" t="s">
        <v>326</v>
      </c>
      <c r="D1777" s="280">
        <v>66929525</v>
      </c>
      <c r="E1777" s="248" t="s">
        <v>2766</v>
      </c>
      <c r="F1777" s="248" t="s">
        <v>2024</v>
      </c>
      <c r="G1777" s="248" t="s">
        <v>822</v>
      </c>
      <c r="H1777" s="248" t="s">
        <v>804</v>
      </c>
      <c r="I1777" s="248" t="s">
        <v>330</v>
      </c>
      <c r="J1777" s="248" t="s">
        <v>331</v>
      </c>
      <c r="K1777" s="248" t="s">
        <v>332</v>
      </c>
      <c r="L1777" s="248" t="s">
        <v>333</v>
      </c>
      <c r="M1777" s="248" t="s">
        <v>1338</v>
      </c>
      <c r="N1777" s="248"/>
      <c r="O1777" s="248" t="s">
        <v>570</v>
      </c>
      <c r="P1777" s="248" t="s">
        <v>335</v>
      </c>
      <c r="Q1777" s="248" t="s">
        <v>691</v>
      </c>
    </row>
    <row r="1778" spans="1:17" customFormat="1" hidden="1" x14ac:dyDescent="0.2">
      <c r="A1778" s="248">
        <v>2160</v>
      </c>
      <c r="B1778" s="248">
        <v>2022</v>
      </c>
      <c r="C1778" s="248" t="s">
        <v>326</v>
      </c>
      <c r="D1778" s="280">
        <v>94303838</v>
      </c>
      <c r="E1778" s="248" t="s">
        <v>413</v>
      </c>
      <c r="F1778" s="264"/>
      <c r="G1778" s="248" t="s">
        <v>659</v>
      </c>
      <c r="H1778" s="248" t="s">
        <v>454</v>
      </c>
      <c r="I1778" s="248" t="s">
        <v>339</v>
      </c>
      <c r="J1778" s="248" t="s">
        <v>331</v>
      </c>
      <c r="K1778" s="248" t="s">
        <v>332</v>
      </c>
      <c r="L1778" s="248" t="s">
        <v>333</v>
      </c>
      <c r="M1778" s="248" t="s">
        <v>1338</v>
      </c>
      <c r="N1778" s="248"/>
      <c r="O1778" s="248" t="s">
        <v>570</v>
      </c>
      <c r="P1778" s="248" t="s">
        <v>335</v>
      </c>
      <c r="Q1778" s="248" t="s">
        <v>691</v>
      </c>
    </row>
    <row r="1779" spans="1:17" customFormat="1" hidden="1" x14ac:dyDescent="0.2">
      <c r="A1779" s="248">
        <v>2161</v>
      </c>
      <c r="B1779" s="248">
        <v>2022</v>
      </c>
      <c r="C1779" s="248" t="s">
        <v>326</v>
      </c>
      <c r="D1779" s="280">
        <v>14970546</v>
      </c>
      <c r="E1779" s="248" t="s">
        <v>413</v>
      </c>
      <c r="F1779" s="248" t="s">
        <v>758</v>
      </c>
      <c r="G1779" s="248" t="s">
        <v>984</v>
      </c>
      <c r="H1779" s="248" t="s">
        <v>1395</v>
      </c>
      <c r="I1779" s="248" t="s">
        <v>339</v>
      </c>
      <c r="J1779" s="248" t="s">
        <v>331</v>
      </c>
      <c r="K1779" s="248" t="s">
        <v>332</v>
      </c>
      <c r="L1779" s="248" t="s">
        <v>333</v>
      </c>
      <c r="M1779" s="248" t="s">
        <v>1338</v>
      </c>
      <c r="N1779" s="248"/>
      <c r="O1779" s="248" t="s">
        <v>570</v>
      </c>
      <c r="P1779" s="248" t="s">
        <v>335</v>
      </c>
      <c r="Q1779" s="248" t="s">
        <v>691</v>
      </c>
    </row>
    <row r="1780" spans="1:17" customFormat="1" hidden="1" x14ac:dyDescent="0.2">
      <c r="A1780" s="248">
        <v>2162</v>
      </c>
      <c r="B1780" s="248">
        <v>2022</v>
      </c>
      <c r="C1780" s="248" t="s">
        <v>326</v>
      </c>
      <c r="D1780" s="280">
        <v>16281798</v>
      </c>
      <c r="E1780" s="248" t="s">
        <v>625</v>
      </c>
      <c r="F1780" s="267"/>
      <c r="G1780" s="248" t="s">
        <v>612</v>
      </c>
      <c r="H1780" s="248" t="s">
        <v>1077</v>
      </c>
      <c r="I1780" s="248" t="s">
        <v>339</v>
      </c>
      <c r="J1780" s="248" t="s">
        <v>331</v>
      </c>
      <c r="K1780" s="248" t="s">
        <v>332</v>
      </c>
      <c r="L1780" s="248" t="s">
        <v>333</v>
      </c>
      <c r="M1780" s="248" t="s">
        <v>1338</v>
      </c>
      <c r="N1780" s="248"/>
      <c r="O1780" s="248" t="s">
        <v>570</v>
      </c>
      <c r="P1780" s="248" t="s">
        <v>335</v>
      </c>
      <c r="Q1780" s="248" t="s">
        <v>691</v>
      </c>
    </row>
    <row r="1781" spans="1:17" customFormat="1" hidden="1" x14ac:dyDescent="0.2">
      <c r="A1781" s="248">
        <v>2163</v>
      </c>
      <c r="B1781" s="248">
        <v>2022</v>
      </c>
      <c r="C1781" s="248" t="s">
        <v>326</v>
      </c>
      <c r="D1781" s="280">
        <v>6400869</v>
      </c>
      <c r="E1781" s="248" t="s">
        <v>677</v>
      </c>
      <c r="F1781" s="267"/>
      <c r="G1781" s="248" t="s">
        <v>547</v>
      </c>
      <c r="H1781" s="248" t="s">
        <v>872</v>
      </c>
      <c r="I1781" s="248" t="s">
        <v>339</v>
      </c>
      <c r="J1781" s="248" t="s">
        <v>331</v>
      </c>
      <c r="K1781" s="248" t="s">
        <v>332</v>
      </c>
      <c r="L1781" s="248" t="s">
        <v>333</v>
      </c>
      <c r="M1781" s="248" t="s">
        <v>1338</v>
      </c>
      <c r="N1781" s="248"/>
      <c r="O1781" s="248" t="s">
        <v>570</v>
      </c>
      <c r="P1781" s="248" t="s">
        <v>335</v>
      </c>
      <c r="Q1781" s="248" t="s">
        <v>451</v>
      </c>
    </row>
    <row r="1782" spans="1:17" customFormat="1" hidden="1" x14ac:dyDescent="0.2">
      <c r="A1782" s="248">
        <v>2164</v>
      </c>
      <c r="B1782" s="248">
        <v>2022</v>
      </c>
      <c r="C1782" s="248" t="s">
        <v>326</v>
      </c>
      <c r="D1782" s="280">
        <v>94299099</v>
      </c>
      <c r="E1782" s="248" t="s">
        <v>706</v>
      </c>
      <c r="F1782" s="267"/>
      <c r="G1782" s="248" t="s">
        <v>590</v>
      </c>
      <c r="H1782" s="248" t="s">
        <v>1553</v>
      </c>
      <c r="I1782" s="248" t="s">
        <v>339</v>
      </c>
      <c r="J1782" s="248" t="s">
        <v>331</v>
      </c>
      <c r="K1782" s="248" t="s">
        <v>332</v>
      </c>
      <c r="L1782" s="248" t="s">
        <v>333</v>
      </c>
      <c r="M1782" s="248" t="s">
        <v>1338</v>
      </c>
      <c r="N1782" s="248"/>
      <c r="O1782" s="248" t="s">
        <v>570</v>
      </c>
      <c r="P1782" s="248" t="s">
        <v>335</v>
      </c>
      <c r="Q1782" s="248" t="s">
        <v>451</v>
      </c>
    </row>
    <row r="1783" spans="1:17" customFormat="1" hidden="1" x14ac:dyDescent="0.2">
      <c r="A1783" s="248">
        <v>2165</v>
      </c>
      <c r="B1783" s="248">
        <v>2022</v>
      </c>
      <c r="C1783" s="248" t="s">
        <v>326</v>
      </c>
      <c r="D1783" s="280">
        <v>29704685</v>
      </c>
      <c r="E1783" s="248" t="s">
        <v>1663</v>
      </c>
      <c r="F1783" s="248" t="s">
        <v>932</v>
      </c>
      <c r="G1783" s="248" t="s">
        <v>819</v>
      </c>
      <c r="H1783" s="248" t="s">
        <v>328</v>
      </c>
      <c r="I1783" s="248" t="s">
        <v>330</v>
      </c>
      <c r="J1783" s="248" t="s">
        <v>331</v>
      </c>
      <c r="K1783" s="248" t="s">
        <v>332</v>
      </c>
      <c r="L1783" s="248" t="s">
        <v>333</v>
      </c>
      <c r="M1783" s="248" t="s">
        <v>1338</v>
      </c>
      <c r="N1783" s="248"/>
      <c r="O1783" s="248" t="s">
        <v>570</v>
      </c>
      <c r="P1783" s="248" t="s">
        <v>335</v>
      </c>
      <c r="Q1783" s="248" t="s">
        <v>451</v>
      </c>
    </row>
    <row r="1784" spans="1:17" customFormat="1" hidden="1" x14ac:dyDescent="0.2">
      <c r="A1784" s="248">
        <v>2166</v>
      </c>
      <c r="B1784" s="248">
        <v>2022</v>
      </c>
      <c r="C1784" s="248" t="s">
        <v>326</v>
      </c>
      <c r="D1784" s="280">
        <v>1112224206</v>
      </c>
      <c r="E1784" s="248" t="s">
        <v>1905</v>
      </c>
      <c r="F1784" s="248" t="s">
        <v>864</v>
      </c>
      <c r="G1784" s="248" t="s">
        <v>1732</v>
      </c>
      <c r="H1784" s="248" t="s">
        <v>328</v>
      </c>
      <c r="I1784" s="248" t="s">
        <v>330</v>
      </c>
      <c r="J1784" s="248" t="s">
        <v>703</v>
      </c>
      <c r="K1784" s="248" t="s">
        <v>332</v>
      </c>
      <c r="L1784" s="248" t="s">
        <v>333</v>
      </c>
      <c r="M1784" s="248" t="s">
        <v>1338</v>
      </c>
      <c r="N1784" s="248"/>
      <c r="O1784" s="248" t="s">
        <v>570</v>
      </c>
      <c r="P1784" s="248" t="s">
        <v>335</v>
      </c>
      <c r="Q1784" s="248" t="s">
        <v>451</v>
      </c>
    </row>
    <row r="1785" spans="1:17" customFormat="1" hidden="1" x14ac:dyDescent="0.2">
      <c r="A1785" s="248">
        <v>2167</v>
      </c>
      <c r="B1785" s="248">
        <v>2022</v>
      </c>
      <c r="C1785" s="248" t="s">
        <v>326</v>
      </c>
      <c r="D1785" s="280">
        <v>30406240</v>
      </c>
      <c r="E1785" s="248" t="s">
        <v>1870</v>
      </c>
      <c r="F1785" s="248" t="s">
        <v>1977</v>
      </c>
      <c r="G1785" s="248" t="s">
        <v>616</v>
      </c>
      <c r="H1785" s="248" t="s">
        <v>876</v>
      </c>
      <c r="I1785" s="248" t="s">
        <v>330</v>
      </c>
      <c r="J1785" s="248" t="s">
        <v>331</v>
      </c>
      <c r="K1785" s="248" t="s">
        <v>332</v>
      </c>
      <c r="L1785" s="248" t="s">
        <v>333</v>
      </c>
      <c r="M1785" s="248" t="s">
        <v>1338</v>
      </c>
      <c r="N1785" s="248"/>
      <c r="O1785" s="248" t="s">
        <v>570</v>
      </c>
      <c r="P1785" s="248" t="s">
        <v>335</v>
      </c>
      <c r="Q1785" s="248" t="s">
        <v>451</v>
      </c>
    </row>
    <row r="1786" spans="1:17" customFormat="1" hidden="1" x14ac:dyDescent="0.2">
      <c r="A1786" s="248">
        <v>2168</v>
      </c>
      <c r="B1786" s="248">
        <v>2022</v>
      </c>
      <c r="C1786" s="248" t="s">
        <v>326</v>
      </c>
      <c r="D1786" s="280">
        <v>29705853</v>
      </c>
      <c r="E1786" s="248" t="s">
        <v>1662</v>
      </c>
      <c r="F1786" s="248" t="s">
        <v>2144</v>
      </c>
      <c r="G1786" s="248" t="s">
        <v>864</v>
      </c>
      <c r="H1786" s="248" t="s">
        <v>1732</v>
      </c>
      <c r="I1786" s="248" t="s">
        <v>330</v>
      </c>
      <c r="J1786" s="248" t="s">
        <v>331</v>
      </c>
      <c r="K1786" s="248" t="s">
        <v>332</v>
      </c>
      <c r="L1786" s="248" t="s">
        <v>333</v>
      </c>
      <c r="M1786" s="248" t="s">
        <v>1338</v>
      </c>
      <c r="N1786" s="248"/>
      <c r="O1786" s="248" t="s">
        <v>570</v>
      </c>
      <c r="P1786" s="248" t="s">
        <v>335</v>
      </c>
      <c r="Q1786" s="248" t="s">
        <v>451</v>
      </c>
    </row>
    <row r="1787" spans="1:17" customFormat="1" hidden="1" x14ac:dyDescent="0.2">
      <c r="A1787" s="248">
        <v>2169</v>
      </c>
      <c r="B1787" s="248">
        <v>2022</v>
      </c>
      <c r="C1787" s="248" t="s">
        <v>326</v>
      </c>
      <c r="D1787" s="280">
        <v>66885076</v>
      </c>
      <c r="E1787" s="248" t="s">
        <v>1132</v>
      </c>
      <c r="F1787" s="248" t="s">
        <v>1880</v>
      </c>
      <c r="G1787" s="248" t="s">
        <v>1881</v>
      </c>
      <c r="H1787" s="248" t="s">
        <v>328</v>
      </c>
      <c r="I1787" s="248" t="s">
        <v>330</v>
      </c>
      <c r="J1787" s="248" t="s">
        <v>331</v>
      </c>
      <c r="K1787" s="248" t="s">
        <v>332</v>
      </c>
      <c r="L1787" s="248" t="s">
        <v>333</v>
      </c>
      <c r="M1787" s="248" t="s">
        <v>1338</v>
      </c>
      <c r="N1787" s="248"/>
      <c r="O1787" s="248" t="s">
        <v>570</v>
      </c>
      <c r="P1787" s="248" t="s">
        <v>335</v>
      </c>
      <c r="Q1787" s="248" t="s">
        <v>451</v>
      </c>
    </row>
    <row r="1788" spans="1:17" customFormat="1" hidden="1" x14ac:dyDescent="0.2">
      <c r="A1788" s="248">
        <v>2170</v>
      </c>
      <c r="B1788" s="248">
        <v>2022</v>
      </c>
      <c r="C1788" s="248" t="s">
        <v>326</v>
      </c>
      <c r="D1788" s="280">
        <v>31163732</v>
      </c>
      <c r="E1788" s="248" t="s">
        <v>871</v>
      </c>
      <c r="F1788" s="267"/>
      <c r="G1788" s="248" t="s">
        <v>470</v>
      </c>
      <c r="H1788" s="248" t="s">
        <v>2380</v>
      </c>
      <c r="I1788" s="248" t="s">
        <v>330</v>
      </c>
      <c r="J1788" s="248" t="s">
        <v>331</v>
      </c>
      <c r="K1788" s="248" t="s">
        <v>332</v>
      </c>
      <c r="L1788" s="248" t="s">
        <v>333</v>
      </c>
      <c r="M1788" s="248" t="s">
        <v>1338</v>
      </c>
      <c r="N1788" s="248"/>
      <c r="O1788" s="248" t="s">
        <v>570</v>
      </c>
      <c r="P1788" s="248" t="s">
        <v>335</v>
      </c>
      <c r="Q1788" s="248" t="s">
        <v>451</v>
      </c>
    </row>
    <row r="1789" spans="1:17" customFormat="1" hidden="1" x14ac:dyDescent="0.2">
      <c r="A1789" s="248">
        <v>2171</v>
      </c>
      <c r="B1789" s="248">
        <v>2022</v>
      </c>
      <c r="C1789" s="248" t="s">
        <v>326</v>
      </c>
      <c r="D1789" s="280">
        <v>16246405</v>
      </c>
      <c r="E1789" s="248" t="s">
        <v>408</v>
      </c>
      <c r="F1789" s="264"/>
      <c r="G1789" s="248" t="s">
        <v>1059</v>
      </c>
      <c r="H1789" s="248" t="s">
        <v>350</v>
      </c>
      <c r="I1789" s="248" t="s">
        <v>339</v>
      </c>
      <c r="J1789" s="248" t="s">
        <v>331</v>
      </c>
      <c r="K1789" s="248" t="s">
        <v>332</v>
      </c>
      <c r="L1789" s="248" t="s">
        <v>333</v>
      </c>
      <c r="M1789" s="248" t="s">
        <v>1338</v>
      </c>
      <c r="N1789" s="248"/>
      <c r="O1789" s="248" t="s">
        <v>570</v>
      </c>
      <c r="P1789" s="248" t="s">
        <v>335</v>
      </c>
      <c r="Q1789" s="248" t="s">
        <v>451</v>
      </c>
    </row>
    <row r="1790" spans="1:17" customFormat="1" hidden="1" x14ac:dyDescent="0.2">
      <c r="A1790" s="248">
        <v>2172</v>
      </c>
      <c r="B1790" s="248">
        <v>2022</v>
      </c>
      <c r="C1790" s="248" t="s">
        <v>326</v>
      </c>
      <c r="D1790" s="280">
        <v>94303730</v>
      </c>
      <c r="E1790" s="248" t="s">
        <v>408</v>
      </c>
      <c r="F1790" s="267"/>
      <c r="G1790" s="248" t="s">
        <v>590</v>
      </c>
      <c r="H1790" s="248" t="s">
        <v>1553</v>
      </c>
      <c r="I1790" s="248" t="s">
        <v>339</v>
      </c>
      <c r="J1790" s="248" t="s">
        <v>331</v>
      </c>
      <c r="K1790" s="248" t="s">
        <v>332</v>
      </c>
      <c r="L1790" s="248" t="s">
        <v>333</v>
      </c>
      <c r="M1790" s="248" t="s">
        <v>1338</v>
      </c>
      <c r="N1790" s="248"/>
      <c r="O1790" s="248" t="s">
        <v>570</v>
      </c>
      <c r="P1790" s="248" t="s">
        <v>335</v>
      </c>
      <c r="Q1790" s="248" t="s">
        <v>451</v>
      </c>
    </row>
    <row r="1791" spans="1:17" customFormat="1" hidden="1" x14ac:dyDescent="0.2">
      <c r="A1791" s="248">
        <v>2173</v>
      </c>
      <c r="B1791" s="248">
        <v>2022</v>
      </c>
      <c r="C1791" s="248" t="s">
        <v>326</v>
      </c>
      <c r="D1791" s="280">
        <v>29704764</v>
      </c>
      <c r="E1791" s="248" t="s">
        <v>438</v>
      </c>
      <c r="F1791" s="248" t="s">
        <v>2649</v>
      </c>
      <c r="G1791" s="248" t="s">
        <v>389</v>
      </c>
      <c r="H1791" s="248" t="s">
        <v>471</v>
      </c>
      <c r="I1791" s="248" t="s">
        <v>330</v>
      </c>
      <c r="J1791" s="248" t="s">
        <v>331</v>
      </c>
      <c r="K1791" s="248" t="s">
        <v>332</v>
      </c>
      <c r="L1791" s="248" t="s">
        <v>333</v>
      </c>
      <c r="M1791" s="248" t="s">
        <v>1338</v>
      </c>
      <c r="N1791" s="248"/>
      <c r="O1791" s="248" t="s">
        <v>570</v>
      </c>
      <c r="P1791" s="248" t="s">
        <v>335</v>
      </c>
      <c r="Q1791" s="248" t="s">
        <v>451</v>
      </c>
    </row>
    <row r="1792" spans="1:17" customFormat="1" hidden="1" x14ac:dyDescent="0.2">
      <c r="A1792" s="248">
        <v>2174</v>
      </c>
      <c r="B1792" s="248">
        <v>2022</v>
      </c>
      <c r="C1792" s="248" t="s">
        <v>326</v>
      </c>
      <c r="D1792" s="280">
        <v>6402540</v>
      </c>
      <c r="E1792" s="248" t="s">
        <v>670</v>
      </c>
      <c r="F1792" s="248" t="s">
        <v>596</v>
      </c>
      <c r="G1792" s="248" t="s">
        <v>476</v>
      </c>
      <c r="H1792" s="248" t="s">
        <v>759</v>
      </c>
      <c r="I1792" s="248" t="s">
        <v>339</v>
      </c>
      <c r="J1792" s="248" t="s">
        <v>331</v>
      </c>
      <c r="K1792" s="248" t="s">
        <v>332</v>
      </c>
      <c r="L1792" s="248" t="s">
        <v>333</v>
      </c>
      <c r="M1792" s="248" t="s">
        <v>1338</v>
      </c>
      <c r="N1792" s="248"/>
      <c r="O1792" s="248" t="s">
        <v>570</v>
      </c>
      <c r="P1792" s="248" t="s">
        <v>335</v>
      </c>
      <c r="Q1792" s="248" t="s">
        <v>451</v>
      </c>
    </row>
    <row r="1793" spans="1:17" customFormat="1" hidden="1" x14ac:dyDescent="0.2">
      <c r="A1793" s="248">
        <v>2175</v>
      </c>
      <c r="B1793" s="248">
        <v>2022</v>
      </c>
      <c r="C1793" s="248" t="s">
        <v>326</v>
      </c>
      <c r="D1793" s="280">
        <v>94307948</v>
      </c>
      <c r="E1793" s="248" t="s">
        <v>508</v>
      </c>
      <c r="F1793" s="248" t="s">
        <v>1984</v>
      </c>
      <c r="G1793" s="248" t="s">
        <v>375</v>
      </c>
      <c r="H1793" s="248" t="s">
        <v>459</v>
      </c>
      <c r="I1793" s="248" t="s">
        <v>339</v>
      </c>
      <c r="J1793" s="248" t="s">
        <v>331</v>
      </c>
      <c r="K1793" s="248" t="s">
        <v>332</v>
      </c>
      <c r="L1793" s="248" t="s">
        <v>333</v>
      </c>
      <c r="M1793" s="248" t="s">
        <v>1338</v>
      </c>
      <c r="N1793" s="248"/>
      <c r="O1793" s="248" t="s">
        <v>570</v>
      </c>
      <c r="P1793" s="248" t="s">
        <v>335</v>
      </c>
      <c r="Q1793" s="248" t="s">
        <v>451</v>
      </c>
    </row>
    <row r="1794" spans="1:17" customFormat="1" hidden="1" x14ac:dyDescent="0.2">
      <c r="A1794" s="248">
        <v>2176</v>
      </c>
      <c r="B1794" s="248">
        <v>2022</v>
      </c>
      <c r="C1794" s="248" t="s">
        <v>326</v>
      </c>
      <c r="D1794" s="280">
        <v>6407146</v>
      </c>
      <c r="E1794" s="248" t="s">
        <v>1950</v>
      </c>
      <c r="F1794" s="275"/>
      <c r="G1794" s="248" t="s">
        <v>1951</v>
      </c>
      <c r="H1794" s="248" t="s">
        <v>1951</v>
      </c>
      <c r="I1794" s="248" t="s">
        <v>339</v>
      </c>
      <c r="J1794" s="248" t="s">
        <v>703</v>
      </c>
      <c r="K1794" s="248" t="s">
        <v>332</v>
      </c>
      <c r="L1794" s="248" t="s">
        <v>333</v>
      </c>
      <c r="M1794" s="248" t="s">
        <v>1338</v>
      </c>
      <c r="N1794" s="248"/>
      <c r="O1794" s="248" t="s">
        <v>570</v>
      </c>
      <c r="P1794" s="248" t="s">
        <v>335</v>
      </c>
      <c r="Q1794" s="248" t="s">
        <v>451</v>
      </c>
    </row>
    <row r="1795" spans="1:17" customFormat="1" hidden="1" x14ac:dyDescent="0.2">
      <c r="A1795" s="248">
        <v>2177</v>
      </c>
      <c r="B1795" s="248">
        <v>2022</v>
      </c>
      <c r="C1795" s="248" t="s">
        <v>326</v>
      </c>
      <c r="D1795" s="280">
        <v>4378507</v>
      </c>
      <c r="E1795" s="248" t="s">
        <v>464</v>
      </c>
      <c r="F1795" s="248" t="s">
        <v>462</v>
      </c>
      <c r="G1795" s="248" t="s">
        <v>1951</v>
      </c>
      <c r="H1795" s="248" t="s">
        <v>2092</v>
      </c>
      <c r="I1795" s="248" t="s">
        <v>339</v>
      </c>
      <c r="J1795" s="248" t="s">
        <v>703</v>
      </c>
      <c r="K1795" s="248" t="s">
        <v>332</v>
      </c>
      <c r="L1795" s="248" t="s">
        <v>333</v>
      </c>
      <c r="M1795" s="248" t="s">
        <v>1338</v>
      </c>
      <c r="N1795" s="248"/>
      <c r="O1795" s="248" t="s">
        <v>570</v>
      </c>
      <c r="P1795" s="248" t="s">
        <v>335</v>
      </c>
      <c r="Q1795" s="248" t="s">
        <v>451</v>
      </c>
    </row>
    <row r="1796" spans="1:17" customFormat="1" hidden="1" x14ac:dyDescent="0.2">
      <c r="A1796" s="248">
        <v>2178</v>
      </c>
      <c r="B1796" s="248">
        <v>2022</v>
      </c>
      <c r="C1796" s="248" t="s">
        <v>326</v>
      </c>
      <c r="D1796" s="280">
        <v>16238010</v>
      </c>
      <c r="E1796" s="248" t="s">
        <v>395</v>
      </c>
      <c r="F1796" s="248" t="s">
        <v>400</v>
      </c>
      <c r="G1796" s="248" t="s">
        <v>590</v>
      </c>
      <c r="H1796" s="248" t="s">
        <v>1732</v>
      </c>
      <c r="I1796" s="248" t="s">
        <v>339</v>
      </c>
      <c r="J1796" s="248" t="s">
        <v>331</v>
      </c>
      <c r="K1796" s="248" t="s">
        <v>332</v>
      </c>
      <c r="L1796" s="248" t="s">
        <v>333</v>
      </c>
      <c r="M1796" s="248" t="s">
        <v>1338</v>
      </c>
      <c r="N1796" s="248"/>
      <c r="O1796" s="248" t="s">
        <v>570</v>
      </c>
      <c r="P1796" s="248" t="s">
        <v>335</v>
      </c>
      <c r="Q1796" s="248" t="s">
        <v>451</v>
      </c>
    </row>
    <row r="1797" spans="1:17" customFormat="1" hidden="1" x14ac:dyDescent="0.2">
      <c r="A1797" s="248">
        <v>2179</v>
      </c>
      <c r="B1797" s="248">
        <v>2022</v>
      </c>
      <c r="C1797" s="248" t="s">
        <v>326</v>
      </c>
      <c r="D1797" s="280">
        <v>6419055</v>
      </c>
      <c r="E1797" s="248" t="s">
        <v>349</v>
      </c>
      <c r="F1797" s="248" t="s">
        <v>698</v>
      </c>
      <c r="G1797" s="248" t="s">
        <v>1732</v>
      </c>
      <c r="H1797" s="248" t="s">
        <v>2370</v>
      </c>
      <c r="I1797" s="248" t="s">
        <v>339</v>
      </c>
      <c r="J1797" s="248" t="s">
        <v>703</v>
      </c>
      <c r="K1797" s="248" t="s">
        <v>332</v>
      </c>
      <c r="L1797" s="248" t="s">
        <v>333</v>
      </c>
      <c r="M1797" s="248" t="s">
        <v>1338</v>
      </c>
      <c r="N1797" s="248"/>
      <c r="O1797" s="248" t="s">
        <v>570</v>
      </c>
      <c r="P1797" s="248" t="s">
        <v>335</v>
      </c>
      <c r="Q1797" s="248" t="s">
        <v>451</v>
      </c>
    </row>
    <row r="1798" spans="1:17" customFormat="1" hidden="1" x14ac:dyDescent="0.2">
      <c r="A1798" s="248">
        <v>2180</v>
      </c>
      <c r="B1798" s="248">
        <v>2022</v>
      </c>
      <c r="C1798" s="248" t="s">
        <v>326</v>
      </c>
      <c r="D1798" s="280">
        <v>6461305</v>
      </c>
      <c r="E1798" s="248" t="s">
        <v>349</v>
      </c>
      <c r="F1798" s="248" t="s">
        <v>2156</v>
      </c>
      <c r="G1798" s="248" t="s">
        <v>751</v>
      </c>
      <c r="H1798" s="248" t="s">
        <v>615</v>
      </c>
      <c r="I1798" s="248" t="s">
        <v>339</v>
      </c>
      <c r="J1798" s="248" t="s">
        <v>331</v>
      </c>
      <c r="K1798" s="248" t="s">
        <v>332</v>
      </c>
      <c r="L1798" s="248" t="s">
        <v>333</v>
      </c>
      <c r="M1798" s="248" t="s">
        <v>1338</v>
      </c>
      <c r="N1798" s="248"/>
      <c r="O1798" s="248" t="s">
        <v>570</v>
      </c>
      <c r="P1798" s="248" t="s">
        <v>335</v>
      </c>
      <c r="Q1798" s="248" t="s">
        <v>451</v>
      </c>
    </row>
    <row r="1799" spans="1:17" customFormat="1" hidden="1" x14ac:dyDescent="0.2">
      <c r="A1799" s="248">
        <v>2181</v>
      </c>
      <c r="B1799" s="248">
        <v>2022</v>
      </c>
      <c r="C1799" s="248" t="s">
        <v>326</v>
      </c>
      <c r="D1799" s="280">
        <v>6419096</v>
      </c>
      <c r="E1799" s="248" t="s">
        <v>349</v>
      </c>
      <c r="F1799" s="248" t="s">
        <v>337</v>
      </c>
      <c r="G1799" s="248" t="s">
        <v>1732</v>
      </c>
      <c r="H1799" s="248" t="s">
        <v>2370</v>
      </c>
      <c r="I1799" s="248" t="s">
        <v>339</v>
      </c>
      <c r="J1799" s="248" t="s">
        <v>703</v>
      </c>
      <c r="K1799" s="248" t="s">
        <v>332</v>
      </c>
      <c r="L1799" s="248" t="s">
        <v>333</v>
      </c>
      <c r="M1799" s="248" t="s">
        <v>1338</v>
      </c>
      <c r="N1799" s="248"/>
      <c r="O1799" s="248" t="s">
        <v>570</v>
      </c>
      <c r="P1799" s="248" t="s">
        <v>335</v>
      </c>
      <c r="Q1799" s="248" t="s">
        <v>451</v>
      </c>
    </row>
    <row r="1800" spans="1:17" customFormat="1" hidden="1" x14ac:dyDescent="0.2">
      <c r="A1800" s="248">
        <v>2182</v>
      </c>
      <c r="B1800" s="248">
        <v>2022</v>
      </c>
      <c r="C1800" s="248" t="s">
        <v>326</v>
      </c>
      <c r="D1800" s="280">
        <v>66932557</v>
      </c>
      <c r="E1800" s="248" t="s">
        <v>441</v>
      </c>
      <c r="F1800" s="248" t="s">
        <v>436</v>
      </c>
      <c r="G1800" s="248" t="s">
        <v>590</v>
      </c>
      <c r="H1800" s="248" t="s">
        <v>1553</v>
      </c>
      <c r="I1800" s="248" t="s">
        <v>330</v>
      </c>
      <c r="J1800" s="248" t="s">
        <v>331</v>
      </c>
      <c r="K1800" s="248" t="s">
        <v>332</v>
      </c>
      <c r="L1800" s="248" t="s">
        <v>333</v>
      </c>
      <c r="M1800" s="248" t="s">
        <v>1338</v>
      </c>
      <c r="N1800" s="248"/>
      <c r="O1800" s="248" t="s">
        <v>570</v>
      </c>
      <c r="P1800" s="248" t="s">
        <v>335</v>
      </c>
      <c r="Q1800" s="248" t="s">
        <v>451</v>
      </c>
    </row>
    <row r="1801" spans="1:17" customFormat="1" hidden="1" x14ac:dyDescent="0.2">
      <c r="A1801" s="248">
        <v>2183</v>
      </c>
      <c r="B1801" s="248">
        <v>2022</v>
      </c>
      <c r="C1801" s="248" t="s">
        <v>326</v>
      </c>
      <c r="D1801" s="280">
        <v>6419078</v>
      </c>
      <c r="E1801" s="248" t="s">
        <v>461</v>
      </c>
      <c r="F1801" s="248" t="s">
        <v>543</v>
      </c>
      <c r="G1801" s="248" t="s">
        <v>1646</v>
      </c>
      <c r="H1801" s="248" t="s">
        <v>586</v>
      </c>
      <c r="I1801" s="248" t="s">
        <v>339</v>
      </c>
      <c r="J1801" s="248" t="s">
        <v>703</v>
      </c>
      <c r="K1801" s="248" t="s">
        <v>332</v>
      </c>
      <c r="L1801" s="248" t="s">
        <v>333</v>
      </c>
      <c r="M1801" s="248" t="s">
        <v>1338</v>
      </c>
      <c r="N1801" s="248"/>
      <c r="O1801" s="248" t="s">
        <v>570</v>
      </c>
      <c r="P1801" s="248" t="s">
        <v>335</v>
      </c>
      <c r="Q1801" s="248" t="s">
        <v>451</v>
      </c>
    </row>
    <row r="1802" spans="1:17" customFormat="1" hidden="1" x14ac:dyDescent="0.2">
      <c r="A1802" s="248">
        <v>2184</v>
      </c>
      <c r="B1802" s="248">
        <v>2022</v>
      </c>
      <c r="C1802" s="248" t="s">
        <v>326</v>
      </c>
      <c r="D1802" s="280">
        <v>98343171</v>
      </c>
      <c r="E1802" s="248" t="s">
        <v>461</v>
      </c>
      <c r="F1802" s="248" t="s">
        <v>2698</v>
      </c>
      <c r="G1802" s="248" t="s">
        <v>1094</v>
      </c>
      <c r="H1802" s="248" t="s">
        <v>1552</v>
      </c>
      <c r="I1802" s="248" t="s">
        <v>339</v>
      </c>
      <c r="J1802" s="248" t="s">
        <v>331</v>
      </c>
      <c r="K1802" s="248" t="s">
        <v>332</v>
      </c>
      <c r="L1802" s="248" t="s">
        <v>333</v>
      </c>
      <c r="M1802" s="248" t="s">
        <v>1338</v>
      </c>
      <c r="N1802" s="248"/>
      <c r="O1802" s="248" t="s">
        <v>570</v>
      </c>
      <c r="P1802" s="248" t="s">
        <v>335</v>
      </c>
      <c r="Q1802" s="248" t="s">
        <v>451</v>
      </c>
    </row>
    <row r="1803" spans="1:17" customFormat="1" hidden="1" x14ac:dyDescent="0.2">
      <c r="A1803" s="248">
        <v>2185</v>
      </c>
      <c r="B1803" s="248">
        <v>2022</v>
      </c>
      <c r="C1803" s="248" t="s">
        <v>326</v>
      </c>
      <c r="D1803" s="280">
        <v>29733055</v>
      </c>
      <c r="E1803" s="248" t="s">
        <v>938</v>
      </c>
      <c r="F1803" s="248" t="s">
        <v>2087</v>
      </c>
      <c r="G1803" s="248" t="s">
        <v>389</v>
      </c>
      <c r="H1803" s="248" t="s">
        <v>471</v>
      </c>
      <c r="I1803" s="248" t="s">
        <v>330</v>
      </c>
      <c r="J1803" s="248" t="s">
        <v>331</v>
      </c>
      <c r="K1803" s="248" t="s">
        <v>332</v>
      </c>
      <c r="L1803" s="248" t="s">
        <v>333</v>
      </c>
      <c r="M1803" s="248" t="s">
        <v>1338</v>
      </c>
      <c r="N1803" s="248"/>
      <c r="O1803" s="248" t="s">
        <v>570</v>
      </c>
      <c r="P1803" s="248" t="s">
        <v>335</v>
      </c>
      <c r="Q1803" s="248" t="s">
        <v>451</v>
      </c>
    </row>
    <row r="1804" spans="1:17" customFormat="1" hidden="1" x14ac:dyDescent="0.2">
      <c r="A1804" s="248">
        <v>2186</v>
      </c>
      <c r="B1804" s="248">
        <v>2022</v>
      </c>
      <c r="C1804" s="248" t="s">
        <v>326</v>
      </c>
      <c r="D1804" s="280">
        <v>42005200</v>
      </c>
      <c r="E1804" s="248" t="s">
        <v>402</v>
      </c>
      <c r="F1804" s="248" t="s">
        <v>2482</v>
      </c>
      <c r="G1804" s="248" t="s">
        <v>389</v>
      </c>
      <c r="H1804" s="248" t="s">
        <v>471</v>
      </c>
      <c r="I1804" s="248" t="s">
        <v>330</v>
      </c>
      <c r="J1804" s="248" t="s">
        <v>331</v>
      </c>
      <c r="K1804" s="248" t="s">
        <v>332</v>
      </c>
      <c r="L1804" s="248" t="s">
        <v>333</v>
      </c>
      <c r="M1804" s="248" t="s">
        <v>1338</v>
      </c>
      <c r="N1804" s="248"/>
      <c r="O1804" s="248" t="s">
        <v>570</v>
      </c>
      <c r="P1804" s="248" t="s">
        <v>335</v>
      </c>
      <c r="Q1804" s="248" t="s">
        <v>451</v>
      </c>
    </row>
    <row r="1805" spans="1:17" customFormat="1" hidden="1" x14ac:dyDescent="0.2">
      <c r="A1805" s="248">
        <v>2187</v>
      </c>
      <c r="B1805" s="248">
        <v>2022</v>
      </c>
      <c r="C1805" s="248" t="s">
        <v>326</v>
      </c>
      <c r="D1805" s="280">
        <v>15795013</v>
      </c>
      <c r="E1805" s="248" t="s">
        <v>407</v>
      </c>
      <c r="F1805" s="248" t="s">
        <v>605</v>
      </c>
      <c r="G1805" s="248" t="s">
        <v>1100</v>
      </c>
      <c r="H1805" s="248" t="s">
        <v>798</v>
      </c>
      <c r="I1805" s="248" t="s">
        <v>339</v>
      </c>
      <c r="J1805" s="248" t="s">
        <v>331</v>
      </c>
      <c r="K1805" s="248" t="s">
        <v>332</v>
      </c>
      <c r="L1805" s="248" t="s">
        <v>333</v>
      </c>
      <c r="M1805" s="248" t="s">
        <v>1338</v>
      </c>
      <c r="N1805" s="248"/>
      <c r="O1805" s="248" t="s">
        <v>570</v>
      </c>
      <c r="P1805" s="248" t="s">
        <v>335</v>
      </c>
      <c r="Q1805" s="248" t="s">
        <v>451</v>
      </c>
    </row>
    <row r="1806" spans="1:17" customFormat="1" hidden="1" x14ac:dyDescent="0.2">
      <c r="A1806" s="248">
        <v>2188</v>
      </c>
      <c r="B1806" s="248">
        <v>2022</v>
      </c>
      <c r="C1806" s="248" t="s">
        <v>326</v>
      </c>
      <c r="D1806" s="280">
        <v>6406545</v>
      </c>
      <c r="E1806" s="248" t="s">
        <v>407</v>
      </c>
      <c r="F1806" s="248" t="s">
        <v>605</v>
      </c>
      <c r="G1806" s="248" t="s">
        <v>864</v>
      </c>
      <c r="H1806" s="248" t="s">
        <v>1732</v>
      </c>
      <c r="I1806" s="248" t="s">
        <v>339</v>
      </c>
      <c r="J1806" s="248" t="s">
        <v>331</v>
      </c>
      <c r="K1806" s="248" t="s">
        <v>332</v>
      </c>
      <c r="L1806" s="248" t="s">
        <v>333</v>
      </c>
      <c r="M1806" s="248" t="s">
        <v>1338</v>
      </c>
      <c r="N1806" s="248"/>
      <c r="O1806" s="248" t="s">
        <v>570</v>
      </c>
      <c r="P1806" s="248" t="s">
        <v>335</v>
      </c>
      <c r="Q1806" s="248" t="s">
        <v>451</v>
      </c>
    </row>
    <row r="1807" spans="1:17" customFormat="1" hidden="1" x14ac:dyDescent="0.2">
      <c r="A1807" s="248">
        <v>2189</v>
      </c>
      <c r="B1807" s="248">
        <v>2022</v>
      </c>
      <c r="C1807" s="248" t="s">
        <v>326</v>
      </c>
      <c r="D1807" s="280">
        <v>6457194</v>
      </c>
      <c r="E1807" s="248" t="s">
        <v>750</v>
      </c>
      <c r="F1807" s="267"/>
      <c r="G1807" s="248" t="s">
        <v>673</v>
      </c>
      <c r="H1807" s="248" t="s">
        <v>1791</v>
      </c>
      <c r="I1807" s="248" t="s">
        <v>339</v>
      </c>
      <c r="J1807" s="248" t="s">
        <v>331</v>
      </c>
      <c r="K1807" s="248" t="s">
        <v>332</v>
      </c>
      <c r="L1807" s="248" t="s">
        <v>333</v>
      </c>
      <c r="M1807" s="248" t="s">
        <v>1338</v>
      </c>
      <c r="N1807" s="248"/>
      <c r="O1807" s="248" t="s">
        <v>570</v>
      </c>
      <c r="P1807" s="248" t="s">
        <v>335</v>
      </c>
      <c r="Q1807" s="248" t="s">
        <v>451</v>
      </c>
    </row>
    <row r="1808" spans="1:17" customFormat="1" hidden="1" x14ac:dyDescent="0.2">
      <c r="A1808" s="248">
        <v>2190</v>
      </c>
      <c r="B1808" s="248">
        <v>2022</v>
      </c>
      <c r="C1808" s="248" t="s">
        <v>326</v>
      </c>
      <c r="D1808" s="280">
        <v>83182474</v>
      </c>
      <c r="E1808" s="248" t="s">
        <v>789</v>
      </c>
      <c r="F1808" s="267"/>
      <c r="G1808" s="248" t="s">
        <v>1323</v>
      </c>
      <c r="H1808" s="248" t="s">
        <v>1896</v>
      </c>
      <c r="I1808" s="248" t="s">
        <v>339</v>
      </c>
      <c r="J1808" s="248" t="s">
        <v>331</v>
      </c>
      <c r="K1808" s="248" t="s">
        <v>332</v>
      </c>
      <c r="L1808" s="248" t="s">
        <v>333</v>
      </c>
      <c r="M1808" s="248" t="s">
        <v>1338</v>
      </c>
      <c r="N1808" s="248"/>
      <c r="O1808" s="248" t="s">
        <v>570</v>
      </c>
      <c r="P1808" s="248" t="s">
        <v>335</v>
      </c>
      <c r="Q1808" s="248" t="s">
        <v>451</v>
      </c>
    </row>
    <row r="1809" spans="1:17" customFormat="1" hidden="1" x14ac:dyDescent="0.2">
      <c r="A1809" s="248">
        <v>2191</v>
      </c>
      <c r="B1809" s="248">
        <v>2022</v>
      </c>
      <c r="C1809" s="248" t="s">
        <v>326</v>
      </c>
      <c r="D1809" s="280">
        <v>94303606</v>
      </c>
      <c r="E1809" s="248" t="s">
        <v>789</v>
      </c>
      <c r="F1809" s="267"/>
      <c r="G1809" s="248" t="s">
        <v>590</v>
      </c>
      <c r="H1809" s="248" t="s">
        <v>1553</v>
      </c>
      <c r="I1809" s="248" t="s">
        <v>339</v>
      </c>
      <c r="J1809" s="248" t="s">
        <v>331</v>
      </c>
      <c r="K1809" s="248" t="s">
        <v>332</v>
      </c>
      <c r="L1809" s="248" t="s">
        <v>333</v>
      </c>
      <c r="M1809" s="248" t="s">
        <v>1338</v>
      </c>
      <c r="N1809" s="248"/>
      <c r="O1809" s="248" t="s">
        <v>570</v>
      </c>
      <c r="P1809" s="248" t="s">
        <v>335</v>
      </c>
      <c r="Q1809" s="248" t="s">
        <v>451</v>
      </c>
    </row>
    <row r="1810" spans="1:17" customFormat="1" hidden="1" x14ac:dyDescent="0.2">
      <c r="A1810" s="248">
        <v>2192</v>
      </c>
      <c r="B1810" s="248">
        <v>2022</v>
      </c>
      <c r="C1810" s="248" t="s">
        <v>326</v>
      </c>
      <c r="D1810" s="280">
        <v>6404749</v>
      </c>
      <c r="E1810" s="248" t="s">
        <v>1931</v>
      </c>
      <c r="F1810" s="264"/>
      <c r="G1810" s="248" t="s">
        <v>1765</v>
      </c>
      <c r="H1810" s="248" t="s">
        <v>590</v>
      </c>
      <c r="I1810" s="248" t="s">
        <v>339</v>
      </c>
      <c r="J1810" s="248" t="s">
        <v>331</v>
      </c>
      <c r="K1810" s="248" t="s">
        <v>332</v>
      </c>
      <c r="L1810" s="248" t="s">
        <v>333</v>
      </c>
      <c r="M1810" s="248" t="s">
        <v>1338</v>
      </c>
      <c r="N1810" s="248"/>
      <c r="O1810" s="248" t="s">
        <v>570</v>
      </c>
      <c r="P1810" s="248" t="s">
        <v>335</v>
      </c>
      <c r="Q1810" s="248" t="s">
        <v>451</v>
      </c>
    </row>
    <row r="1811" spans="1:17" customFormat="1" hidden="1" x14ac:dyDescent="0.2">
      <c r="A1811" s="248">
        <v>2193</v>
      </c>
      <c r="B1811" s="248">
        <v>2022</v>
      </c>
      <c r="C1811" s="248" t="s">
        <v>326</v>
      </c>
      <c r="D1811" s="280">
        <v>31225756</v>
      </c>
      <c r="E1811" s="248" t="s">
        <v>2782</v>
      </c>
      <c r="F1811" s="267"/>
      <c r="G1811" s="248" t="s">
        <v>1788</v>
      </c>
      <c r="H1811" s="248" t="s">
        <v>860</v>
      </c>
      <c r="I1811" s="248" t="s">
        <v>330</v>
      </c>
      <c r="J1811" s="248" t="s">
        <v>331</v>
      </c>
      <c r="K1811" s="248" t="s">
        <v>332</v>
      </c>
      <c r="L1811" s="248" t="s">
        <v>333</v>
      </c>
      <c r="M1811" s="248" t="s">
        <v>1338</v>
      </c>
      <c r="N1811" s="248"/>
      <c r="O1811" s="248" t="s">
        <v>570</v>
      </c>
      <c r="P1811" s="248" t="s">
        <v>335</v>
      </c>
      <c r="Q1811" s="248" t="s">
        <v>451</v>
      </c>
    </row>
    <row r="1812" spans="1:17" customFormat="1" hidden="1" x14ac:dyDescent="0.2">
      <c r="A1812" s="248">
        <v>2194</v>
      </c>
      <c r="B1812" s="248">
        <v>2022</v>
      </c>
      <c r="C1812" s="248" t="s">
        <v>326</v>
      </c>
      <c r="D1812" s="280">
        <v>76325243</v>
      </c>
      <c r="E1812" s="248" t="s">
        <v>677</v>
      </c>
      <c r="F1812" s="248" t="s">
        <v>1006</v>
      </c>
      <c r="G1812" s="248" t="s">
        <v>1036</v>
      </c>
      <c r="H1812" s="248" t="s">
        <v>328</v>
      </c>
      <c r="I1812" s="248" t="s">
        <v>339</v>
      </c>
      <c r="J1812" s="248" t="s">
        <v>331</v>
      </c>
      <c r="K1812" s="248" t="s">
        <v>332</v>
      </c>
      <c r="L1812" s="248" t="s">
        <v>333</v>
      </c>
      <c r="M1812" s="248" t="s">
        <v>1338</v>
      </c>
      <c r="N1812" s="248"/>
      <c r="O1812" s="248" t="s">
        <v>570</v>
      </c>
      <c r="P1812" s="248" t="s">
        <v>335</v>
      </c>
      <c r="Q1812" s="248" t="s">
        <v>691</v>
      </c>
    </row>
    <row r="1813" spans="1:17" customFormat="1" hidden="1" x14ac:dyDescent="0.2">
      <c r="A1813" s="248">
        <v>2195</v>
      </c>
      <c r="B1813" s="248">
        <v>2022</v>
      </c>
      <c r="C1813" s="248" t="s">
        <v>326</v>
      </c>
      <c r="D1813" s="280">
        <v>4620854</v>
      </c>
      <c r="E1813" s="248" t="s">
        <v>456</v>
      </c>
      <c r="F1813" s="264"/>
      <c r="G1813" s="248" t="s">
        <v>586</v>
      </c>
      <c r="H1813" s="248" t="s">
        <v>872</v>
      </c>
      <c r="I1813" s="248" t="s">
        <v>339</v>
      </c>
      <c r="J1813" s="248" t="s">
        <v>331</v>
      </c>
      <c r="K1813" s="248" t="s">
        <v>332</v>
      </c>
      <c r="L1813" s="248" t="s">
        <v>333</v>
      </c>
      <c r="M1813" s="248" t="s">
        <v>1338</v>
      </c>
      <c r="N1813" s="248"/>
      <c r="O1813" s="248" t="s">
        <v>570</v>
      </c>
      <c r="P1813" s="248" t="s">
        <v>335</v>
      </c>
      <c r="Q1813" s="248" t="s">
        <v>691</v>
      </c>
    </row>
    <row r="1814" spans="1:17" customFormat="1" hidden="1" x14ac:dyDescent="0.2">
      <c r="A1814" s="248">
        <v>2196</v>
      </c>
      <c r="B1814" s="248">
        <v>2022</v>
      </c>
      <c r="C1814" s="248" t="s">
        <v>326</v>
      </c>
      <c r="D1814" s="280">
        <v>94300313</v>
      </c>
      <c r="E1814" s="248" t="s">
        <v>2269</v>
      </c>
      <c r="F1814" s="264"/>
      <c r="G1814" s="248" t="s">
        <v>350</v>
      </c>
      <c r="H1814" s="248" t="s">
        <v>1894</v>
      </c>
      <c r="I1814" s="248" t="s">
        <v>339</v>
      </c>
      <c r="J1814" s="248" t="s">
        <v>331</v>
      </c>
      <c r="K1814" s="248" t="s">
        <v>332</v>
      </c>
      <c r="L1814" s="248" t="s">
        <v>333</v>
      </c>
      <c r="M1814" s="248" t="s">
        <v>1338</v>
      </c>
      <c r="N1814" s="248"/>
      <c r="O1814" s="248" t="s">
        <v>570</v>
      </c>
      <c r="P1814" s="248" t="s">
        <v>335</v>
      </c>
      <c r="Q1814" s="248" t="s">
        <v>691</v>
      </c>
    </row>
    <row r="1815" spans="1:17" customFormat="1" hidden="1" x14ac:dyDescent="0.2">
      <c r="A1815" s="248">
        <v>2197</v>
      </c>
      <c r="B1815" s="248">
        <v>2022</v>
      </c>
      <c r="C1815" s="248" t="s">
        <v>326</v>
      </c>
      <c r="D1815" s="280">
        <v>1112231586</v>
      </c>
      <c r="E1815" s="248" t="s">
        <v>2006</v>
      </c>
      <c r="F1815" s="264"/>
      <c r="G1815" s="248" t="s">
        <v>961</v>
      </c>
      <c r="H1815" s="248" t="s">
        <v>961</v>
      </c>
      <c r="I1815" s="248" t="s">
        <v>330</v>
      </c>
      <c r="J1815" s="248" t="s">
        <v>331</v>
      </c>
      <c r="K1815" s="248" t="s">
        <v>332</v>
      </c>
      <c r="L1815" s="248" t="s">
        <v>333</v>
      </c>
      <c r="M1815" s="248" t="s">
        <v>1338</v>
      </c>
      <c r="N1815" s="248"/>
      <c r="O1815" s="248" t="s">
        <v>570</v>
      </c>
      <c r="P1815" s="248" t="s">
        <v>335</v>
      </c>
      <c r="Q1815" s="248" t="s">
        <v>691</v>
      </c>
    </row>
    <row r="1816" spans="1:17" customFormat="1" hidden="1" x14ac:dyDescent="0.2">
      <c r="A1816" s="248">
        <v>2198</v>
      </c>
      <c r="B1816" s="248">
        <v>2022</v>
      </c>
      <c r="C1816" s="248" t="s">
        <v>326</v>
      </c>
      <c r="D1816" s="280">
        <v>66929013</v>
      </c>
      <c r="E1816" s="248" t="s">
        <v>2072</v>
      </c>
      <c r="F1816" s="248" t="s">
        <v>2290</v>
      </c>
      <c r="G1816" s="248" t="s">
        <v>1643</v>
      </c>
      <c r="H1816" s="248" t="s">
        <v>615</v>
      </c>
      <c r="I1816" s="248" t="s">
        <v>330</v>
      </c>
      <c r="J1816" s="248" t="s">
        <v>331</v>
      </c>
      <c r="K1816" s="248" t="s">
        <v>332</v>
      </c>
      <c r="L1816" s="248" t="s">
        <v>333</v>
      </c>
      <c r="M1816" s="248" t="s">
        <v>1338</v>
      </c>
      <c r="N1816" s="248"/>
      <c r="O1816" s="248" t="s">
        <v>570</v>
      </c>
      <c r="P1816" s="248" t="s">
        <v>335</v>
      </c>
      <c r="Q1816" s="248" t="s">
        <v>691</v>
      </c>
    </row>
    <row r="1817" spans="1:17" customFormat="1" hidden="1" x14ac:dyDescent="0.2">
      <c r="A1817" s="248">
        <v>2199</v>
      </c>
      <c r="B1817" s="248">
        <v>2022</v>
      </c>
      <c r="C1817" s="248" t="s">
        <v>326</v>
      </c>
      <c r="D1817" s="280">
        <v>1112231012</v>
      </c>
      <c r="E1817" s="248" t="s">
        <v>2773</v>
      </c>
      <c r="F1817" s="248" t="s">
        <v>2772</v>
      </c>
      <c r="G1817" s="248" t="s">
        <v>597</v>
      </c>
      <c r="H1817" s="248" t="s">
        <v>328</v>
      </c>
      <c r="I1817" s="248" t="s">
        <v>339</v>
      </c>
      <c r="J1817" s="248" t="s">
        <v>331</v>
      </c>
      <c r="K1817" s="248" t="s">
        <v>332</v>
      </c>
      <c r="L1817" s="248" t="s">
        <v>333</v>
      </c>
      <c r="M1817" s="248" t="s">
        <v>1338</v>
      </c>
      <c r="N1817" s="248"/>
      <c r="O1817" s="248" t="s">
        <v>570</v>
      </c>
      <c r="P1817" s="248" t="s">
        <v>335</v>
      </c>
      <c r="Q1817" s="248" t="s">
        <v>691</v>
      </c>
    </row>
    <row r="1818" spans="1:17" customFormat="1" hidden="1" x14ac:dyDescent="0.2">
      <c r="A1818" s="248">
        <v>2200</v>
      </c>
      <c r="B1818" s="248">
        <v>2022</v>
      </c>
      <c r="C1818" s="248" t="s">
        <v>326</v>
      </c>
      <c r="D1818" s="280">
        <v>16280789</v>
      </c>
      <c r="E1818" s="248" t="s">
        <v>2102</v>
      </c>
      <c r="F1818" s="248" t="s">
        <v>408</v>
      </c>
      <c r="G1818" s="248" t="s">
        <v>418</v>
      </c>
      <c r="H1818" s="248" t="s">
        <v>728</v>
      </c>
      <c r="I1818" s="248" t="s">
        <v>339</v>
      </c>
      <c r="J1818" s="248" t="s">
        <v>331</v>
      </c>
      <c r="K1818" s="248" t="s">
        <v>332</v>
      </c>
      <c r="L1818" s="248" t="s">
        <v>333</v>
      </c>
      <c r="M1818" s="248" t="s">
        <v>1338</v>
      </c>
      <c r="N1818" s="248"/>
      <c r="O1818" s="248" t="s">
        <v>570</v>
      </c>
      <c r="P1818" s="248" t="s">
        <v>335</v>
      </c>
      <c r="Q1818" s="248" t="s">
        <v>691</v>
      </c>
    </row>
    <row r="1819" spans="1:17" customFormat="1" hidden="1" x14ac:dyDescent="0.2">
      <c r="A1819" s="248">
        <v>2201</v>
      </c>
      <c r="B1819" s="248">
        <v>2022</v>
      </c>
      <c r="C1819" s="248" t="s">
        <v>326</v>
      </c>
      <c r="D1819" s="280">
        <v>10594382</v>
      </c>
      <c r="E1819" s="248" t="s">
        <v>2643</v>
      </c>
      <c r="F1819" s="264"/>
      <c r="G1819" s="248" t="s">
        <v>961</v>
      </c>
      <c r="H1819" s="248" t="s">
        <v>1611</v>
      </c>
      <c r="I1819" s="248" t="s">
        <v>339</v>
      </c>
      <c r="J1819" s="248" t="s">
        <v>331</v>
      </c>
      <c r="K1819" s="248" t="s">
        <v>332</v>
      </c>
      <c r="L1819" s="248" t="s">
        <v>333</v>
      </c>
      <c r="M1819" s="248" t="s">
        <v>1338</v>
      </c>
      <c r="N1819" s="248"/>
      <c r="O1819" s="248" t="s">
        <v>570</v>
      </c>
      <c r="P1819" s="248" t="s">
        <v>335</v>
      </c>
      <c r="Q1819" s="248" t="s">
        <v>691</v>
      </c>
    </row>
    <row r="1820" spans="1:17" customFormat="1" hidden="1" x14ac:dyDescent="0.2">
      <c r="A1820" s="248">
        <v>2202</v>
      </c>
      <c r="B1820" s="248">
        <v>2022</v>
      </c>
      <c r="C1820" s="248" t="s">
        <v>326</v>
      </c>
      <c r="D1820" s="280">
        <v>29703681</v>
      </c>
      <c r="E1820" s="248" t="s">
        <v>2226</v>
      </c>
      <c r="F1820" s="248" t="s">
        <v>1857</v>
      </c>
      <c r="G1820" s="248" t="s">
        <v>961</v>
      </c>
      <c r="H1820" s="248" t="s">
        <v>328</v>
      </c>
      <c r="I1820" s="248" t="s">
        <v>330</v>
      </c>
      <c r="J1820" s="248" t="s">
        <v>331</v>
      </c>
      <c r="K1820" s="248" t="s">
        <v>332</v>
      </c>
      <c r="L1820" s="248" t="s">
        <v>333</v>
      </c>
      <c r="M1820" s="248" t="s">
        <v>1338</v>
      </c>
      <c r="N1820" s="248"/>
      <c r="O1820" s="248" t="s">
        <v>570</v>
      </c>
      <c r="P1820" s="248" t="s">
        <v>335</v>
      </c>
      <c r="Q1820" s="248" t="s">
        <v>691</v>
      </c>
    </row>
    <row r="1821" spans="1:17" customFormat="1" hidden="1" x14ac:dyDescent="0.2">
      <c r="A1821" s="248">
        <v>2203</v>
      </c>
      <c r="B1821" s="248">
        <v>2022</v>
      </c>
      <c r="C1821" s="248" t="s">
        <v>326</v>
      </c>
      <c r="D1821" s="280">
        <v>2612739</v>
      </c>
      <c r="E1821" s="248" t="s">
        <v>408</v>
      </c>
      <c r="F1821" s="264"/>
      <c r="G1821" s="248" t="s">
        <v>1903</v>
      </c>
      <c r="H1821" s="248" t="s">
        <v>1036</v>
      </c>
      <c r="I1821" s="248" t="s">
        <v>339</v>
      </c>
      <c r="J1821" s="248" t="s">
        <v>331</v>
      </c>
      <c r="K1821" s="248" t="s">
        <v>332</v>
      </c>
      <c r="L1821" s="248" t="s">
        <v>333</v>
      </c>
      <c r="M1821" s="248" t="s">
        <v>1338</v>
      </c>
      <c r="N1821" s="248"/>
      <c r="O1821" s="248" t="s">
        <v>570</v>
      </c>
      <c r="P1821" s="248" t="s">
        <v>335</v>
      </c>
      <c r="Q1821" s="248" t="s">
        <v>691</v>
      </c>
    </row>
    <row r="1822" spans="1:17" customFormat="1" hidden="1" x14ac:dyDescent="0.2">
      <c r="A1822" s="248">
        <v>2204</v>
      </c>
      <c r="B1822" s="248">
        <v>2022</v>
      </c>
      <c r="C1822" s="248" t="s">
        <v>326</v>
      </c>
      <c r="D1822" s="280">
        <v>83044506</v>
      </c>
      <c r="E1822" s="248" t="s">
        <v>1339</v>
      </c>
      <c r="F1822" s="248" t="s">
        <v>328</v>
      </c>
      <c r="G1822" s="248" t="s">
        <v>594</v>
      </c>
      <c r="H1822" s="248" t="s">
        <v>328</v>
      </c>
      <c r="I1822" s="248" t="s">
        <v>339</v>
      </c>
      <c r="J1822" s="248" t="s">
        <v>331</v>
      </c>
      <c r="K1822" s="248" t="s">
        <v>332</v>
      </c>
      <c r="L1822" s="248" t="s">
        <v>333</v>
      </c>
      <c r="M1822" s="248" t="s">
        <v>1338</v>
      </c>
      <c r="N1822" s="248"/>
      <c r="O1822" s="248" t="s">
        <v>570</v>
      </c>
      <c r="P1822" s="248" t="s">
        <v>335</v>
      </c>
      <c r="Q1822" s="248" t="s">
        <v>691</v>
      </c>
    </row>
    <row r="1823" spans="1:17" customFormat="1" hidden="1" x14ac:dyDescent="0.2">
      <c r="A1823" s="248">
        <v>2205</v>
      </c>
      <c r="B1823" s="248">
        <v>2022</v>
      </c>
      <c r="C1823" s="248" t="s">
        <v>326</v>
      </c>
      <c r="D1823" s="280">
        <v>16617389</v>
      </c>
      <c r="E1823" s="248" t="s">
        <v>698</v>
      </c>
      <c r="F1823" s="248" t="s">
        <v>328</v>
      </c>
      <c r="G1823" s="248" t="s">
        <v>557</v>
      </c>
      <c r="H1823" s="248" t="s">
        <v>328</v>
      </c>
      <c r="I1823" s="248" t="s">
        <v>339</v>
      </c>
      <c r="J1823" s="248" t="s">
        <v>331</v>
      </c>
      <c r="K1823" s="248" t="s">
        <v>332</v>
      </c>
      <c r="L1823" s="248" t="s">
        <v>333</v>
      </c>
      <c r="M1823" s="248" t="s">
        <v>1338</v>
      </c>
      <c r="N1823" s="248"/>
      <c r="O1823" s="248" t="s">
        <v>570</v>
      </c>
      <c r="P1823" s="248" t="s">
        <v>335</v>
      </c>
      <c r="Q1823" s="248" t="s">
        <v>691</v>
      </c>
    </row>
    <row r="1824" spans="1:17" customFormat="1" hidden="1" x14ac:dyDescent="0.2">
      <c r="A1824" s="248">
        <v>2206</v>
      </c>
      <c r="B1824" s="248">
        <v>2022</v>
      </c>
      <c r="C1824" s="248" t="s">
        <v>326</v>
      </c>
      <c r="D1824" s="280">
        <v>6413033</v>
      </c>
      <c r="E1824" s="248" t="s">
        <v>349</v>
      </c>
      <c r="F1824" s="248" t="s">
        <v>577</v>
      </c>
      <c r="G1824" s="248" t="s">
        <v>350</v>
      </c>
      <c r="H1824" s="248" t="s">
        <v>1894</v>
      </c>
      <c r="I1824" s="248" t="s">
        <v>339</v>
      </c>
      <c r="J1824" s="248" t="s">
        <v>331</v>
      </c>
      <c r="K1824" s="248" t="s">
        <v>332</v>
      </c>
      <c r="L1824" s="248" t="s">
        <v>333</v>
      </c>
      <c r="M1824" s="248" t="s">
        <v>1338</v>
      </c>
      <c r="N1824" s="248"/>
      <c r="O1824" s="248" t="s">
        <v>570</v>
      </c>
      <c r="P1824" s="248" t="s">
        <v>335</v>
      </c>
      <c r="Q1824" s="248" t="s">
        <v>691</v>
      </c>
    </row>
    <row r="1825" spans="1:17" customFormat="1" hidden="1" x14ac:dyDescent="0.2">
      <c r="A1825" s="248">
        <v>2207</v>
      </c>
      <c r="B1825" s="248">
        <v>2022</v>
      </c>
      <c r="C1825" s="248" t="s">
        <v>326</v>
      </c>
      <c r="D1825" s="280">
        <v>2613149</v>
      </c>
      <c r="E1825" s="248" t="s">
        <v>653</v>
      </c>
      <c r="F1825" s="248" t="s">
        <v>1718</v>
      </c>
      <c r="G1825" s="248" t="s">
        <v>547</v>
      </c>
      <c r="H1825" s="248" t="s">
        <v>1001</v>
      </c>
      <c r="I1825" s="248" t="s">
        <v>339</v>
      </c>
      <c r="J1825" s="248" t="s">
        <v>331</v>
      </c>
      <c r="K1825" s="248" t="s">
        <v>332</v>
      </c>
      <c r="L1825" s="248" t="s">
        <v>333</v>
      </c>
      <c r="M1825" s="248" t="s">
        <v>1338</v>
      </c>
      <c r="N1825" s="248"/>
      <c r="O1825" s="248" t="s">
        <v>570</v>
      </c>
      <c r="P1825" s="248" t="s">
        <v>335</v>
      </c>
      <c r="Q1825" s="248" t="s">
        <v>691</v>
      </c>
    </row>
    <row r="1826" spans="1:17" customFormat="1" hidden="1" x14ac:dyDescent="0.2">
      <c r="A1826" s="248">
        <v>2208</v>
      </c>
      <c r="B1826" s="248">
        <v>2022</v>
      </c>
      <c r="C1826" s="248" t="s">
        <v>326</v>
      </c>
      <c r="D1826" s="280">
        <v>6403593</v>
      </c>
      <c r="E1826" s="248" t="s">
        <v>461</v>
      </c>
      <c r="F1826" s="248" t="s">
        <v>2096</v>
      </c>
      <c r="G1826" s="248" t="s">
        <v>2098</v>
      </c>
      <c r="H1826" s="248" t="s">
        <v>536</v>
      </c>
      <c r="I1826" s="248" t="s">
        <v>339</v>
      </c>
      <c r="J1826" s="248" t="s">
        <v>331</v>
      </c>
      <c r="K1826" s="248" t="s">
        <v>332</v>
      </c>
      <c r="L1826" s="248" t="s">
        <v>333</v>
      </c>
      <c r="M1826" s="248" t="s">
        <v>1338</v>
      </c>
      <c r="N1826" s="248"/>
      <c r="O1826" s="248" t="s">
        <v>570</v>
      </c>
      <c r="P1826" s="248" t="s">
        <v>335</v>
      </c>
      <c r="Q1826" s="248" t="s">
        <v>691</v>
      </c>
    </row>
    <row r="1827" spans="1:17" customFormat="1" hidden="1" x14ac:dyDescent="0.2">
      <c r="A1827" s="248">
        <v>2209</v>
      </c>
      <c r="B1827" s="248">
        <v>2022</v>
      </c>
      <c r="C1827" s="248" t="s">
        <v>326</v>
      </c>
      <c r="D1827" s="280">
        <v>16265529</v>
      </c>
      <c r="E1827" s="248" t="s">
        <v>461</v>
      </c>
      <c r="F1827" s="248" t="s">
        <v>554</v>
      </c>
      <c r="G1827" s="248" t="s">
        <v>806</v>
      </c>
      <c r="H1827" s="248" t="s">
        <v>389</v>
      </c>
      <c r="I1827" s="248" t="s">
        <v>339</v>
      </c>
      <c r="J1827" s="248" t="s">
        <v>331</v>
      </c>
      <c r="K1827" s="248" t="s">
        <v>332</v>
      </c>
      <c r="L1827" s="248" t="s">
        <v>333</v>
      </c>
      <c r="M1827" s="248" t="s">
        <v>1338</v>
      </c>
      <c r="N1827" s="248"/>
      <c r="O1827" s="248" t="s">
        <v>570</v>
      </c>
      <c r="P1827" s="248" t="s">
        <v>335</v>
      </c>
      <c r="Q1827" s="248" t="s">
        <v>691</v>
      </c>
    </row>
    <row r="1828" spans="1:17" customFormat="1" hidden="1" x14ac:dyDescent="0.2">
      <c r="A1828" s="248">
        <v>2210</v>
      </c>
      <c r="B1828" s="248">
        <v>2022</v>
      </c>
      <c r="C1828" s="248" t="s">
        <v>326</v>
      </c>
      <c r="D1828" s="280">
        <v>29721024</v>
      </c>
      <c r="E1828" s="248" t="s">
        <v>402</v>
      </c>
      <c r="F1828" s="248" t="s">
        <v>1402</v>
      </c>
      <c r="G1828" s="248" t="s">
        <v>1552</v>
      </c>
      <c r="H1828" s="248" t="s">
        <v>2608</v>
      </c>
      <c r="I1828" s="248" t="s">
        <v>330</v>
      </c>
      <c r="J1828" s="248" t="s">
        <v>331</v>
      </c>
      <c r="K1828" s="248" t="s">
        <v>332</v>
      </c>
      <c r="L1828" s="248" t="s">
        <v>333</v>
      </c>
      <c r="M1828" s="248" t="s">
        <v>1338</v>
      </c>
      <c r="N1828" s="248"/>
      <c r="O1828" s="248" t="s">
        <v>570</v>
      </c>
      <c r="P1828" s="248" t="s">
        <v>335</v>
      </c>
      <c r="Q1828" s="248" t="s">
        <v>691</v>
      </c>
    </row>
    <row r="1829" spans="1:17" customFormat="1" hidden="1" x14ac:dyDescent="0.2">
      <c r="A1829" s="248">
        <v>2211</v>
      </c>
      <c r="B1829" s="248">
        <v>2022</v>
      </c>
      <c r="C1829" s="248" t="s">
        <v>326</v>
      </c>
      <c r="D1829" s="280">
        <v>29721046</v>
      </c>
      <c r="E1829" s="248" t="s">
        <v>402</v>
      </c>
      <c r="F1829" s="248" t="s">
        <v>1063</v>
      </c>
      <c r="G1829" s="248" t="s">
        <v>2622</v>
      </c>
      <c r="H1829" s="248" t="s">
        <v>350</v>
      </c>
      <c r="I1829" s="248" t="s">
        <v>330</v>
      </c>
      <c r="J1829" s="248" t="s">
        <v>331</v>
      </c>
      <c r="K1829" s="248" t="s">
        <v>332</v>
      </c>
      <c r="L1829" s="248" t="s">
        <v>333</v>
      </c>
      <c r="M1829" s="248" t="s">
        <v>1338</v>
      </c>
      <c r="N1829" s="248"/>
      <c r="O1829" s="248" t="s">
        <v>570</v>
      </c>
      <c r="P1829" s="248" t="s">
        <v>335</v>
      </c>
      <c r="Q1829" s="248" t="s">
        <v>691</v>
      </c>
    </row>
    <row r="1830" spans="1:17" customFormat="1" hidden="1" x14ac:dyDescent="0.2">
      <c r="A1830" s="248">
        <v>2212</v>
      </c>
      <c r="B1830" s="248">
        <v>2022</v>
      </c>
      <c r="C1830" s="248" t="s">
        <v>326</v>
      </c>
      <c r="D1830" s="280">
        <v>6401143</v>
      </c>
      <c r="E1830" s="248" t="s">
        <v>2270</v>
      </c>
      <c r="F1830" s="264"/>
      <c r="G1830" s="248" t="s">
        <v>350</v>
      </c>
      <c r="H1830" s="248" t="s">
        <v>1653</v>
      </c>
      <c r="I1830" s="248" t="s">
        <v>339</v>
      </c>
      <c r="J1830" s="248" t="s">
        <v>703</v>
      </c>
      <c r="K1830" s="248" t="s">
        <v>332</v>
      </c>
      <c r="L1830" s="248" t="s">
        <v>333</v>
      </c>
      <c r="M1830" s="248" t="s">
        <v>1338</v>
      </c>
      <c r="N1830" s="248"/>
      <c r="O1830" s="248" t="s">
        <v>570</v>
      </c>
      <c r="P1830" s="248" t="s">
        <v>335</v>
      </c>
      <c r="Q1830" s="248" t="s">
        <v>691</v>
      </c>
    </row>
    <row r="1831" spans="1:17" customFormat="1" hidden="1" x14ac:dyDescent="0.2">
      <c r="A1831" s="248">
        <v>2213</v>
      </c>
      <c r="B1831" s="248">
        <v>2022</v>
      </c>
      <c r="C1831" s="248" t="s">
        <v>326</v>
      </c>
      <c r="D1831" s="280">
        <v>1062318221</v>
      </c>
      <c r="E1831" s="248" t="s">
        <v>413</v>
      </c>
      <c r="F1831" s="248" t="s">
        <v>2810</v>
      </c>
      <c r="G1831" s="248" t="s">
        <v>961</v>
      </c>
      <c r="H1831" s="248" t="s">
        <v>961</v>
      </c>
      <c r="I1831" s="248" t="s">
        <v>339</v>
      </c>
      <c r="J1831" s="248" t="s">
        <v>331</v>
      </c>
      <c r="K1831" s="248" t="s">
        <v>332</v>
      </c>
      <c r="L1831" s="248" t="s">
        <v>333</v>
      </c>
      <c r="M1831" s="248" t="s">
        <v>1338</v>
      </c>
      <c r="N1831" s="248"/>
      <c r="O1831" s="248" t="s">
        <v>570</v>
      </c>
      <c r="P1831" s="248" t="s">
        <v>335</v>
      </c>
      <c r="Q1831" s="248" t="s">
        <v>691</v>
      </c>
    </row>
    <row r="1832" spans="1:17" customFormat="1" hidden="1" x14ac:dyDescent="0.2">
      <c r="A1832" s="248">
        <v>2214</v>
      </c>
      <c r="B1832" s="248">
        <v>2022</v>
      </c>
      <c r="C1832" s="248" t="s">
        <v>326</v>
      </c>
      <c r="D1832" s="280">
        <v>6413074</v>
      </c>
      <c r="E1832" s="248" t="s">
        <v>2711</v>
      </c>
      <c r="F1832" s="248" t="s">
        <v>2622</v>
      </c>
      <c r="G1832" s="248" t="s">
        <v>350</v>
      </c>
      <c r="H1832" s="248" t="s">
        <v>328</v>
      </c>
      <c r="I1832" s="248" t="s">
        <v>339</v>
      </c>
      <c r="J1832" s="248" t="s">
        <v>331</v>
      </c>
      <c r="K1832" s="248" t="s">
        <v>332</v>
      </c>
      <c r="L1832" s="248" t="s">
        <v>333</v>
      </c>
      <c r="M1832" s="248" t="s">
        <v>1338</v>
      </c>
      <c r="N1832" s="248"/>
      <c r="O1832" s="248" t="s">
        <v>570</v>
      </c>
      <c r="P1832" s="248" t="s">
        <v>335</v>
      </c>
      <c r="Q1832" s="248" t="s">
        <v>691</v>
      </c>
    </row>
    <row r="1833" spans="1:17" customFormat="1" hidden="1" x14ac:dyDescent="0.2">
      <c r="A1833" s="248">
        <v>2215</v>
      </c>
      <c r="B1833" s="248">
        <v>2022</v>
      </c>
      <c r="C1833" s="248" t="s">
        <v>326</v>
      </c>
      <c r="D1833" s="280">
        <v>5887176</v>
      </c>
      <c r="E1833" s="248" t="s">
        <v>737</v>
      </c>
      <c r="F1833" s="248" t="s">
        <v>1706</v>
      </c>
      <c r="G1833" s="248" t="s">
        <v>637</v>
      </c>
      <c r="H1833" s="248" t="s">
        <v>293</v>
      </c>
      <c r="I1833" s="248" t="s">
        <v>339</v>
      </c>
      <c r="J1833" s="248" t="s">
        <v>331</v>
      </c>
      <c r="K1833" s="248" t="s">
        <v>332</v>
      </c>
      <c r="L1833" s="248" t="s">
        <v>333</v>
      </c>
      <c r="M1833" s="248" t="s">
        <v>1338</v>
      </c>
      <c r="N1833" s="248"/>
      <c r="O1833" s="248" t="s">
        <v>570</v>
      </c>
      <c r="P1833" s="248" t="s">
        <v>335</v>
      </c>
      <c r="Q1833" s="248" t="s">
        <v>691</v>
      </c>
    </row>
    <row r="1834" spans="1:17" customFormat="1" hidden="1" x14ac:dyDescent="0.2">
      <c r="A1834" s="248">
        <v>2216</v>
      </c>
      <c r="B1834" s="248">
        <v>2022</v>
      </c>
      <c r="C1834" s="248" t="s">
        <v>326</v>
      </c>
      <c r="D1834" s="280">
        <v>29727011</v>
      </c>
      <c r="E1834" s="248" t="s">
        <v>452</v>
      </c>
      <c r="F1834" s="248" t="s">
        <v>2087</v>
      </c>
      <c r="G1834" s="248" t="s">
        <v>825</v>
      </c>
      <c r="H1834" s="248" t="s">
        <v>822</v>
      </c>
      <c r="I1834" s="248" t="s">
        <v>330</v>
      </c>
      <c r="J1834" s="248" t="s">
        <v>331</v>
      </c>
      <c r="K1834" s="248" t="s">
        <v>332</v>
      </c>
      <c r="L1834" s="248" t="s">
        <v>333</v>
      </c>
      <c r="M1834" s="248" t="s">
        <v>1338</v>
      </c>
      <c r="N1834" s="248"/>
      <c r="O1834" s="248" t="s">
        <v>570</v>
      </c>
      <c r="P1834" s="248" t="s">
        <v>335</v>
      </c>
      <c r="Q1834" s="248" t="s">
        <v>451</v>
      </c>
    </row>
    <row r="1835" spans="1:17" customFormat="1" hidden="1" x14ac:dyDescent="0.2">
      <c r="A1835" s="248">
        <v>2217</v>
      </c>
      <c r="B1835" s="248">
        <v>2022</v>
      </c>
      <c r="C1835" s="248" t="s">
        <v>326</v>
      </c>
      <c r="D1835" s="280">
        <v>66931982</v>
      </c>
      <c r="E1835" s="248" t="s">
        <v>452</v>
      </c>
      <c r="F1835" s="248" t="s">
        <v>2818</v>
      </c>
      <c r="G1835" s="248" t="s">
        <v>2419</v>
      </c>
      <c r="H1835" s="248" t="s">
        <v>2573</v>
      </c>
      <c r="I1835" s="248" t="s">
        <v>330</v>
      </c>
      <c r="J1835" s="248" t="s">
        <v>346</v>
      </c>
      <c r="K1835" s="248" t="s">
        <v>332</v>
      </c>
      <c r="L1835" s="248" t="s">
        <v>333</v>
      </c>
      <c r="M1835" s="248" t="s">
        <v>1338</v>
      </c>
      <c r="N1835" s="248"/>
      <c r="O1835" s="248" t="s">
        <v>570</v>
      </c>
      <c r="P1835" s="248" t="s">
        <v>335</v>
      </c>
      <c r="Q1835" s="248" t="s">
        <v>451</v>
      </c>
    </row>
    <row r="1836" spans="1:17" customFormat="1" hidden="1" x14ac:dyDescent="0.2">
      <c r="A1836" s="248">
        <v>2218</v>
      </c>
      <c r="B1836" s="248">
        <v>2022</v>
      </c>
      <c r="C1836" s="248" t="s">
        <v>326</v>
      </c>
      <c r="D1836" s="280">
        <v>31175052</v>
      </c>
      <c r="E1836" s="248" t="s">
        <v>2103</v>
      </c>
      <c r="F1836" s="248" t="s">
        <v>2343</v>
      </c>
      <c r="G1836" s="248" t="s">
        <v>822</v>
      </c>
      <c r="H1836" s="248" t="s">
        <v>804</v>
      </c>
      <c r="I1836" s="248" t="s">
        <v>330</v>
      </c>
      <c r="J1836" s="248" t="s">
        <v>331</v>
      </c>
      <c r="K1836" s="248" t="s">
        <v>332</v>
      </c>
      <c r="L1836" s="248" t="s">
        <v>333</v>
      </c>
      <c r="M1836" s="248" t="s">
        <v>1338</v>
      </c>
      <c r="N1836" s="248"/>
      <c r="O1836" s="248" t="s">
        <v>570</v>
      </c>
      <c r="P1836" s="248" t="s">
        <v>335</v>
      </c>
      <c r="Q1836" s="248" t="s">
        <v>451</v>
      </c>
    </row>
    <row r="1837" spans="1:17" customFormat="1" hidden="1" x14ac:dyDescent="0.2">
      <c r="A1837" s="248">
        <v>2219</v>
      </c>
      <c r="B1837" s="248">
        <v>2022</v>
      </c>
      <c r="C1837" s="248" t="s">
        <v>326</v>
      </c>
      <c r="D1837" s="280">
        <v>1113635602</v>
      </c>
      <c r="E1837" s="248" t="s">
        <v>1637</v>
      </c>
      <c r="F1837" s="248" t="s">
        <v>1635</v>
      </c>
      <c r="G1837" s="248" t="s">
        <v>1638</v>
      </c>
      <c r="H1837" s="248" t="s">
        <v>822</v>
      </c>
      <c r="I1837" s="248" t="s">
        <v>339</v>
      </c>
      <c r="J1837" s="248" t="s">
        <v>331</v>
      </c>
      <c r="K1837" s="248" t="s">
        <v>332</v>
      </c>
      <c r="L1837" s="248" t="s">
        <v>333</v>
      </c>
      <c r="M1837" s="248" t="s">
        <v>1338</v>
      </c>
      <c r="N1837" s="248"/>
      <c r="O1837" s="248" t="s">
        <v>570</v>
      </c>
      <c r="P1837" s="248" t="s">
        <v>335</v>
      </c>
      <c r="Q1837" s="248" t="s">
        <v>451</v>
      </c>
    </row>
    <row r="1838" spans="1:17" customFormat="1" hidden="1" x14ac:dyDescent="0.2">
      <c r="A1838" s="248">
        <v>2220</v>
      </c>
      <c r="B1838" s="248">
        <v>2022</v>
      </c>
      <c r="C1838" s="248" t="s">
        <v>326</v>
      </c>
      <c r="D1838" s="280">
        <v>1130627564</v>
      </c>
      <c r="E1838" s="248" t="s">
        <v>1921</v>
      </c>
      <c r="F1838" s="248" t="s">
        <v>1919</v>
      </c>
      <c r="G1838" s="248" t="s">
        <v>1371</v>
      </c>
      <c r="H1838" s="248" t="s">
        <v>562</v>
      </c>
      <c r="I1838" s="248" t="s">
        <v>330</v>
      </c>
      <c r="J1838" s="248" t="s">
        <v>331</v>
      </c>
      <c r="K1838" s="248" t="s">
        <v>332</v>
      </c>
      <c r="L1838" s="248" t="s">
        <v>333</v>
      </c>
      <c r="M1838" s="248" t="s">
        <v>1338</v>
      </c>
      <c r="N1838" s="248"/>
      <c r="O1838" s="248" t="s">
        <v>570</v>
      </c>
      <c r="P1838" s="248" t="s">
        <v>335</v>
      </c>
      <c r="Q1838" s="248" t="s">
        <v>451</v>
      </c>
    </row>
    <row r="1839" spans="1:17" customFormat="1" hidden="1" x14ac:dyDescent="0.2">
      <c r="A1839" s="248">
        <v>2221</v>
      </c>
      <c r="B1839" s="248">
        <v>2022</v>
      </c>
      <c r="C1839" s="248" t="s">
        <v>326</v>
      </c>
      <c r="D1839" s="280">
        <v>1113685462</v>
      </c>
      <c r="E1839" s="248" t="s">
        <v>1482</v>
      </c>
      <c r="F1839" s="248" t="s">
        <v>1199</v>
      </c>
      <c r="G1839" s="248" t="s">
        <v>1647</v>
      </c>
      <c r="H1839" s="248" t="s">
        <v>822</v>
      </c>
      <c r="I1839" s="248" t="s">
        <v>330</v>
      </c>
      <c r="J1839" s="248" t="s">
        <v>331</v>
      </c>
      <c r="K1839" s="248" t="s">
        <v>332</v>
      </c>
      <c r="L1839" s="248" t="s">
        <v>333</v>
      </c>
      <c r="M1839" s="248" t="s">
        <v>1338</v>
      </c>
      <c r="N1839" s="248"/>
      <c r="O1839" s="248" t="s">
        <v>570</v>
      </c>
      <c r="P1839" s="248" t="s">
        <v>335</v>
      </c>
      <c r="Q1839" s="248" t="s">
        <v>451</v>
      </c>
    </row>
    <row r="1840" spans="1:17" customFormat="1" hidden="1" x14ac:dyDescent="0.2">
      <c r="A1840" s="248">
        <v>2222</v>
      </c>
      <c r="B1840" s="248">
        <v>2022</v>
      </c>
      <c r="C1840" s="248" t="s">
        <v>326</v>
      </c>
      <c r="D1840" s="280">
        <v>6419110</v>
      </c>
      <c r="E1840" s="248" t="s">
        <v>408</v>
      </c>
      <c r="F1840" s="264"/>
      <c r="G1840" s="248" t="s">
        <v>357</v>
      </c>
      <c r="H1840" s="248" t="s">
        <v>811</v>
      </c>
      <c r="I1840" s="248" t="s">
        <v>339</v>
      </c>
      <c r="J1840" s="248" t="s">
        <v>331</v>
      </c>
      <c r="K1840" s="248" t="s">
        <v>332</v>
      </c>
      <c r="L1840" s="248" t="s">
        <v>333</v>
      </c>
      <c r="M1840" s="248" t="s">
        <v>1338</v>
      </c>
      <c r="N1840" s="248"/>
      <c r="O1840" s="248" t="s">
        <v>570</v>
      </c>
      <c r="P1840" s="248" t="s">
        <v>335</v>
      </c>
      <c r="Q1840" s="248" t="s">
        <v>451</v>
      </c>
    </row>
    <row r="1841" spans="1:17" customFormat="1" hidden="1" x14ac:dyDescent="0.2">
      <c r="A1841" s="248">
        <v>2223</v>
      </c>
      <c r="B1841" s="248">
        <v>2022</v>
      </c>
      <c r="C1841" s="248" t="s">
        <v>326</v>
      </c>
      <c r="D1841" s="280">
        <v>29727010</v>
      </c>
      <c r="E1841" s="248" t="s">
        <v>2561</v>
      </c>
      <c r="F1841" s="267"/>
      <c r="G1841" s="248" t="s">
        <v>377</v>
      </c>
      <c r="H1841" s="248"/>
      <c r="I1841" s="248" t="s">
        <v>330</v>
      </c>
      <c r="J1841" s="248" t="s">
        <v>331</v>
      </c>
      <c r="K1841" s="248" t="s">
        <v>332</v>
      </c>
      <c r="L1841" s="248" t="s">
        <v>333</v>
      </c>
      <c r="M1841" s="248" t="s">
        <v>1338</v>
      </c>
      <c r="N1841" s="248"/>
      <c r="O1841" s="248" t="s">
        <v>570</v>
      </c>
      <c r="P1841" s="248" t="s">
        <v>335</v>
      </c>
      <c r="Q1841" s="248" t="s">
        <v>451</v>
      </c>
    </row>
    <row r="1842" spans="1:17" customFormat="1" hidden="1" x14ac:dyDescent="0.2">
      <c r="A1842" s="248">
        <v>2224</v>
      </c>
      <c r="B1842" s="248">
        <v>2022</v>
      </c>
      <c r="C1842" s="248" t="s">
        <v>326</v>
      </c>
      <c r="D1842" s="280">
        <v>1062304200</v>
      </c>
      <c r="E1842" s="248" t="s">
        <v>1668</v>
      </c>
      <c r="F1842" s="248" t="s">
        <v>2468</v>
      </c>
      <c r="G1842" s="248" t="s">
        <v>817</v>
      </c>
      <c r="H1842" s="248" t="s">
        <v>685</v>
      </c>
      <c r="I1842" s="248" t="s">
        <v>330</v>
      </c>
      <c r="J1842" s="248" t="s">
        <v>331</v>
      </c>
      <c r="K1842" s="248" t="s">
        <v>332</v>
      </c>
      <c r="L1842" s="248" t="s">
        <v>333</v>
      </c>
      <c r="M1842" s="248" t="s">
        <v>1338</v>
      </c>
      <c r="N1842" s="248"/>
      <c r="O1842" s="248" t="s">
        <v>570</v>
      </c>
      <c r="P1842" s="248" t="s">
        <v>335</v>
      </c>
      <c r="Q1842" s="248" t="s">
        <v>451</v>
      </c>
    </row>
    <row r="1843" spans="1:17" customFormat="1" hidden="1" x14ac:dyDescent="0.2">
      <c r="A1843" s="248">
        <v>2225</v>
      </c>
      <c r="B1843" s="248">
        <v>2022</v>
      </c>
      <c r="C1843" s="248" t="s">
        <v>326</v>
      </c>
      <c r="D1843" s="280">
        <v>66931242</v>
      </c>
      <c r="E1843" s="248" t="s">
        <v>977</v>
      </c>
      <c r="F1843" s="248" t="s">
        <v>2747</v>
      </c>
      <c r="G1843" s="248" t="s">
        <v>822</v>
      </c>
      <c r="H1843" s="248" t="s">
        <v>804</v>
      </c>
      <c r="I1843" s="248" t="s">
        <v>330</v>
      </c>
      <c r="J1843" s="248" t="s">
        <v>331</v>
      </c>
      <c r="K1843" s="248" t="s">
        <v>332</v>
      </c>
      <c r="L1843" s="248" t="s">
        <v>333</v>
      </c>
      <c r="M1843" s="248" t="s">
        <v>1338</v>
      </c>
      <c r="N1843" s="248"/>
      <c r="O1843" s="248" t="s">
        <v>570</v>
      </c>
      <c r="P1843" s="248" t="s">
        <v>335</v>
      </c>
      <c r="Q1843" s="248" t="s">
        <v>451</v>
      </c>
    </row>
    <row r="1844" spans="1:17" customFormat="1" hidden="1" x14ac:dyDescent="0.2">
      <c r="A1844" s="248">
        <v>2226</v>
      </c>
      <c r="B1844" s="248">
        <v>2022</v>
      </c>
      <c r="C1844" s="248" t="s">
        <v>326</v>
      </c>
      <c r="D1844" s="280">
        <v>10346742</v>
      </c>
      <c r="E1844" s="248" t="s">
        <v>349</v>
      </c>
      <c r="F1844" s="248" t="s">
        <v>1476</v>
      </c>
      <c r="G1844" s="248" t="s">
        <v>817</v>
      </c>
      <c r="H1844" s="248" t="s">
        <v>685</v>
      </c>
      <c r="I1844" s="248" t="s">
        <v>339</v>
      </c>
      <c r="J1844" s="248" t="s">
        <v>331</v>
      </c>
      <c r="K1844" s="248" t="s">
        <v>332</v>
      </c>
      <c r="L1844" s="248" t="s">
        <v>333</v>
      </c>
      <c r="M1844" s="248" t="s">
        <v>1338</v>
      </c>
      <c r="N1844" s="248"/>
      <c r="O1844" s="248" t="s">
        <v>570</v>
      </c>
      <c r="P1844" s="248" t="s">
        <v>335</v>
      </c>
      <c r="Q1844" s="248" t="s">
        <v>451</v>
      </c>
    </row>
    <row r="1845" spans="1:17" customFormat="1" hidden="1" x14ac:dyDescent="0.2">
      <c r="A1845" s="248">
        <v>2227</v>
      </c>
      <c r="B1845" s="248">
        <v>2022</v>
      </c>
      <c r="C1845" s="248" t="s">
        <v>326</v>
      </c>
      <c r="D1845" s="280">
        <v>1059065739</v>
      </c>
      <c r="E1845" s="248" t="s">
        <v>349</v>
      </c>
      <c r="F1845" s="248" t="s">
        <v>1268</v>
      </c>
      <c r="G1845" s="248" t="s">
        <v>817</v>
      </c>
      <c r="H1845" s="248" t="s">
        <v>685</v>
      </c>
      <c r="I1845" s="248" t="s">
        <v>339</v>
      </c>
      <c r="J1845" s="248" t="s">
        <v>331</v>
      </c>
      <c r="K1845" s="248" t="s">
        <v>332</v>
      </c>
      <c r="L1845" s="248" t="s">
        <v>333</v>
      </c>
      <c r="M1845" s="248" t="s">
        <v>1338</v>
      </c>
      <c r="N1845" s="248"/>
      <c r="O1845" s="248" t="s">
        <v>570</v>
      </c>
      <c r="P1845" s="248" t="s">
        <v>335</v>
      </c>
      <c r="Q1845" s="248" t="s">
        <v>451</v>
      </c>
    </row>
    <row r="1846" spans="1:17" customFormat="1" hidden="1" x14ac:dyDescent="0.2">
      <c r="A1846" s="248">
        <v>2228</v>
      </c>
      <c r="B1846" s="248">
        <v>2022</v>
      </c>
      <c r="C1846" s="248" t="s">
        <v>326</v>
      </c>
      <c r="D1846" s="280">
        <v>1006219408</v>
      </c>
      <c r="E1846" s="248" t="s">
        <v>1904</v>
      </c>
      <c r="F1846" s="267"/>
      <c r="G1846" s="248" t="s">
        <v>825</v>
      </c>
      <c r="H1846" s="248" t="s">
        <v>822</v>
      </c>
      <c r="I1846" s="248" t="s">
        <v>339</v>
      </c>
      <c r="J1846" s="248" t="s">
        <v>331</v>
      </c>
      <c r="K1846" s="248" t="s">
        <v>332</v>
      </c>
      <c r="L1846" s="248" t="s">
        <v>333</v>
      </c>
      <c r="M1846" s="248" t="s">
        <v>1338</v>
      </c>
      <c r="N1846" s="248"/>
      <c r="O1846" s="248" t="s">
        <v>570</v>
      </c>
      <c r="P1846" s="248" t="s">
        <v>335</v>
      </c>
      <c r="Q1846" s="248" t="s">
        <v>451</v>
      </c>
    </row>
    <row r="1847" spans="1:17" customFormat="1" hidden="1" x14ac:dyDescent="0.2">
      <c r="A1847" s="248">
        <v>2229</v>
      </c>
      <c r="B1847" s="248">
        <v>2022</v>
      </c>
      <c r="C1847" s="248" t="s">
        <v>326</v>
      </c>
      <c r="D1847" s="280">
        <v>29352673</v>
      </c>
      <c r="E1847" s="248" t="s">
        <v>1368</v>
      </c>
      <c r="F1847" s="248" t="s">
        <v>1895</v>
      </c>
      <c r="G1847" s="248" t="s">
        <v>566</v>
      </c>
      <c r="H1847" s="248" t="s">
        <v>822</v>
      </c>
      <c r="I1847" s="248" t="s">
        <v>330</v>
      </c>
      <c r="J1847" s="248" t="s">
        <v>331</v>
      </c>
      <c r="K1847" s="248" t="s">
        <v>332</v>
      </c>
      <c r="L1847" s="248" t="s">
        <v>333</v>
      </c>
      <c r="M1847" s="248" t="s">
        <v>1338</v>
      </c>
      <c r="N1847" s="248"/>
      <c r="O1847" s="248" t="s">
        <v>570</v>
      </c>
      <c r="P1847" s="248" t="s">
        <v>335</v>
      </c>
      <c r="Q1847" s="248" t="s">
        <v>451</v>
      </c>
    </row>
    <row r="1848" spans="1:17" customFormat="1" hidden="1" x14ac:dyDescent="0.2">
      <c r="A1848" s="248">
        <v>2230</v>
      </c>
      <c r="B1848" s="248">
        <v>2022</v>
      </c>
      <c r="C1848" s="248" t="s">
        <v>326</v>
      </c>
      <c r="D1848" s="280">
        <v>2613436</v>
      </c>
      <c r="E1848" s="248" t="s">
        <v>461</v>
      </c>
      <c r="F1848" s="248" t="s">
        <v>543</v>
      </c>
      <c r="G1848" s="248" t="s">
        <v>864</v>
      </c>
      <c r="H1848" s="248" t="s">
        <v>825</v>
      </c>
      <c r="I1848" s="248" t="s">
        <v>339</v>
      </c>
      <c r="J1848" s="248" t="s">
        <v>331</v>
      </c>
      <c r="K1848" s="248" t="s">
        <v>332</v>
      </c>
      <c r="L1848" s="248" t="s">
        <v>333</v>
      </c>
      <c r="M1848" s="248" t="s">
        <v>1338</v>
      </c>
      <c r="N1848" s="248"/>
      <c r="O1848" s="248" t="s">
        <v>570</v>
      </c>
      <c r="P1848" s="248" t="s">
        <v>335</v>
      </c>
      <c r="Q1848" s="248" t="s">
        <v>451</v>
      </c>
    </row>
    <row r="1849" spans="1:17" customFormat="1" hidden="1" x14ac:dyDescent="0.2">
      <c r="A1849" s="248">
        <v>2231</v>
      </c>
      <c r="B1849" s="248">
        <v>2022</v>
      </c>
      <c r="C1849" s="248" t="s">
        <v>326</v>
      </c>
      <c r="D1849" s="280">
        <v>6404114</v>
      </c>
      <c r="E1849" s="248" t="s">
        <v>472</v>
      </c>
      <c r="F1849" s="248" t="s">
        <v>2122</v>
      </c>
      <c r="G1849" s="248" t="s">
        <v>1505</v>
      </c>
      <c r="H1849" s="248" t="s">
        <v>946</v>
      </c>
      <c r="I1849" s="248" t="s">
        <v>339</v>
      </c>
      <c r="J1849" s="248" t="s">
        <v>331</v>
      </c>
      <c r="K1849" s="248" t="s">
        <v>332</v>
      </c>
      <c r="L1849" s="248" t="s">
        <v>333</v>
      </c>
      <c r="M1849" s="248" t="s">
        <v>1338</v>
      </c>
      <c r="N1849" s="248"/>
      <c r="O1849" s="248" t="s">
        <v>570</v>
      </c>
      <c r="P1849" s="248" t="s">
        <v>335</v>
      </c>
      <c r="Q1849" s="248" t="s">
        <v>451</v>
      </c>
    </row>
    <row r="1850" spans="1:17" customFormat="1" hidden="1" x14ac:dyDescent="0.2">
      <c r="A1850" s="248">
        <v>2232</v>
      </c>
      <c r="B1850" s="248">
        <v>2022</v>
      </c>
      <c r="C1850" s="248" t="s">
        <v>326</v>
      </c>
      <c r="D1850" s="280">
        <v>31154164</v>
      </c>
      <c r="E1850" s="248" t="s">
        <v>1340</v>
      </c>
      <c r="F1850" s="248" t="s">
        <v>328</v>
      </c>
      <c r="G1850" s="248" t="s">
        <v>1201</v>
      </c>
      <c r="H1850" s="248" t="s">
        <v>328</v>
      </c>
      <c r="I1850" s="248" t="s">
        <v>330</v>
      </c>
      <c r="J1850" s="248" t="s">
        <v>331</v>
      </c>
      <c r="K1850" s="248" t="s">
        <v>332</v>
      </c>
      <c r="L1850" s="248" t="s">
        <v>333</v>
      </c>
      <c r="M1850" s="248" t="s">
        <v>1338</v>
      </c>
      <c r="N1850" s="248"/>
      <c r="O1850" s="248" t="s">
        <v>570</v>
      </c>
      <c r="P1850" s="248" t="s">
        <v>335</v>
      </c>
      <c r="Q1850" s="248" t="s">
        <v>451</v>
      </c>
    </row>
    <row r="1851" spans="1:17" customFormat="1" hidden="1" x14ac:dyDescent="0.2">
      <c r="A1851" s="248">
        <v>2233</v>
      </c>
      <c r="B1851" s="248">
        <v>2022</v>
      </c>
      <c r="C1851" s="248" t="s">
        <v>326</v>
      </c>
      <c r="D1851" s="280">
        <v>29698293</v>
      </c>
      <c r="E1851" s="248" t="s">
        <v>420</v>
      </c>
      <c r="F1851" s="267"/>
      <c r="G1851" s="248" t="s">
        <v>822</v>
      </c>
      <c r="H1851" s="248"/>
      <c r="I1851" s="248" t="s">
        <v>330</v>
      </c>
      <c r="J1851" s="248" t="s">
        <v>331</v>
      </c>
      <c r="K1851" s="248" t="s">
        <v>332</v>
      </c>
      <c r="L1851" s="248" t="s">
        <v>333</v>
      </c>
      <c r="M1851" s="248" t="s">
        <v>1338</v>
      </c>
      <c r="N1851" s="248"/>
      <c r="O1851" s="248" t="s">
        <v>570</v>
      </c>
      <c r="P1851" s="248" t="s">
        <v>335</v>
      </c>
      <c r="Q1851" s="248" t="s">
        <v>451</v>
      </c>
    </row>
    <row r="1852" spans="1:17" customFormat="1" hidden="1" x14ac:dyDescent="0.2">
      <c r="A1852" s="248">
        <v>2234</v>
      </c>
      <c r="B1852" s="248">
        <v>2022</v>
      </c>
      <c r="C1852" s="248" t="s">
        <v>326</v>
      </c>
      <c r="D1852" s="280">
        <v>6416010</v>
      </c>
      <c r="E1852" s="248" t="s">
        <v>1360</v>
      </c>
      <c r="F1852" s="248" t="s">
        <v>2419</v>
      </c>
      <c r="G1852" s="248" t="s">
        <v>421</v>
      </c>
      <c r="H1852" s="248" t="s">
        <v>328</v>
      </c>
      <c r="I1852" s="248" t="s">
        <v>339</v>
      </c>
      <c r="J1852" s="248" t="s">
        <v>331</v>
      </c>
      <c r="K1852" s="248" t="s">
        <v>332</v>
      </c>
      <c r="L1852" s="248" t="s">
        <v>333</v>
      </c>
      <c r="M1852" s="248" t="s">
        <v>1338</v>
      </c>
      <c r="N1852" s="248"/>
      <c r="O1852" s="248" t="s">
        <v>570</v>
      </c>
      <c r="P1852" s="248" t="s">
        <v>335</v>
      </c>
      <c r="Q1852" s="248" t="s">
        <v>451</v>
      </c>
    </row>
    <row r="1853" spans="1:17" customFormat="1" hidden="1" x14ac:dyDescent="0.2">
      <c r="A1853" s="248">
        <v>2235</v>
      </c>
      <c r="B1853" s="248">
        <v>2022</v>
      </c>
      <c r="C1853" s="248" t="s">
        <v>326</v>
      </c>
      <c r="D1853" s="280">
        <v>6415267</v>
      </c>
      <c r="E1853" s="248" t="s">
        <v>340</v>
      </c>
      <c r="F1853" s="248" t="s">
        <v>2369</v>
      </c>
      <c r="G1853" s="248" t="s">
        <v>1651</v>
      </c>
      <c r="H1853" s="248" t="s">
        <v>1318</v>
      </c>
      <c r="I1853" s="248" t="s">
        <v>339</v>
      </c>
      <c r="J1853" s="248" t="s">
        <v>331</v>
      </c>
      <c r="K1853" s="248" t="s">
        <v>332</v>
      </c>
      <c r="L1853" s="248" t="s">
        <v>333</v>
      </c>
      <c r="M1853" s="248" t="s">
        <v>1338</v>
      </c>
      <c r="N1853" s="248"/>
      <c r="O1853" s="248" t="s">
        <v>570</v>
      </c>
      <c r="P1853" s="248" t="s">
        <v>335</v>
      </c>
      <c r="Q1853" s="248" t="s">
        <v>451</v>
      </c>
    </row>
    <row r="1854" spans="1:17" customFormat="1" hidden="1" x14ac:dyDescent="0.2">
      <c r="A1854" s="248">
        <v>2236</v>
      </c>
      <c r="B1854" s="248">
        <v>2022</v>
      </c>
      <c r="C1854" s="248" t="s">
        <v>326</v>
      </c>
      <c r="D1854" s="280">
        <v>16244827</v>
      </c>
      <c r="E1854" s="248" t="s">
        <v>340</v>
      </c>
      <c r="F1854" s="267"/>
      <c r="G1854" s="248" t="s">
        <v>1371</v>
      </c>
      <c r="H1854" s="248" t="s">
        <v>707</v>
      </c>
      <c r="I1854" s="248" t="s">
        <v>339</v>
      </c>
      <c r="J1854" s="248" t="s">
        <v>331</v>
      </c>
      <c r="K1854" s="248" t="s">
        <v>332</v>
      </c>
      <c r="L1854" s="248" t="s">
        <v>333</v>
      </c>
      <c r="M1854" s="248" t="s">
        <v>1338</v>
      </c>
      <c r="N1854" s="248"/>
      <c r="O1854" s="248" t="s">
        <v>570</v>
      </c>
      <c r="P1854" s="248" t="s">
        <v>335</v>
      </c>
      <c r="Q1854" s="248" t="s">
        <v>451</v>
      </c>
    </row>
    <row r="1855" spans="1:17" customFormat="1" hidden="1" x14ac:dyDescent="0.2">
      <c r="A1855" s="248">
        <v>2237</v>
      </c>
      <c r="B1855" s="248">
        <v>2022</v>
      </c>
      <c r="C1855" s="248" t="s">
        <v>326</v>
      </c>
      <c r="D1855" s="280">
        <v>1193214557</v>
      </c>
      <c r="E1855" s="248" t="s">
        <v>348</v>
      </c>
      <c r="F1855" s="248" t="s">
        <v>485</v>
      </c>
      <c r="G1855" s="248" t="s">
        <v>822</v>
      </c>
      <c r="H1855" s="248" t="s">
        <v>825</v>
      </c>
      <c r="I1855" s="248" t="s">
        <v>339</v>
      </c>
      <c r="J1855" s="248" t="s">
        <v>331</v>
      </c>
      <c r="K1855" s="248" t="s">
        <v>332</v>
      </c>
      <c r="L1855" s="248" t="s">
        <v>333</v>
      </c>
      <c r="M1855" s="248" t="s">
        <v>1338</v>
      </c>
      <c r="N1855" s="248"/>
      <c r="O1855" s="248" t="s">
        <v>570</v>
      </c>
      <c r="P1855" s="248" t="s">
        <v>335</v>
      </c>
      <c r="Q1855" s="248" t="s">
        <v>451</v>
      </c>
    </row>
    <row r="1856" spans="1:17" customFormat="1" hidden="1" x14ac:dyDescent="0.2">
      <c r="A1856" s="248">
        <v>2238</v>
      </c>
      <c r="B1856" s="248">
        <v>2022</v>
      </c>
      <c r="C1856" s="248" t="s">
        <v>326</v>
      </c>
      <c r="D1856" s="280">
        <v>94300460</v>
      </c>
      <c r="E1856" s="248" t="s">
        <v>415</v>
      </c>
      <c r="F1856" s="248" t="s">
        <v>813</v>
      </c>
      <c r="G1856" s="248" t="s">
        <v>1352</v>
      </c>
      <c r="H1856" s="248" t="s">
        <v>864</v>
      </c>
      <c r="I1856" s="248" t="s">
        <v>339</v>
      </c>
      <c r="J1856" s="248" t="s">
        <v>331</v>
      </c>
      <c r="K1856" s="248" t="s">
        <v>332</v>
      </c>
      <c r="L1856" s="248" t="s">
        <v>333</v>
      </c>
      <c r="M1856" s="248" t="s">
        <v>1338</v>
      </c>
      <c r="N1856" s="248"/>
      <c r="O1856" s="248" t="s">
        <v>570</v>
      </c>
      <c r="P1856" s="248" t="s">
        <v>335</v>
      </c>
      <c r="Q1856" s="248" t="s">
        <v>451</v>
      </c>
    </row>
    <row r="1857" spans="1:17" customFormat="1" hidden="1" x14ac:dyDescent="0.2">
      <c r="A1857" s="248">
        <v>2239</v>
      </c>
      <c r="B1857" s="248">
        <v>2022</v>
      </c>
      <c r="C1857" s="248" t="s">
        <v>326</v>
      </c>
      <c r="D1857" s="280">
        <v>14651055</v>
      </c>
      <c r="E1857" s="248" t="s">
        <v>1341</v>
      </c>
      <c r="F1857" s="248" t="s">
        <v>328</v>
      </c>
      <c r="G1857" s="248" t="s">
        <v>1342</v>
      </c>
      <c r="H1857" s="248" t="s">
        <v>929</v>
      </c>
      <c r="I1857" s="248" t="s">
        <v>339</v>
      </c>
      <c r="J1857" s="214" t="s">
        <v>331</v>
      </c>
      <c r="K1857" s="248" t="s">
        <v>332</v>
      </c>
      <c r="L1857" s="248" t="s">
        <v>333</v>
      </c>
      <c r="M1857" s="248" t="s">
        <v>1338</v>
      </c>
      <c r="N1857" s="248"/>
      <c r="O1857" s="248">
        <v>3215923258</v>
      </c>
      <c r="P1857" s="248" t="s">
        <v>335</v>
      </c>
      <c r="Q1857" s="248" t="s">
        <v>691</v>
      </c>
    </row>
    <row r="1858" spans="1:17" customFormat="1" hidden="1" x14ac:dyDescent="0.2">
      <c r="A1858" s="248">
        <v>2240</v>
      </c>
      <c r="B1858" s="248">
        <v>2022</v>
      </c>
      <c r="C1858" s="248" t="s">
        <v>326</v>
      </c>
      <c r="D1858" s="280">
        <v>66778831</v>
      </c>
      <c r="E1858" s="248" t="s">
        <v>1095</v>
      </c>
      <c r="F1858" s="248" t="s">
        <v>328</v>
      </c>
      <c r="G1858" s="248" t="s">
        <v>1343</v>
      </c>
      <c r="H1858" s="248" t="s">
        <v>463</v>
      </c>
      <c r="I1858" s="248" t="s">
        <v>330</v>
      </c>
      <c r="J1858" s="214" t="s">
        <v>331</v>
      </c>
      <c r="K1858" s="248" t="s">
        <v>332</v>
      </c>
      <c r="L1858" s="248" t="s">
        <v>333</v>
      </c>
      <c r="M1858" s="248" t="s">
        <v>1338</v>
      </c>
      <c r="N1858" s="248"/>
      <c r="O1858" s="248">
        <v>3152943752</v>
      </c>
      <c r="P1858" s="248" t="s">
        <v>335</v>
      </c>
      <c r="Q1858" s="248" t="s">
        <v>691</v>
      </c>
    </row>
    <row r="1859" spans="1:17" customFormat="1" hidden="1" x14ac:dyDescent="0.2">
      <c r="A1859" s="248">
        <v>2253</v>
      </c>
      <c r="B1859" s="248">
        <v>2022</v>
      </c>
      <c r="C1859" s="248" t="s">
        <v>326</v>
      </c>
      <c r="D1859" s="280">
        <v>16551763</v>
      </c>
      <c r="E1859" s="252" t="s">
        <v>647</v>
      </c>
      <c r="F1859" s="267"/>
      <c r="G1859" s="252" t="s">
        <v>375</v>
      </c>
      <c r="H1859" s="252" t="s">
        <v>491</v>
      </c>
      <c r="I1859" s="248" t="s">
        <v>339</v>
      </c>
      <c r="J1859" s="248" t="s">
        <v>331</v>
      </c>
      <c r="K1859" s="248" t="s">
        <v>332</v>
      </c>
      <c r="L1859" s="248" t="s">
        <v>333</v>
      </c>
      <c r="M1859" s="248" t="s">
        <v>1344</v>
      </c>
      <c r="N1859" s="248"/>
      <c r="O1859" s="250">
        <v>3218208992</v>
      </c>
      <c r="P1859" s="248" t="s">
        <v>335</v>
      </c>
      <c r="Q1859" s="248" t="s">
        <v>691</v>
      </c>
    </row>
    <row r="1860" spans="1:17" customFormat="1" hidden="1" x14ac:dyDescent="0.2">
      <c r="A1860" s="248">
        <v>2254</v>
      </c>
      <c r="B1860" s="248">
        <v>2022</v>
      </c>
      <c r="C1860" s="248" t="s">
        <v>326</v>
      </c>
      <c r="D1860" s="280">
        <v>94060402</v>
      </c>
      <c r="E1860" s="252" t="s">
        <v>469</v>
      </c>
      <c r="F1860" s="252" t="s">
        <v>875</v>
      </c>
      <c r="G1860" s="252" t="s">
        <v>1505</v>
      </c>
      <c r="H1860" s="252" t="s">
        <v>586</v>
      </c>
      <c r="I1860" s="248" t="s">
        <v>339</v>
      </c>
      <c r="J1860" s="248" t="s">
        <v>331</v>
      </c>
      <c r="K1860" s="248" t="s">
        <v>332</v>
      </c>
      <c r="L1860" s="248" t="s">
        <v>333</v>
      </c>
      <c r="M1860" s="248" t="s">
        <v>1344</v>
      </c>
      <c r="N1860" s="248"/>
      <c r="O1860" s="250">
        <v>3165329092</v>
      </c>
      <c r="P1860" s="248" t="s">
        <v>335</v>
      </c>
      <c r="Q1860" s="248" t="s">
        <v>691</v>
      </c>
    </row>
    <row r="1861" spans="1:17" customFormat="1" hidden="1" x14ac:dyDescent="0.2">
      <c r="A1861" s="248">
        <v>2256</v>
      </c>
      <c r="B1861" s="248">
        <v>2022</v>
      </c>
      <c r="C1861" s="248" t="s">
        <v>326</v>
      </c>
      <c r="D1861" s="280">
        <v>29187885</v>
      </c>
      <c r="E1861" s="252" t="s">
        <v>958</v>
      </c>
      <c r="F1861" s="252" t="s">
        <v>1689</v>
      </c>
      <c r="G1861" s="252" t="s">
        <v>659</v>
      </c>
      <c r="H1861" s="252" t="s">
        <v>328</v>
      </c>
      <c r="I1861" s="248" t="s">
        <v>330</v>
      </c>
      <c r="J1861" s="248" t="s">
        <v>331</v>
      </c>
      <c r="K1861" s="248" t="s">
        <v>332</v>
      </c>
      <c r="L1861" s="248" t="s">
        <v>333</v>
      </c>
      <c r="M1861" s="248" t="s">
        <v>1344</v>
      </c>
      <c r="N1861" s="248"/>
      <c r="O1861" s="250">
        <v>3122489708</v>
      </c>
      <c r="P1861" s="248" t="s">
        <v>335</v>
      </c>
      <c r="Q1861" s="248" t="s">
        <v>691</v>
      </c>
    </row>
    <row r="1862" spans="1:17" customFormat="1" hidden="1" x14ac:dyDescent="0.2">
      <c r="A1862" s="248">
        <v>2257</v>
      </c>
      <c r="B1862" s="248">
        <v>2022</v>
      </c>
      <c r="C1862" s="248" t="s">
        <v>326</v>
      </c>
      <c r="D1862" s="280">
        <v>1116439326</v>
      </c>
      <c r="E1862" s="252" t="s">
        <v>958</v>
      </c>
      <c r="F1862" s="252" t="s">
        <v>1689</v>
      </c>
      <c r="G1862" s="252" t="s">
        <v>1526</v>
      </c>
      <c r="H1862" s="252" t="s">
        <v>401</v>
      </c>
      <c r="I1862" s="248" t="s">
        <v>330</v>
      </c>
      <c r="J1862" s="248" t="s">
        <v>331</v>
      </c>
      <c r="K1862" s="248" t="s">
        <v>332</v>
      </c>
      <c r="L1862" s="248" t="s">
        <v>333</v>
      </c>
      <c r="M1862" s="248" t="s">
        <v>1344</v>
      </c>
      <c r="N1862" s="248"/>
      <c r="O1862" s="250">
        <v>3127586139</v>
      </c>
      <c r="P1862" s="248" t="s">
        <v>335</v>
      </c>
      <c r="Q1862" s="248" t="s">
        <v>691</v>
      </c>
    </row>
    <row r="1863" spans="1:17" customFormat="1" hidden="1" x14ac:dyDescent="0.2">
      <c r="A1863" s="248">
        <v>2258</v>
      </c>
      <c r="B1863" s="248">
        <v>2022</v>
      </c>
      <c r="C1863" s="248" t="s">
        <v>326</v>
      </c>
      <c r="D1863" s="280">
        <v>1072431500</v>
      </c>
      <c r="E1863" s="252" t="s">
        <v>457</v>
      </c>
      <c r="F1863" s="252" t="s">
        <v>408</v>
      </c>
      <c r="G1863" s="252" t="s">
        <v>621</v>
      </c>
      <c r="H1863" s="252" t="s">
        <v>1361</v>
      </c>
      <c r="I1863" s="248" t="s">
        <v>339</v>
      </c>
      <c r="J1863" s="248" t="s">
        <v>331</v>
      </c>
      <c r="K1863" s="248" t="s">
        <v>332</v>
      </c>
      <c r="L1863" s="248" t="s">
        <v>333</v>
      </c>
      <c r="M1863" s="248" t="s">
        <v>1344</v>
      </c>
      <c r="N1863" s="248"/>
      <c r="O1863" s="250">
        <v>3188479249</v>
      </c>
      <c r="P1863" s="248" t="s">
        <v>335</v>
      </c>
      <c r="Q1863" s="248" t="s">
        <v>691</v>
      </c>
    </row>
    <row r="1864" spans="1:17" customFormat="1" hidden="1" x14ac:dyDescent="0.2">
      <c r="A1864" s="248">
        <v>2259</v>
      </c>
      <c r="B1864" s="248">
        <v>2022</v>
      </c>
      <c r="C1864" s="248" t="s">
        <v>326</v>
      </c>
      <c r="D1864" s="280">
        <v>16549756</v>
      </c>
      <c r="E1864" s="252" t="s">
        <v>693</v>
      </c>
      <c r="F1864" s="267"/>
      <c r="G1864" s="252" t="s">
        <v>1730</v>
      </c>
      <c r="H1864" s="252" t="s">
        <v>821</v>
      </c>
      <c r="I1864" s="248" t="s">
        <v>339</v>
      </c>
      <c r="J1864" s="248" t="s">
        <v>331</v>
      </c>
      <c r="K1864" s="248" t="s">
        <v>332</v>
      </c>
      <c r="L1864" s="248" t="s">
        <v>333</v>
      </c>
      <c r="M1864" s="248" t="s">
        <v>1344</v>
      </c>
      <c r="N1864" s="248"/>
      <c r="O1864" s="250">
        <v>3156645557</v>
      </c>
      <c r="P1864" s="248" t="s">
        <v>335</v>
      </c>
      <c r="Q1864" s="248" t="s">
        <v>691</v>
      </c>
    </row>
    <row r="1865" spans="1:17" customFormat="1" hidden="1" x14ac:dyDescent="0.2">
      <c r="A1865" s="248">
        <v>2260</v>
      </c>
      <c r="B1865" s="248">
        <v>2022</v>
      </c>
      <c r="C1865" s="248" t="s">
        <v>326</v>
      </c>
      <c r="D1865" s="280">
        <v>6273820</v>
      </c>
      <c r="E1865" s="252" t="s">
        <v>1455</v>
      </c>
      <c r="F1865" s="252"/>
      <c r="G1865" s="252" t="s">
        <v>345</v>
      </c>
      <c r="H1865" s="264"/>
      <c r="I1865" s="248" t="s">
        <v>339</v>
      </c>
      <c r="J1865" s="248" t="s">
        <v>331</v>
      </c>
      <c r="K1865" s="248" t="s">
        <v>332</v>
      </c>
      <c r="L1865" s="248" t="s">
        <v>333</v>
      </c>
      <c r="M1865" s="248" t="s">
        <v>1344</v>
      </c>
      <c r="N1865" s="248"/>
      <c r="O1865" s="250">
        <v>3105081875</v>
      </c>
      <c r="P1865" s="248" t="s">
        <v>335</v>
      </c>
      <c r="Q1865" s="248" t="s">
        <v>691</v>
      </c>
    </row>
    <row r="1866" spans="1:17" customFormat="1" hidden="1" x14ac:dyDescent="0.2">
      <c r="A1866" s="248">
        <v>2261</v>
      </c>
      <c r="B1866" s="248">
        <v>2022</v>
      </c>
      <c r="C1866" s="248" t="s">
        <v>326</v>
      </c>
      <c r="D1866" s="280">
        <v>2483351</v>
      </c>
      <c r="E1866" s="252" t="s">
        <v>656</v>
      </c>
      <c r="F1866" s="264"/>
      <c r="G1866" s="252" t="s">
        <v>586</v>
      </c>
      <c r="H1866" s="252" t="s">
        <v>1730</v>
      </c>
      <c r="I1866" s="248" t="s">
        <v>339</v>
      </c>
      <c r="J1866" s="248" t="s">
        <v>331</v>
      </c>
      <c r="K1866" s="248" t="s">
        <v>332</v>
      </c>
      <c r="L1866" s="248" t="s">
        <v>333</v>
      </c>
      <c r="M1866" s="248" t="s">
        <v>1344</v>
      </c>
      <c r="N1866" s="248"/>
      <c r="O1866" s="250">
        <v>3155503345</v>
      </c>
      <c r="P1866" s="248" t="s">
        <v>335</v>
      </c>
      <c r="Q1866" s="248" t="s">
        <v>691</v>
      </c>
    </row>
    <row r="1867" spans="1:17" customFormat="1" hidden="1" x14ac:dyDescent="0.2">
      <c r="A1867" s="248">
        <v>2262</v>
      </c>
      <c r="B1867" s="248">
        <v>2022</v>
      </c>
      <c r="C1867" s="248" t="s">
        <v>326</v>
      </c>
      <c r="D1867" s="280">
        <v>66870092</v>
      </c>
      <c r="E1867" s="248" t="s">
        <v>438</v>
      </c>
      <c r="F1867" s="248" t="s">
        <v>709</v>
      </c>
      <c r="G1867" s="248" t="s">
        <v>1361</v>
      </c>
      <c r="H1867" s="248" t="s">
        <v>450</v>
      </c>
      <c r="I1867" s="248" t="s">
        <v>330</v>
      </c>
      <c r="J1867" s="248" t="s">
        <v>331</v>
      </c>
      <c r="K1867" s="248" t="s">
        <v>332</v>
      </c>
      <c r="L1867" s="248" t="s">
        <v>333</v>
      </c>
      <c r="M1867" s="248" t="s">
        <v>1344</v>
      </c>
      <c r="N1867" s="248"/>
      <c r="O1867" s="250">
        <v>3122241647</v>
      </c>
      <c r="P1867" s="248" t="s">
        <v>335</v>
      </c>
      <c r="Q1867" s="248" t="s">
        <v>691</v>
      </c>
    </row>
    <row r="1868" spans="1:17" customFormat="1" hidden="1" x14ac:dyDescent="0.2">
      <c r="A1868" s="248">
        <v>2263</v>
      </c>
      <c r="B1868" s="248">
        <v>2022</v>
      </c>
      <c r="C1868" s="248" t="s">
        <v>326</v>
      </c>
      <c r="D1868" s="280">
        <v>2483312</v>
      </c>
      <c r="E1868" s="248" t="s">
        <v>508</v>
      </c>
      <c r="F1868" s="264"/>
      <c r="G1868" s="252" t="s">
        <v>586</v>
      </c>
      <c r="H1868" s="252" t="s">
        <v>1730</v>
      </c>
      <c r="I1868" s="248" t="s">
        <v>339</v>
      </c>
      <c r="J1868" s="248" t="s">
        <v>331</v>
      </c>
      <c r="K1868" s="248" t="s">
        <v>332</v>
      </c>
      <c r="L1868" s="248" t="s">
        <v>333</v>
      </c>
      <c r="M1868" s="248" t="s">
        <v>1344</v>
      </c>
      <c r="N1868" s="248"/>
      <c r="O1868" s="250">
        <v>3043683352</v>
      </c>
      <c r="P1868" s="248" t="s">
        <v>335</v>
      </c>
      <c r="Q1868" s="248" t="s">
        <v>691</v>
      </c>
    </row>
    <row r="1869" spans="1:17" customFormat="1" hidden="1" x14ac:dyDescent="0.2">
      <c r="A1869" s="248">
        <v>2265</v>
      </c>
      <c r="B1869" s="248">
        <v>2022</v>
      </c>
      <c r="C1869" s="248" t="s">
        <v>326</v>
      </c>
      <c r="D1869" s="280">
        <v>1113793779</v>
      </c>
      <c r="E1869" s="248" t="s">
        <v>653</v>
      </c>
      <c r="F1869" s="252" t="s">
        <v>472</v>
      </c>
      <c r="G1869" s="252" t="s">
        <v>521</v>
      </c>
      <c r="H1869" s="252" t="s">
        <v>350</v>
      </c>
      <c r="I1869" s="248" t="s">
        <v>339</v>
      </c>
      <c r="J1869" s="248" t="s">
        <v>331</v>
      </c>
      <c r="K1869" s="248" t="s">
        <v>332</v>
      </c>
      <c r="L1869" s="248" t="s">
        <v>333</v>
      </c>
      <c r="M1869" s="248" t="s">
        <v>1344</v>
      </c>
      <c r="N1869" s="248"/>
      <c r="O1869" s="250">
        <v>3153329309</v>
      </c>
      <c r="P1869" s="248" t="s">
        <v>335</v>
      </c>
      <c r="Q1869" s="248" t="s">
        <v>691</v>
      </c>
    </row>
    <row r="1870" spans="1:17" customFormat="1" hidden="1" x14ac:dyDescent="0.2">
      <c r="A1870" s="248">
        <v>2266</v>
      </c>
      <c r="B1870" s="248">
        <v>2022</v>
      </c>
      <c r="C1870" s="248" t="s">
        <v>326</v>
      </c>
      <c r="D1870" s="282">
        <v>14799452</v>
      </c>
      <c r="E1870" s="248" t="s">
        <v>653</v>
      </c>
      <c r="F1870" s="252" t="s">
        <v>1763</v>
      </c>
      <c r="G1870" s="252" t="s">
        <v>911</v>
      </c>
      <c r="H1870" s="252" t="s">
        <v>659</v>
      </c>
      <c r="I1870" s="248" t="s">
        <v>339</v>
      </c>
      <c r="J1870" s="248" t="s">
        <v>346</v>
      </c>
      <c r="K1870" s="248" t="s">
        <v>332</v>
      </c>
      <c r="L1870" s="248" t="s">
        <v>333</v>
      </c>
      <c r="M1870" s="248" t="s">
        <v>1344</v>
      </c>
      <c r="N1870" s="248"/>
      <c r="O1870" s="250">
        <v>3197385531</v>
      </c>
      <c r="P1870" s="248" t="s">
        <v>335</v>
      </c>
      <c r="Q1870" s="248" t="s">
        <v>691</v>
      </c>
    </row>
    <row r="1871" spans="1:17" customFormat="1" hidden="1" x14ac:dyDescent="0.2">
      <c r="A1871" s="248">
        <v>2267</v>
      </c>
      <c r="B1871" s="248">
        <v>2022</v>
      </c>
      <c r="C1871" s="248" t="s">
        <v>326</v>
      </c>
      <c r="D1871" s="280">
        <v>16546025</v>
      </c>
      <c r="E1871" s="248" t="s">
        <v>461</v>
      </c>
      <c r="F1871" s="248" t="s">
        <v>2205</v>
      </c>
      <c r="G1871" s="248" t="s">
        <v>473</v>
      </c>
      <c r="H1871" s="248" t="s">
        <v>463</v>
      </c>
      <c r="I1871" s="248" t="s">
        <v>339</v>
      </c>
      <c r="J1871" s="248" t="s">
        <v>331</v>
      </c>
      <c r="K1871" s="248" t="s">
        <v>332</v>
      </c>
      <c r="L1871" s="248" t="s">
        <v>333</v>
      </c>
      <c r="M1871" s="248" t="s">
        <v>1344</v>
      </c>
      <c r="N1871" s="248"/>
      <c r="O1871" s="250">
        <v>3163698687</v>
      </c>
      <c r="P1871" s="248" t="s">
        <v>335</v>
      </c>
      <c r="Q1871" s="248" t="s">
        <v>691</v>
      </c>
    </row>
    <row r="1872" spans="1:17" customFormat="1" hidden="1" x14ac:dyDescent="0.2">
      <c r="A1872" s="248">
        <v>2268</v>
      </c>
      <c r="B1872" s="248">
        <v>2022</v>
      </c>
      <c r="C1872" s="248" t="s">
        <v>326</v>
      </c>
      <c r="D1872" s="280">
        <v>1192805000</v>
      </c>
      <c r="E1872" s="248" t="s">
        <v>2239</v>
      </c>
      <c r="F1872" s="248" t="s">
        <v>2237</v>
      </c>
      <c r="G1872" s="248" t="s">
        <v>463</v>
      </c>
      <c r="H1872" s="248" t="s">
        <v>328</v>
      </c>
      <c r="I1872" s="248" t="s">
        <v>330</v>
      </c>
      <c r="J1872" s="248" t="s">
        <v>331</v>
      </c>
      <c r="K1872" s="248" t="s">
        <v>332</v>
      </c>
      <c r="L1872" s="248" t="s">
        <v>333</v>
      </c>
      <c r="M1872" s="248" t="s">
        <v>1344</v>
      </c>
      <c r="N1872" s="248"/>
      <c r="O1872" s="250">
        <v>3164681586</v>
      </c>
      <c r="P1872" s="248" t="s">
        <v>335</v>
      </c>
      <c r="Q1872" s="248" t="s">
        <v>691</v>
      </c>
    </row>
    <row r="1873" spans="1:17" customFormat="1" hidden="1" x14ac:dyDescent="0.2">
      <c r="A1873" s="248">
        <v>2269</v>
      </c>
      <c r="B1873" s="248">
        <v>2022</v>
      </c>
      <c r="C1873" s="248" t="s">
        <v>326</v>
      </c>
      <c r="D1873" s="280">
        <v>66701756</v>
      </c>
      <c r="E1873" s="248" t="s">
        <v>938</v>
      </c>
      <c r="F1873" s="252" t="s">
        <v>2087</v>
      </c>
      <c r="G1873" s="252" t="s">
        <v>944</v>
      </c>
      <c r="H1873" s="252" t="s">
        <v>454</v>
      </c>
      <c r="I1873" s="248" t="s">
        <v>330</v>
      </c>
      <c r="J1873" s="248" t="s">
        <v>331</v>
      </c>
      <c r="K1873" s="248" t="s">
        <v>332</v>
      </c>
      <c r="L1873" s="248" t="s">
        <v>333</v>
      </c>
      <c r="M1873" s="248" t="s">
        <v>1344</v>
      </c>
      <c r="N1873" s="248"/>
      <c r="O1873" s="250">
        <v>3106267208</v>
      </c>
      <c r="P1873" s="248" t="s">
        <v>335</v>
      </c>
      <c r="Q1873" s="248" t="s">
        <v>691</v>
      </c>
    </row>
    <row r="1874" spans="1:17" customFormat="1" hidden="1" x14ac:dyDescent="0.2">
      <c r="A1874" s="248">
        <v>2270</v>
      </c>
      <c r="B1874" s="248">
        <v>2022</v>
      </c>
      <c r="C1874" s="248" t="s">
        <v>326</v>
      </c>
      <c r="D1874" s="280">
        <v>66678718</v>
      </c>
      <c r="E1874" s="248" t="s">
        <v>480</v>
      </c>
      <c r="F1874" s="252" t="s">
        <v>365</v>
      </c>
      <c r="G1874" s="252" t="s">
        <v>1788</v>
      </c>
      <c r="H1874" s="252" t="s">
        <v>465</v>
      </c>
      <c r="I1874" s="248" t="s">
        <v>330</v>
      </c>
      <c r="J1874" s="248" t="s">
        <v>331</v>
      </c>
      <c r="K1874" s="248" t="s">
        <v>332</v>
      </c>
      <c r="L1874" s="248" t="s">
        <v>333</v>
      </c>
      <c r="M1874" s="248" t="s">
        <v>1344</v>
      </c>
      <c r="N1874" s="248"/>
      <c r="O1874" s="250">
        <v>3104711414</v>
      </c>
      <c r="P1874" s="248" t="s">
        <v>335</v>
      </c>
      <c r="Q1874" s="248" t="s">
        <v>691</v>
      </c>
    </row>
    <row r="1875" spans="1:17" customFormat="1" hidden="1" x14ac:dyDescent="0.2">
      <c r="A1875" s="248">
        <v>2272</v>
      </c>
      <c r="B1875" s="248">
        <v>2022</v>
      </c>
      <c r="C1875" s="248" t="s">
        <v>326</v>
      </c>
      <c r="D1875" s="280">
        <v>16550724</v>
      </c>
      <c r="E1875" s="252" t="s">
        <v>1215</v>
      </c>
      <c r="F1875" s="252" t="s">
        <v>2689</v>
      </c>
      <c r="G1875" s="252" t="s">
        <v>1963</v>
      </c>
      <c r="H1875" s="252" t="s">
        <v>350</v>
      </c>
      <c r="I1875" s="248" t="s">
        <v>339</v>
      </c>
      <c r="J1875" s="248" t="s">
        <v>331</v>
      </c>
      <c r="K1875" s="248" t="s">
        <v>332</v>
      </c>
      <c r="L1875" s="248" t="s">
        <v>333</v>
      </c>
      <c r="M1875" s="248" t="s">
        <v>1344</v>
      </c>
      <c r="N1875" s="248"/>
      <c r="O1875" s="250">
        <v>3156127075</v>
      </c>
      <c r="P1875" s="248" t="s">
        <v>335</v>
      </c>
      <c r="Q1875" s="248" t="s">
        <v>691</v>
      </c>
    </row>
    <row r="1876" spans="1:17" customFormat="1" hidden="1" x14ac:dyDescent="0.2">
      <c r="A1876" s="248">
        <v>2273</v>
      </c>
      <c r="B1876" s="248">
        <v>2022</v>
      </c>
      <c r="C1876" s="248" t="s">
        <v>326</v>
      </c>
      <c r="D1876" s="280">
        <v>2626104</v>
      </c>
      <c r="E1876" s="252" t="s">
        <v>1102</v>
      </c>
      <c r="F1876" s="252" t="s">
        <v>455</v>
      </c>
      <c r="G1876" s="252" t="s">
        <v>1916</v>
      </c>
      <c r="H1876" s="252" t="s">
        <v>440</v>
      </c>
      <c r="I1876" s="248" t="s">
        <v>339</v>
      </c>
      <c r="J1876" s="248" t="s">
        <v>331</v>
      </c>
      <c r="K1876" s="248" t="s">
        <v>332</v>
      </c>
      <c r="L1876" s="248" t="s">
        <v>333</v>
      </c>
      <c r="M1876" s="248" t="s">
        <v>1344</v>
      </c>
      <c r="N1876" s="248"/>
      <c r="O1876" s="250">
        <v>3156739066</v>
      </c>
      <c r="P1876" s="248" t="s">
        <v>335</v>
      </c>
      <c r="Q1876" s="248" t="s">
        <v>691</v>
      </c>
    </row>
    <row r="1877" spans="1:17" customFormat="1" hidden="1" x14ac:dyDescent="0.2">
      <c r="A1877" s="248">
        <v>2274</v>
      </c>
      <c r="B1877" s="248">
        <v>2022</v>
      </c>
      <c r="C1877" s="248" t="s">
        <v>326</v>
      </c>
      <c r="D1877" s="280">
        <v>38892543</v>
      </c>
      <c r="E1877" s="252" t="s">
        <v>447</v>
      </c>
      <c r="F1877" s="252" t="s">
        <v>1459</v>
      </c>
      <c r="G1877" s="252" t="s">
        <v>2425</v>
      </c>
      <c r="H1877" s="252" t="s">
        <v>860</v>
      </c>
      <c r="I1877" s="248" t="s">
        <v>330</v>
      </c>
      <c r="J1877" s="248" t="s">
        <v>331</v>
      </c>
      <c r="K1877" s="248" t="s">
        <v>332</v>
      </c>
      <c r="L1877" s="248" t="s">
        <v>333</v>
      </c>
      <c r="M1877" s="248" t="s">
        <v>1344</v>
      </c>
      <c r="N1877" s="248"/>
      <c r="O1877" s="250">
        <v>3173310894</v>
      </c>
      <c r="P1877" s="248" t="s">
        <v>335</v>
      </c>
      <c r="Q1877" s="248" t="s">
        <v>691</v>
      </c>
    </row>
    <row r="1878" spans="1:17" customFormat="1" hidden="1" x14ac:dyDescent="0.2">
      <c r="A1878" s="248">
        <v>2275</v>
      </c>
      <c r="B1878" s="248">
        <v>2022</v>
      </c>
      <c r="C1878" s="248" t="s">
        <v>326</v>
      </c>
      <c r="D1878" s="280">
        <v>16552237</v>
      </c>
      <c r="E1878" s="252" t="s">
        <v>1789</v>
      </c>
      <c r="F1878" s="252" t="s">
        <v>485</v>
      </c>
      <c r="G1878" s="252" t="s">
        <v>1790</v>
      </c>
      <c r="H1878" s="252" t="s">
        <v>615</v>
      </c>
      <c r="I1878" s="248" t="s">
        <v>339</v>
      </c>
      <c r="J1878" s="248" t="s">
        <v>331</v>
      </c>
      <c r="K1878" s="248" t="s">
        <v>332</v>
      </c>
      <c r="L1878" s="248" t="s">
        <v>333</v>
      </c>
      <c r="M1878" s="248" t="s">
        <v>1344</v>
      </c>
      <c r="N1878" s="248"/>
      <c r="O1878" s="250">
        <v>3137014518</v>
      </c>
      <c r="P1878" s="248" t="s">
        <v>335</v>
      </c>
      <c r="Q1878" s="248" t="s">
        <v>691</v>
      </c>
    </row>
    <row r="1879" spans="1:17" customFormat="1" hidden="1" x14ac:dyDescent="0.2">
      <c r="A1879" s="248">
        <v>2276</v>
      </c>
      <c r="B1879" s="248">
        <v>2022</v>
      </c>
      <c r="C1879" s="248" t="s">
        <v>326</v>
      </c>
      <c r="D1879" s="280">
        <v>91340405</v>
      </c>
      <c r="E1879" s="252" t="s">
        <v>716</v>
      </c>
      <c r="F1879" s="266"/>
      <c r="G1879" s="252" t="s">
        <v>615</v>
      </c>
      <c r="H1879" s="252" t="s">
        <v>2455</v>
      </c>
      <c r="I1879" s="248" t="s">
        <v>339</v>
      </c>
      <c r="J1879" s="248" t="s">
        <v>331</v>
      </c>
      <c r="K1879" s="248" t="s">
        <v>332</v>
      </c>
      <c r="L1879" s="248" t="s">
        <v>333</v>
      </c>
      <c r="M1879" s="248" t="s">
        <v>1344</v>
      </c>
      <c r="N1879" s="248"/>
      <c r="O1879" s="250">
        <v>316491521</v>
      </c>
      <c r="P1879" s="248" t="s">
        <v>335</v>
      </c>
      <c r="Q1879" s="248" t="s">
        <v>691</v>
      </c>
    </row>
    <row r="1880" spans="1:17" customFormat="1" hidden="1" x14ac:dyDescent="0.2">
      <c r="A1880" s="248">
        <v>2277</v>
      </c>
      <c r="B1880" s="248">
        <v>2022</v>
      </c>
      <c r="C1880" s="248" t="s">
        <v>326</v>
      </c>
      <c r="D1880" s="280">
        <v>66678612</v>
      </c>
      <c r="E1880" s="252" t="s">
        <v>1816</v>
      </c>
      <c r="F1880" s="252" t="s">
        <v>2549</v>
      </c>
      <c r="G1880" s="252" t="s">
        <v>398</v>
      </c>
      <c r="H1880" s="252" t="s">
        <v>799</v>
      </c>
      <c r="I1880" s="248" t="s">
        <v>330</v>
      </c>
      <c r="J1880" s="248" t="s">
        <v>331</v>
      </c>
      <c r="K1880" s="248" t="s">
        <v>332</v>
      </c>
      <c r="L1880" s="248" t="s">
        <v>333</v>
      </c>
      <c r="M1880" s="248" t="s">
        <v>1344</v>
      </c>
      <c r="N1880" s="248"/>
      <c r="O1880" s="250">
        <v>3174820183</v>
      </c>
      <c r="P1880" s="248" t="s">
        <v>335</v>
      </c>
      <c r="Q1880" s="248" t="s">
        <v>691</v>
      </c>
    </row>
    <row r="1881" spans="1:17" customFormat="1" hidden="1" x14ac:dyDescent="0.2">
      <c r="A1881" s="248">
        <v>2279</v>
      </c>
      <c r="B1881" s="248">
        <v>2022</v>
      </c>
      <c r="C1881" s="248" t="s">
        <v>326</v>
      </c>
      <c r="D1881" s="280">
        <v>31420193</v>
      </c>
      <c r="E1881" s="252" t="s">
        <v>452</v>
      </c>
      <c r="F1881" s="252" t="s">
        <v>2444</v>
      </c>
      <c r="G1881" s="252" t="s">
        <v>550</v>
      </c>
      <c r="H1881" s="252" t="s">
        <v>562</v>
      </c>
      <c r="I1881" s="248" t="s">
        <v>330</v>
      </c>
      <c r="J1881" s="248" t="s">
        <v>331</v>
      </c>
      <c r="K1881" s="248" t="s">
        <v>332</v>
      </c>
      <c r="L1881" s="248" t="s">
        <v>333</v>
      </c>
      <c r="M1881" s="248" t="s">
        <v>1344</v>
      </c>
      <c r="N1881" s="248"/>
      <c r="O1881" s="250">
        <v>3185100627</v>
      </c>
      <c r="P1881" s="248" t="s">
        <v>335</v>
      </c>
      <c r="Q1881" s="248" t="s">
        <v>691</v>
      </c>
    </row>
    <row r="1882" spans="1:17" customFormat="1" hidden="1" x14ac:dyDescent="0.2">
      <c r="A1882" s="248">
        <v>2280</v>
      </c>
      <c r="B1882" s="248">
        <v>2022</v>
      </c>
      <c r="C1882" s="248" t="s">
        <v>326</v>
      </c>
      <c r="D1882" s="280">
        <v>41935909</v>
      </c>
      <c r="E1882" s="252" t="s">
        <v>958</v>
      </c>
      <c r="F1882" s="252" t="s">
        <v>1689</v>
      </c>
      <c r="G1882" s="252" t="s">
        <v>556</v>
      </c>
      <c r="H1882" s="252" t="s">
        <v>572</v>
      </c>
      <c r="I1882" s="248" t="s">
        <v>330</v>
      </c>
      <c r="J1882" s="248" t="s">
        <v>331</v>
      </c>
      <c r="K1882" s="248" t="s">
        <v>332</v>
      </c>
      <c r="L1882" s="248" t="s">
        <v>333</v>
      </c>
      <c r="M1882" s="248" t="s">
        <v>1344</v>
      </c>
      <c r="N1882" s="248"/>
      <c r="O1882" s="250">
        <v>3116562419</v>
      </c>
      <c r="P1882" s="248" t="s">
        <v>335</v>
      </c>
      <c r="Q1882" s="248" t="s">
        <v>691</v>
      </c>
    </row>
    <row r="1883" spans="1:17" customFormat="1" hidden="1" x14ac:dyDescent="0.2">
      <c r="A1883" s="248">
        <v>2281</v>
      </c>
      <c r="B1883" s="248">
        <v>2022</v>
      </c>
      <c r="C1883" s="248" t="s">
        <v>326</v>
      </c>
      <c r="D1883" s="280">
        <v>43061740</v>
      </c>
      <c r="E1883" s="252" t="s">
        <v>1921</v>
      </c>
      <c r="F1883" s="252" t="s">
        <v>1689</v>
      </c>
      <c r="G1883" s="252" t="s">
        <v>975</v>
      </c>
      <c r="H1883" s="252" t="s">
        <v>975</v>
      </c>
      <c r="I1883" s="248" t="s">
        <v>330</v>
      </c>
      <c r="J1883" s="248" t="s">
        <v>331</v>
      </c>
      <c r="K1883" s="248" t="s">
        <v>332</v>
      </c>
      <c r="L1883" s="248" t="s">
        <v>333</v>
      </c>
      <c r="M1883" s="248" t="s">
        <v>1344</v>
      </c>
      <c r="N1883" s="248"/>
      <c r="O1883" s="250">
        <v>3225666464</v>
      </c>
      <c r="P1883" s="248" t="s">
        <v>335</v>
      </c>
      <c r="Q1883" s="248" t="s">
        <v>691</v>
      </c>
    </row>
    <row r="1884" spans="1:17" customFormat="1" hidden="1" x14ac:dyDescent="0.2">
      <c r="A1884" s="248">
        <v>2282</v>
      </c>
      <c r="B1884" s="248">
        <v>2022</v>
      </c>
      <c r="C1884" s="248" t="s">
        <v>326</v>
      </c>
      <c r="D1884" s="280">
        <v>1112630009</v>
      </c>
      <c r="E1884" s="252" t="s">
        <v>1702</v>
      </c>
      <c r="F1884" s="264"/>
      <c r="G1884" s="252" t="s">
        <v>377</v>
      </c>
      <c r="H1884" s="252" t="s">
        <v>479</v>
      </c>
      <c r="I1884" s="248" t="s">
        <v>339</v>
      </c>
      <c r="J1884" s="248" t="s">
        <v>331</v>
      </c>
      <c r="K1884" s="248" t="s">
        <v>332</v>
      </c>
      <c r="L1884" s="248" t="s">
        <v>333</v>
      </c>
      <c r="M1884" s="248" t="s">
        <v>1344</v>
      </c>
      <c r="N1884" s="248"/>
      <c r="O1884" s="250">
        <v>3154137973</v>
      </c>
      <c r="P1884" s="248" t="s">
        <v>335</v>
      </c>
      <c r="Q1884" s="248" t="s">
        <v>691</v>
      </c>
    </row>
    <row r="1885" spans="1:17" customFormat="1" hidden="1" x14ac:dyDescent="0.2">
      <c r="A1885" s="248">
        <v>2283</v>
      </c>
      <c r="B1885" s="248">
        <v>2022</v>
      </c>
      <c r="C1885" s="248" t="s">
        <v>326</v>
      </c>
      <c r="D1885" s="280">
        <v>31974368</v>
      </c>
      <c r="E1885" s="252" t="s">
        <v>1958</v>
      </c>
      <c r="F1885" s="267"/>
      <c r="G1885" s="248" t="s">
        <v>2781</v>
      </c>
      <c r="H1885" s="252" t="s">
        <v>350</v>
      </c>
      <c r="I1885" s="248" t="s">
        <v>330</v>
      </c>
      <c r="J1885" s="248" t="s">
        <v>331</v>
      </c>
      <c r="K1885" s="248" t="s">
        <v>332</v>
      </c>
      <c r="L1885" s="248" t="s">
        <v>333</v>
      </c>
      <c r="M1885" s="248" t="s">
        <v>1344</v>
      </c>
      <c r="N1885" s="248"/>
      <c r="O1885" s="250">
        <v>3107951820</v>
      </c>
      <c r="P1885" s="248" t="s">
        <v>335</v>
      </c>
      <c r="Q1885" s="248" t="s">
        <v>691</v>
      </c>
    </row>
    <row r="1886" spans="1:17" customFormat="1" hidden="1" x14ac:dyDescent="0.2">
      <c r="A1886" s="248">
        <v>2285</v>
      </c>
      <c r="B1886" s="248">
        <v>2022</v>
      </c>
      <c r="C1886" s="248" t="s">
        <v>326</v>
      </c>
      <c r="D1886" s="280">
        <v>94229440</v>
      </c>
      <c r="E1886" s="252" t="s">
        <v>670</v>
      </c>
      <c r="F1886" s="252" t="s">
        <v>596</v>
      </c>
      <c r="G1886" s="252" t="s">
        <v>557</v>
      </c>
      <c r="H1886" s="252" t="s">
        <v>685</v>
      </c>
      <c r="I1886" s="248" t="s">
        <v>339</v>
      </c>
      <c r="J1886" s="248" t="s">
        <v>331</v>
      </c>
      <c r="K1886" s="248" t="s">
        <v>332</v>
      </c>
      <c r="L1886" s="248" t="s">
        <v>333</v>
      </c>
      <c r="M1886" s="248" t="s">
        <v>1344</v>
      </c>
      <c r="N1886" s="248"/>
      <c r="O1886" s="250">
        <v>3174820183</v>
      </c>
      <c r="P1886" s="248" t="s">
        <v>335</v>
      </c>
      <c r="Q1886" s="248" t="s">
        <v>691</v>
      </c>
    </row>
    <row r="1887" spans="1:17" customFormat="1" hidden="1" x14ac:dyDescent="0.2">
      <c r="A1887" s="248">
        <v>2286</v>
      </c>
      <c r="B1887" s="248">
        <v>2022</v>
      </c>
      <c r="C1887" s="248" t="s">
        <v>326</v>
      </c>
      <c r="D1887" s="280">
        <v>6524599</v>
      </c>
      <c r="E1887" s="252" t="s">
        <v>727</v>
      </c>
      <c r="F1887" s="252" t="s">
        <v>485</v>
      </c>
      <c r="G1887" s="252" t="s">
        <v>1791</v>
      </c>
      <c r="H1887" s="252" t="s">
        <v>685</v>
      </c>
      <c r="I1887" s="248" t="s">
        <v>339</v>
      </c>
      <c r="J1887" s="248" t="s">
        <v>331</v>
      </c>
      <c r="K1887" s="248" t="s">
        <v>332</v>
      </c>
      <c r="L1887" s="248" t="s">
        <v>333</v>
      </c>
      <c r="M1887" s="248" t="s">
        <v>1344</v>
      </c>
      <c r="N1887" s="248"/>
      <c r="O1887" s="250">
        <v>3173067670</v>
      </c>
      <c r="P1887" s="248" t="s">
        <v>335</v>
      </c>
      <c r="Q1887" s="248" t="s">
        <v>691</v>
      </c>
    </row>
    <row r="1888" spans="1:17" customFormat="1" hidden="1" x14ac:dyDescent="0.2">
      <c r="A1888" s="248">
        <v>2287</v>
      </c>
      <c r="B1888" s="248">
        <v>2022</v>
      </c>
      <c r="C1888" s="248" t="s">
        <v>326</v>
      </c>
      <c r="D1888" s="280">
        <v>16546265</v>
      </c>
      <c r="E1888" s="252" t="s">
        <v>1606</v>
      </c>
      <c r="F1888" s="252" t="s">
        <v>456</v>
      </c>
      <c r="G1888" s="252" t="s">
        <v>856</v>
      </c>
      <c r="H1888" s="252" t="s">
        <v>421</v>
      </c>
      <c r="I1888" s="248" t="s">
        <v>339</v>
      </c>
      <c r="J1888" s="248" t="s">
        <v>331</v>
      </c>
      <c r="K1888" s="248" t="s">
        <v>332</v>
      </c>
      <c r="L1888" s="248" t="s">
        <v>333</v>
      </c>
      <c r="M1888" s="248" t="s">
        <v>1344</v>
      </c>
      <c r="N1888" s="248"/>
      <c r="O1888" s="250">
        <v>3173192036</v>
      </c>
      <c r="P1888" s="248" t="s">
        <v>335</v>
      </c>
      <c r="Q1888" s="248" t="s">
        <v>691</v>
      </c>
    </row>
    <row r="1889" spans="1:17" customFormat="1" hidden="1" x14ac:dyDescent="0.2">
      <c r="A1889" s="248">
        <v>2288</v>
      </c>
      <c r="B1889" s="248">
        <v>2022</v>
      </c>
      <c r="C1889" s="248" t="s">
        <v>326</v>
      </c>
      <c r="D1889" s="280">
        <v>16551427</v>
      </c>
      <c r="E1889" s="252" t="s">
        <v>1326</v>
      </c>
      <c r="F1889" s="264"/>
      <c r="G1889" s="252" t="s">
        <v>357</v>
      </c>
      <c r="H1889" s="252" t="s">
        <v>350</v>
      </c>
      <c r="I1889" s="248" t="s">
        <v>339</v>
      </c>
      <c r="J1889" s="248" t="s">
        <v>331</v>
      </c>
      <c r="K1889" s="248" t="s">
        <v>332</v>
      </c>
      <c r="L1889" s="248" t="s">
        <v>333</v>
      </c>
      <c r="M1889" s="248" t="s">
        <v>1344</v>
      </c>
      <c r="N1889" s="248"/>
      <c r="O1889" s="250">
        <v>3206980389</v>
      </c>
      <c r="P1889" s="248" t="s">
        <v>335</v>
      </c>
      <c r="Q1889" s="248" t="s">
        <v>691</v>
      </c>
    </row>
    <row r="1890" spans="1:17" customFormat="1" hidden="1" x14ac:dyDescent="0.2">
      <c r="A1890" s="248">
        <v>2289</v>
      </c>
      <c r="B1890" s="248">
        <v>2022</v>
      </c>
      <c r="C1890" s="248" t="s">
        <v>326</v>
      </c>
      <c r="D1890" s="280">
        <v>1116439211</v>
      </c>
      <c r="E1890" s="252" t="s">
        <v>1982</v>
      </c>
      <c r="F1890" s="252" t="s">
        <v>2149</v>
      </c>
      <c r="G1890" s="252" t="s">
        <v>1224</v>
      </c>
      <c r="H1890" s="252" t="s">
        <v>2161</v>
      </c>
      <c r="I1890" s="248" t="s">
        <v>339</v>
      </c>
      <c r="J1890" s="248" t="s">
        <v>331</v>
      </c>
      <c r="K1890" s="248" t="s">
        <v>332</v>
      </c>
      <c r="L1890" s="248" t="s">
        <v>333</v>
      </c>
      <c r="M1890" s="248" t="s">
        <v>1344</v>
      </c>
      <c r="N1890" s="248"/>
      <c r="O1890" s="250">
        <v>3207314880</v>
      </c>
      <c r="P1890" s="248" t="s">
        <v>335</v>
      </c>
      <c r="Q1890" s="248" t="s">
        <v>691</v>
      </c>
    </row>
    <row r="1891" spans="1:17" customFormat="1" hidden="1" x14ac:dyDescent="0.2">
      <c r="A1891" s="248">
        <v>2290</v>
      </c>
      <c r="B1891" s="248">
        <v>2022</v>
      </c>
      <c r="C1891" s="248" t="s">
        <v>326</v>
      </c>
      <c r="D1891" s="280">
        <v>1116722423</v>
      </c>
      <c r="E1891" s="252" t="s">
        <v>1695</v>
      </c>
      <c r="F1891" s="252" t="s">
        <v>1682</v>
      </c>
      <c r="G1891" s="252" t="s">
        <v>1696</v>
      </c>
      <c r="H1891" s="252" t="s">
        <v>1697</v>
      </c>
      <c r="I1891" s="248" t="s">
        <v>330</v>
      </c>
      <c r="J1891" s="248" t="s">
        <v>331</v>
      </c>
      <c r="K1891" s="248" t="s">
        <v>332</v>
      </c>
      <c r="L1891" s="248" t="s">
        <v>333</v>
      </c>
      <c r="M1891" s="248" t="s">
        <v>1344</v>
      </c>
      <c r="N1891" s="248"/>
      <c r="O1891" s="250">
        <v>3152032111</v>
      </c>
      <c r="P1891" s="248" t="s">
        <v>335</v>
      </c>
      <c r="Q1891" s="248" t="s">
        <v>691</v>
      </c>
    </row>
    <row r="1892" spans="1:17" customFormat="1" hidden="1" x14ac:dyDescent="0.2">
      <c r="A1892" s="248">
        <v>2291</v>
      </c>
      <c r="B1892" s="248">
        <v>2022</v>
      </c>
      <c r="C1892" s="248" t="s">
        <v>326</v>
      </c>
      <c r="D1892" s="280">
        <v>1007198376</v>
      </c>
      <c r="E1892" s="252" t="s">
        <v>2793</v>
      </c>
      <c r="F1892" s="252" t="s">
        <v>447</v>
      </c>
      <c r="G1892" s="252" t="s">
        <v>603</v>
      </c>
      <c r="H1892" s="252" t="s">
        <v>328</v>
      </c>
      <c r="I1892" s="248" t="s">
        <v>330</v>
      </c>
      <c r="J1892" s="248" t="s">
        <v>331</v>
      </c>
      <c r="K1892" s="248" t="s">
        <v>332</v>
      </c>
      <c r="L1892" s="248" t="s">
        <v>333</v>
      </c>
      <c r="M1892" s="248" t="s">
        <v>1344</v>
      </c>
      <c r="N1892" s="248"/>
      <c r="O1892" s="250">
        <v>3214134931</v>
      </c>
      <c r="P1892" s="248" t="s">
        <v>335</v>
      </c>
      <c r="Q1892" s="248" t="s">
        <v>691</v>
      </c>
    </row>
    <row r="1893" spans="1:17" customFormat="1" hidden="1" x14ac:dyDescent="0.2">
      <c r="A1893" s="248">
        <v>2292</v>
      </c>
      <c r="B1893" s="248">
        <v>2022</v>
      </c>
      <c r="C1893" s="248" t="s">
        <v>326</v>
      </c>
      <c r="D1893" s="280">
        <v>1098819501</v>
      </c>
      <c r="E1893" s="252" t="s">
        <v>1628</v>
      </c>
      <c r="F1893" s="252" t="s">
        <v>1394</v>
      </c>
      <c r="G1893" s="252" t="s">
        <v>465</v>
      </c>
      <c r="H1893" s="252" t="s">
        <v>536</v>
      </c>
      <c r="I1893" s="248" t="s">
        <v>339</v>
      </c>
      <c r="J1893" s="248" t="s">
        <v>331</v>
      </c>
      <c r="K1893" s="248" t="s">
        <v>332</v>
      </c>
      <c r="L1893" s="248" t="s">
        <v>333</v>
      </c>
      <c r="M1893" s="248" t="s">
        <v>1344</v>
      </c>
      <c r="N1893" s="248"/>
      <c r="O1893" s="250">
        <v>3113261844</v>
      </c>
      <c r="P1893" s="248" t="s">
        <v>335</v>
      </c>
      <c r="Q1893" s="248" t="s">
        <v>691</v>
      </c>
    </row>
    <row r="1894" spans="1:17" customFormat="1" hidden="1" x14ac:dyDescent="0.2">
      <c r="A1894" s="248">
        <v>2293</v>
      </c>
      <c r="B1894" s="248">
        <v>2022</v>
      </c>
      <c r="C1894" s="248" t="s">
        <v>326</v>
      </c>
      <c r="D1894" s="280">
        <v>1113789806</v>
      </c>
      <c r="E1894" s="252" t="s">
        <v>1308</v>
      </c>
      <c r="F1894" s="252" t="s">
        <v>1394</v>
      </c>
      <c r="G1894" s="252" t="s">
        <v>1405</v>
      </c>
      <c r="H1894" s="252" t="s">
        <v>1354</v>
      </c>
      <c r="I1894" s="248" t="s">
        <v>339</v>
      </c>
      <c r="J1894" s="248" t="s">
        <v>331</v>
      </c>
      <c r="K1894" s="248" t="s">
        <v>332</v>
      </c>
      <c r="L1894" s="248" t="s">
        <v>333</v>
      </c>
      <c r="M1894" s="248" t="s">
        <v>1344</v>
      </c>
      <c r="N1894" s="248"/>
      <c r="O1894" s="250">
        <v>3122160297</v>
      </c>
      <c r="P1894" s="248" t="s">
        <v>335</v>
      </c>
      <c r="Q1894" s="248" t="s">
        <v>691</v>
      </c>
    </row>
    <row r="1895" spans="1:17" customFormat="1" hidden="1" x14ac:dyDescent="0.2">
      <c r="A1895" s="248">
        <v>2294</v>
      </c>
      <c r="B1895" s="248">
        <v>2022</v>
      </c>
      <c r="C1895" s="248" t="s">
        <v>326</v>
      </c>
      <c r="D1895" s="280">
        <v>94274776</v>
      </c>
      <c r="E1895" s="252" t="s">
        <v>1630</v>
      </c>
      <c r="F1895" s="252" t="s">
        <v>2095</v>
      </c>
      <c r="G1895" s="252" t="s">
        <v>1113</v>
      </c>
      <c r="H1895" s="252" t="s">
        <v>729</v>
      </c>
      <c r="I1895" s="248" t="s">
        <v>339</v>
      </c>
      <c r="J1895" s="248" t="s">
        <v>331</v>
      </c>
      <c r="K1895" s="248" t="s">
        <v>332</v>
      </c>
      <c r="L1895" s="248" t="s">
        <v>333</v>
      </c>
      <c r="M1895" s="248" t="s">
        <v>1344</v>
      </c>
      <c r="N1895" s="248"/>
      <c r="O1895" s="250">
        <v>3135688428</v>
      </c>
      <c r="P1895" s="248" t="s">
        <v>335</v>
      </c>
      <c r="Q1895" s="248" t="s">
        <v>691</v>
      </c>
    </row>
    <row r="1896" spans="1:17" customFormat="1" hidden="1" x14ac:dyDescent="0.2">
      <c r="A1896" s="248">
        <v>2295</v>
      </c>
      <c r="B1896" s="248">
        <v>2022</v>
      </c>
      <c r="C1896" s="248" t="s">
        <v>326</v>
      </c>
      <c r="D1896" s="280">
        <v>94231878</v>
      </c>
      <c r="E1896" s="252" t="s">
        <v>349</v>
      </c>
      <c r="F1896" s="252" t="s">
        <v>2341</v>
      </c>
      <c r="G1896" s="252" t="s">
        <v>2157</v>
      </c>
      <c r="H1896" s="252" t="s">
        <v>729</v>
      </c>
      <c r="I1896" s="248" t="s">
        <v>339</v>
      </c>
      <c r="J1896" s="248" t="s">
        <v>331</v>
      </c>
      <c r="K1896" s="248" t="s">
        <v>332</v>
      </c>
      <c r="L1896" s="248" t="s">
        <v>333</v>
      </c>
      <c r="M1896" s="248" t="s">
        <v>1344</v>
      </c>
      <c r="N1896" s="248"/>
      <c r="O1896" s="250">
        <v>3106487410</v>
      </c>
      <c r="P1896" s="248" t="s">
        <v>335</v>
      </c>
      <c r="Q1896" s="248" t="s">
        <v>691</v>
      </c>
    </row>
    <row r="1897" spans="1:17" customFormat="1" hidden="1" x14ac:dyDescent="0.2">
      <c r="A1897" s="248">
        <v>2296</v>
      </c>
      <c r="B1897" s="248">
        <v>2022</v>
      </c>
      <c r="C1897" s="248" t="s">
        <v>326</v>
      </c>
      <c r="D1897" s="280">
        <v>16552580</v>
      </c>
      <c r="E1897" s="252" t="s">
        <v>349</v>
      </c>
      <c r="F1897" s="252" t="s">
        <v>472</v>
      </c>
      <c r="G1897" s="252" t="s">
        <v>1790</v>
      </c>
      <c r="H1897" s="252" t="s">
        <v>615</v>
      </c>
      <c r="I1897" s="248" t="s">
        <v>339</v>
      </c>
      <c r="J1897" s="248" t="s">
        <v>331</v>
      </c>
      <c r="K1897" s="248" t="s">
        <v>332</v>
      </c>
      <c r="L1897" s="248" t="s">
        <v>333</v>
      </c>
      <c r="M1897" s="248" t="s">
        <v>1344</v>
      </c>
      <c r="N1897" s="248"/>
      <c r="O1897" s="250">
        <v>3207299423</v>
      </c>
      <c r="P1897" s="248" t="s">
        <v>335</v>
      </c>
      <c r="Q1897" s="248" t="s">
        <v>691</v>
      </c>
    </row>
    <row r="1898" spans="1:17" customFormat="1" hidden="1" x14ac:dyDescent="0.2">
      <c r="A1898" s="248">
        <v>2297</v>
      </c>
      <c r="B1898" s="248">
        <v>2022</v>
      </c>
      <c r="C1898" s="248" t="s">
        <v>326</v>
      </c>
      <c r="D1898" s="280">
        <v>94231237</v>
      </c>
      <c r="E1898" s="252" t="s">
        <v>349</v>
      </c>
      <c r="F1898" s="252" t="s">
        <v>665</v>
      </c>
      <c r="G1898" s="252" t="s">
        <v>1799</v>
      </c>
      <c r="H1898" s="252" t="s">
        <v>2700</v>
      </c>
      <c r="I1898" s="248" t="s">
        <v>339</v>
      </c>
      <c r="J1898" s="248" t="s">
        <v>346</v>
      </c>
      <c r="K1898" s="248" t="s">
        <v>332</v>
      </c>
      <c r="L1898" s="248" t="s">
        <v>333</v>
      </c>
      <c r="M1898" s="248" t="s">
        <v>1344</v>
      </c>
      <c r="N1898" s="248"/>
      <c r="O1898" s="250">
        <v>3232982576</v>
      </c>
      <c r="P1898" s="248" t="s">
        <v>335</v>
      </c>
      <c r="Q1898" s="248" t="s">
        <v>691</v>
      </c>
    </row>
    <row r="1899" spans="1:17" customFormat="1" hidden="1" x14ac:dyDescent="0.2">
      <c r="A1899" s="248">
        <v>2298</v>
      </c>
      <c r="B1899" s="248">
        <v>2022</v>
      </c>
      <c r="C1899" s="248" t="s">
        <v>326</v>
      </c>
      <c r="D1899" s="280">
        <v>1113788855</v>
      </c>
      <c r="E1899" s="252" t="s">
        <v>402</v>
      </c>
      <c r="F1899" s="252" t="s">
        <v>1616</v>
      </c>
      <c r="G1899" s="252" t="s">
        <v>1323</v>
      </c>
      <c r="H1899" s="252" t="s">
        <v>890</v>
      </c>
      <c r="I1899" s="248" t="s">
        <v>330</v>
      </c>
      <c r="J1899" s="248" t="s">
        <v>331</v>
      </c>
      <c r="K1899" s="248" t="s">
        <v>332</v>
      </c>
      <c r="L1899" s="248" t="s">
        <v>333</v>
      </c>
      <c r="M1899" s="248" t="s">
        <v>1344</v>
      </c>
      <c r="N1899" s="248"/>
      <c r="O1899" s="250">
        <v>3117856758</v>
      </c>
      <c r="P1899" s="248" t="s">
        <v>335</v>
      </c>
      <c r="Q1899" s="248" t="s">
        <v>691</v>
      </c>
    </row>
    <row r="1900" spans="1:17" customFormat="1" hidden="1" x14ac:dyDescent="0.2">
      <c r="A1900" s="248">
        <v>2299</v>
      </c>
      <c r="B1900" s="248">
        <v>2022</v>
      </c>
      <c r="C1900" s="248" t="s">
        <v>326</v>
      </c>
      <c r="D1900" s="280">
        <v>66871893</v>
      </c>
      <c r="E1900" s="252" t="s">
        <v>402</v>
      </c>
      <c r="F1900" s="252"/>
      <c r="G1900" s="252" t="s">
        <v>788</v>
      </c>
      <c r="H1900" s="264"/>
      <c r="I1900" s="248" t="s">
        <v>330</v>
      </c>
      <c r="J1900" s="248" t="s">
        <v>331</v>
      </c>
      <c r="K1900" s="248" t="s">
        <v>332</v>
      </c>
      <c r="L1900" s="248" t="s">
        <v>333</v>
      </c>
      <c r="M1900" s="248" t="s">
        <v>1344</v>
      </c>
      <c r="N1900" s="248"/>
      <c r="O1900" s="250">
        <v>3136743312</v>
      </c>
      <c r="P1900" s="248" t="s">
        <v>335</v>
      </c>
      <c r="Q1900" s="248" t="s">
        <v>691</v>
      </c>
    </row>
    <row r="1901" spans="1:17" customFormat="1" hidden="1" x14ac:dyDescent="0.2">
      <c r="A1901" s="248">
        <v>2300</v>
      </c>
      <c r="B1901" s="248">
        <v>2022</v>
      </c>
      <c r="C1901" s="248" t="s">
        <v>326</v>
      </c>
      <c r="D1901" s="280">
        <v>1049608988</v>
      </c>
      <c r="E1901" s="252" t="s">
        <v>1979</v>
      </c>
      <c r="F1901" s="266"/>
      <c r="G1901" s="252" t="s">
        <v>615</v>
      </c>
      <c r="H1901" s="252" t="s">
        <v>2456</v>
      </c>
      <c r="I1901" s="248" t="s">
        <v>339</v>
      </c>
      <c r="J1901" s="248" t="s">
        <v>331</v>
      </c>
      <c r="K1901" s="248" t="s">
        <v>332</v>
      </c>
      <c r="L1901" s="248" t="s">
        <v>333</v>
      </c>
      <c r="M1901" s="248" t="s">
        <v>1344</v>
      </c>
      <c r="N1901" s="248"/>
      <c r="O1901" s="250">
        <v>3173661323</v>
      </c>
      <c r="P1901" s="248" t="s">
        <v>335</v>
      </c>
      <c r="Q1901" s="248" t="s">
        <v>691</v>
      </c>
    </row>
    <row r="1902" spans="1:17" customFormat="1" hidden="1" x14ac:dyDescent="0.2">
      <c r="A1902" s="248">
        <v>2301</v>
      </c>
      <c r="B1902" s="248">
        <v>2022</v>
      </c>
      <c r="C1902" s="248" t="s">
        <v>326</v>
      </c>
      <c r="D1902" s="280">
        <v>16545815</v>
      </c>
      <c r="E1902" s="252" t="s">
        <v>1102</v>
      </c>
      <c r="F1902" s="252" t="s">
        <v>1900</v>
      </c>
      <c r="G1902" s="252" t="s">
        <v>685</v>
      </c>
      <c r="H1902" s="252" t="s">
        <v>328</v>
      </c>
      <c r="I1902" s="248" t="s">
        <v>339</v>
      </c>
      <c r="J1902" s="248" t="s">
        <v>331</v>
      </c>
      <c r="K1902" s="248" t="s">
        <v>332</v>
      </c>
      <c r="L1902" s="248" t="s">
        <v>333</v>
      </c>
      <c r="M1902" s="248" t="s">
        <v>1344</v>
      </c>
      <c r="N1902" s="248"/>
      <c r="O1902" s="250">
        <v>3116308637</v>
      </c>
      <c r="P1902" s="248" t="s">
        <v>335</v>
      </c>
      <c r="Q1902" s="248" t="s">
        <v>691</v>
      </c>
    </row>
    <row r="1903" spans="1:17" customFormat="1" hidden="1" x14ac:dyDescent="0.2">
      <c r="A1903" s="248">
        <v>2302</v>
      </c>
      <c r="B1903" s="248">
        <v>2022</v>
      </c>
      <c r="C1903" s="248" t="s">
        <v>326</v>
      </c>
      <c r="D1903" s="280">
        <v>94230365</v>
      </c>
      <c r="E1903" s="252" t="s">
        <v>699</v>
      </c>
      <c r="F1903" s="252" t="s">
        <v>349</v>
      </c>
      <c r="G1903" s="252" t="s">
        <v>470</v>
      </c>
      <c r="H1903" s="252" t="s">
        <v>975</v>
      </c>
      <c r="I1903" s="248" t="s">
        <v>339</v>
      </c>
      <c r="J1903" s="248" t="s">
        <v>331</v>
      </c>
      <c r="K1903" s="248" t="s">
        <v>332</v>
      </c>
      <c r="L1903" s="248" t="s">
        <v>333</v>
      </c>
      <c r="M1903" s="248" t="s">
        <v>1344</v>
      </c>
      <c r="N1903" s="248"/>
      <c r="O1903" s="250">
        <v>3153197453</v>
      </c>
      <c r="P1903" s="248" t="s">
        <v>335</v>
      </c>
      <c r="Q1903" s="248" t="s">
        <v>691</v>
      </c>
    </row>
    <row r="1904" spans="1:17" customFormat="1" hidden="1" x14ac:dyDescent="0.2">
      <c r="A1904" s="248">
        <v>2303</v>
      </c>
      <c r="B1904" s="248">
        <v>2022</v>
      </c>
      <c r="C1904" s="248" t="s">
        <v>326</v>
      </c>
      <c r="D1904" s="280">
        <v>66870803</v>
      </c>
      <c r="E1904" s="252" t="s">
        <v>1884</v>
      </c>
      <c r="F1904" s="252" t="s">
        <v>1689</v>
      </c>
      <c r="G1904" s="252" t="s">
        <v>421</v>
      </c>
      <c r="H1904" s="252" t="s">
        <v>559</v>
      </c>
      <c r="I1904" s="248" t="s">
        <v>330</v>
      </c>
      <c r="J1904" s="248" t="s">
        <v>331</v>
      </c>
      <c r="K1904" s="248" t="s">
        <v>332</v>
      </c>
      <c r="L1904" s="248" t="s">
        <v>333</v>
      </c>
      <c r="M1904" s="248" t="s">
        <v>1344</v>
      </c>
      <c r="N1904" s="248"/>
      <c r="O1904" s="250">
        <v>3116308608</v>
      </c>
      <c r="P1904" s="248" t="s">
        <v>335</v>
      </c>
      <c r="Q1904" s="248" t="s">
        <v>691</v>
      </c>
    </row>
    <row r="1905" spans="1:17" customFormat="1" hidden="1" x14ac:dyDescent="0.2">
      <c r="A1905" s="248">
        <v>2304</v>
      </c>
      <c r="B1905" s="248">
        <v>2022</v>
      </c>
      <c r="C1905" s="248" t="s">
        <v>326</v>
      </c>
      <c r="D1905" s="280">
        <v>6132057</v>
      </c>
      <c r="E1905" s="252" t="s">
        <v>619</v>
      </c>
      <c r="F1905" s="264"/>
      <c r="G1905" s="252" t="s">
        <v>398</v>
      </c>
      <c r="H1905" s="252" t="s">
        <v>1577</v>
      </c>
      <c r="I1905" s="248" t="s">
        <v>339</v>
      </c>
      <c r="J1905" s="248" t="s">
        <v>331</v>
      </c>
      <c r="K1905" s="248" t="s">
        <v>332</v>
      </c>
      <c r="L1905" s="248" t="s">
        <v>333</v>
      </c>
      <c r="M1905" s="248" t="s">
        <v>1344</v>
      </c>
      <c r="N1905" s="248"/>
      <c r="O1905" s="250">
        <v>3183610247</v>
      </c>
      <c r="P1905" s="248" t="s">
        <v>335</v>
      </c>
      <c r="Q1905" s="248" t="s">
        <v>691</v>
      </c>
    </row>
    <row r="1906" spans="1:17" customFormat="1" hidden="1" x14ac:dyDescent="0.2">
      <c r="A1906" s="248">
        <v>2305</v>
      </c>
      <c r="B1906" s="248">
        <v>2022</v>
      </c>
      <c r="C1906" s="248" t="s">
        <v>326</v>
      </c>
      <c r="D1906" s="280">
        <v>16551916</v>
      </c>
      <c r="E1906" s="252" t="s">
        <v>415</v>
      </c>
      <c r="F1906" s="252" t="s">
        <v>697</v>
      </c>
      <c r="G1906" s="252" t="s">
        <v>1448</v>
      </c>
      <c r="H1906" s="252" t="s">
        <v>1352</v>
      </c>
      <c r="I1906" s="248" t="s">
        <v>339</v>
      </c>
      <c r="J1906" s="248" t="s">
        <v>331</v>
      </c>
      <c r="K1906" s="248" t="s">
        <v>332</v>
      </c>
      <c r="L1906" s="248" t="s">
        <v>333</v>
      </c>
      <c r="M1906" s="248" t="s">
        <v>1344</v>
      </c>
      <c r="N1906" s="248"/>
      <c r="O1906" s="250">
        <v>3117035138</v>
      </c>
      <c r="P1906" s="248" t="s">
        <v>335</v>
      </c>
      <c r="Q1906" s="248" t="s">
        <v>691</v>
      </c>
    </row>
    <row r="1907" spans="1:17" customFormat="1" hidden="1" x14ac:dyDescent="0.2">
      <c r="A1907" s="248">
        <v>2306</v>
      </c>
      <c r="B1907" s="248">
        <v>2022</v>
      </c>
      <c r="C1907" s="248" t="s">
        <v>326</v>
      </c>
      <c r="D1907" s="280">
        <v>6436964</v>
      </c>
      <c r="E1907" s="252" t="s">
        <v>626</v>
      </c>
      <c r="F1907" s="252"/>
      <c r="G1907" s="252" t="s">
        <v>1541</v>
      </c>
      <c r="H1907" s="264"/>
      <c r="I1907" s="248" t="s">
        <v>339</v>
      </c>
      <c r="J1907" s="248" t="s">
        <v>331</v>
      </c>
      <c r="K1907" s="248" t="s">
        <v>332</v>
      </c>
      <c r="L1907" s="248" t="s">
        <v>333</v>
      </c>
      <c r="M1907" s="248" t="s">
        <v>1344</v>
      </c>
      <c r="N1907" s="248"/>
      <c r="O1907" s="250">
        <v>3156623750</v>
      </c>
      <c r="P1907" s="248" t="s">
        <v>335</v>
      </c>
      <c r="Q1907" s="248" t="s">
        <v>691</v>
      </c>
    </row>
    <row r="1908" spans="1:17" customFormat="1" hidden="1" x14ac:dyDescent="0.2">
      <c r="A1908" s="248">
        <v>2325</v>
      </c>
      <c r="B1908" s="248">
        <v>2022</v>
      </c>
      <c r="C1908" s="248" t="s">
        <v>326</v>
      </c>
      <c r="D1908" s="280">
        <v>6208990</v>
      </c>
      <c r="E1908" s="248" t="s">
        <v>391</v>
      </c>
      <c r="F1908" s="248" t="s">
        <v>494</v>
      </c>
      <c r="G1908" s="248" t="s">
        <v>1842</v>
      </c>
      <c r="H1908" s="248" t="s">
        <v>328</v>
      </c>
      <c r="I1908" s="248" t="s">
        <v>339</v>
      </c>
      <c r="J1908" s="214" t="s">
        <v>331</v>
      </c>
      <c r="K1908" s="248" t="s">
        <v>332</v>
      </c>
      <c r="L1908" s="248" t="s">
        <v>333</v>
      </c>
      <c r="M1908" s="248" t="s">
        <v>1344</v>
      </c>
      <c r="N1908" s="248"/>
      <c r="O1908" s="248">
        <v>3105245492</v>
      </c>
      <c r="P1908" s="248" t="s">
        <v>335</v>
      </c>
      <c r="Q1908" s="248" t="s">
        <v>691</v>
      </c>
    </row>
    <row r="1909" spans="1:17" customFormat="1" hidden="1" x14ac:dyDescent="0.2">
      <c r="A1909" s="248">
        <v>2326</v>
      </c>
      <c r="B1909" s="248">
        <v>2022</v>
      </c>
      <c r="C1909" s="248" t="s">
        <v>326</v>
      </c>
      <c r="D1909" s="280">
        <v>6440824</v>
      </c>
      <c r="E1909" s="248" t="s">
        <v>1492</v>
      </c>
      <c r="F1909" s="248" t="s">
        <v>2055</v>
      </c>
      <c r="G1909" s="248" t="s">
        <v>882</v>
      </c>
      <c r="H1909" s="248" t="s">
        <v>328</v>
      </c>
      <c r="I1909" s="248" t="s">
        <v>339</v>
      </c>
      <c r="J1909" s="214" t="s">
        <v>331</v>
      </c>
      <c r="K1909" s="248" t="s">
        <v>332</v>
      </c>
      <c r="L1909" s="248" t="s">
        <v>333</v>
      </c>
      <c r="M1909" s="248" t="s">
        <v>1344</v>
      </c>
      <c r="N1909" s="248"/>
      <c r="O1909" s="248">
        <v>3104911698</v>
      </c>
      <c r="P1909" s="248" t="s">
        <v>335</v>
      </c>
      <c r="Q1909" s="248" t="s">
        <v>691</v>
      </c>
    </row>
    <row r="1910" spans="1:17" customFormat="1" hidden="1" x14ac:dyDescent="0.2">
      <c r="A1910" s="248">
        <v>2327</v>
      </c>
      <c r="B1910" s="248">
        <v>2022</v>
      </c>
      <c r="C1910" s="248" t="s">
        <v>326</v>
      </c>
      <c r="D1910" s="280">
        <v>6513725</v>
      </c>
      <c r="E1910" s="248" t="s">
        <v>2093</v>
      </c>
      <c r="F1910" s="248" t="s">
        <v>462</v>
      </c>
      <c r="G1910" s="248" t="s">
        <v>2046</v>
      </c>
      <c r="H1910" s="248" t="s">
        <v>2094</v>
      </c>
      <c r="I1910" s="248" t="s">
        <v>339</v>
      </c>
      <c r="J1910" s="214" t="s">
        <v>331</v>
      </c>
      <c r="K1910" s="248" t="s">
        <v>332</v>
      </c>
      <c r="L1910" s="248" t="s">
        <v>333</v>
      </c>
      <c r="M1910" s="248" t="s">
        <v>1344</v>
      </c>
      <c r="N1910" s="248"/>
      <c r="O1910" s="248">
        <v>3178082854</v>
      </c>
      <c r="P1910" s="248" t="s">
        <v>335</v>
      </c>
      <c r="Q1910" s="248" t="s">
        <v>691</v>
      </c>
    </row>
    <row r="1911" spans="1:17" customFormat="1" hidden="1" x14ac:dyDescent="0.2">
      <c r="A1911" s="248">
        <v>2328</v>
      </c>
      <c r="B1911" s="248">
        <v>2022</v>
      </c>
      <c r="C1911" s="248" t="s">
        <v>326</v>
      </c>
      <c r="D1911" s="280">
        <v>16548302</v>
      </c>
      <c r="E1911" s="248" t="s">
        <v>461</v>
      </c>
      <c r="F1911" s="248" t="s">
        <v>605</v>
      </c>
      <c r="G1911" s="248" t="s">
        <v>499</v>
      </c>
      <c r="H1911" s="248" t="s">
        <v>771</v>
      </c>
      <c r="I1911" s="248" t="s">
        <v>339</v>
      </c>
      <c r="J1911" s="214" t="s">
        <v>331</v>
      </c>
      <c r="K1911" s="248" t="s">
        <v>332</v>
      </c>
      <c r="L1911" s="248" t="s">
        <v>333</v>
      </c>
      <c r="M1911" s="248" t="s">
        <v>1344</v>
      </c>
      <c r="N1911" s="248"/>
      <c r="O1911" s="248">
        <v>3156508165</v>
      </c>
      <c r="P1911" s="248" t="s">
        <v>335</v>
      </c>
      <c r="Q1911" s="248" t="s">
        <v>691</v>
      </c>
    </row>
    <row r="1912" spans="1:17" customFormat="1" hidden="1" x14ac:dyDescent="0.2">
      <c r="A1912" s="248">
        <v>2329</v>
      </c>
      <c r="B1912" s="248">
        <v>2022</v>
      </c>
      <c r="C1912" s="248" t="s">
        <v>326</v>
      </c>
      <c r="D1912" s="280">
        <v>94191842</v>
      </c>
      <c r="E1912" s="248" t="s">
        <v>758</v>
      </c>
      <c r="F1912" s="248" t="s">
        <v>328</v>
      </c>
      <c r="G1912" s="248" t="s">
        <v>328</v>
      </c>
      <c r="H1912" s="248" t="s">
        <v>328</v>
      </c>
      <c r="I1912" s="248" t="s">
        <v>339</v>
      </c>
      <c r="J1912" s="214" t="s">
        <v>331</v>
      </c>
      <c r="K1912" s="248" t="s">
        <v>332</v>
      </c>
      <c r="L1912" s="248" t="s">
        <v>333</v>
      </c>
      <c r="M1912" s="248" t="s">
        <v>1344</v>
      </c>
      <c r="N1912" s="248"/>
      <c r="O1912" s="248">
        <v>3177331526</v>
      </c>
      <c r="P1912" s="248" t="s">
        <v>335</v>
      </c>
      <c r="Q1912" s="248" t="s">
        <v>691</v>
      </c>
    </row>
    <row r="1913" spans="1:17" customFormat="1" hidden="1" x14ac:dyDescent="0.2">
      <c r="A1913" s="248">
        <v>2330</v>
      </c>
      <c r="B1913" s="248">
        <v>2022</v>
      </c>
      <c r="C1913" s="248" t="s">
        <v>326</v>
      </c>
      <c r="D1913" s="280">
        <v>94192031</v>
      </c>
      <c r="E1913" s="248" t="s">
        <v>390</v>
      </c>
      <c r="F1913" s="248" t="s">
        <v>391</v>
      </c>
      <c r="G1913" s="248" t="s">
        <v>882</v>
      </c>
      <c r="H1913" s="248" t="s">
        <v>1842</v>
      </c>
      <c r="I1913" s="248" t="s">
        <v>339</v>
      </c>
      <c r="J1913" s="214" t="s">
        <v>331</v>
      </c>
      <c r="K1913" s="248" t="s">
        <v>332</v>
      </c>
      <c r="L1913" s="248" t="s">
        <v>333</v>
      </c>
      <c r="M1913" s="248" t="s">
        <v>1344</v>
      </c>
      <c r="N1913" s="248"/>
      <c r="O1913" s="248">
        <v>3104191698</v>
      </c>
      <c r="P1913" s="248" t="s">
        <v>335</v>
      </c>
      <c r="Q1913" s="248" t="s">
        <v>691</v>
      </c>
    </row>
    <row r="1914" spans="1:17" customFormat="1" hidden="1" x14ac:dyDescent="0.2">
      <c r="A1914" s="248">
        <v>2331</v>
      </c>
      <c r="B1914" s="248">
        <v>2022</v>
      </c>
      <c r="C1914" s="248" t="s">
        <v>326</v>
      </c>
      <c r="D1914" s="280">
        <v>94193521</v>
      </c>
      <c r="E1914" s="248" t="s">
        <v>737</v>
      </c>
      <c r="F1914" s="248" t="s">
        <v>408</v>
      </c>
      <c r="G1914" s="248" t="s">
        <v>890</v>
      </c>
      <c r="H1914" s="248" t="s">
        <v>944</v>
      </c>
      <c r="I1914" s="248" t="s">
        <v>339</v>
      </c>
      <c r="J1914" s="214" t="s">
        <v>331</v>
      </c>
      <c r="K1914" s="248" t="s">
        <v>332</v>
      </c>
      <c r="L1914" s="248" t="s">
        <v>333</v>
      </c>
      <c r="M1914" s="248" t="s">
        <v>1344</v>
      </c>
      <c r="N1914" s="248"/>
      <c r="O1914" s="248">
        <v>3146390611</v>
      </c>
      <c r="P1914" s="248" t="s">
        <v>335</v>
      </c>
      <c r="Q1914" s="248" t="s">
        <v>691</v>
      </c>
    </row>
    <row r="1915" spans="1:17" customFormat="1" hidden="1" x14ac:dyDescent="0.2">
      <c r="A1915" s="248">
        <v>2332</v>
      </c>
      <c r="B1915" s="248">
        <v>2022</v>
      </c>
      <c r="C1915" s="248" t="s">
        <v>326</v>
      </c>
      <c r="D1915" s="280">
        <v>1113790939</v>
      </c>
      <c r="E1915" s="248" t="s">
        <v>2756</v>
      </c>
      <c r="F1915" s="248" t="s">
        <v>863</v>
      </c>
      <c r="G1915" s="248" t="s">
        <v>1880</v>
      </c>
      <c r="H1915" s="248" t="s">
        <v>1697</v>
      </c>
      <c r="I1915" s="248" t="s">
        <v>339</v>
      </c>
      <c r="J1915" s="214" t="s">
        <v>331</v>
      </c>
      <c r="K1915" s="248" t="s">
        <v>332</v>
      </c>
      <c r="L1915" s="248" t="s">
        <v>333</v>
      </c>
      <c r="M1915" s="248" t="s">
        <v>1344</v>
      </c>
      <c r="N1915" s="248"/>
      <c r="O1915" s="248">
        <v>3186524744</v>
      </c>
      <c r="P1915" s="248" t="s">
        <v>335</v>
      </c>
      <c r="Q1915" s="248" t="s">
        <v>691</v>
      </c>
    </row>
    <row r="1916" spans="1:17" customFormat="1" hidden="1" x14ac:dyDescent="0.2">
      <c r="A1916" s="248">
        <v>2334</v>
      </c>
      <c r="B1916" s="248">
        <v>2022</v>
      </c>
      <c r="C1916" s="248" t="s">
        <v>326</v>
      </c>
      <c r="D1916" s="280">
        <v>2627475</v>
      </c>
      <c r="E1916" s="248" t="s">
        <v>376</v>
      </c>
      <c r="F1916" s="264" t="s">
        <v>328</v>
      </c>
      <c r="G1916" s="248" t="s">
        <v>1345</v>
      </c>
      <c r="H1916" s="248" t="s">
        <v>1346</v>
      </c>
      <c r="I1916" s="248" t="s">
        <v>339</v>
      </c>
      <c r="J1916" s="248" t="s">
        <v>331</v>
      </c>
      <c r="K1916" s="248" t="s">
        <v>332</v>
      </c>
      <c r="L1916" s="248" t="s">
        <v>333</v>
      </c>
      <c r="M1916" s="248" t="s">
        <v>1344</v>
      </c>
      <c r="N1916" s="248"/>
      <c r="O1916" s="248">
        <v>3233030543</v>
      </c>
      <c r="P1916" s="248" t="s">
        <v>335</v>
      </c>
      <c r="Q1916" s="255" t="s">
        <v>691</v>
      </c>
    </row>
    <row r="1917" spans="1:17" customFormat="1" hidden="1" x14ac:dyDescent="0.2">
      <c r="A1917" s="248">
        <v>2335</v>
      </c>
      <c r="B1917" s="248">
        <v>2022</v>
      </c>
      <c r="C1917" s="248" t="s">
        <v>326</v>
      </c>
      <c r="D1917" s="280">
        <v>1113783943</v>
      </c>
      <c r="E1917" s="248" t="s">
        <v>461</v>
      </c>
      <c r="F1917" s="248" t="s">
        <v>408</v>
      </c>
      <c r="G1917" s="248" t="s">
        <v>2251</v>
      </c>
      <c r="H1917" s="248" t="s">
        <v>328</v>
      </c>
      <c r="I1917" s="248" t="s">
        <v>339</v>
      </c>
      <c r="J1917" s="248" t="s">
        <v>331</v>
      </c>
      <c r="K1917" s="248" t="s">
        <v>332</v>
      </c>
      <c r="L1917" s="248" t="s">
        <v>333</v>
      </c>
      <c r="M1917" s="248" t="s">
        <v>1344</v>
      </c>
      <c r="N1917" s="248"/>
      <c r="O1917" s="248">
        <v>3233030543</v>
      </c>
      <c r="P1917" s="248" t="s">
        <v>335</v>
      </c>
      <c r="Q1917" s="255" t="s">
        <v>691</v>
      </c>
    </row>
    <row r="1918" spans="1:17" customFormat="1" hidden="1" x14ac:dyDescent="0.2">
      <c r="A1918" s="248">
        <v>2336</v>
      </c>
      <c r="B1918" s="248">
        <v>2022</v>
      </c>
      <c r="C1918" s="248" t="s">
        <v>326</v>
      </c>
      <c r="D1918" s="280">
        <v>94304887</v>
      </c>
      <c r="E1918" s="248" t="s">
        <v>972</v>
      </c>
      <c r="F1918" s="264" t="s">
        <v>328</v>
      </c>
      <c r="G1918" s="248" t="s">
        <v>1077</v>
      </c>
      <c r="H1918" s="248" t="s">
        <v>328</v>
      </c>
      <c r="I1918" s="248" t="s">
        <v>339</v>
      </c>
      <c r="J1918" s="248" t="s">
        <v>331</v>
      </c>
      <c r="K1918" s="248" t="s">
        <v>332</v>
      </c>
      <c r="L1918" s="248" t="s">
        <v>333</v>
      </c>
      <c r="M1918" s="248" t="s">
        <v>1344</v>
      </c>
      <c r="N1918" s="248"/>
      <c r="O1918" s="248">
        <v>3153083247</v>
      </c>
      <c r="P1918" s="248" t="s">
        <v>335</v>
      </c>
      <c r="Q1918" s="255" t="s">
        <v>691</v>
      </c>
    </row>
    <row r="1919" spans="1:17" customFormat="1" hidden="1" x14ac:dyDescent="0.2">
      <c r="A1919" s="248">
        <v>2241</v>
      </c>
      <c r="B1919" s="248">
        <v>2022</v>
      </c>
      <c r="C1919" s="248" t="s">
        <v>326</v>
      </c>
      <c r="D1919" s="280">
        <v>31750024</v>
      </c>
      <c r="E1919" s="255" t="s">
        <v>363</v>
      </c>
      <c r="F1919" s="248" t="s">
        <v>420</v>
      </c>
      <c r="G1919" s="255" t="s">
        <v>2515</v>
      </c>
      <c r="H1919" s="248" t="s">
        <v>1657</v>
      </c>
      <c r="I1919" s="248" t="s">
        <v>330</v>
      </c>
      <c r="J1919" s="248" t="s">
        <v>331</v>
      </c>
      <c r="K1919" s="248" t="s">
        <v>332</v>
      </c>
      <c r="L1919" s="248" t="s">
        <v>333</v>
      </c>
      <c r="M1919" s="248" t="s">
        <v>1344</v>
      </c>
      <c r="N1919" s="248"/>
      <c r="O1919" s="250">
        <v>3102186694</v>
      </c>
      <c r="P1919" s="248" t="s">
        <v>335</v>
      </c>
      <c r="Q1919" s="248" t="s">
        <v>451</v>
      </c>
    </row>
    <row r="1920" spans="1:17" customFormat="1" hidden="1" x14ac:dyDescent="0.2">
      <c r="A1920" s="248">
        <v>2242</v>
      </c>
      <c r="B1920" s="248">
        <v>2022</v>
      </c>
      <c r="C1920" s="248" t="s">
        <v>326</v>
      </c>
      <c r="D1920" s="280">
        <v>66870162</v>
      </c>
      <c r="E1920" s="255" t="s">
        <v>422</v>
      </c>
      <c r="F1920" s="267"/>
      <c r="G1920" s="248" t="s">
        <v>562</v>
      </c>
      <c r="H1920" s="255" t="s">
        <v>476</v>
      </c>
      <c r="I1920" s="248" t="s">
        <v>330</v>
      </c>
      <c r="J1920" s="248" t="s">
        <v>331</v>
      </c>
      <c r="K1920" s="248" t="s">
        <v>332</v>
      </c>
      <c r="L1920" s="248" t="s">
        <v>333</v>
      </c>
      <c r="M1920" s="248" t="s">
        <v>1344</v>
      </c>
      <c r="N1920" s="248"/>
      <c r="O1920" s="248">
        <v>3113401708</v>
      </c>
      <c r="P1920" s="248" t="s">
        <v>335</v>
      </c>
      <c r="Q1920" s="248" t="s">
        <v>451</v>
      </c>
    </row>
    <row r="1921" spans="1:17" customFormat="1" hidden="1" x14ac:dyDescent="0.2">
      <c r="A1921" s="248">
        <v>2243</v>
      </c>
      <c r="B1921" s="248">
        <v>2022</v>
      </c>
      <c r="C1921" s="248" t="s">
        <v>326</v>
      </c>
      <c r="D1921" s="293">
        <v>1112775389</v>
      </c>
      <c r="E1921" s="253" t="s">
        <v>571</v>
      </c>
      <c r="F1921" s="264"/>
      <c r="G1921" s="252" t="s">
        <v>2298</v>
      </c>
      <c r="H1921" s="253" t="s">
        <v>2299</v>
      </c>
      <c r="I1921" s="248" t="s">
        <v>339</v>
      </c>
      <c r="J1921" s="248" t="s">
        <v>703</v>
      </c>
      <c r="K1921" s="248" t="s">
        <v>332</v>
      </c>
      <c r="L1921" s="248" t="s">
        <v>333</v>
      </c>
      <c r="M1921" s="248" t="s">
        <v>1344</v>
      </c>
      <c r="N1921" s="248"/>
      <c r="O1921" s="248">
        <v>3136370398</v>
      </c>
      <c r="P1921" s="248" t="s">
        <v>335</v>
      </c>
      <c r="Q1921" s="248" t="s">
        <v>451</v>
      </c>
    </row>
    <row r="1922" spans="1:17" customFormat="1" hidden="1" x14ac:dyDescent="0.2">
      <c r="A1922" s="248">
        <v>2244</v>
      </c>
      <c r="B1922" s="248">
        <v>2022</v>
      </c>
      <c r="C1922" s="248" t="s">
        <v>326</v>
      </c>
      <c r="D1922" s="280">
        <v>38892341</v>
      </c>
      <c r="E1922" s="248" t="s">
        <v>1816</v>
      </c>
      <c r="F1922" s="248" t="s">
        <v>2014</v>
      </c>
      <c r="G1922" s="248" t="s">
        <v>454</v>
      </c>
      <c r="H1922" s="248" t="s">
        <v>711</v>
      </c>
      <c r="I1922" s="248" t="s">
        <v>330</v>
      </c>
      <c r="J1922" s="248" t="s">
        <v>331</v>
      </c>
      <c r="K1922" s="248" t="s">
        <v>332</v>
      </c>
      <c r="L1922" s="248" t="s">
        <v>333</v>
      </c>
      <c r="M1922" s="248" t="s">
        <v>1344</v>
      </c>
      <c r="N1922" s="248"/>
      <c r="O1922" s="248">
        <v>3052552565</v>
      </c>
      <c r="P1922" s="248" t="s">
        <v>335</v>
      </c>
      <c r="Q1922" s="248" t="s">
        <v>451</v>
      </c>
    </row>
    <row r="1923" spans="1:17" customFormat="1" hidden="1" x14ac:dyDescent="0.2">
      <c r="A1923" s="248">
        <v>2245</v>
      </c>
      <c r="B1923" s="248">
        <v>2022</v>
      </c>
      <c r="C1923" s="248" t="s">
        <v>326</v>
      </c>
      <c r="D1923" s="280">
        <v>16547108</v>
      </c>
      <c r="E1923" s="248" t="s">
        <v>1888</v>
      </c>
      <c r="F1923" s="264"/>
      <c r="G1923" s="248" t="s">
        <v>1889</v>
      </c>
      <c r="H1923" s="248" t="s">
        <v>394</v>
      </c>
      <c r="I1923" s="248" t="s">
        <v>339</v>
      </c>
      <c r="J1923" s="248" t="s">
        <v>331</v>
      </c>
      <c r="K1923" s="248" t="s">
        <v>332</v>
      </c>
      <c r="L1923" s="248" t="s">
        <v>333</v>
      </c>
      <c r="M1923" s="248" t="s">
        <v>1344</v>
      </c>
      <c r="N1923" s="248"/>
      <c r="O1923" s="248">
        <v>3103478752</v>
      </c>
      <c r="P1923" s="248" t="s">
        <v>335</v>
      </c>
      <c r="Q1923" s="248" t="s">
        <v>451</v>
      </c>
    </row>
    <row r="1924" spans="1:17" customFormat="1" hidden="1" x14ac:dyDescent="0.2">
      <c r="A1924" s="248">
        <v>2246</v>
      </c>
      <c r="B1924" s="248">
        <v>2022</v>
      </c>
      <c r="C1924" s="248" t="s">
        <v>326</v>
      </c>
      <c r="D1924" s="280">
        <v>10260096</v>
      </c>
      <c r="E1924" s="255" t="s">
        <v>455</v>
      </c>
      <c r="F1924" s="248" t="s">
        <v>1378</v>
      </c>
      <c r="G1924" s="255" t="s">
        <v>944</v>
      </c>
      <c r="H1924" s="248" t="s">
        <v>2411</v>
      </c>
      <c r="I1924" s="248" t="s">
        <v>339</v>
      </c>
      <c r="J1924" s="248" t="s">
        <v>331</v>
      </c>
      <c r="K1924" s="248" t="s">
        <v>332</v>
      </c>
      <c r="L1924" s="248" t="s">
        <v>333</v>
      </c>
      <c r="M1924" s="248" t="s">
        <v>1344</v>
      </c>
      <c r="N1924" s="248"/>
      <c r="O1924" s="248">
        <v>3117663034</v>
      </c>
      <c r="P1924" s="248" t="s">
        <v>335</v>
      </c>
      <c r="Q1924" s="248" t="s">
        <v>451</v>
      </c>
    </row>
    <row r="1925" spans="1:17" customFormat="1" hidden="1" x14ac:dyDescent="0.2">
      <c r="A1925" s="248">
        <v>2247</v>
      </c>
      <c r="B1925" s="248">
        <v>2022</v>
      </c>
      <c r="C1925" s="248" t="s">
        <v>326</v>
      </c>
      <c r="D1925" s="280">
        <v>4229469</v>
      </c>
      <c r="E1925" s="255" t="s">
        <v>505</v>
      </c>
      <c r="F1925" s="248" t="s">
        <v>494</v>
      </c>
      <c r="G1925" s="255" t="s">
        <v>612</v>
      </c>
      <c r="H1925" s="248" t="s">
        <v>612</v>
      </c>
      <c r="I1925" s="248" t="s">
        <v>339</v>
      </c>
      <c r="J1925" s="248" t="s">
        <v>331</v>
      </c>
      <c r="K1925" s="248" t="s">
        <v>332</v>
      </c>
      <c r="L1925" s="248" t="s">
        <v>333</v>
      </c>
      <c r="M1925" s="248" t="s">
        <v>1344</v>
      </c>
      <c r="N1925" s="248"/>
      <c r="O1925" s="248">
        <v>3174347888</v>
      </c>
      <c r="P1925" s="248" t="s">
        <v>335</v>
      </c>
      <c r="Q1925" s="248" t="s">
        <v>451</v>
      </c>
    </row>
    <row r="1926" spans="1:17" customFormat="1" hidden="1" x14ac:dyDescent="0.2">
      <c r="A1926" s="248">
        <v>2248</v>
      </c>
      <c r="B1926" s="248">
        <v>2022</v>
      </c>
      <c r="C1926" s="248" t="s">
        <v>326</v>
      </c>
      <c r="D1926" s="280">
        <v>66871422</v>
      </c>
      <c r="E1926" s="255" t="s">
        <v>1908</v>
      </c>
      <c r="F1926" s="264"/>
      <c r="G1926" s="248" t="s">
        <v>1909</v>
      </c>
      <c r="H1926" s="255" t="s">
        <v>342</v>
      </c>
      <c r="I1926" s="248" t="s">
        <v>330</v>
      </c>
      <c r="J1926" s="248" t="s">
        <v>331</v>
      </c>
      <c r="K1926" s="248" t="s">
        <v>332</v>
      </c>
      <c r="L1926" s="248" t="s">
        <v>333</v>
      </c>
      <c r="M1926" s="248" t="s">
        <v>1344</v>
      </c>
      <c r="N1926" s="248"/>
      <c r="O1926" s="248">
        <v>3175449658</v>
      </c>
      <c r="P1926" s="248" t="s">
        <v>335</v>
      </c>
      <c r="Q1926" s="248" t="s">
        <v>451</v>
      </c>
    </row>
    <row r="1927" spans="1:17" customFormat="1" hidden="1" x14ac:dyDescent="0.2">
      <c r="A1927" s="248">
        <v>2249</v>
      </c>
      <c r="B1927" s="248">
        <v>2022</v>
      </c>
      <c r="C1927" s="248" t="s">
        <v>326</v>
      </c>
      <c r="D1927" s="293">
        <v>94190379</v>
      </c>
      <c r="E1927" s="253" t="s">
        <v>1605</v>
      </c>
      <c r="F1927" s="252" t="s">
        <v>456</v>
      </c>
      <c r="G1927" s="253" t="s">
        <v>612</v>
      </c>
      <c r="H1927" s="252" t="s">
        <v>711</v>
      </c>
      <c r="I1927" s="248" t="s">
        <v>339</v>
      </c>
      <c r="J1927" s="248" t="s">
        <v>331</v>
      </c>
      <c r="K1927" s="248" t="s">
        <v>332</v>
      </c>
      <c r="L1927" s="248" t="s">
        <v>333</v>
      </c>
      <c r="M1927" s="248" t="s">
        <v>1344</v>
      </c>
      <c r="N1927" s="248"/>
      <c r="O1927" s="248">
        <v>3117335161</v>
      </c>
      <c r="P1927" s="248" t="s">
        <v>335</v>
      </c>
      <c r="Q1927" s="248" t="s">
        <v>451</v>
      </c>
    </row>
    <row r="1928" spans="1:17" customFormat="1" hidden="1" x14ac:dyDescent="0.2">
      <c r="A1928" s="248">
        <v>2250</v>
      </c>
      <c r="B1928" s="248">
        <v>2022</v>
      </c>
      <c r="C1928" s="248" t="s">
        <v>326</v>
      </c>
      <c r="D1928" s="280">
        <v>38856480</v>
      </c>
      <c r="E1928" s="255" t="s">
        <v>938</v>
      </c>
      <c r="F1928" s="248" t="s">
        <v>940</v>
      </c>
      <c r="G1928" s="255" t="s">
        <v>2299</v>
      </c>
      <c r="H1928" s="248" t="s">
        <v>2283</v>
      </c>
      <c r="I1928" s="248" t="s">
        <v>330</v>
      </c>
      <c r="J1928" s="248" t="s">
        <v>703</v>
      </c>
      <c r="K1928" s="248" t="s">
        <v>332</v>
      </c>
      <c r="L1928" s="248" t="s">
        <v>333</v>
      </c>
      <c r="M1928" s="248" t="s">
        <v>1344</v>
      </c>
      <c r="N1928" s="248"/>
      <c r="O1928" s="248">
        <v>3173447160</v>
      </c>
      <c r="P1928" s="248" t="s">
        <v>335</v>
      </c>
      <c r="Q1928" s="248" t="s">
        <v>451</v>
      </c>
    </row>
    <row r="1929" spans="1:17" customFormat="1" hidden="1" x14ac:dyDescent="0.2">
      <c r="A1929" s="248">
        <v>2251</v>
      </c>
      <c r="B1929" s="248">
        <v>2022</v>
      </c>
      <c r="C1929" s="248" t="s">
        <v>326</v>
      </c>
      <c r="D1929" s="280">
        <v>52619050</v>
      </c>
      <c r="E1929" s="255" t="s">
        <v>402</v>
      </c>
      <c r="F1929" s="264"/>
      <c r="G1929" s="248" t="s">
        <v>2240</v>
      </c>
      <c r="H1929" s="255" t="s">
        <v>1401</v>
      </c>
      <c r="I1929" s="248" t="s">
        <v>330</v>
      </c>
      <c r="J1929" s="248" t="s">
        <v>331</v>
      </c>
      <c r="K1929" s="248" t="s">
        <v>332</v>
      </c>
      <c r="L1929" s="248" t="s">
        <v>333</v>
      </c>
      <c r="M1929" s="248" t="s">
        <v>1344</v>
      </c>
      <c r="N1929" s="248"/>
      <c r="O1929" s="248">
        <v>3118594269</v>
      </c>
      <c r="P1929" s="248" t="s">
        <v>335</v>
      </c>
      <c r="Q1929" s="248" t="s">
        <v>451</v>
      </c>
    </row>
    <row r="1930" spans="1:17" customFormat="1" hidden="1" x14ac:dyDescent="0.2">
      <c r="A1930" s="248">
        <v>2252</v>
      </c>
      <c r="B1930" s="248">
        <v>2022</v>
      </c>
      <c r="C1930" s="248" t="s">
        <v>326</v>
      </c>
      <c r="D1930" s="283">
        <v>38894452</v>
      </c>
      <c r="E1930" s="255" t="s">
        <v>1884</v>
      </c>
      <c r="F1930" s="252" t="s">
        <v>1689</v>
      </c>
      <c r="G1930" s="255" t="s">
        <v>2663</v>
      </c>
      <c r="H1930" s="252" t="s">
        <v>454</v>
      </c>
      <c r="I1930" s="248" t="s">
        <v>330</v>
      </c>
      <c r="J1930" s="248" t="s">
        <v>331</v>
      </c>
      <c r="K1930" s="248" t="s">
        <v>332</v>
      </c>
      <c r="L1930" s="248" t="s">
        <v>333</v>
      </c>
      <c r="M1930" s="248" t="s">
        <v>1344</v>
      </c>
      <c r="N1930" s="248"/>
      <c r="O1930" s="248">
        <v>3146881101</v>
      </c>
      <c r="P1930" s="248" t="s">
        <v>335</v>
      </c>
      <c r="Q1930" s="248" t="s">
        <v>451</v>
      </c>
    </row>
    <row r="1931" spans="1:17" customFormat="1" hidden="1" x14ac:dyDescent="0.2">
      <c r="A1931" s="248">
        <v>2307</v>
      </c>
      <c r="B1931" s="248">
        <v>2022</v>
      </c>
      <c r="C1931" s="248" t="s">
        <v>326</v>
      </c>
      <c r="D1931" s="280">
        <v>17354423</v>
      </c>
      <c r="E1931" s="252" t="s">
        <v>449</v>
      </c>
      <c r="F1931" s="264"/>
      <c r="G1931" s="252" t="s">
        <v>489</v>
      </c>
      <c r="H1931" s="252" t="s">
        <v>707</v>
      </c>
      <c r="I1931" s="248" t="s">
        <v>339</v>
      </c>
      <c r="J1931" s="248" t="s">
        <v>331</v>
      </c>
      <c r="K1931" s="248" t="s">
        <v>332</v>
      </c>
      <c r="L1931" s="248" t="s">
        <v>333</v>
      </c>
      <c r="M1931" s="248" t="s">
        <v>1344</v>
      </c>
      <c r="N1931" s="248"/>
      <c r="O1931" s="250">
        <v>3162126775</v>
      </c>
      <c r="P1931" s="248" t="s">
        <v>335</v>
      </c>
      <c r="Q1931" s="248" t="s">
        <v>451</v>
      </c>
    </row>
    <row r="1932" spans="1:17" customFormat="1" hidden="1" x14ac:dyDescent="0.2">
      <c r="A1932" s="248">
        <v>2308</v>
      </c>
      <c r="B1932" s="248">
        <v>2022</v>
      </c>
      <c r="C1932" s="248" t="s">
        <v>326</v>
      </c>
      <c r="D1932" s="280">
        <v>4427368</v>
      </c>
      <c r="E1932" s="252" t="s">
        <v>617</v>
      </c>
      <c r="F1932" s="252" t="s">
        <v>463</v>
      </c>
      <c r="G1932" s="252" t="s">
        <v>425</v>
      </c>
      <c r="H1932" s="252" t="s">
        <v>328</v>
      </c>
      <c r="I1932" s="248" t="s">
        <v>339</v>
      </c>
      <c r="J1932" s="248" t="s">
        <v>331</v>
      </c>
      <c r="K1932" s="248" t="s">
        <v>332</v>
      </c>
      <c r="L1932" s="248" t="s">
        <v>333</v>
      </c>
      <c r="M1932" s="248" t="s">
        <v>1344</v>
      </c>
      <c r="N1932" s="248"/>
      <c r="O1932" s="250">
        <v>3183709096</v>
      </c>
      <c r="P1932" s="248" t="s">
        <v>335</v>
      </c>
      <c r="Q1932" s="248" t="s">
        <v>451</v>
      </c>
    </row>
    <row r="1933" spans="1:17" customFormat="1" hidden="1" x14ac:dyDescent="0.2">
      <c r="A1933" s="248">
        <v>2309</v>
      </c>
      <c r="B1933" s="248">
        <v>2022</v>
      </c>
      <c r="C1933" s="248" t="s">
        <v>326</v>
      </c>
      <c r="D1933" s="280">
        <v>1113780156</v>
      </c>
      <c r="E1933" s="252" t="s">
        <v>455</v>
      </c>
      <c r="F1933" s="252" t="s">
        <v>456</v>
      </c>
      <c r="G1933" s="252" t="s">
        <v>459</v>
      </c>
      <c r="H1933" s="252" t="s">
        <v>547</v>
      </c>
      <c r="I1933" s="248" t="s">
        <v>339</v>
      </c>
      <c r="J1933" s="248" t="s">
        <v>331</v>
      </c>
      <c r="K1933" s="248" t="s">
        <v>332</v>
      </c>
      <c r="L1933" s="248" t="s">
        <v>333</v>
      </c>
      <c r="M1933" s="248" t="s">
        <v>1344</v>
      </c>
      <c r="N1933" s="248"/>
      <c r="O1933" s="250">
        <v>3113007411</v>
      </c>
      <c r="P1933" s="248" t="s">
        <v>335</v>
      </c>
      <c r="Q1933" s="248" t="s">
        <v>451</v>
      </c>
    </row>
    <row r="1934" spans="1:17" customFormat="1" hidden="1" x14ac:dyDescent="0.2">
      <c r="A1934" s="248">
        <v>2310</v>
      </c>
      <c r="B1934" s="248">
        <v>2022</v>
      </c>
      <c r="C1934" s="248" t="s">
        <v>326</v>
      </c>
      <c r="D1934" s="280">
        <v>94110029</v>
      </c>
      <c r="E1934" s="252" t="s">
        <v>713</v>
      </c>
      <c r="F1934" s="267"/>
      <c r="G1934" s="252" t="s">
        <v>771</v>
      </c>
      <c r="H1934" s="252" t="s">
        <v>866</v>
      </c>
      <c r="I1934" s="248" t="s">
        <v>339</v>
      </c>
      <c r="J1934" s="248" t="s">
        <v>331</v>
      </c>
      <c r="K1934" s="248" t="s">
        <v>332</v>
      </c>
      <c r="L1934" s="248" t="s">
        <v>333</v>
      </c>
      <c r="M1934" s="248" t="s">
        <v>1344</v>
      </c>
      <c r="N1934" s="248"/>
      <c r="O1934" s="250">
        <v>3158875248</v>
      </c>
      <c r="P1934" s="248" t="s">
        <v>335</v>
      </c>
      <c r="Q1934" s="248" t="s">
        <v>451</v>
      </c>
    </row>
    <row r="1935" spans="1:17" customFormat="1" hidden="1" x14ac:dyDescent="0.2">
      <c r="A1935" s="248">
        <v>2311</v>
      </c>
      <c r="B1935" s="248">
        <v>2022</v>
      </c>
      <c r="C1935" s="248" t="s">
        <v>326</v>
      </c>
      <c r="D1935" s="280">
        <v>1113792745</v>
      </c>
      <c r="E1935" s="252" t="s">
        <v>1910</v>
      </c>
      <c r="F1935" s="264"/>
      <c r="G1935" s="252" t="s">
        <v>1909</v>
      </c>
      <c r="H1935" s="252" t="s">
        <v>342</v>
      </c>
      <c r="I1935" s="248" t="s">
        <v>330</v>
      </c>
      <c r="J1935" s="248" t="s">
        <v>331</v>
      </c>
      <c r="K1935" s="248" t="s">
        <v>332</v>
      </c>
      <c r="L1935" s="248" t="s">
        <v>333</v>
      </c>
      <c r="M1935" s="248" t="s">
        <v>1344</v>
      </c>
      <c r="N1935" s="248"/>
      <c r="O1935" s="250">
        <v>3164294068</v>
      </c>
      <c r="P1935" s="248" t="s">
        <v>335</v>
      </c>
      <c r="Q1935" s="248" t="s">
        <v>451</v>
      </c>
    </row>
    <row r="1936" spans="1:17" customFormat="1" hidden="1" x14ac:dyDescent="0.2">
      <c r="A1936" s="248">
        <v>2312</v>
      </c>
      <c r="B1936" s="248">
        <v>2022</v>
      </c>
      <c r="C1936" s="248" t="s">
        <v>326</v>
      </c>
      <c r="D1936" s="280">
        <v>66751584</v>
      </c>
      <c r="E1936" s="252" t="s">
        <v>438</v>
      </c>
      <c r="F1936" s="252" t="s">
        <v>1689</v>
      </c>
      <c r="G1936" s="252" t="s">
        <v>1505</v>
      </c>
      <c r="H1936" s="252" t="s">
        <v>791</v>
      </c>
      <c r="I1936" s="248" t="s">
        <v>330</v>
      </c>
      <c r="J1936" s="248" t="s">
        <v>331</v>
      </c>
      <c r="K1936" s="248" t="s">
        <v>332</v>
      </c>
      <c r="L1936" s="248" t="s">
        <v>333</v>
      </c>
      <c r="M1936" s="248" t="s">
        <v>1344</v>
      </c>
      <c r="N1936" s="248"/>
      <c r="O1936" s="250">
        <v>3122599328</v>
      </c>
      <c r="P1936" s="248" t="s">
        <v>335</v>
      </c>
      <c r="Q1936" s="248" t="s">
        <v>451</v>
      </c>
    </row>
    <row r="1937" spans="1:43" customFormat="1" hidden="1" x14ac:dyDescent="0.2">
      <c r="A1937" s="248">
        <v>2313</v>
      </c>
      <c r="B1937" s="248">
        <v>2022</v>
      </c>
      <c r="C1937" s="248" t="s">
        <v>326</v>
      </c>
      <c r="D1937" s="280">
        <v>16550166</v>
      </c>
      <c r="E1937" s="252" t="s">
        <v>2279</v>
      </c>
      <c r="F1937" s="252" t="s">
        <v>463</v>
      </c>
      <c r="G1937" s="252" t="s">
        <v>549</v>
      </c>
      <c r="H1937" s="252" t="s">
        <v>328</v>
      </c>
      <c r="I1937" s="248" t="s">
        <v>339</v>
      </c>
      <c r="J1937" s="248" t="s">
        <v>331</v>
      </c>
      <c r="K1937" s="248" t="s">
        <v>332</v>
      </c>
      <c r="L1937" s="248" t="s">
        <v>333</v>
      </c>
      <c r="M1937" s="248" t="s">
        <v>1344</v>
      </c>
      <c r="N1937" s="248"/>
      <c r="O1937" s="250">
        <v>3116505609</v>
      </c>
      <c r="P1937" s="248" t="s">
        <v>335</v>
      </c>
      <c r="Q1937" s="248" t="s">
        <v>451</v>
      </c>
    </row>
    <row r="1938" spans="1:43" customFormat="1" hidden="1" x14ac:dyDescent="0.2">
      <c r="A1938" s="248">
        <v>2314</v>
      </c>
      <c r="B1938" s="248">
        <v>2022</v>
      </c>
      <c r="C1938" s="248" t="s">
        <v>326</v>
      </c>
      <c r="D1938" s="280">
        <v>1113778191</v>
      </c>
      <c r="E1938" s="252" t="s">
        <v>436</v>
      </c>
      <c r="F1938" s="252" t="s">
        <v>1971</v>
      </c>
      <c r="G1938" s="252" t="s">
        <v>394</v>
      </c>
      <c r="H1938" s="252" t="s">
        <v>1972</v>
      </c>
      <c r="I1938" s="248" t="s">
        <v>330</v>
      </c>
      <c r="J1938" s="248" t="s">
        <v>331</v>
      </c>
      <c r="K1938" s="248" t="s">
        <v>332</v>
      </c>
      <c r="L1938" s="248" t="s">
        <v>333</v>
      </c>
      <c r="M1938" s="248" t="s">
        <v>1344</v>
      </c>
      <c r="N1938" s="248"/>
      <c r="O1938" s="250">
        <v>3184369131</v>
      </c>
      <c r="P1938" s="248" t="s">
        <v>335</v>
      </c>
      <c r="Q1938" s="248" t="s">
        <v>451</v>
      </c>
    </row>
    <row r="1939" spans="1:43" customFormat="1" hidden="1" x14ac:dyDescent="0.2">
      <c r="A1939" s="248">
        <v>2315</v>
      </c>
      <c r="B1939" s="248">
        <v>2022</v>
      </c>
      <c r="C1939" s="248" t="s">
        <v>326</v>
      </c>
      <c r="D1939" s="280">
        <v>16553328</v>
      </c>
      <c r="E1939" s="252" t="s">
        <v>395</v>
      </c>
      <c r="F1939" s="252" t="s">
        <v>469</v>
      </c>
      <c r="G1939" s="252" t="s">
        <v>776</v>
      </c>
      <c r="H1939" s="252" t="s">
        <v>377</v>
      </c>
      <c r="I1939" s="248" t="s">
        <v>339</v>
      </c>
      <c r="J1939" s="248" t="s">
        <v>331</v>
      </c>
      <c r="K1939" s="248" t="s">
        <v>332</v>
      </c>
      <c r="L1939" s="248" t="s">
        <v>333</v>
      </c>
      <c r="M1939" s="248" t="s">
        <v>1344</v>
      </c>
      <c r="N1939" s="248"/>
      <c r="O1939" s="250">
        <v>3128993323</v>
      </c>
      <c r="P1939" s="248" t="s">
        <v>335</v>
      </c>
      <c r="Q1939" s="248" t="s">
        <v>451</v>
      </c>
    </row>
    <row r="1940" spans="1:43" customFormat="1" hidden="1" x14ac:dyDescent="0.2">
      <c r="A1940" s="248">
        <v>2316</v>
      </c>
      <c r="B1940" s="248">
        <v>2022</v>
      </c>
      <c r="C1940" s="248" t="s">
        <v>326</v>
      </c>
      <c r="D1940" s="280">
        <v>1116438789</v>
      </c>
      <c r="E1940" s="252" t="s">
        <v>2003</v>
      </c>
      <c r="F1940" s="252" t="s">
        <v>1995</v>
      </c>
      <c r="G1940" s="252" t="s">
        <v>489</v>
      </c>
      <c r="H1940" s="252" t="s">
        <v>1505</v>
      </c>
      <c r="I1940" s="248" t="s">
        <v>339</v>
      </c>
      <c r="J1940" s="248" t="s">
        <v>331</v>
      </c>
      <c r="K1940" s="248" t="s">
        <v>332</v>
      </c>
      <c r="L1940" s="248" t="s">
        <v>333</v>
      </c>
      <c r="M1940" s="248" t="s">
        <v>1344</v>
      </c>
      <c r="N1940" s="248"/>
      <c r="O1940" s="250">
        <v>3102655708</v>
      </c>
      <c r="P1940" s="248" t="s">
        <v>335</v>
      </c>
      <c r="Q1940" s="248" t="s">
        <v>451</v>
      </c>
    </row>
    <row r="1941" spans="1:43" s="219" customFormat="1" ht="14" hidden="1" x14ac:dyDescent="0.15">
      <c r="A1941" s="248">
        <v>2317</v>
      </c>
      <c r="B1941" s="248">
        <v>2022</v>
      </c>
      <c r="C1941" s="248" t="s">
        <v>326</v>
      </c>
      <c r="D1941" s="280">
        <v>66701704</v>
      </c>
      <c r="E1941" s="252" t="s">
        <v>2528</v>
      </c>
      <c r="F1941" s="267"/>
      <c r="G1941" s="252" t="s">
        <v>454</v>
      </c>
      <c r="H1941" s="252" t="s">
        <v>707</v>
      </c>
      <c r="I1941" s="248" t="s">
        <v>330</v>
      </c>
      <c r="J1941" s="248" t="s">
        <v>331</v>
      </c>
      <c r="K1941" s="248" t="s">
        <v>332</v>
      </c>
      <c r="L1941" s="248" t="s">
        <v>333</v>
      </c>
      <c r="M1941" s="248" t="s">
        <v>1344</v>
      </c>
      <c r="N1941" s="248"/>
      <c r="O1941" s="250">
        <v>3183542283</v>
      </c>
      <c r="P1941" s="248" t="s">
        <v>335</v>
      </c>
      <c r="Q1941" s="248" t="s">
        <v>451</v>
      </c>
      <c r="R1941" s="218"/>
      <c r="S1941" s="218"/>
      <c r="T1941" s="218"/>
      <c r="U1941" s="218"/>
      <c r="V1941" s="218"/>
      <c r="W1941" s="218"/>
      <c r="X1941" s="218"/>
      <c r="Y1941" s="218"/>
      <c r="Z1941" s="218"/>
      <c r="AA1941" s="218"/>
      <c r="AB1941" s="218"/>
      <c r="AC1941" s="218"/>
      <c r="AD1941" s="218"/>
      <c r="AE1941" s="218"/>
      <c r="AF1941" s="218"/>
      <c r="AG1941" s="218"/>
      <c r="AH1941" s="218"/>
      <c r="AI1941" s="218"/>
      <c r="AJ1941" s="218"/>
      <c r="AK1941" s="218"/>
      <c r="AL1941" s="218"/>
      <c r="AM1941" s="218"/>
      <c r="AN1941" s="218"/>
      <c r="AO1941" s="218"/>
      <c r="AP1941" s="218"/>
      <c r="AQ1941" s="218"/>
    </row>
    <row r="1942" spans="1:43" s="219" customFormat="1" ht="14" hidden="1" x14ac:dyDescent="0.15">
      <c r="A1942" s="248">
        <v>2318</v>
      </c>
      <c r="B1942" s="248">
        <v>2022</v>
      </c>
      <c r="C1942" s="248" t="s">
        <v>326</v>
      </c>
      <c r="D1942" s="280">
        <v>66702886</v>
      </c>
      <c r="E1942" s="252" t="s">
        <v>361</v>
      </c>
      <c r="F1942" s="252" t="s">
        <v>2536</v>
      </c>
      <c r="G1942" s="252" t="s">
        <v>729</v>
      </c>
      <c r="H1942" s="252" t="s">
        <v>989</v>
      </c>
      <c r="I1942" s="248" t="s">
        <v>330</v>
      </c>
      <c r="J1942" s="248" t="s">
        <v>331</v>
      </c>
      <c r="K1942" s="248" t="s">
        <v>332</v>
      </c>
      <c r="L1942" s="248" t="s">
        <v>333</v>
      </c>
      <c r="M1942" s="248" t="s">
        <v>1344</v>
      </c>
      <c r="N1942" s="248"/>
      <c r="O1942" s="250">
        <v>3136062570</v>
      </c>
      <c r="P1942" s="248" t="s">
        <v>335</v>
      </c>
      <c r="Q1942" s="248" t="s">
        <v>451</v>
      </c>
      <c r="R1942" s="218"/>
      <c r="S1942" s="218"/>
      <c r="T1942" s="218"/>
      <c r="U1942" s="218"/>
      <c r="V1942" s="218"/>
      <c r="W1942" s="218"/>
      <c r="X1942" s="218"/>
      <c r="Y1942" s="218"/>
      <c r="Z1942" s="218"/>
      <c r="AA1942" s="218"/>
      <c r="AB1942" s="218"/>
      <c r="AC1942" s="218"/>
      <c r="AD1942" s="218"/>
      <c r="AE1942" s="218"/>
      <c r="AF1942" s="218"/>
      <c r="AG1942" s="218"/>
      <c r="AH1942" s="218"/>
      <c r="AI1942" s="218"/>
      <c r="AJ1942" s="218"/>
      <c r="AK1942" s="218"/>
      <c r="AL1942" s="218"/>
      <c r="AM1942" s="218"/>
      <c r="AN1942" s="218"/>
      <c r="AO1942" s="218"/>
      <c r="AP1942" s="218"/>
      <c r="AQ1942" s="218"/>
    </row>
    <row r="1943" spans="1:43" s="219" customFormat="1" ht="14" hidden="1" x14ac:dyDescent="0.15">
      <c r="A1943" s="248">
        <v>2319</v>
      </c>
      <c r="B1943" s="248">
        <v>2022</v>
      </c>
      <c r="C1943" s="248" t="s">
        <v>326</v>
      </c>
      <c r="D1943" s="280">
        <v>4544575</v>
      </c>
      <c r="E1943" s="252" t="s">
        <v>555</v>
      </c>
      <c r="F1943" s="267"/>
      <c r="G1943" s="252" t="s">
        <v>459</v>
      </c>
      <c r="H1943" s="252" t="s">
        <v>1526</v>
      </c>
      <c r="I1943" s="248" t="s">
        <v>339</v>
      </c>
      <c r="J1943" s="248" t="s">
        <v>331</v>
      </c>
      <c r="K1943" s="248" t="s">
        <v>332</v>
      </c>
      <c r="L1943" s="248" t="s">
        <v>333</v>
      </c>
      <c r="M1943" s="248" t="s">
        <v>1344</v>
      </c>
      <c r="N1943" s="248"/>
      <c r="O1943" s="250">
        <v>3103859270</v>
      </c>
      <c r="P1943" s="248" t="s">
        <v>335</v>
      </c>
      <c r="Q1943" s="248" t="s">
        <v>451</v>
      </c>
      <c r="R1943" s="218"/>
      <c r="S1943" s="218"/>
      <c r="T1943" s="218"/>
      <c r="U1943" s="218"/>
      <c r="V1943" s="218"/>
      <c r="W1943" s="218"/>
      <c r="X1943" s="218"/>
      <c r="Y1943" s="218"/>
      <c r="Z1943" s="218"/>
      <c r="AA1943" s="218"/>
      <c r="AB1943" s="218"/>
      <c r="AC1943" s="218"/>
      <c r="AD1943" s="218"/>
      <c r="AE1943" s="218"/>
      <c r="AF1943" s="218"/>
      <c r="AG1943" s="218"/>
      <c r="AH1943" s="218"/>
      <c r="AI1943" s="218"/>
      <c r="AJ1943" s="218"/>
      <c r="AK1943" s="218"/>
      <c r="AL1943" s="218"/>
      <c r="AM1943" s="218"/>
      <c r="AN1943" s="218"/>
      <c r="AO1943" s="218"/>
      <c r="AP1943" s="218"/>
      <c r="AQ1943" s="218"/>
    </row>
    <row r="1944" spans="1:43" s="219" customFormat="1" hidden="1" x14ac:dyDescent="0.15">
      <c r="A1944" s="248">
        <v>2321</v>
      </c>
      <c r="B1944" s="248">
        <v>2022</v>
      </c>
      <c r="C1944" s="248" t="s">
        <v>326</v>
      </c>
      <c r="D1944" s="280">
        <v>16547019</v>
      </c>
      <c r="E1944" s="255" t="s">
        <v>472</v>
      </c>
      <c r="F1944" s="248" t="s">
        <v>2075</v>
      </c>
      <c r="G1944" s="255" t="s">
        <v>2076</v>
      </c>
      <c r="H1944" s="248" t="s">
        <v>350</v>
      </c>
      <c r="I1944" s="248" t="s">
        <v>339</v>
      </c>
      <c r="J1944" s="248" t="s">
        <v>346</v>
      </c>
      <c r="K1944" s="248" t="s">
        <v>332</v>
      </c>
      <c r="L1944" s="248" t="s">
        <v>333</v>
      </c>
      <c r="M1944" s="248" t="s">
        <v>1344</v>
      </c>
      <c r="N1944" s="248"/>
      <c r="O1944" s="248">
        <v>3108370611</v>
      </c>
      <c r="P1944" s="248" t="s">
        <v>335</v>
      </c>
      <c r="Q1944" s="248" t="s">
        <v>451</v>
      </c>
      <c r="R1944" s="218"/>
      <c r="S1944" s="218"/>
      <c r="T1944" s="218"/>
      <c r="U1944" s="218"/>
      <c r="V1944" s="218"/>
      <c r="W1944" s="218"/>
      <c r="X1944" s="218"/>
      <c r="Y1944" s="218"/>
      <c r="Z1944" s="218"/>
      <c r="AA1944" s="218"/>
      <c r="AB1944" s="218"/>
      <c r="AC1944" s="218"/>
      <c r="AD1944" s="218"/>
      <c r="AE1944" s="218"/>
      <c r="AF1944" s="218"/>
      <c r="AG1944" s="218"/>
      <c r="AH1944" s="218"/>
      <c r="AI1944" s="218"/>
      <c r="AJ1944" s="218"/>
      <c r="AK1944" s="218"/>
      <c r="AL1944" s="218"/>
      <c r="AM1944" s="218"/>
      <c r="AN1944" s="218"/>
      <c r="AO1944" s="218"/>
      <c r="AP1944" s="218"/>
      <c r="AQ1944" s="218"/>
    </row>
    <row r="1945" spans="1:43" s="219" customFormat="1" hidden="1" x14ac:dyDescent="0.15">
      <c r="A1945" s="248">
        <v>2322</v>
      </c>
      <c r="B1945" s="248">
        <v>2022</v>
      </c>
      <c r="C1945" s="248" t="s">
        <v>326</v>
      </c>
      <c r="D1945" s="280">
        <v>16549410</v>
      </c>
      <c r="E1945" s="255" t="s">
        <v>1989</v>
      </c>
      <c r="F1945" s="248" t="s">
        <v>883</v>
      </c>
      <c r="G1945" s="255" t="s">
        <v>1990</v>
      </c>
      <c r="H1945" s="248" t="s">
        <v>876</v>
      </c>
      <c r="I1945" s="248" t="s">
        <v>339</v>
      </c>
      <c r="J1945" s="248" t="s">
        <v>331</v>
      </c>
      <c r="K1945" s="248" t="s">
        <v>332</v>
      </c>
      <c r="L1945" s="248" t="s">
        <v>333</v>
      </c>
      <c r="M1945" s="248" t="s">
        <v>1344</v>
      </c>
      <c r="N1945" s="248"/>
      <c r="O1945" s="248">
        <v>3164086841</v>
      </c>
      <c r="P1945" s="248" t="s">
        <v>335</v>
      </c>
      <c r="Q1945" s="248" t="s">
        <v>451</v>
      </c>
      <c r="R1945" s="218"/>
      <c r="S1945" s="218"/>
      <c r="T1945" s="218"/>
      <c r="U1945" s="218"/>
      <c r="V1945" s="218"/>
      <c r="W1945" s="218"/>
      <c r="X1945" s="218"/>
      <c r="Y1945" s="218"/>
      <c r="Z1945" s="218"/>
      <c r="AA1945" s="218"/>
      <c r="AB1945" s="218"/>
      <c r="AC1945" s="218"/>
      <c r="AD1945" s="218"/>
      <c r="AE1945" s="218"/>
      <c r="AF1945" s="218"/>
      <c r="AG1945" s="218"/>
      <c r="AH1945" s="218"/>
      <c r="AI1945" s="218"/>
      <c r="AJ1945" s="218"/>
      <c r="AK1945" s="218"/>
      <c r="AL1945" s="218"/>
      <c r="AM1945" s="218"/>
      <c r="AN1945" s="218"/>
      <c r="AO1945" s="218"/>
      <c r="AP1945" s="218"/>
      <c r="AQ1945" s="218"/>
    </row>
    <row r="1946" spans="1:43" s="219" customFormat="1" hidden="1" x14ac:dyDescent="0.15">
      <c r="A1946" s="248">
        <v>2323</v>
      </c>
      <c r="B1946" s="248">
        <v>2022</v>
      </c>
      <c r="C1946" s="248" t="s">
        <v>326</v>
      </c>
      <c r="D1946" s="280">
        <v>94192985</v>
      </c>
      <c r="E1946" s="255" t="s">
        <v>349</v>
      </c>
      <c r="F1946" s="248" t="s">
        <v>1556</v>
      </c>
      <c r="G1946" s="255" t="s">
        <v>612</v>
      </c>
      <c r="H1946" s="248" t="s">
        <v>612</v>
      </c>
      <c r="I1946" s="248" t="s">
        <v>339</v>
      </c>
      <c r="J1946" s="248" t="s">
        <v>346</v>
      </c>
      <c r="K1946" s="248" t="s">
        <v>332</v>
      </c>
      <c r="L1946" s="248" t="s">
        <v>333</v>
      </c>
      <c r="M1946" s="248" t="s">
        <v>1344</v>
      </c>
      <c r="N1946" s="248"/>
      <c r="O1946" s="248">
        <v>3206739223</v>
      </c>
      <c r="P1946" s="248" t="s">
        <v>335</v>
      </c>
      <c r="Q1946" s="248" t="s">
        <v>451</v>
      </c>
      <c r="R1946" s="218"/>
      <c r="S1946" s="218"/>
      <c r="T1946" s="218"/>
      <c r="U1946" s="218"/>
      <c r="V1946" s="218"/>
      <c r="W1946" s="218"/>
      <c r="X1946" s="218"/>
      <c r="Y1946" s="218"/>
      <c r="Z1946" s="218"/>
      <c r="AA1946" s="218"/>
      <c r="AB1946" s="218"/>
      <c r="AC1946" s="218"/>
      <c r="AD1946" s="218"/>
      <c r="AE1946" s="218"/>
      <c r="AF1946" s="218"/>
      <c r="AG1946" s="218"/>
      <c r="AH1946" s="218"/>
      <c r="AI1946" s="218"/>
      <c r="AJ1946" s="218"/>
      <c r="AK1946" s="218"/>
      <c r="AL1946" s="218"/>
      <c r="AM1946" s="218"/>
      <c r="AN1946" s="218"/>
      <c r="AO1946" s="218"/>
      <c r="AP1946" s="218"/>
      <c r="AQ1946" s="218"/>
    </row>
    <row r="1947" spans="1:43" s="219" customFormat="1" ht="14" hidden="1" x14ac:dyDescent="0.15">
      <c r="A1947" s="248">
        <v>2333</v>
      </c>
      <c r="B1947" s="248">
        <v>2022</v>
      </c>
      <c r="C1947" s="248" t="s">
        <v>326</v>
      </c>
      <c r="D1947" s="280">
        <v>16551236</v>
      </c>
      <c r="E1947" s="248" t="s">
        <v>461</v>
      </c>
      <c r="F1947" s="248" t="s">
        <v>462</v>
      </c>
      <c r="G1947" s="248" t="s">
        <v>446</v>
      </c>
      <c r="H1947" s="248" t="s">
        <v>350</v>
      </c>
      <c r="I1947" s="248" t="s">
        <v>339</v>
      </c>
      <c r="J1947" s="248" t="s">
        <v>331</v>
      </c>
      <c r="K1947" s="248" t="s">
        <v>332</v>
      </c>
      <c r="L1947" s="248" t="s">
        <v>333</v>
      </c>
      <c r="M1947" s="248" t="s">
        <v>1344</v>
      </c>
      <c r="N1947" s="248"/>
      <c r="O1947" s="248">
        <v>3218561717</v>
      </c>
      <c r="P1947" s="248" t="s">
        <v>335</v>
      </c>
      <c r="Q1947" s="248" t="s">
        <v>451</v>
      </c>
      <c r="R1947" s="218"/>
      <c r="S1947" s="218"/>
      <c r="T1947" s="218"/>
      <c r="U1947" s="218"/>
      <c r="V1947" s="218"/>
      <c r="W1947" s="218"/>
      <c r="X1947" s="218"/>
      <c r="Y1947" s="218"/>
      <c r="Z1947" s="218"/>
      <c r="AA1947" s="218"/>
      <c r="AB1947" s="218"/>
      <c r="AC1947" s="218"/>
      <c r="AD1947" s="218"/>
      <c r="AE1947" s="218"/>
      <c r="AF1947" s="218"/>
      <c r="AG1947" s="218"/>
      <c r="AH1947" s="218"/>
      <c r="AI1947" s="218"/>
      <c r="AJ1947" s="218"/>
      <c r="AK1947" s="218"/>
      <c r="AL1947" s="218"/>
      <c r="AM1947" s="218"/>
      <c r="AN1947" s="218"/>
      <c r="AO1947" s="218"/>
      <c r="AP1947" s="218"/>
      <c r="AQ1947" s="218"/>
    </row>
    <row r="1948" spans="1:43" s="219" customFormat="1" hidden="1" x14ac:dyDescent="0.15">
      <c r="A1948" s="248">
        <v>2337</v>
      </c>
      <c r="B1948" s="248">
        <v>2022</v>
      </c>
      <c r="C1948" s="248" t="s">
        <v>326</v>
      </c>
      <c r="D1948" s="280">
        <v>6437483</v>
      </c>
      <c r="E1948" s="248" t="s">
        <v>1331</v>
      </c>
      <c r="F1948" s="264" t="s">
        <v>328</v>
      </c>
      <c r="G1948" s="248" t="s">
        <v>1347</v>
      </c>
      <c r="H1948" s="248" t="s">
        <v>1073</v>
      </c>
      <c r="I1948" s="248" t="s">
        <v>339</v>
      </c>
      <c r="J1948" s="248" t="s">
        <v>331</v>
      </c>
      <c r="K1948" s="248" t="s">
        <v>332</v>
      </c>
      <c r="L1948" s="248" t="s">
        <v>333</v>
      </c>
      <c r="M1948" s="248" t="s">
        <v>1344</v>
      </c>
      <c r="N1948" s="248"/>
      <c r="O1948" s="248" t="s">
        <v>570</v>
      </c>
      <c r="P1948" s="248" t="s">
        <v>335</v>
      </c>
      <c r="Q1948" s="248" t="s">
        <v>451</v>
      </c>
      <c r="R1948" s="218"/>
      <c r="S1948" s="218"/>
      <c r="T1948" s="218"/>
      <c r="U1948" s="218"/>
      <c r="V1948" s="218"/>
      <c r="W1948" s="218"/>
      <c r="X1948" s="218"/>
      <c r="Y1948" s="218"/>
      <c r="Z1948" s="218"/>
      <c r="AA1948" s="218"/>
      <c r="AB1948" s="218"/>
      <c r="AC1948" s="218"/>
      <c r="AD1948" s="218"/>
      <c r="AE1948" s="218"/>
      <c r="AF1948" s="218"/>
      <c r="AG1948" s="218"/>
      <c r="AH1948" s="218"/>
      <c r="AI1948" s="218"/>
      <c r="AJ1948" s="218"/>
      <c r="AK1948" s="218"/>
      <c r="AL1948" s="218"/>
      <c r="AM1948" s="218"/>
      <c r="AN1948" s="218"/>
      <c r="AO1948" s="218"/>
      <c r="AP1948" s="218"/>
      <c r="AQ1948" s="218"/>
    </row>
    <row r="1949" spans="1:43" s="219" customFormat="1" hidden="1" x14ac:dyDescent="0.15">
      <c r="A1949" s="248">
        <v>2338</v>
      </c>
      <c r="B1949" s="248">
        <v>2022</v>
      </c>
      <c r="C1949" s="248" t="s">
        <v>326</v>
      </c>
      <c r="D1949" s="280">
        <v>66701276</v>
      </c>
      <c r="E1949" s="248" t="s">
        <v>1348</v>
      </c>
      <c r="F1949" s="264" t="s">
        <v>328</v>
      </c>
      <c r="G1949" s="248" t="s">
        <v>1349</v>
      </c>
      <c r="H1949" s="248" t="s">
        <v>328</v>
      </c>
      <c r="I1949" s="248" t="s">
        <v>339</v>
      </c>
      <c r="J1949" s="248" t="s">
        <v>331</v>
      </c>
      <c r="K1949" s="248" t="s">
        <v>332</v>
      </c>
      <c r="L1949" s="248" t="s">
        <v>333</v>
      </c>
      <c r="M1949" s="248" t="s">
        <v>1344</v>
      </c>
      <c r="N1949" s="248"/>
      <c r="O1949" s="248">
        <v>3105918064</v>
      </c>
      <c r="P1949" s="248" t="s">
        <v>335</v>
      </c>
      <c r="Q1949" s="248" t="s">
        <v>451</v>
      </c>
      <c r="R1949" s="218"/>
      <c r="S1949" s="218"/>
      <c r="T1949" s="218"/>
      <c r="U1949" s="218"/>
      <c r="V1949" s="218"/>
      <c r="W1949" s="218"/>
      <c r="X1949" s="218"/>
      <c r="Y1949" s="218"/>
      <c r="Z1949" s="218"/>
      <c r="AA1949" s="218"/>
      <c r="AB1949" s="218"/>
      <c r="AC1949" s="218"/>
      <c r="AD1949" s="218"/>
      <c r="AE1949" s="218"/>
      <c r="AF1949" s="218"/>
      <c r="AG1949" s="218"/>
      <c r="AH1949" s="218"/>
      <c r="AI1949" s="218"/>
      <c r="AJ1949" s="218"/>
      <c r="AK1949" s="218"/>
      <c r="AL1949" s="218"/>
      <c r="AM1949" s="218"/>
      <c r="AN1949" s="218"/>
      <c r="AO1949" s="218"/>
      <c r="AP1949" s="218"/>
      <c r="AQ1949" s="218"/>
    </row>
    <row r="1950" spans="1:43" s="219" customFormat="1" hidden="1" x14ac:dyDescent="0.15">
      <c r="A1950" s="248">
        <v>2341</v>
      </c>
      <c r="B1950" s="248">
        <v>2022</v>
      </c>
      <c r="C1950" s="248" t="s">
        <v>326</v>
      </c>
      <c r="D1950" s="280">
        <v>16547184</v>
      </c>
      <c r="E1950" s="248" t="s">
        <v>770</v>
      </c>
      <c r="F1950" s="264" t="s">
        <v>328</v>
      </c>
      <c r="G1950" s="248" t="s">
        <v>1350</v>
      </c>
      <c r="H1950" s="248" t="s">
        <v>328</v>
      </c>
      <c r="I1950" s="248" t="s">
        <v>339</v>
      </c>
      <c r="J1950" s="248" t="s">
        <v>331</v>
      </c>
      <c r="K1950" s="248" t="s">
        <v>332</v>
      </c>
      <c r="L1950" s="248" t="s">
        <v>333</v>
      </c>
      <c r="M1950" s="248" t="s">
        <v>1344</v>
      </c>
      <c r="N1950" s="248"/>
      <c r="O1950" s="248">
        <v>3117032128</v>
      </c>
      <c r="P1950" s="248" t="s">
        <v>335</v>
      </c>
      <c r="Q1950" s="248" t="s">
        <v>451</v>
      </c>
      <c r="R1950" s="218"/>
      <c r="S1950" s="218"/>
      <c r="T1950" s="218"/>
      <c r="U1950" s="218"/>
      <c r="V1950" s="218"/>
      <c r="W1950" s="218"/>
      <c r="X1950" s="218"/>
      <c r="Y1950" s="218"/>
      <c r="Z1950" s="218"/>
      <c r="AA1950" s="218"/>
      <c r="AB1950" s="218"/>
      <c r="AC1950" s="218"/>
      <c r="AD1950" s="218"/>
      <c r="AE1950" s="218"/>
      <c r="AF1950" s="218"/>
      <c r="AG1950" s="218"/>
      <c r="AH1950" s="218"/>
      <c r="AI1950" s="218"/>
      <c r="AJ1950" s="218"/>
      <c r="AK1950" s="218"/>
      <c r="AL1950" s="218"/>
      <c r="AM1950" s="218"/>
      <c r="AN1950" s="218"/>
      <c r="AO1950" s="218"/>
      <c r="AP1950" s="218"/>
      <c r="AQ1950" s="218"/>
    </row>
    <row r="1951" spans="1:43" s="219" customFormat="1" ht="14" hidden="1" x14ac:dyDescent="0.15">
      <c r="A1951" s="248">
        <v>2342</v>
      </c>
      <c r="B1951" s="248">
        <v>2022</v>
      </c>
      <c r="C1951" s="248" t="s">
        <v>326</v>
      </c>
      <c r="D1951" s="280">
        <v>6436632</v>
      </c>
      <c r="E1951" s="248" t="s">
        <v>415</v>
      </c>
      <c r="F1951" s="248" t="s">
        <v>472</v>
      </c>
      <c r="G1951" s="248" t="s">
        <v>446</v>
      </c>
      <c r="H1951" s="248" t="s">
        <v>328</v>
      </c>
      <c r="I1951" s="248" t="s">
        <v>339</v>
      </c>
      <c r="J1951" s="248" t="s">
        <v>331</v>
      </c>
      <c r="K1951" s="248" t="s">
        <v>332</v>
      </c>
      <c r="L1951" s="248" t="s">
        <v>333</v>
      </c>
      <c r="M1951" s="248" t="s">
        <v>1344</v>
      </c>
      <c r="N1951" s="248"/>
      <c r="O1951" s="248">
        <v>3218561717</v>
      </c>
      <c r="P1951" s="248" t="s">
        <v>335</v>
      </c>
      <c r="Q1951" s="248" t="s">
        <v>451</v>
      </c>
      <c r="R1951" s="218"/>
      <c r="S1951" s="218"/>
      <c r="T1951" s="218"/>
      <c r="U1951" s="218"/>
      <c r="V1951" s="218"/>
      <c r="W1951" s="218"/>
      <c r="X1951" s="218"/>
      <c r="Y1951" s="218"/>
      <c r="Z1951" s="218"/>
      <c r="AA1951" s="218"/>
      <c r="AB1951" s="218"/>
      <c r="AC1951" s="218"/>
      <c r="AD1951" s="218"/>
      <c r="AE1951" s="218"/>
      <c r="AF1951" s="218"/>
      <c r="AG1951" s="218"/>
      <c r="AH1951" s="218"/>
      <c r="AI1951" s="218"/>
      <c r="AJ1951" s="218"/>
      <c r="AK1951" s="218"/>
      <c r="AL1951" s="218"/>
      <c r="AM1951" s="218"/>
      <c r="AN1951" s="218"/>
      <c r="AO1951" s="218"/>
      <c r="AP1951" s="218"/>
      <c r="AQ1951" s="218"/>
    </row>
    <row r="1952" spans="1:43" s="219" customFormat="1" hidden="1" x14ac:dyDescent="0.15">
      <c r="A1952" s="248">
        <v>2343</v>
      </c>
      <c r="B1952" s="248">
        <v>2022</v>
      </c>
      <c r="C1952" s="248" t="s">
        <v>326</v>
      </c>
      <c r="D1952" s="280">
        <v>1113781282</v>
      </c>
      <c r="E1952" s="248" t="s">
        <v>697</v>
      </c>
      <c r="F1952" s="264" t="s">
        <v>328</v>
      </c>
      <c r="G1952" s="248" t="s">
        <v>1350</v>
      </c>
      <c r="H1952" s="248" t="s">
        <v>328</v>
      </c>
      <c r="I1952" s="248" t="s">
        <v>339</v>
      </c>
      <c r="J1952" s="248" t="s">
        <v>331</v>
      </c>
      <c r="K1952" s="248" t="s">
        <v>332</v>
      </c>
      <c r="L1952" s="248" t="s">
        <v>333</v>
      </c>
      <c r="M1952" s="248" t="s">
        <v>1344</v>
      </c>
      <c r="N1952" s="248"/>
      <c r="O1952" s="248">
        <v>3107715447</v>
      </c>
      <c r="P1952" s="248" t="s">
        <v>335</v>
      </c>
      <c r="Q1952" s="248" t="s">
        <v>451</v>
      </c>
      <c r="R1952" s="218"/>
      <c r="S1952" s="218"/>
      <c r="T1952" s="218"/>
      <c r="U1952" s="218"/>
      <c r="V1952" s="218"/>
      <c r="W1952" s="218"/>
      <c r="X1952" s="218"/>
      <c r="Y1952" s="218"/>
      <c r="Z1952" s="218"/>
      <c r="AA1952" s="218"/>
      <c r="AB1952" s="218"/>
      <c r="AC1952" s="218"/>
      <c r="AD1952" s="218"/>
      <c r="AE1952" s="218"/>
      <c r="AF1952" s="218"/>
      <c r="AG1952" s="218"/>
      <c r="AH1952" s="218"/>
      <c r="AI1952" s="218"/>
      <c r="AJ1952" s="218"/>
      <c r="AK1952" s="218"/>
      <c r="AL1952" s="218"/>
      <c r="AM1952" s="218"/>
      <c r="AN1952" s="218"/>
      <c r="AO1952" s="218"/>
      <c r="AP1952" s="218"/>
      <c r="AQ1952" s="218"/>
    </row>
    <row r="1953" spans="1:43" s="219" customFormat="1" ht="14" hidden="1" x14ac:dyDescent="0.15">
      <c r="A1953" s="248">
        <v>2345</v>
      </c>
      <c r="B1953" s="248">
        <v>2022</v>
      </c>
      <c r="C1953" s="248" t="s">
        <v>326</v>
      </c>
      <c r="D1953" s="280">
        <v>1116446739</v>
      </c>
      <c r="E1953" s="248" t="s">
        <v>402</v>
      </c>
      <c r="F1953" s="248" t="s">
        <v>1737</v>
      </c>
      <c r="G1953" s="248" t="s">
        <v>1354</v>
      </c>
      <c r="H1953" s="248" t="s">
        <v>328</v>
      </c>
      <c r="I1953" s="248" t="s">
        <v>330</v>
      </c>
      <c r="J1953" s="248" t="s">
        <v>331</v>
      </c>
      <c r="K1953" s="248" t="s">
        <v>332</v>
      </c>
      <c r="L1953" s="248" t="s">
        <v>333</v>
      </c>
      <c r="M1953" s="248" t="s">
        <v>1344</v>
      </c>
      <c r="N1953" s="248"/>
      <c r="O1953" s="248">
        <v>3126085937</v>
      </c>
      <c r="P1953" s="248" t="s">
        <v>335</v>
      </c>
      <c r="Q1953" s="248" t="s">
        <v>451</v>
      </c>
      <c r="R1953" s="218"/>
      <c r="S1953" s="218"/>
      <c r="T1953" s="218"/>
      <c r="U1953" s="218"/>
      <c r="V1953" s="218"/>
      <c r="W1953" s="218"/>
      <c r="X1953" s="218"/>
      <c r="Y1953" s="218"/>
      <c r="Z1953" s="218"/>
      <c r="AA1953" s="218"/>
      <c r="AB1953" s="218"/>
      <c r="AC1953" s="218"/>
      <c r="AD1953" s="218"/>
      <c r="AE1953" s="218"/>
      <c r="AF1953" s="218"/>
      <c r="AG1953" s="218"/>
      <c r="AH1953" s="218"/>
      <c r="AI1953" s="218"/>
      <c r="AJ1953" s="218"/>
      <c r="AK1953" s="218"/>
      <c r="AL1953" s="218"/>
      <c r="AM1953" s="218"/>
      <c r="AN1953" s="218"/>
      <c r="AO1953" s="218"/>
      <c r="AP1953" s="218"/>
      <c r="AQ1953" s="218"/>
    </row>
    <row r="1954" spans="1:43" s="219" customFormat="1" ht="14" hidden="1" x14ac:dyDescent="0.15">
      <c r="A1954" s="248">
        <v>2346</v>
      </c>
      <c r="B1954" s="248">
        <v>2022</v>
      </c>
      <c r="C1954" s="248" t="s">
        <v>326</v>
      </c>
      <c r="D1954" s="280">
        <v>38891141</v>
      </c>
      <c r="E1954" s="248" t="s">
        <v>402</v>
      </c>
      <c r="F1954" s="248" t="s">
        <v>2629</v>
      </c>
      <c r="G1954" s="248" t="s">
        <v>946</v>
      </c>
      <c r="H1954" s="248" t="s">
        <v>328</v>
      </c>
      <c r="I1954" s="248" t="s">
        <v>330</v>
      </c>
      <c r="J1954" s="248" t="s">
        <v>331</v>
      </c>
      <c r="K1954" s="248" t="s">
        <v>332</v>
      </c>
      <c r="L1954" s="248" t="s">
        <v>333</v>
      </c>
      <c r="M1954" s="248" t="s">
        <v>1344</v>
      </c>
      <c r="N1954" s="248"/>
      <c r="O1954" s="248">
        <v>3128349944</v>
      </c>
      <c r="P1954" s="248" t="s">
        <v>335</v>
      </c>
      <c r="Q1954" s="248" t="s">
        <v>451</v>
      </c>
      <c r="R1954" s="218"/>
      <c r="S1954" s="218"/>
      <c r="T1954" s="218"/>
      <c r="U1954" s="218"/>
      <c r="V1954" s="218"/>
      <c r="W1954" s="218"/>
      <c r="X1954" s="218"/>
      <c r="Y1954" s="218"/>
      <c r="Z1954" s="218"/>
      <c r="AA1954" s="218"/>
      <c r="AB1954" s="218"/>
      <c r="AC1954" s="218"/>
      <c r="AD1954" s="218"/>
      <c r="AE1954" s="218"/>
      <c r="AF1954" s="218"/>
      <c r="AG1954" s="218"/>
      <c r="AH1954" s="218"/>
      <c r="AI1954" s="218"/>
      <c r="AJ1954" s="218"/>
      <c r="AK1954" s="218"/>
      <c r="AL1954" s="218"/>
      <c r="AM1954" s="218"/>
      <c r="AN1954" s="218"/>
      <c r="AO1954" s="218"/>
      <c r="AP1954" s="218"/>
      <c r="AQ1954" s="218"/>
    </row>
    <row r="1955" spans="1:43" s="219" customFormat="1" ht="14" hidden="1" x14ac:dyDescent="0.15">
      <c r="A1955" s="248">
        <v>2347</v>
      </c>
      <c r="B1955" s="248">
        <v>2022</v>
      </c>
      <c r="C1955" s="248" t="s">
        <v>326</v>
      </c>
      <c r="D1955" s="280">
        <v>6559050</v>
      </c>
      <c r="E1955" s="248" t="s">
        <v>967</v>
      </c>
      <c r="F1955" s="266" t="s">
        <v>328</v>
      </c>
      <c r="G1955" s="248" t="s">
        <v>602</v>
      </c>
      <c r="H1955" s="248" t="s">
        <v>328</v>
      </c>
      <c r="I1955" s="248" t="s">
        <v>339</v>
      </c>
      <c r="J1955" s="248" t="s">
        <v>331</v>
      </c>
      <c r="K1955" s="248" t="s">
        <v>332</v>
      </c>
      <c r="L1955" s="248" t="s">
        <v>333</v>
      </c>
      <c r="M1955" s="248" t="s">
        <v>1344</v>
      </c>
      <c r="N1955" s="248"/>
      <c r="O1955" s="248">
        <v>3167749844</v>
      </c>
      <c r="P1955" s="248" t="s">
        <v>335</v>
      </c>
      <c r="Q1955" s="248" t="s">
        <v>451</v>
      </c>
      <c r="R1955" s="218"/>
      <c r="S1955" s="218"/>
      <c r="T1955" s="218"/>
      <c r="U1955" s="218"/>
      <c r="V1955" s="218"/>
      <c r="W1955" s="218"/>
      <c r="X1955" s="218"/>
      <c r="Y1955" s="218"/>
      <c r="Z1955" s="218"/>
      <c r="AA1955" s="218"/>
      <c r="AB1955" s="218"/>
      <c r="AC1955" s="218"/>
      <c r="AD1955" s="218"/>
      <c r="AE1955" s="218"/>
      <c r="AF1955" s="218"/>
      <c r="AG1955" s="218"/>
      <c r="AH1955" s="218"/>
      <c r="AI1955" s="218"/>
      <c r="AJ1955" s="218"/>
      <c r="AK1955" s="218"/>
      <c r="AL1955" s="218"/>
      <c r="AM1955" s="218"/>
      <c r="AN1955" s="218"/>
      <c r="AO1955" s="218"/>
      <c r="AP1955" s="218"/>
      <c r="AQ1955" s="218"/>
    </row>
    <row r="1956" spans="1:43" s="219" customFormat="1" ht="14" hidden="1" x14ac:dyDescent="0.15">
      <c r="A1956" s="248">
        <v>2348</v>
      </c>
      <c r="B1956" s="248">
        <v>2022</v>
      </c>
      <c r="C1956" s="248" t="s">
        <v>326</v>
      </c>
      <c r="D1956" s="280">
        <v>16548194</v>
      </c>
      <c r="E1956" s="248" t="s">
        <v>1351</v>
      </c>
      <c r="F1956" s="266" t="s">
        <v>328</v>
      </c>
      <c r="G1956" s="248" t="s">
        <v>586</v>
      </c>
      <c r="H1956" s="248" t="s">
        <v>328</v>
      </c>
      <c r="I1956" s="248" t="s">
        <v>339</v>
      </c>
      <c r="J1956" s="248" t="s">
        <v>331</v>
      </c>
      <c r="K1956" s="248" t="s">
        <v>332</v>
      </c>
      <c r="L1956" s="248" t="s">
        <v>333</v>
      </c>
      <c r="M1956" s="248" t="s">
        <v>1344</v>
      </c>
      <c r="N1956" s="248"/>
      <c r="O1956" s="248">
        <v>3166016224</v>
      </c>
      <c r="P1956" s="248" t="s">
        <v>335</v>
      </c>
      <c r="Q1956" s="248" t="s">
        <v>451</v>
      </c>
      <c r="R1956" s="218"/>
      <c r="S1956" s="218"/>
      <c r="T1956" s="218"/>
      <c r="U1956" s="218"/>
      <c r="V1956" s="218"/>
      <c r="W1956" s="218"/>
      <c r="X1956" s="218"/>
      <c r="Y1956" s="218"/>
      <c r="Z1956" s="218"/>
      <c r="AA1956" s="218"/>
      <c r="AB1956" s="218"/>
      <c r="AC1956" s="218"/>
      <c r="AD1956" s="218"/>
      <c r="AE1956" s="218"/>
      <c r="AF1956" s="218"/>
      <c r="AG1956" s="218"/>
      <c r="AH1956" s="218"/>
      <c r="AI1956" s="218"/>
      <c r="AJ1956" s="218"/>
      <c r="AK1956" s="218"/>
      <c r="AL1956" s="218"/>
      <c r="AM1956" s="218"/>
      <c r="AN1956" s="218"/>
      <c r="AO1956" s="218"/>
      <c r="AP1956" s="218"/>
      <c r="AQ1956" s="218"/>
    </row>
    <row r="1957" spans="1:43" s="219" customFormat="1" ht="14" hidden="1" x14ac:dyDescent="0.15">
      <c r="A1957" s="248">
        <v>2349</v>
      </c>
      <c r="B1957" s="248">
        <v>2022</v>
      </c>
      <c r="C1957" s="248" t="s">
        <v>326</v>
      </c>
      <c r="D1957" s="280">
        <v>94227399</v>
      </c>
      <c r="E1957" s="248" t="s">
        <v>670</v>
      </c>
      <c r="F1957" s="266" t="s">
        <v>328</v>
      </c>
      <c r="G1957" s="248" t="s">
        <v>1352</v>
      </c>
      <c r="H1957" s="248" t="s">
        <v>963</v>
      </c>
      <c r="I1957" s="248" t="s">
        <v>339</v>
      </c>
      <c r="J1957" s="248" t="s">
        <v>331</v>
      </c>
      <c r="K1957" s="248" t="s">
        <v>332</v>
      </c>
      <c r="L1957" s="248" t="s">
        <v>333</v>
      </c>
      <c r="M1957" s="248" t="s">
        <v>1344</v>
      </c>
      <c r="N1957" s="248"/>
      <c r="O1957" s="248">
        <v>3122048398</v>
      </c>
      <c r="P1957" s="248" t="s">
        <v>335</v>
      </c>
      <c r="Q1957" s="248" t="s">
        <v>451</v>
      </c>
      <c r="R1957" s="218"/>
      <c r="S1957" s="218"/>
      <c r="T1957" s="218"/>
      <c r="U1957" s="218"/>
      <c r="V1957" s="218"/>
      <c r="W1957" s="218"/>
      <c r="X1957" s="218"/>
      <c r="Y1957" s="218"/>
      <c r="Z1957" s="218"/>
      <c r="AA1957" s="218"/>
      <c r="AB1957" s="218"/>
      <c r="AC1957" s="218"/>
      <c r="AD1957" s="218"/>
      <c r="AE1957" s="218"/>
      <c r="AF1957" s="218"/>
      <c r="AG1957" s="218"/>
      <c r="AH1957" s="218"/>
      <c r="AI1957" s="218"/>
      <c r="AJ1957" s="218"/>
      <c r="AK1957" s="218"/>
      <c r="AL1957" s="218"/>
      <c r="AM1957" s="218"/>
      <c r="AN1957" s="218"/>
      <c r="AO1957" s="218"/>
      <c r="AP1957" s="218"/>
      <c r="AQ1957" s="218"/>
    </row>
    <row r="1958" spans="1:43" s="219" customFormat="1" ht="14" hidden="1" x14ac:dyDescent="0.15">
      <c r="A1958" s="248">
        <v>2350</v>
      </c>
      <c r="B1958" s="248">
        <v>2022</v>
      </c>
      <c r="C1958" s="248" t="s">
        <v>326</v>
      </c>
      <c r="D1958" s="280">
        <v>2699816</v>
      </c>
      <c r="E1958" s="248" t="s">
        <v>1353</v>
      </c>
      <c r="F1958" s="266" t="s">
        <v>328</v>
      </c>
      <c r="G1958" s="248" t="s">
        <v>389</v>
      </c>
      <c r="H1958" s="248" t="s">
        <v>328</v>
      </c>
      <c r="I1958" s="248" t="s">
        <v>339</v>
      </c>
      <c r="J1958" s="248" t="s">
        <v>331</v>
      </c>
      <c r="K1958" s="248" t="s">
        <v>332</v>
      </c>
      <c r="L1958" s="248" t="s">
        <v>333</v>
      </c>
      <c r="M1958" s="248" t="s">
        <v>1344</v>
      </c>
      <c r="N1958" s="248"/>
      <c r="O1958" s="248">
        <v>3127236057</v>
      </c>
      <c r="P1958" s="248" t="s">
        <v>335</v>
      </c>
      <c r="Q1958" s="248" t="s">
        <v>451</v>
      </c>
      <c r="R1958" s="218"/>
      <c r="S1958" s="218"/>
      <c r="T1958" s="218"/>
      <c r="U1958" s="218"/>
      <c r="V1958" s="218"/>
      <c r="W1958" s="218"/>
      <c r="X1958" s="218"/>
      <c r="Y1958" s="218"/>
      <c r="Z1958" s="218"/>
      <c r="AA1958" s="218"/>
      <c r="AB1958" s="218"/>
      <c r="AC1958" s="218"/>
      <c r="AD1958" s="218"/>
      <c r="AE1958" s="218"/>
      <c r="AF1958" s="218"/>
      <c r="AG1958" s="218"/>
      <c r="AH1958" s="218"/>
      <c r="AI1958" s="218"/>
      <c r="AJ1958" s="218"/>
      <c r="AK1958" s="218"/>
      <c r="AL1958" s="218"/>
      <c r="AM1958" s="218"/>
      <c r="AN1958" s="218"/>
      <c r="AO1958" s="218"/>
      <c r="AP1958" s="218"/>
      <c r="AQ1958" s="218"/>
    </row>
    <row r="1959" spans="1:43" s="218" customFormat="1" ht="14" hidden="1" x14ac:dyDescent="0.15">
      <c r="A1959" s="248">
        <v>2351</v>
      </c>
      <c r="B1959" s="248">
        <v>2022</v>
      </c>
      <c r="C1959" s="248" t="s">
        <v>326</v>
      </c>
      <c r="D1959" s="280">
        <v>66679160</v>
      </c>
      <c r="E1959" s="248" t="s">
        <v>945</v>
      </c>
      <c r="F1959" s="266" t="s">
        <v>328</v>
      </c>
      <c r="G1959" s="248" t="s">
        <v>1352</v>
      </c>
      <c r="H1959" s="248" t="s">
        <v>328</v>
      </c>
      <c r="I1959" s="248" t="s">
        <v>330</v>
      </c>
      <c r="J1959" s="248" t="s">
        <v>331</v>
      </c>
      <c r="K1959" s="248" t="s">
        <v>332</v>
      </c>
      <c r="L1959" s="248" t="s">
        <v>333</v>
      </c>
      <c r="M1959" s="248" t="s">
        <v>1344</v>
      </c>
      <c r="N1959" s="248"/>
      <c r="O1959" s="248">
        <v>3217236057</v>
      </c>
      <c r="P1959" s="248" t="s">
        <v>335</v>
      </c>
      <c r="Q1959" s="248" t="s">
        <v>451</v>
      </c>
    </row>
    <row r="1960" spans="1:43" s="218" customFormat="1" ht="14" hidden="1" x14ac:dyDescent="0.15">
      <c r="A1960" s="248">
        <v>2352</v>
      </c>
      <c r="B1960" s="248">
        <v>2022</v>
      </c>
      <c r="C1960" s="248" t="s">
        <v>326</v>
      </c>
      <c r="D1960" s="280">
        <v>38550632</v>
      </c>
      <c r="E1960" s="248" t="s">
        <v>402</v>
      </c>
      <c r="F1960" s="248" t="s">
        <v>2224</v>
      </c>
      <c r="G1960" s="248" t="s">
        <v>761</v>
      </c>
      <c r="H1960" s="248" t="s">
        <v>328</v>
      </c>
      <c r="I1960" s="248" t="s">
        <v>330</v>
      </c>
      <c r="J1960" s="248" t="s">
        <v>331</v>
      </c>
      <c r="K1960" s="248" t="s">
        <v>332</v>
      </c>
      <c r="L1960" s="248" t="s">
        <v>333</v>
      </c>
      <c r="M1960" s="248" t="s">
        <v>1344</v>
      </c>
      <c r="N1960" s="248"/>
      <c r="O1960" s="248">
        <v>3105964650</v>
      </c>
      <c r="P1960" s="248" t="s">
        <v>335</v>
      </c>
      <c r="Q1960" s="248" t="s">
        <v>451</v>
      </c>
    </row>
    <row r="1961" spans="1:43" s="218" customFormat="1" ht="14" hidden="1" x14ac:dyDescent="0.15">
      <c r="A1961" s="248">
        <v>2353</v>
      </c>
      <c r="B1961" s="248">
        <v>2022</v>
      </c>
      <c r="C1961" s="248" t="s">
        <v>326</v>
      </c>
      <c r="D1961" s="280">
        <v>66682757</v>
      </c>
      <c r="E1961" s="248" t="s">
        <v>958</v>
      </c>
      <c r="F1961" s="267"/>
      <c r="G1961" s="248" t="s">
        <v>1352</v>
      </c>
      <c r="H1961" s="248" t="s">
        <v>328</v>
      </c>
      <c r="I1961" s="248" t="s">
        <v>330</v>
      </c>
      <c r="J1961" s="248" t="s">
        <v>331</v>
      </c>
      <c r="K1961" s="248" t="s">
        <v>332</v>
      </c>
      <c r="L1961" s="248" t="s">
        <v>333</v>
      </c>
      <c r="M1961" s="248" t="s">
        <v>1344</v>
      </c>
      <c r="N1961" s="248"/>
      <c r="O1961" s="248">
        <v>3502951680</v>
      </c>
      <c r="P1961" s="248" t="s">
        <v>335</v>
      </c>
      <c r="Q1961" s="248" t="s">
        <v>451</v>
      </c>
    </row>
    <row r="1962" spans="1:43" s="218" customFormat="1" ht="14" hidden="1" x14ac:dyDescent="0.15">
      <c r="A1962" s="248">
        <v>2356</v>
      </c>
      <c r="B1962" s="248">
        <v>2022</v>
      </c>
      <c r="C1962" s="248" t="s">
        <v>326</v>
      </c>
      <c r="D1962" s="280">
        <v>1116441923</v>
      </c>
      <c r="E1962" s="248" t="s">
        <v>436</v>
      </c>
      <c r="F1962" s="248" t="s">
        <v>1355</v>
      </c>
      <c r="G1962" s="248" t="s">
        <v>1354</v>
      </c>
      <c r="H1962" s="248" t="s">
        <v>328</v>
      </c>
      <c r="I1962" s="248" t="s">
        <v>339</v>
      </c>
      <c r="J1962" s="248" t="s">
        <v>331</v>
      </c>
      <c r="K1962" s="248" t="s">
        <v>332</v>
      </c>
      <c r="L1962" s="248" t="s">
        <v>333</v>
      </c>
      <c r="M1962" s="248" t="s">
        <v>1344</v>
      </c>
      <c r="N1962" s="248"/>
      <c r="O1962" s="248">
        <v>3159643489</v>
      </c>
      <c r="P1962" s="248" t="s">
        <v>335</v>
      </c>
      <c r="Q1962" s="248" t="s">
        <v>451</v>
      </c>
    </row>
    <row r="1963" spans="1:43" s="218" customFormat="1" ht="14" hidden="1" x14ac:dyDescent="0.15">
      <c r="A1963" s="248">
        <v>2358</v>
      </c>
      <c r="B1963" s="248">
        <v>2022</v>
      </c>
      <c r="C1963" s="248" t="s">
        <v>326</v>
      </c>
      <c r="D1963" s="280">
        <v>29993123</v>
      </c>
      <c r="E1963" s="248" t="s">
        <v>1356</v>
      </c>
      <c r="F1963" s="266" t="s">
        <v>328</v>
      </c>
      <c r="G1963" s="248" t="s">
        <v>1357</v>
      </c>
      <c r="H1963" s="248" t="s">
        <v>328</v>
      </c>
      <c r="I1963" s="248" t="s">
        <v>330</v>
      </c>
      <c r="J1963" s="248" t="s">
        <v>331</v>
      </c>
      <c r="K1963" s="248" t="s">
        <v>332</v>
      </c>
      <c r="L1963" s="248" t="s">
        <v>333</v>
      </c>
      <c r="M1963" s="248" t="s">
        <v>1344</v>
      </c>
      <c r="N1963" s="248"/>
      <c r="O1963" s="248">
        <v>3117650877</v>
      </c>
      <c r="P1963" s="248" t="s">
        <v>335</v>
      </c>
      <c r="Q1963" s="248" t="s">
        <v>451</v>
      </c>
    </row>
    <row r="1964" spans="1:43" s="218" customFormat="1" ht="14" hidden="1" x14ac:dyDescent="0.15">
      <c r="A1964" s="248">
        <v>2359</v>
      </c>
      <c r="B1964" s="248">
        <v>2022</v>
      </c>
      <c r="C1964" s="248" t="s">
        <v>326</v>
      </c>
      <c r="D1964" s="280">
        <v>37254156</v>
      </c>
      <c r="E1964" s="248" t="s">
        <v>938</v>
      </c>
      <c r="F1964" s="248" t="s">
        <v>2535</v>
      </c>
      <c r="G1964" s="248" t="s">
        <v>678</v>
      </c>
      <c r="H1964" s="248" t="s">
        <v>328</v>
      </c>
      <c r="I1964" s="248" t="s">
        <v>330</v>
      </c>
      <c r="J1964" s="248" t="s">
        <v>331</v>
      </c>
      <c r="K1964" s="248" t="s">
        <v>332</v>
      </c>
      <c r="L1964" s="248" t="s">
        <v>333</v>
      </c>
      <c r="M1964" s="248" t="s">
        <v>1344</v>
      </c>
      <c r="N1964" s="248"/>
      <c r="O1964" s="248">
        <v>3165067155</v>
      </c>
      <c r="P1964" s="248" t="s">
        <v>335</v>
      </c>
      <c r="Q1964" s="248" t="s">
        <v>451</v>
      </c>
    </row>
    <row r="1965" spans="1:43" s="218" customFormat="1" ht="14" hidden="1" x14ac:dyDescent="0.15">
      <c r="A1965" s="248">
        <v>2360</v>
      </c>
      <c r="B1965" s="248">
        <v>2022</v>
      </c>
      <c r="C1965" s="248" t="s">
        <v>326</v>
      </c>
      <c r="D1965" s="280">
        <v>1192742217</v>
      </c>
      <c r="E1965" s="248" t="s">
        <v>1204</v>
      </c>
      <c r="F1965" s="248" t="s">
        <v>863</v>
      </c>
      <c r="G1965" s="248" t="s">
        <v>586</v>
      </c>
      <c r="H1965" s="248" t="s">
        <v>328</v>
      </c>
      <c r="I1965" s="248" t="s">
        <v>339</v>
      </c>
      <c r="J1965" s="248" t="s">
        <v>331</v>
      </c>
      <c r="K1965" s="248" t="s">
        <v>332</v>
      </c>
      <c r="L1965" s="248" t="s">
        <v>333</v>
      </c>
      <c r="M1965" s="248" t="s">
        <v>1344</v>
      </c>
      <c r="N1965" s="248"/>
      <c r="O1965" s="248">
        <v>3117933039</v>
      </c>
      <c r="P1965" s="248" t="s">
        <v>335</v>
      </c>
      <c r="Q1965" s="248" t="s">
        <v>451</v>
      </c>
    </row>
    <row r="1966" spans="1:43" s="218" customFormat="1" ht="14" hidden="1" x14ac:dyDescent="0.15">
      <c r="A1966" s="248">
        <v>2361</v>
      </c>
      <c r="B1966" s="248">
        <v>2022</v>
      </c>
      <c r="C1966" s="248" t="s">
        <v>326</v>
      </c>
      <c r="D1966" s="280">
        <v>94229007</v>
      </c>
      <c r="E1966" s="248" t="s">
        <v>1378</v>
      </c>
      <c r="F1966" s="248" t="s">
        <v>428</v>
      </c>
      <c r="G1966" s="248" t="s">
        <v>1320</v>
      </c>
      <c r="H1966" s="248" t="s">
        <v>328</v>
      </c>
      <c r="I1966" s="248" t="s">
        <v>339</v>
      </c>
      <c r="J1966" s="248" t="s">
        <v>331</v>
      </c>
      <c r="K1966" s="248" t="s">
        <v>332</v>
      </c>
      <c r="L1966" s="248" t="s">
        <v>333</v>
      </c>
      <c r="M1966" s="248" t="s">
        <v>1344</v>
      </c>
      <c r="N1966" s="248"/>
      <c r="O1966" s="248">
        <v>3135687800</v>
      </c>
      <c r="P1966" s="248" t="s">
        <v>335</v>
      </c>
      <c r="Q1966" s="248" t="s">
        <v>451</v>
      </c>
    </row>
    <row r="1967" spans="1:43" s="218" customFormat="1" ht="14" hidden="1" x14ac:dyDescent="0.15">
      <c r="A1967" s="248">
        <v>2362</v>
      </c>
      <c r="B1967" s="248">
        <v>2022</v>
      </c>
      <c r="C1967" s="248" t="s">
        <v>326</v>
      </c>
      <c r="D1967" s="280">
        <v>29194960</v>
      </c>
      <c r="E1967" s="248" t="s">
        <v>402</v>
      </c>
      <c r="F1967" s="248" t="s">
        <v>361</v>
      </c>
      <c r="G1967" s="248" t="s">
        <v>822</v>
      </c>
      <c r="H1967" s="248" t="s">
        <v>328</v>
      </c>
      <c r="I1967" s="248" t="s">
        <v>330</v>
      </c>
      <c r="J1967" s="248" t="s">
        <v>331</v>
      </c>
      <c r="K1967" s="248" t="s">
        <v>332</v>
      </c>
      <c r="L1967" s="248" t="s">
        <v>333</v>
      </c>
      <c r="M1967" s="248" t="s">
        <v>1344</v>
      </c>
      <c r="N1967" s="248"/>
      <c r="O1967" s="248">
        <v>313575369</v>
      </c>
      <c r="P1967" s="248" t="s">
        <v>335</v>
      </c>
      <c r="Q1967" s="248" t="s">
        <v>451</v>
      </c>
    </row>
    <row r="1968" spans="1:43" s="218" customFormat="1" ht="14" hidden="1" x14ac:dyDescent="0.15">
      <c r="A1968" s="248">
        <v>2363</v>
      </c>
      <c r="B1968" s="248">
        <v>2022</v>
      </c>
      <c r="C1968" s="248" t="s">
        <v>326</v>
      </c>
      <c r="D1968" s="280">
        <v>66681339</v>
      </c>
      <c r="E1968" s="248" t="s">
        <v>938</v>
      </c>
      <c r="F1968" s="248" t="s">
        <v>2498</v>
      </c>
      <c r="G1968" s="248" t="s">
        <v>2499</v>
      </c>
      <c r="H1968" s="248" t="s">
        <v>328</v>
      </c>
      <c r="I1968" s="248" t="s">
        <v>330</v>
      </c>
      <c r="J1968" s="248" t="s">
        <v>331</v>
      </c>
      <c r="K1968" s="248" t="s">
        <v>332</v>
      </c>
      <c r="L1968" s="248" t="s">
        <v>333</v>
      </c>
      <c r="M1968" s="248" t="s">
        <v>1344</v>
      </c>
      <c r="N1968" s="248"/>
      <c r="O1968" s="248">
        <v>3155338190</v>
      </c>
      <c r="P1968" s="248" t="s">
        <v>335</v>
      </c>
      <c r="Q1968" s="248" t="s">
        <v>451</v>
      </c>
    </row>
    <row r="1969" spans="1:17" s="218" customFormat="1" ht="14" hidden="1" x14ac:dyDescent="0.15">
      <c r="A1969" s="248">
        <v>2366</v>
      </c>
      <c r="B1969" s="248">
        <v>2022</v>
      </c>
      <c r="C1969" s="248" t="s">
        <v>326</v>
      </c>
      <c r="D1969" s="280">
        <v>1116447062</v>
      </c>
      <c r="E1969" s="248" t="s">
        <v>1358</v>
      </c>
      <c r="F1969" s="267" t="s">
        <v>328</v>
      </c>
      <c r="G1969" s="248" t="s">
        <v>350</v>
      </c>
      <c r="H1969" s="248" t="s">
        <v>328</v>
      </c>
      <c r="I1969" s="248" t="s">
        <v>330</v>
      </c>
      <c r="J1969" s="248" t="s">
        <v>331</v>
      </c>
      <c r="K1969" s="248" t="s">
        <v>332</v>
      </c>
      <c r="L1969" s="248" t="s">
        <v>333</v>
      </c>
      <c r="M1969" s="248" t="s">
        <v>1344</v>
      </c>
      <c r="N1969" s="248"/>
      <c r="O1969" s="248">
        <v>3186378545</v>
      </c>
      <c r="P1969" s="248" t="s">
        <v>335</v>
      </c>
      <c r="Q1969" s="248" t="s">
        <v>451</v>
      </c>
    </row>
    <row r="1970" spans="1:17" s="218" customFormat="1" ht="14" hidden="1" x14ac:dyDescent="0.15">
      <c r="A1970" s="248">
        <v>2369</v>
      </c>
      <c r="B1970" s="248">
        <v>2022</v>
      </c>
      <c r="C1970" s="248" t="s">
        <v>326</v>
      </c>
      <c r="D1970" s="280">
        <v>29639469</v>
      </c>
      <c r="E1970" s="248" t="s">
        <v>682</v>
      </c>
      <c r="F1970" s="267" t="s">
        <v>328</v>
      </c>
      <c r="G1970" s="248" t="s">
        <v>1342</v>
      </c>
      <c r="H1970" s="248" t="s">
        <v>328</v>
      </c>
      <c r="I1970" s="248" t="s">
        <v>339</v>
      </c>
      <c r="J1970" s="248" t="s">
        <v>331</v>
      </c>
      <c r="K1970" s="248" t="s">
        <v>332</v>
      </c>
      <c r="L1970" s="248" t="s">
        <v>333</v>
      </c>
      <c r="M1970" s="248" t="s">
        <v>1344</v>
      </c>
      <c r="N1970" s="248"/>
      <c r="O1970" s="248">
        <v>3228253314</v>
      </c>
      <c r="P1970" s="248" t="s">
        <v>335</v>
      </c>
      <c r="Q1970" s="248" t="s">
        <v>451</v>
      </c>
    </row>
    <row r="1971" spans="1:17" s="218" customFormat="1" ht="14" hidden="1" x14ac:dyDescent="0.15">
      <c r="A1971" s="248">
        <v>2370</v>
      </c>
      <c r="B1971" s="248">
        <v>2022</v>
      </c>
      <c r="C1971" s="248" t="s">
        <v>326</v>
      </c>
      <c r="D1971" s="280">
        <v>16551039</v>
      </c>
      <c r="E1971" s="248" t="s">
        <v>395</v>
      </c>
      <c r="F1971" s="267" t="s">
        <v>328</v>
      </c>
      <c r="G1971" s="248" t="s">
        <v>1359</v>
      </c>
      <c r="H1971" s="248" t="s">
        <v>328</v>
      </c>
      <c r="I1971" s="248" t="s">
        <v>339</v>
      </c>
      <c r="J1971" s="248" t="s">
        <v>331</v>
      </c>
      <c r="K1971" s="248" t="s">
        <v>332</v>
      </c>
      <c r="L1971" s="248" t="s">
        <v>333</v>
      </c>
      <c r="M1971" s="248" t="s">
        <v>1344</v>
      </c>
      <c r="N1971" s="248"/>
      <c r="O1971" s="248">
        <v>3216615499</v>
      </c>
      <c r="P1971" s="248" t="s">
        <v>335</v>
      </c>
      <c r="Q1971" s="248" t="s">
        <v>451</v>
      </c>
    </row>
    <row r="1972" spans="1:17" s="218" customFormat="1" ht="14" hidden="1" x14ac:dyDescent="0.15">
      <c r="A1972" s="248">
        <v>2371</v>
      </c>
      <c r="B1972" s="248">
        <v>2022</v>
      </c>
      <c r="C1972" s="248" t="s">
        <v>326</v>
      </c>
      <c r="D1972" s="280">
        <v>94231624</v>
      </c>
      <c r="E1972" s="248" t="s">
        <v>504</v>
      </c>
      <c r="F1972" s="267" t="s">
        <v>328</v>
      </c>
      <c r="G1972" s="248" t="s">
        <v>1298</v>
      </c>
      <c r="H1972" s="248" t="s">
        <v>328</v>
      </c>
      <c r="I1972" s="248" t="s">
        <v>339</v>
      </c>
      <c r="J1972" s="248" t="s">
        <v>331</v>
      </c>
      <c r="K1972" s="248" t="s">
        <v>332</v>
      </c>
      <c r="L1972" s="248" t="s">
        <v>333</v>
      </c>
      <c r="M1972" s="248" t="s">
        <v>1344</v>
      </c>
      <c r="N1972" s="248"/>
      <c r="O1972" s="248">
        <v>3215838896</v>
      </c>
      <c r="P1972" s="248" t="s">
        <v>335</v>
      </c>
      <c r="Q1972" s="248" t="s">
        <v>451</v>
      </c>
    </row>
    <row r="1973" spans="1:17" s="218" customFormat="1" ht="14" hidden="1" x14ac:dyDescent="0.15">
      <c r="A1973" s="248">
        <v>2372</v>
      </c>
      <c r="B1973" s="248">
        <v>2022</v>
      </c>
      <c r="C1973" s="248" t="s">
        <v>326</v>
      </c>
      <c r="D1973" s="280">
        <v>16540575</v>
      </c>
      <c r="E1973" s="248" t="s">
        <v>1378</v>
      </c>
      <c r="F1973" s="248" t="s">
        <v>649</v>
      </c>
      <c r="G1973" s="248" t="s">
        <v>815</v>
      </c>
      <c r="H1973" s="248" t="s">
        <v>328</v>
      </c>
      <c r="I1973" s="248" t="s">
        <v>339</v>
      </c>
      <c r="J1973" s="248" t="s">
        <v>331</v>
      </c>
      <c r="K1973" s="248" t="s">
        <v>332</v>
      </c>
      <c r="L1973" s="248" t="s">
        <v>333</v>
      </c>
      <c r="M1973" s="248" t="s">
        <v>1344</v>
      </c>
      <c r="N1973" s="248"/>
      <c r="O1973" s="248">
        <v>3136749971</v>
      </c>
      <c r="P1973" s="248" t="s">
        <v>335</v>
      </c>
      <c r="Q1973" s="248" t="s">
        <v>451</v>
      </c>
    </row>
    <row r="1974" spans="1:17" s="218" customFormat="1" ht="14" hidden="1" x14ac:dyDescent="0.15">
      <c r="A1974" s="248">
        <v>2373</v>
      </c>
      <c r="B1974" s="248">
        <v>2022</v>
      </c>
      <c r="C1974" s="248" t="s">
        <v>326</v>
      </c>
      <c r="D1974" s="280">
        <v>6559600</v>
      </c>
      <c r="E1974" s="248" t="s">
        <v>349</v>
      </c>
      <c r="F1974" s="248" t="s">
        <v>1065</v>
      </c>
      <c r="G1974" s="248" t="s">
        <v>705</v>
      </c>
      <c r="H1974" s="248" t="s">
        <v>824</v>
      </c>
      <c r="I1974" s="248" t="s">
        <v>339</v>
      </c>
      <c r="J1974" s="248" t="s">
        <v>331</v>
      </c>
      <c r="K1974" s="248" t="s">
        <v>332</v>
      </c>
      <c r="L1974" s="248" t="s">
        <v>333</v>
      </c>
      <c r="M1974" s="248" t="s">
        <v>1344</v>
      </c>
      <c r="N1974" s="248"/>
      <c r="O1974" s="248">
        <v>3165395944</v>
      </c>
      <c r="P1974" s="248" t="s">
        <v>335</v>
      </c>
      <c r="Q1974" s="248" t="s">
        <v>451</v>
      </c>
    </row>
    <row r="1975" spans="1:17" s="218" customFormat="1" ht="14" hidden="1" x14ac:dyDescent="0.15">
      <c r="A1975" s="248">
        <v>2374</v>
      </c>
      <c r="B1975" s="248">
        <v>2022</v>
      </c>
      <c r="C1975" s="248" t="s">
        <v>326</v>
      </c>
      <c r="D1975" s="280">
        <v>66684591</v>
      </c>
      <c r="E1975" s="248" t="s">
        <v>1895</v>
      </c>
      <c r="F1975" s="267"/>
      <c r="G1975" s="248" t="s">
        <v>2685</v>
      </c>
      <c r="H1975" s="248" t="s">
        <v>705</v>
      </c>
      <c r="I1975" s="248" t="s">
        <v>339</v>
      </c>
      <c r="J1975" s="248" t="s">
        <v>331</v>
      </c>
      <c r="K1975" s="248" t="s">
        <v>332</v>
      </c>
      <c r="L1975" s="248" t="s">
        <v>333</v>
      </c>
      <c r="M1975" s="248" t="s">
        <v>1344</v>
      </c>
      <c r="N1975" s="248"/>
      <c r="O1975" s="248">
        <v>3162500806</v>
      </c>
      <c r="P1975" s="248" t="s">
        <v>335</v>
      </c>
      <c r="Q1975" s="248" t="s">
        <v>451</v>
      </c>
    </row>
    <row r="1976" spans="1:17" s="218" customFormat="1" ht="14" hidden="1" x14ac:dyDescent="0.15">
      <c r="A1976" s="248">
        <v>2384</v>
      </c>
      <c r="B1976" s="248">
        <v>2022</v>
      </c>
      <c r="C1976" s="248" t="s">
        <v>326</v>
      </c>
      <c r="D1976" s="280">
        <v>6444181</v>
      </c>
      <c r="E1976" s="248" t="s">
        <v>1362</v>
      </c>
      <c r="F1976" s="267" t="s">
        <v>328</v>
      </c>
      <c r="G1976" s="248" t="s">
        <v>1197</v>
      </c>
      <c r="H1976" s="248" t="s">
        <v>328</v>
      </c>
      <c r="I1976" s="248" t="s">
        <v>339</v>
      </c>
      <c r="J1976" s="248" t="s">
        <v>331</v>
      </c>
      <c r="K1976" s="248" t="s">
        <v>332</v>
      </c>
      <c r="L1976" s="248" t="s">
        <v>333</v>
      </c>
      <c r="M1976" s="248" t="s">
        <v>1344</v>
      </c>
      <c r="N1976" s="248"/>
      <c r="O1976" s="248">
        <v>311372931</v>
      </c>
      <c r="P1976" s="248" t="s">
        <v>335</v>
      </c>
      <c r="Q1976" s="248" t="s">
        <v>451</v>
      </c>
    </row>
    <row r="1977" spans="1:17" s="218" customFormat="1" ht="14" hidden="1" x14ac:dyDescent="0.15">
      <c r="A1977" s="248">
        <v>2385</v>
      </c>
      <c r="B1977" s="248">
        <v>2022</v>
      </c>
      <c r="C1977" s="248" t="s">
        <v>326</v>
      </c>
      <c r="D1977" s="280">
        <v>2627408</v>
      </c>
      <c r="E1977" s="248" t="s">
        <v>699</v>
      </c>
      <c r="F1977" s="267" t="s">
        <v>328</v>
      </c>
      <c r="G1977" s="248" t="s">
        <v>491</v>
      </c>
      <c r="H1977" s="248" t="s">
        <v>328</v>
      </c>
      <c r="I1977" s="248" t="s">
        <v>339</v>
      </c>
      <c r="J1977" s="248" t="s">
        <v>331</v>
      </c>
      <c r="K1977" s="248" t="s">
        <v>332</v>
      </c>
      <c r="L1977" s="248" t="s">
        <v>333</v>
      </c>
      <c r="M1977" s="248" t="s">
        <v>1344</v>
      </c>
      <c r="N1977" s="248"/>
      <c r="O1977" s="248">
        <v>3116227639</v>
      </c>
      <c r="P1977" s="248" t="s">
        <v>335</v>
      </c>
      <c r="Q1977" s="248" t="s">
        <v>451</v>
      </c>
    </row>
    <row r="1978" spans="1:17" s="218" customFormat="1" ht="14" hidden="1" x14ac:dyDescent="0.15">
      <c r="A1978" s="248">
        <v>2386</v>
      </c>
      <c r="B1978" s="248">
        <v>2022</v>
      </c>
      <c r="C1978" s="248" t="s">
        <v>326</v>
      </c>
      <c r="D1978" s="280">
        <v>6556726</v>
      </c>
      <c r="E1978" s="248" t="s">
        <v>1363</v>
      </c>
      <c r="F1978" s="267" t="s">
        <v>328</v>
      </c>
      <c r="G1978" s="248" t="s">
        <v>1364</v>
      </c>
      <c r="H1978" s="248" t="s">
        <v>1077</v>
      </c>
      <c r="I1978" s="248" t="s">
        <v>339</v>
      </c>
      <c r="J1978" s="248" t="s">
        <v>331</v>
      </c>
      <c r="K1978" s="248" t="s">
        <v>332</v>
      </c>
      <c r="L1978" s="248" t="s">
        <v>333</v>
      </c>
      <c r="M1978" s="248" t="s">
        <v>1344</v>
      </c>
      <c r="N1978" s="248"/>
      <c r="O1978" s="248">
        <v>3118911073</v>
      </c>
      <c r="P1978" s="248" t="s">
        <v>335</v>
      </c>
      <c r="Q1978" s="248" t="s">
        <v>451</v>
      </c>
    </row>
    <row r="1979" spans="1:17" s="218" customFormat="1" hidden="1" x14ac:dyDescent="0.15">
      <c r="A1979" s="248">
        <v>2398</v>
      </c>
      <c r="B1979" s="248">
        <v>2022</v>
      </c>
      <c r="C1979" s="248" t="s">
        <v>326</v>
      </c>
      <c r="D1979" s="280">
        <v>94367935</v>
      </c>
      <c r="E1979" s="255" t="s">
        <v>554</v>
      </c>
      <c r="F1979" s="248" t="s">
        <v>328</v>
      </c>
      <c r="G1979" s="255" t="s">
        <v>777</v>
      </c>
      <c r="H1979" s="248" t="s">
        <v>328</v>
      </c>
      <c r="I1979" s="248" t="s">
        <v>339</v>
      </c>
      <c r="J1979" s="248" t="s">
        <v>331</v>
      </c>
      <c r="K1979" s="248" t="s">
        <v>332</v>
      </c>
      <c r="L1979" s="248" t="s">
        <v>333</v>
      </c>
      <c r="M1979" s="248" t="s">
        <v>1365</v>
      </c>
      <c r="N1979" s="248"/>
      <c r="O1979" s="248">
        <v>3152004975</v>
      </c>
      <c r="P1979" s="248" t="s">
        <v>335</v>
      </c>
      <c r="Q1979" s="248" t="s">
        <v>451</v>
      </c>
    </row>
    <row r="1980" spans="1:17" s="218" customFormat="1" ht="14" hidden="1" x14ac:dyDescent="0.15">
      <c r="A1980" s="248">
        <v>2402</v>
      </c>
      <c r="B1980" s="248">
        <v>2022</v>
      </c>
      <c r="C1980" s="248" t="s">
        <v>326</v>
      </c>
      <c r="D1980" s="280">
        <v>6450802</v>
      </c>
      <c r="E1980" s="248" t="s">
        <v>461</v>
      </c>
      <c r="F1980" s="267" t="s">
        <v>328</v>
      </c>
      <c r="G1980" s="248" t="s">
        <v>1370</v>
      </c>
      <c r="H1980" s="248" t="s">
        <v>1371</v>
      </c>
      <c r="I1980" s="248" t="s">
        <v>339</v>
      </c>
      <c r="J1980" s="214" t="s">
        <v>331</v>
      </c>
      <c r="K1980" s="248" t="s">
        <v>332</v>
      </c>
      <c r="L1980" s="248" t="s">
        <v>333</v>
      </c>
      <c r="M1980" s="248" t="s">
        <v>1365</v>
      </c>
      <c r="N1980" s="248"/>
      <c r="O1980" s="248">
        <v>3166522332</v>
      </c>
      <c r="P1980" s="248" t="s">
        <v>335</v>
      </c>
      <c r="Q1980" s="248" t="s">
        <v>451</v>
      </c>
    </row>
    <row r="1981" spans="1:17" s="218" customFormat="1" ht="14" hidden="1" x14ac:dyDescent="0.15">
      <c r="A1981" s="248">
        <v>2403</v>
      </c>
      <c r="B1981" s="248">
        <v>2022</v>
      </c>
      <c r="C1981" s="248" t="s">
        <v>326</v>
      </c>
      <c r="D1981" s="280">
        <v>6448512</v>
      </c>
      <c r="E1981" s="248" t="s">
        <v>461</v>
      </c>
      <c r="F1981" s="267" t="s">
        <v>328</v>
      </c>
      <c r="G1981" s="248" t="s">
        <v>1372</v>
      </c>
      <c r="H1981" s="248" t="s">
        <v>328</v>
      </c>
      <c r="I1981" s="248" t="s">
        <v>339</v>
      </c>
      <c r="J1981" s="214" t="s">
        <v>331</v>
      </c>
      <c r="K1981" s="248" t="s">
        <v>332</v>
      </c>
      <c r="L1981" s="248" t="s">
        <v>333</v>
      </c>
      <c r="M1981" s="248" t="s">
        <v>1365</v>
      </c>
      <c r="N1981" s="248"/>
      <c r="O1981" s="248">
        <v>3167884106</v>
      </c>
      <c r="P1981" s="248" t="s">
        <v>335</v>
      </c>
      <c r="Q1981" s="248" t="s">
        <v>451</v>
      </c>
    </row>
    <row r="1982" spans="1:17" s="218" customFormat="1" ht="14" hidden="1" x14ac:dyDescent="0.15">
      <c r="A1982" s="248">
        <v>2404</v>
      </c>
      <c r="B1982" s="248">
        <v>2022</v>
      </c>
      <c r="C1982" s="248" t="s">
        <v>326</v>
      </c>
      <c r="D1982" s="280">
        <v>162626558</v>
      </c>
      <c r="E1982" s="248" t="s">
        <v>697</v>
      </c>
      <c r="F1982" s="248" t="s">
        <v>408</v>
      </c>
      <c r="G1982" s="248" t="s">
        <v>2252</v>
      </c>
      <c r="H1982" s="248" t="s">
        <v>328</v>
      </c>
      <c r="I1982" s="248" t="s">
        <v>339</v>
      </c>
      <c r="J1982" s="214" t="s">
        <v>331</v>
      </c>
      <c r="K1982" s="248" t="s">
        <v>332</v>
      </c>
      <c r="L1982" s="248" t="s">
        <v>333</v>
      </c>
      <c r="M1982" s="248" t="s">
        <v>1365</v>
      </c>
      <c r="N1982" s="248"/>
      <c r="O1982" s="248">
        <v>3116424999</v>
      </c>
      <c r="P1982" s="248" t="s">
        <v>335</v>
      </c>
      <c r="Q1982" s="248" t="s">
        <v>451</v>
      </c>
    </row>
    <row r="1983" spans="1:17" s="218" customFormat="1" ht="14" hidden="1" x14ac:dyDescent="0.15">
      <c r="A1983" s="248">
        <v>2405</v>
      </c>
      <c r="B1983" s="248">
        <v>2022</v>
      </c>
      <c r="C1983" s="248" t="s">
        <v>326</v>
      </c>
      <c r="D1983" s="280">
        <v>29285772</v>
      </c>
      <c r="E1983" s="248" t="s">
        <v>2749</v>
      </c>
      <c r="F1983" s="248" t="s">
        <v>2748</v>
      </c>
      <c r="G1983" s="248" t="s">
        <v>1691</v>
      </c>
      <c r="H1983" s="248" t="s">
        <v>791</v>
      </c>
      <c r="I1983" s="248" t="s">
        <v>339</v>
      </c>
      <c r="J1983" s="214" t="s">
        <v>331</v>
      </c>
      <c r="K1983" s="248" t="s">
        <v>332</v>
      </c>
      <c r="L1983" s="248" t="s">
        <v>333</v>
      </c>
      <c r="M1983" s="248" t="s">
        <v>1365</v>
      </c>
      <c r="N1983" s="248"/>
      <c r="O1983" s="248">
        <v>3153739994</v>
      </c>
      <c r="P1983" s="248" t="s">
        <v>335</v>
      </c>
      <c r="Q1983" s="248" t="s">
        <v>451</v>
      </c>
    </row>
    <row r="1984" spans="1:17" s="218" customFormat="1" ht="14" hidden="1" x14ac:dyDescent="0.15">
      <c r="A1984" s="248">
        <v>2406</v>
      </c>
      <c r="B1984" s="248">
        <v>2022</v>
      </c>
      <c r="C1984" s="248" t="s">
        <v>326</v>
      </c>
      <c r="D1984" s="280">
        <v>1006850782</v>
      </c>
      <c r="E1984" s="248" t="s">
        <v>1373</v>
      </c>
      <c r="F1984" s="267" t="s">
        <v>328</v>
      </c>
      <c r="G1984" s="248" t="s">
        <v>389</v>
      </c>
      <c r="H1984" s="248" t="s">
        <v>328</v>
      </c>
      <c r="I1984" s="248" t="s">
        <v>330</v>
      </c>
      <c r="J1984" s="214" t="s">
        <v>331</v>
      </c>
      <c r="K1984" s="248" t="s">
        <v>332</v>
      </c>
      <c r="L1984" s="248" t="s">
        <v>333</v>
      </c>
      <c r="M1984" s="248" t="s">
        <v>1365</v>
      </c>
      <c r="N1984" s="248"/>
      <c r="O1984" s="248">
        <v>3209892825</v>
      </c>
      <c r="P1984" s="248" t="s">
        <v>335</v>
      </c>
      <c r="Q1984" s="248" t="s">
        <v>451</v>
      </c>
    </row>
    <row r="1985" spans="1:17" s="218" customFormat="1" ht="14" hidden="1" x14ac:dyDescent="0.15">
      <c r="A1985" s="248">
        <v>2407</v>
      </c>
      <c r="B1985" s="248">
        <v>2022</v>
      </c>
      <c r="C1985" s="248" t="s">
        <v>326</v>
      </c>
      <c r="D1985" s="280">
        <v>14281038</v>
      </c>
      <c r="E1985" s="248" t="s">
        <v>455</v>
      </c>
      <c r="F1985" s="248" t="s">
        <v>341</v>
      </c>
      <c r="G1985" s="248" t="s">
        <v>728</v>
      </c>
      <c r="H1985" s="248" t="s">
        <v>328</v>
      </c>
      <c r="I1985" s="248" t="s">
        <v>339</v>
      </c>
      <c r="J1985" s="214" t="s">
        <v>331</v>
      </c>
      <c r="K1985" s="248" t="s">
        <v>332</v>
      </c>
      <c r="L1985" s="248" t="s">
        <v>333</v>
      </c>
      <c r="M1985" s="248" t="s">
        <v>1365</v>
      </c>
      <c r="N1985" s="248"/>
      <c r="O1985" s="248">
        <v>3166789553</v>
      </c>
      <c r="P1985" s="248" t="s">
        <v>335</v>
      </c>
      <c r="Q1985" s="248" t="s">
        <v>451</v>
      </c>
    </row>
    <row r="1986" spans="1:17" s="218" customFormat="1" ht="14" hidden="1" x14ac:dyDescent="0.15">
      <c r="A1986" s="248">
        <v>2408</v>
      </c>
      <c r="B1986" s="248">
        <v>2022</v>
      </c>
      <c r="C1986" s="248" t="s">
        <v>326</v>
      </c>
      <c r="D1986" s="280">
        <v>16361461</v>
      </c>
      <c r="E1986" s="248" t="s">
        <v>1374</v>
      </c>
      <c r="F1986" s="267" t="s">
        <v>328</v>
      </c>
      <c r="G1986" s="248" t="s">
        <v>866</v>
      </c>
      <c r="H1986" s="248" t="s">
        <v>328</v>
      </c>
      <c r="I1986" s="248" t="s">
        <v>339</v>
      </c>
      <c r="J1986" s="214" t="s">
        <v>331</v>
      </c>
      <c r="K1986" s="248" t="s">
        <v>332</v>
      </c>
      <c r="L1986" s="248" t="s">
        <v>333</v>
      </c>
      <c r="M1986" s="248" t="s">
        <v>1365</v>
      </c>
      <c r="N1986" s="248"/>
      <c r="O1986" s="248">
        <v>3505810226</v>
      </c>
      <c r="P1986" s="248" t="s">
        <v>335</v>
      </c>
      <c r="Q1986" s="248" t="s">
        <v>451</v>
      </c>
    </row>
    <row r="1987" spans="1:17" s="218" customFormat="1" ht="14" hidden="1" x14ac:dyDescent="0.15">
      <c r="A1987" s="248">
        <v>2409</v>
      </c>
      <c r="B1987" s="248">
        <v>2022</v>
      </c>
      <c r="C1987" s="248" t="s">
        <v>326</v>
      </c>
      <c r="D1987" s="280">
        <v>94392188</v>
      </c>
      <c r="E1987" s="248" t="s">
        <v>349</v>
      </c>
      <c r="F1987" s="248" t="s">
        <v>1610</v>
      </c>
      <c r="G1987" s="248" t="s">
        <v>685</v>
      </c>
      <c r="H1987" s="248" t="s">
        <v>328</v>
      </c>
      <c r="I1987" s="248" t="s">
        <v>339</v>
      </c>
      <c r="J1987" s="214" t="s">
        <v>331</v>
      </c>
      <c r="K1987" s="248" t="s">
        <v>332</v>
      </c>
      <c r="L1987" s="248" t="s">
        <v>333</v>
      </c>
      <c r="M1987" s="248" t="s">
        <v>1365</v>
      </c>
      <c r="N1987" s="248"/>
      <c r="O1987" s="248">
        <v>3137498722</v>
      </c>
      <c r="P1987" s="248" t="s">
        <v>335</v>
      </c>
      <c r="Q1987" s="248" t="s">
        <v>451</v>
      </c>
    </row>
    <row r="1988" spans="1:17" s="218" customFormat="1" ht="14" hidden="1" x14ac:dyDescent="0.15">
      <c r="A1988" s="248">
        <v>2410</v>
      </c>
      <c r="B1988" s="248">
        <v>2022</v>
      </c>
      <c r="C1988" s="248" t="s">
        <v>326</v>
      </c>
      <c r="D1988" s="280">
        <v>66716447</v>
      </c>
      <c r="E1988" s="248" t="s">
        <v>977</v>
      </c>
      <c r="F1988" s="267" t="s">
        <v>328</v>
      </c>
      <c r="G1988" s="248" t="s">
        <v>728</v>
      </c>
      <c r="H1988" s="248" t="s">
        <v>328</v>
      </c>
      <c r="I1988" s="248" t="s">
        <v>330</v>
      </c>
      <c r="J1988" s="214" t="s">
        <v>331</v>
      </c>
      <c r="K1988" s="248" t="s">
        <v>332</v>
      </c>
      <c r="L1988" s="248" t="s">
        <v>333</v>
      </c>
      <c r="M1988" s="248" t="s">
        <v>1365</v>
      </c>
      <c r="N1988" s="248"/>
      <c r="O1988" s="248">
        <v>3117635385</v>
      </c>
      <c r="P1988" s="248" t="s">
        <v>335</v>
      </c>
      <c r="Q1988" s="248" t="s">
        <v>451</v>
      </c>
    </row>
    <row r="1989" spans="1:17" s="218" customFormat="1" ht="14" hidden="1" x14ac:dyDescent="0.15">
      <c r="A1989" s="248">
        <v>2411</v>
      </c>
      <c r="B1989" s="248">
        <v>2022</v>
      </c>
      <c r="C1989" s="248" t="s">
        <v>326</v>
      </c>
      <c r="D1989" s="280">
        <v>29785680</v>
      </c>
      <c r="E1989" s="248" t="s">
        <v>1128</v>
      </c>
      <c r="F1989" s="267" t="s">
        <v>328</v>
      </c>
      <c r="G1989" s="248" t="s">
        <v>1375</v>
      </c>
      <c r="H1989" s="248" t="s">
        <v>328</v>
      </c>
      <c r="I1989" s="248" t="s">
        <v>330</v>
      </c>
      <c r="J1989" s="214" t="s">
        <v>331</v>
      </c>
      <c r="K1989" s="248" t="s">
        <v>332</v>
      </c>
      <c r="L1989" s="248" t="s">
        <v>333</v>
      </c>
      <c r="M1989" s="248" t="s">
        <v>1365</v>
      </c>
      <c r="N1989" s="248"/>
      <c r="O1989" s="248">
        <v>3162121699</v>
      </c>
      <c r="P1989" s="248" t="s">
        <v>335</v>
      </c>
      <c r="Q1989" s="248" t="s">
        <v>451</v>
      </c>
    </row>
    <row r="1990" spans="1:17" s="218" customFormat="1" ht="14" hidden="1" x14ac:dyDescent="0.15">
      <c r="A1990" s="248">
        <v>2412</v>
      </c>
      <c r="B1990" s="248">
        <v>2022</v>
      </c>
      <c r="C1990" s="248" t="s">
        <v>326</v>
      </c>
      <c r="D1990" s="280">
        <v>1114058224</v>
      </c>
      <c r="E1990" s="248" t="s">
        <v>699</v>
      </c>
      <c r="F1990" s="248" t="s">
        <v>485</v>
      </c>
      <c r="G1990" s="248" t="s">
        <v>487</v>
      </c>
      <c r="H1990" s="248" t="s">
        <v>328</v>
      </c>
      <c r="I1990" s="248" t="s">
        <v>339</v>
      </c>
      <c r="J1990" s="214" t="s">
        <v>331</v>
      </c>
      <c r="K1990" s="248" t="s">
        <v>332</v>
      </c>
      <c r="L1990" s="248" t="s">
        <v>333</v>
      </c>
      <c r="M1990" s="248" t="s">
        <v>1365</v>
      </c>
      <c r="N1990" s="248"/>
      <c r="O1990" s="248">
        <v>3172846911</v>
      </c>
      <c r="P1990" s="248" t="s">
        <v>335</v>
      </c>
      <c r="Q1990" s="248" t="s">
        <v>451</v>
      </c>
    </row>
    <row r="1991" spans="1:17" s="218" customFormat="1" ht="14" hidden="1" x14ac:dyDescent="0.15">
      <c r="A1991" s="248">
        <v>2413</v>
      </c>
      <c r="B1991" s="248">
        <v>2022</v>
      </c>
      <c r="C1991" s="248" t="s">
        <v>326</v>
      </c>
      <c r="D1991" s="280">
        <v>2631234</v>
      </c>
      <c r="E1991" s="248" t="s">
        <v>349</v>
      </c>
      <c r="F1991" s="248" t="s">
        <v>2043</v>
      </c>
      <c r="G1991" s="248" t="s">
        <v>705</v>
      </c>
      <c r="H1991" s="248" t="s">
        <v>1741</v>
      </c>
      <c r="I1991" s="248" t="s">
        <v>339</v>
      </c>
      <c r="J1991" s="214" t="s">
        <v>331</v>
      </c>
      <c r="K1991" s="248" t="s">
        <v>332</v>
      </c>
      <c r="L1991" s="248" t="s">
        <v>333</v>
      </c>
      <c r="M1991" s="248" t="s">
        <v>1365</v>
      </c>
      <c r="N1991" s="248"/>
      <c r="O1991" s="248">
        <v>3183654050</v>
      </c>
      <c r="P1991" s="248" t="s">
        <v>335</v>
      </c>
      <c r="Q1991" s="248" t="s">
        <v>451</v>
      </c>
    </row>
    <row r="1992" spans="1:17" s="218" customFormat="1" ht="14" hidden="1" x14ac:dyDescent="0.15">
      <c r="A1992" s="248">
        <v>2414</v>
      </c>
      <c r="B1992" s="248">
        <v>2022</v>
      </c>
      <c r="C1992" s="248" t="s">
        <v>326</v>
      </c>
      <c r="D1992" s="280">
        <v>10486369</v>
      </c>
      <c r="E1992" s="248" t="s">
        <v>349</v>
      </c>
      <c r="F1992" s="248" t="s">
        <v>1096</v>
      </c>
      <c r="G1992" s="248" t="s">
        <v>1562</v>
      </c>
      <c r="H1992" s="248" t="s">
        <v>328</v>
      </c>
      <c r="I1992" s="248" t="s">
        <v>339</v>
      </c>
      <c r="J1992" s="214" t="s">
        <v>331</v>
      </c>
      <c r="K1992" s="248" t="s">
        <v>332</v>
      </c>
      <c r="L1992" s="248" t="s">
        <v>333</v>
      </c>
      <c r="M1992" s="248" t="s">
        <v>1365</v>
      </c>
      <c r="N1992" s="248"/>
      <c r="O1992" s="248">
        <v>3157520642</v>
      </c>
      <c r="P1992" s="248" t="s">
        <v>335</v>
      </c>
      <c r="Q1992" s="248" t="s">
        <v>451</v>
      </c>
    </row>
    <row r="1993" spans="1:17" s="218" customFormat="1" ht="14" hidden="1" x14ac:dyDescent="0.15">
      <c r="A1993" s="248">
        <v>2415</v>
      </c>
      <c r="B1993" s="248">
        <v>2022</v>
      </c>
      <c r="C1993" s="248" t="s">
        <v>326</v>
      </c>
      <c r="D1993" s="280">
        <v>10285645</v>
      </c>
      <c r="E1993" s="248" t="s">
        <v>349</v>
      </c>
      <c r="F1993" s="248" t="s">
        <v>1540</v>
      </c>
      <c r="G1993" s="248" t="s">
        <v>1541</v>
      </c>
      <c r="H1993" s="248" t="s">
        <v>1542</v>
      </c>
      <c r="I1993" s="248" t="s">
        <v>339</v>
      </c>
      <c r="J1993" s="214" t="s">
        <v>331</v>
      </c>
      <c r="K1993" s="248" t="s">
        <v>332</v>
      </c>
      <c r="L1993" s="248" t="s">
        <v>333</v>
      </c>
      <c r="M1993" s="248" t="s">
        <v>1365</v>
      </c>
      <c r="N1993" s="248"/>
      <c r="O1993" s="248">
        <v>3153854531</v>
      </c>
      <c r="P1993" s="248" t="s">
        <v>335</v>
      </c>
      <c r="Q1993" s="248" t="s">
        <v>451</v>
      </c>
    </row>
    <row r="1994" spans="1:17" s="218" customFormat="1" ht="14" hidden="1" x14ac:dyDescent="0.15">
      <c r="A1994" s="248">
        <v>2416</v>
      </c>
      <c r="B1994" s="248">
        <v>2022</v>
      </c>
      <c r="C1994" s="248" t="s">
        <v>326</v>
      </c>
      <c r="D1994" s="280">
        <v>29794829</v>
      </c>
      <c r="E1994" s="248" t="s">
        <v>452</v>
      </c>
      <c r="F1994" s="248" t="s">
        <v>2290</v>
      </c>
      <c r="G1994" s="248" t="s">
        <v>1793</v>
      </c>
      <c r="H1994" s="248" t="s">
        <v>1794</v>
      </c>
      <c r="I1994" s="248" t="s">
        <v>330</v>
      </c>
      <c r="J1994" s="214" t="s">
        <v>331</v>
      </c>
      <c r="K1994" s="248" t="s">
        <v>332</v>
      </c>
      <c r="L1994" s="248" t="s">
        <v>333</v>
      </c>
      <c r="M1994" s="248" t="s">
        <v>1365</v>
      </c>
      <c r="N1994" s="248"/>
      <c r="O1994" s="248">
        <v>3164255456</v>
      </c>
      <c r="P1994" s="248" t="s">
        <v>335</v>
      </c>
      <c r="Q1994" s="248" t="s">
        <v>451</v>
      </c>
    </row>
    <row r="1995" spans="1:17" s="218" customFormat="1" ht="14" hidden="1" x14ac:dyDescent="0.15">
      <c r="A1995" s="248">
        <v>2417</v>
      </c>
      <c r="B1995" s="248">
        <v>2022</v>
      </c>
      <c r="C1995" s="248" t="s">
        <v>326</v>
      </c>
      <c r="D1995" s="280">
        <v>94389292</v>
      </c>
      <c r="E1995" s="248" t="s">
        <v>461</v>
      </c>
      <c r="F1995" s="248" t="s">
        <v>462</v>
      </c>
      <c r="G1995" s="248" t="s">
        <v>366</v>
      </c>
      <c r="H1995" s="248" t="s">
        <v>328</v>
      </c>
      <c r="I1995" s="248" t="s">
        <v>339</v>
      </c>
      <c r="J1995" s="214" t="s">
        <v>331</v>
      </c>
      <c r="K1995" s="248" t="s">
        <v>332</v>
      </c>
      <c r="L1995" s="248" t="s">
        <v>333</v>
      </c>
      <c r="M1995" s="248" t="s">
        <v>1365</v>
      </c>
      <c r="N1995" s="248"/>
      <c r="O1995" s="248">
        <v>3153991776</v>
      </c>
      <c r="P1995" s="248" t="s">
        <v>335</v>
      </c>
      <c r="Q1995" s="248" t="s">
        <v>451</v>
      </c>
    </row>
    <row r="1996" spans="1:17" s="218" customFormat="1" ht="14" hidden="1" x14ac:dyDescent="0.15">
      <c r="A1996" s="248">
        <v>2418</v>
      </c>
      <c r="B1996" s="248">
        <v>2022</v>
      </c>
      <c r="C1996" s="248" t="s">
        <v>326</v>
      </c>
      <c r="D1996" s="280">
        <v>1112931673</v>
      </c>
      <c r="E1996" s="248" t="s">
        <v>1709</v>
      </c>
      <c r="F1996" s="248" t="s">
        <v>469</v>
      </c>
      <c r="G1996" s="248" t="s">
        <v>394</v>
      </c>
      <c r="H1996" s="248" t="s">
        <v>328</v>
      </c>
      <c r="I1996" s="248" t="s">
        <v>339</v>
      </c>
      <c r="J1996" s="214" t="s">
        <v>331</v>
      </c>
      <c r="K1996" s="248" t="s">
        <v>332</v>
      </c>
      <c r="L1996" s="248" t="s">
        <v>333</v>
      </c>
      <c r="M1996" s="248" t="s">
        <v>1365</v>
      </c>
      <c r="N1996" s="248"/>
      <c r="O1996" s="248">
        <v>3012687059</v>
      </c>
      <c r="P1996" s="248" t="s">
        <v>335</v>
      </c>
      <c r="Q1996" s="248" t="s">
        <v>451</v>
      </c>
    </row>
    <row r="1997" spans="1:17" s="218" customFormat="1" ht="14" hidden="1" x14ac:dyDescent="0.15">
      <c r="A1997" s="248">
        <v>2419</v>
      </c>
      <c r="B1997" s="248">
        <v>2022</v>
      </c>
      <c r="C1997" s="248" t="s">
        <v>326</v>
      </c>
      <c r="D1997" s="280">
        <v>10697999</v>
      </c>
      <c r="E1997" s="248" t="s">
        <v>985</v>
      </c>
      <c r="F1997" s="248" t="s">
        <v>337</v>
      </c>
      <c r="G1997" s="248" t="s">
        <v>2326</v>
      </c>
      <c r="H1997" s="248" t="s">
        <v>328</v>
      </c>
      <c r="I1997" s="248" t="s">
        <v>339</v>
      </c>
      <c r="J1997" s="214" t="s">
        <v>331</v>
      </c>
      <c r="K1997" s="248" t="s">
        <v>332</v>
      </c>
      <c r="L1997" s="248" t="s">
        <v>333</v>
      </c>
      <c r="M1997" s="248" t="s">
        <v>1365</v>
      </c>
      <c r="N1997" s="248"/>
      <c r="O1997" s="248">
        <v>3117419329</v>
      </c>
      <c r="P1997" s="248" t="s">
        <v>335</v>
      </c>
      <c r="Q1997" s="248" t="s">
        <v>451</v>
      </c>
    </row>
    <row r="1998" spans="1:17" s="218" customFormat="1" ht="14" hidden="1" x14ac:dyDescent="0.15">
      <c r="A1998" s="248">
        <v>2420</v>
      </c>
      <c r="B1998" s="248">
        <v>2022</v>
      </c>
      <c r="C1998" s="248" t="s">
        <v>326</v>
      </c>
      <c r="D1998" s="280">
        <v>6429326</v>
      </c>
      <c r="E1998" s="248" t="s">
        <v>1376</v>
      </c>
      <c r="F1998" s="267" t="s">
        <v>328</v>
      </c>
      <c r="G1998" s="248" t="s">
        <v>1077</v>
      </c>
      <c r="H1998" s="248" t="s">
        <v>328</v>
      </c>
      <c r="I1998" s="248" t="s">
        <v>339</v>
      </c>
      <c r="J1998" s="214" t="s">
        <v>331</v>
      </c>
      <c r="K1998" s="248" t="s">
        <v>332</v>
      </c>
      <c r="L1998" s="248" t="s">
        <v>333</v>
      </c>
      <c r="M1998" s="248" t="s">
        <v>1365</v>
      </c>
      <c r="N1998" s="248"/>
      <c r="O1998" s="248">
        <v>3155165142</v>
      </c>
      <c r="P1998" s="248" t="s">
        <v>335</v>
      </c>
      <c r="Q1998" s="248" t="s">
        <v>451</v>
      </c>
    </row>
    <row r="1999" spans="1:17" s="218" customFormat="1" ht="14" hidden="1" x14ac:dyDescent="0.15">
      <c r="A1999" s="248">
        <v>2421</v>
      </c>
      <c r="B1999" s="248">
        <v>2022</v>
      </c>
      <c r="C1999" s="248" t="s">
        <v>326</v>
      </c>
      <c r="D1999" s="280">
        <v>6134864</v>
      </c>
      <c r="E1999" s="248" t="s">
        <v>340</v>
      </c>
      <c r="F1999" s="267" t="s">
        <v>328</v>
      </c>
      <c r="G1999" s="248" t="s">
        <v>1377</v>
      </c>
      <c r="H1999" s="248" t="s">
        <v>328</v>
      </c>
      <c r="I1999" s="248" t="s">
        <v>339</v>
      </c>
      <c r="J1999" s="214" t="s">
        <v>331</v>
      </c>
      <c r="K1999" s="248" t="s">
        <v>332</v>
      </c>
      <c r="L1999" s="248" t="s">
        <v>333</v>
      </c>
      <c r="M1999" s="248" t="s">
        <v>1365</v>
      </c>
      <c r="N1999" s="248"/>
      <c r="O1999" s="248">
        <v>3173326208</v>
      </c>
      <c r="P1999" s="248" t="s">
        <v>335</v>
      </c>
      <c r="Q1999" s="248" t="s">
        <v>451</v>
      </c>
    </row>
    <row r="2000" spans="1:17" s="218" customFormat="1" ht="14" hidden="1" x14ac:dyDescent="0.15">
      <c r="A2000" s="248">
        <v>2422</v>
      </c>
      <c r="B2000" s="248">
        <v>2022</v>
      </c>
      <c r="C2000" s="248" t="s">
        <v>326</v>
      </c>
      <c r="D2000" s="280">
        <v>29787284</v>
      </c>
      <c r="E2000" s="248" t="s">
        <v>1816</v>
      </c>
      <c r="F2000" s="248" t="s">
        <v>2508</v>
      </c>
      <c r="G2000" s="248" t="s">
        <v>459</v>
      </c>
      <c r="H2000" s="248" t="s">
        <v>328</v>
      </c>
      <c r="I2000" s="248" t="s">
        <v>330</v>
      </c>
      <c r="J2000" s="214" t="s">
        <v>331</v>
      </c>
      <c r="K2000" s="248" t="s">
        <v>332</v>
      </c>
      <c r="L2000" s="248" t="s">
        <v>333</v>
      </c>
      <c r="M2000" s="248" t="s">
        <v>1365</v>
      </c>
      <c r="N2000" s="248"/>
      <c r="O2000" s="248">
        <v>3182591614</v>
      </c>
      <c r="P2000" s="248" t="s">
        <v>335</v>
      </c>
      <c r="Q2000" s="248" t="s">
        <v>451</v>
      </c>
    </row>
    <row r="2001" spans="1:17" s="218" customFormat="1" ht="14" hidden="1" x14ac:dyDescent="0.15">
      <c r="A2001" s="248">
        <v>2423</v>
      </c>
      <c r="B2001" s="248">
        <v>2022</v>
      </c>
      <c r="C2001" s="248" t="s">
        <v>326</v>
      </c>
      <c r="D2001" s="280">
        <v>14872152</v>
      </c>
      <c r="E2001" s="248" t="s">
        <v>455</v>
      </c>
      <c r="F2001" s="248" t="s">
        <v>456</v>
      </c>
      <c r="G2001" s="248" t="s">
        <v>1531</v>
      </c>
      <c r="H2001" s="248" t="s">
        <v>328</v>
      </c>
      <c r="I2001" s="248" t="s">
        <v>339</v>
      </c>
      <c r="J2001" s="214" t="s">
        <v>331</v>
      </c>
      <c r="K2001" s="248" t="s">
        <v>332</v>
      </c>
      <c r="L2001" s="248" t="s">
        <v>333</v>
      </c>
      <c r="M2001" s="248" t="s">
        <v>1365</v>
      </c>
      <c r="N2001" s="248"/>
      <c r="O2001" s="248">
        <v>3122552363</v>
      </c>
      <c r="P2001" s="248" t="s">
        <v>335</v>
      </c>
      <c r="Q2001" s="248" t="s">
        <v>451</v>
      </c>
    </row>
    <row r="2002" spans="1:17" s="218" customFormat="1" ht="14" hidden="1" x14ac:dyDescent="0.15">
      <c r="A2002" s="248">
        <v>2424</v>
      </c>
      <c r="B2002" s="248">
        <v>2022</v>
      </c>
      <c r="C2002" s="248" t="s">
        <v>326</v>
      </c>
      <c r="D2002" s="280">
        <v>6446039</v>
      </c>
      <c r="E2002" s="248" t="s">
        <v>1378</v>
      </c>
      <c r="F2002" s="267" t="s">
        <v>328</v>
      </c>
      <c r="G2002" s="248" t="s">
        <v>1371</v>
      </c>
      <c r="H2002" s="248" t="s">
        <v>328</v>
      </c>
      <c r="I2002" s="248" t="s">
        <v>339</v>
      </c>
      <c r="J2002" s="214" t="s">
        <v>331</v>
      </c>
      <c r="K2002" s="248" t="s">
        <v>332</v>
      </c>
      <c r="L2002" s="248" t="s">
        <v>333</v>
      </c>
      <c r="M2002" s="248" t="s">
        <v>1365</v>
      </c>
      <c r="N2002" s="248"/>
      <c r="O2002" s="248">
        <v>3152691666</v>
      </c>
      <c r="P2002" s="248" t="s">
        <v>335</v>
      </c>
      <c r="Q2002" s="248" t="s">
        <v>451</v>
      </c>
    </row>
    <row r="2003" spans="1:17" s="218" customFormat="1" ht="14" hidden="1" x14ac:dyDescent="0.15">
      <c r="A2003" s="248">
        <v>2425</v>
      </c>
      <c r="B2003" s="248">
        <v>2022</v>
      </c>
      <c r="C2003" s="248" t="s">
        <v>326</v>
      </c>
      <c r="D2003" s="280">
        <v>6190890</v>
      </c>
      <c r="E2003" s="248" t="s">
        <v>972</v>
      </c>
      <c r="F2003" s="267" t="s">
        <v>328</v>
      </c>
      <c r="G2003" s="248" t="s">
        <v>459</v>
      </c>
      <c r="H2003" s="248" t="s">
        <v>328</v>
      </c>
      <c r="I2003" s="248" t="s">
        <v>339</v>
      </c>
      <c r="J2003" s="214" t="s">
        <v>331</v>
      </c>
      <c r="K2003" s="248" t="s">
        <v>332</v>
      </c>
      <c r="L2003" s="248" t="s">
        <v>333</v>
      </c>
      <c r="M2003" s="248" t="s">
        <v>1365</v>
      </c>
      <c r="N2003" s="248"/>
      <c r="O2003" s="248">
        <v>3186508908</v>
      </c>
      <c r="P2003" s="248" t="s">
        <v>335</v>
      </c>
      <c r="Q2003" s="248" t="s">
        <v>451</v>
      </c>
    </row>
    <row r="2004" spans="1:17" s="218" customFormat="1" ht="14" hidden="1" x14ac:dyDescent="0.15">
      <c r="A2004" s="248">
        <v>2426</v>
      </c>
      <c r="B2004" s="248">
        <v>2022</v>
      </c>
      <c r="C2004" s="248" t="s">
        <v>326</v>
      </c>
      <c r="D2004" s="280">
        <v>3152054446</v>
      </c>
      <c r="E2004" s="248" t="s">
        <v>457</v>
      </c>
      <c r="F2004" s="248" t="s">
        <v>408</v>
      </c>
      <c r="G2004" s="248" t="s">
        <v>345</v>
      </c>
      <c r="H2004" s="248" t="s">
        <v>1691</v>
      </c>
      <c r="I2004" s="248" t="s">
        <v>339</v>
      </c>
      <c r="J2004" s="214" t="s">
        <v>331</v>
      </c>
      <c r="K2004" s="248" t="s">
        <v>332</v>
      </c>
      <c r="L2004" s="248" t="s">
        <v>333</v>
      </c>
      <c r="M2004" s="248" t="s">
        <v>1365</v>
      </c>
      <c r="N2004" s="248"/>
      <c r="O2004" s="248">
        <v>3152054446</v>
      </c>
      <c r="P2004" s="248" t="s">
        <v>335</v>
      </c>
      <c r="Q2004" s="248" t="s">
        <v>451</v>
      </c>
    </row>
    <row r="2005" spans="1:17" s="218" customFormat="1" ht="14" hidden="1" x14ac:dyDescent="0.15">
      <c r="A2005" s="248">
        <v>2427</v>
      </c>
      <c r="B2005" s="248">
        <v>2022</v>
      </c>
      <c r="C2005" s="248" t="s">
        <v>326</v>
      </c>
      <c r="D2005" s="280">
        <v>6447031</v>
      </c>
      <c r="E2005" s="248" t="s">
        <v>494</v>
      </c>
      <c r="F2005" s="267" t="s">
        <v>328</v>
      </c>
      <c r="G2005" s="248" t="s">
        <v>483</v>
      </c>
      <c r="H2005" s="248" t="s">
        <v>328</v>
      </c>
      <c r="I2005" s="248" t="s">
        <v>339</v>
      </c>
      <c r="J2005" s="214" t="s">
        <v>331</v>
      </c>
      <c r="K2005" s="248" t="s">
        <v>332</v>
      </c>
      <c r="L2005" s="248" t="s">
        <v>333</v>
      </c>
      <c r="M2005" s="248" t="s">
        <v>1365</v>
      </c>
      <c r="N2005" s="248"/>
      <c r="O2005" s="248">
        <v>3178167216</v>
      </c>
      <c r="P2005" s="248" t="s">
        <v>335</v>
      </c>
      <c r="Q2005" s="248" t="s">
        <v>451</v>
      </c>
    </row>
    <row r="2006" spans="1:17" s="218" customFormat="1" ht="14" hidden="1" x14ac:dyDescent="0.15">
      <c r="A2006" s="248">
        <v>2428</v>
      </c>
      <c r="B2006" s="248">
        <v>2022</v>
      </c>
      <c r="C2006" s="248" t="s">
        <v>326</v>
      </c>
      <c r="D2006" s="280">
        <v>14890151</v>
      </c>
      <c r="E2006" s="248" t="s">
        <v>626</v>
      </c>
      <c r="F2006" s="267" t="s">
        <v>328</v>
      </c>
      <c r="G2006" s="248" t="s">
        <v>805</v>
      </c>
      <c r="H2006" s="248" t="s">
        <v>328</v>
      </c>
      <c r="I2006" s="248" t="s">
        <v>339</v>
      </c>
      <c r="J2006" s="214" t="s">
        <v>331</v>
      </c>
      <c r="K2006" s="248" t="s">
        <v>332</v>
      </c>
      <c r="L2006" s="248" t="s">
        <v>333</v>
      </c>
      <c r="M2006" s="248" t="s">
        <v>1365</v>
      </c>
      <c r="N2006" s="248"/>
      <c r="O2006" s="248">
        <v>3185475539</v>
      </c>
      <c r="P2006" s="248" t="s">
        <v>335</v>
      </c>
      <c r="Q2006" s="248" t="s">
        <v>451</v>
      </c>
    </row>
    <row r="2007" spans="1:17" s="218" customFormat="1" ht="14" hidden="1" x14ac:dyDescent="0.15">
      <c r="A2007" s="248">
        <v>2429</v>
      </c>
      <c r="B2007" s="248">
        <v>2022</v>
      </c>
      <c r="C2007" s="248" t="s">
        <v>326</v>
      </c>
      <c r="D2007" s="280">
        <v>94151081</v>
      </c>
      <c r="E2007" s="248" t="s">
        <v>983</v>
      </c>
      <c r="F2007" s="267" t="s">
        <v>328</v>
      </c>
      <c r="G2007" s="248" t="s">
        <v>1073</v>
      </c>
      <c r="H2007" s="248" t="s">
        <v>328</v>
      </c>
      <c r="I2007" s="248" t="s">
        <v>339</v>
      </c>
      <c r="J2007" s="214" t="s">
        <v>331</v>
      </c>
      <c r="K2007" s="248" t="s">
        <v>332</v>
      </c>
      <c r="L2007" s="248" t="s">
        <v>333</v>
      </c>
      <c r="M2007" s="248" t="s">
        <v>1365</v>
      </c>
      <c r="N2007" s="248"/>
      <c r="O2007" s="248">
        <v>3166238318</v>
      </c>
      <c r="P2007" s="248" t="s">
        <v>335</v>
      </c>
      <c r="Q2007" s="248" t="s">
        <v>451</v>
      </c>
    </row>
    <row r="2008" spans="1:17" s="218" customFormat="1" ht="14" hidden="1" x14ac:dyDescent="0.15">
      <c r="A2008" s="248">
        <v>2430</v>
      </c>
      <c r="B2008" s="248">
        <v>2022</v>
      </c>
      <c r="C2008" s="248" t="s">
        <v>326</v>
      </c>
      <c r="D2008" s="280">
        <v>5843426</v>
      </c>
      <c r="E2008" s="248" t="s">
        <v>1379</v>
      </c>
      <c r="F2008" s="267" t="s">
        <v>328</v>
      </c>
      <c r="G2008" s="248" t="s">
        <v>375</v>
      </c>
      <c r="H2008" s="248" t="s">
        <v>1380</v>
      </c>
      <c r="I2008" s="248" t="s">
        <v>339</v>
      </c>
      <c r="J2008" s="214" t="s">
        <v>331</v>
      </c>
      <c r="K2008" s="248" t="s">
        <v>332</v>
      </c>
      <c r="L2008" s="248" t="s">
        <v>333</v>
      </c>
      <c r="M2008" s="248" t="s">
        <v>1365</v>
      </c>
      <c r="N2008" s="248"/>
      <c r="O2008" s="248">
        <v>3004361269</v>
      </c>
      <c r="P2008" s="248" t="s">
        <v>335</v>
      </c>
      <c r="Q2008" s="248" t="s">
        <v>451</v>
      </c>
    </row>
    <row r="2009" spans="1:17" s="218" customFormat="1" hidden="1" x14ac:dyDescent="0.15">
      <c r="A2009" s="248">
        <v>2431</v>
      </c>
      <c r="B2009" s="248">
        <v>2022</v>
      </c>
      <c r="C2009" s="248" t="s">
        <v>326</v>
      </c>
      <c r="D2009" s="280">
        <v>6494958</v>
      </c>
      <c r="E2009" s="248" t="s">
        <v>455</v>
      </c>
      <c r="F2009" s="264"/>
      <c r="G2009" s="248" t="s">
        <v>700</v>
      </c>
      <c r="H2009" s="248" t="s">
        <v>425</v>
      </c>
      <c r="I2009" s="248" t="s">
        <v>339</v>
      </c>
      <c r="J2009" s="214" t="s">
        <v>331</v>
      </c>
      <c r="K2009" s="248" t="s">
        <v>332</v>
      </c>
      <c r="L2009" s="248" t="s">
        <v>333</v>
      </c>
      <c r="M2009" s="248" t="s">
        <v>1365</v>
      </c>
      <c r="N2009" s="248"/>
      <c r="O2009" s="248">
        <v>3188372137</v>
      </c>
      <c r="P2009" s="248" t="s">
        <v>335</v>
      </c>
      <c r="Q2009" s="248" t="s">
        <v>451</v>
      </c>
    </row>
    <row r="2010" spans="1:17" s="218" customFormat="1" ht="14" hidden="1" x14ac:dyDescent="0.15">
      <c r="A2010" s="248">
        <v>2432</v>
      </c>
      <c r="B2010" s="248">
        <v>2022</v>
      </c>
      <c r="C2010" s="248" t="s">
        <v>326</v>
      </c>
      <c r="D2010" s="280">
        <v>16342118</v>
      </c>
      <c r="E2010" s="248" t="s">
        <v>1381</v>
      </c>
      <c r="F2010" s="267" t="s">
        <v>328</v>
      </c>
      <c r="G2010" s="248" t="s">
        <v>425</v>
      </c>
      <c r="H2010" s="248" t="s">
        <v>328</v>
      </c>
      <c r="I2010" s="248" t="s">
        <v>339</v>
      </c>
      <c r="J2010" s="214" t="s">
        <v>331</v>
      </c>
      <c r="K2010" s="248" t="s">
        <v>332</v>
      </c>
      <c r="L2010" s="248" t="s">
        <v>333</v>
      </c>
      <c r="M2010" s="248" t="s">
        <v>1365</v>
      </c>
      <c r="N2010" s="248"/>
      <c r="O2010" s="248">
        <v>3163837048</v>
      </c>
      <c r="P2010" s="248" t="s">
        <v>335</v>
      </c>
      <c r="Q2010" s="248" t="s">
        <v>451</v>
      </c>
    </row>
    <row r="2011" spans="1:17" s="218" customFormat="1" ht="14" hidden="1" x14ac:dyDescent="0.15">
      <c r="A2011" s="248">
        <v>2433</v>
      </c>
      <c r="B2011" s="248">
        <v>2022</v>
      </c>
      <c r="C2011" s="248" t="s">
        <v>326</v>
      </c>
      <c r="D2011" s="280">
        <v>6449546</v>
      </c>
      <c r="E2011" s="248" t="s">
        <v>407</v>
      </c>
      <c r="F2011" s="248" t="s">
        <v>391</v>
      </c>
      <c r="G2011" s="248" t="s">
        <v>1367</v>
      </c>
      <c r="H2011" s="248" t="s">
        <v>328</v>
      </c>
      <c r="I2011" s="248" t="s">
        <v>339</v>
      </c>
      <c r="J2011" s="214" t="s">
        <v>331</v>
      </c>
      <c r="K2011" s="248" t="s">
        <v>332</v>
      </c>
      <c r="L2011" s="248" t="s">
        <v>333</v>
      </c>
      <c r="M2011" s="248" t="s">
        <v>1365</v>
      </c>
      <c r="N2011" s="248"/>
      <c r="O2011" s="248">
        <v>3167497761</v>
      </c>
      <c r="P2011" s="248" t="s">
        <v>335</v>
      </c>
      <c r="Q2011" s="248" t="s">
        <v>451</v>
      </c>
    </row>
    <row r="2012" spans="1:17" s="218" customFormat="1" ht="14" hidden="1" x14ac:dyDescent="0.15">
      <c r="A2012" s="248">
        <v>2434</v>
      </c>
      <c r="B2012" s="248">
        <v>2022</v>
      </c>
      <c r="C2012" s="248" t="s">
        <v>326</v>
      </c>
      <c r="D2012" s="280">
        <v>6449336</v>
      </c>
      <c r="E2012" s="248" t="s">
        <v>408</v>
      </c>
      <c r="F2012" s="267" t="s">
        <v>328</v>
      </c>
      <c r="G2012" s="248" t="s">
        <v>1367</v>
      </c>
      <c r="H2012" s="248" t="s">
        <v>328</v>
      </c>
      <c r="I2012" s="248" t="s">
        <v>339</v>
      </c>
      <c r="J2012" s="214" t="s">
        <v>331</v>
      </c>
      <c r="K2012" s="248" t="s">
        <v>332</v>
      </c>
      <c r="L2012" s="248" t="s">
        <v>333</v>
      </c>
      <c r="M2012" s="248" t="s">
        <v>1365</v>
      </c>
      <c r="N2012" s="248"/>
      <c r="O2012" s="248">
        <v>3122914110</v>
      </c>
      <c r="P2012" s="248" t="s">
        <v>335</v>
      </c>
      <c r="Q2012" s="248" t="s">
        <v>451</v>
      </c>
    </row>
    <row r="2013" spans="1:17" s="218" customFormat="1" ht="14" hidden="1" x14ac:dyDescent="0.15">
      <c r="A2013" s="248">
        <v>2435</v>
      </c>
      <c r="B2013" s="248">
        <v>2022</v>
      </c>
      <c r="C2013" s="248" t="s">
        <v>326</v>
      </c>
      <c r="D2013" s="280">
        <v>6449622</v>
      </c>
      <c r="E2013" s="248" t="s">
        <v>413</v>
      </c>
      <c r="F2013" s="248" t="s">
        <v>2630</v>
      </c>
      <c r="G2013" s="248" t="s">
        <v>2120</v>
      </c>
      <c r="H2013" s="248" t="s">
        <v>328</v>
      </c>
      <c r="I2013" s="248" t="s">
        <v>339</v>
      </c>
      <c r="J2013" s="214" t="s">
        <v>331</v>
      </c>
      <c r="K2013" s="248" t="s">
        <v>332</v>
      </c>
      <c r="L2013" s="248" t="s">
        <v>333</v>
      </c>
      <c r="M2013" s="248" t="s">
        <v>1365</v>
      </c>
      <c r="N2013" s="248"/>
      <c r="O2013" s="248">
        <v>3117452455</v>
      </c>
      <c r="P2013" s="248" t="s">
        <v>335</v>
      </c>
      <c r="Q2013" s="248" t="s">
        <v>451</v>
      </c>
    </row>
    <row r="2014" spans="1:17" s="218" customFormat="1" ht="14" hidden="1" x14ac:dyDescent="0.15">
      <c r="A2014" s="248">
        <v>2436</v>
      </c>
      <c r="B2014" s="248">
        <v>2022</v>
      </c>
      <c r="C2014" s="248" t="s">
        <v>326</v>
      </c>
      <c r="D2014" s="280">
        <v>1115081552</v>
      </c>
      <c r="E2014" s="248" t="s">
        <v>1102</v>
      </c>
      <c r="F2014" s="267" t="s">
        <v>328</v>
      </c>
      <c r="G2014" s="248" t="s">
        <v>350</v>
      </c>
      <c r="H2014" s="248" t="s">
        <v>1382</v>
      </c>
      <c r="I2014" s="248" t="s">
        <v>339</v>
      </c>
      <c r="J2014" s="214" t="s">
        <v>331</v>
      </c>
      <c r="K2014" s="248" t="s">
        <v>332</v>
      </c>
      <c r="L2014" s="248" t="s">
        <v>333</v>
      </c>
      <c r="M2014" s="248" t="s">
        <v>1365</v>
      </c>
      <c r="N2014" s="248"/>
      <c r="O2014" s="248">
        <v>3226632640</v>
      </c>
      <c r="P2014" s="248" t="s">
        <v>335</v>
      </c>
      <c r="Q2014" s="248" t="s">
        <v>451</v>
      </c>
    </row>
    <row r="2015" spans="1:17" s="218" customFormat="1" ht="14" hidden="1" x14ac:dyDescent="0.15">
      <c r="A2015" s="248">
        <v>2437</v>
      </c>
      <c r="B2015" s="248">
        <v>2022</v>
      </c>
      <c r="C2015" s="248" t="s">
        <v>326</v>
      </c>
      <c r="D2015" s="280">
        <v>1114060742</v>
      </c>
      <c r="E2015" s="248" t="s">
        <v>1383</v>
      </c>
      <c r="F2015" s="267" t="s">
        <v>328</v>
      </c>
      <c r="G2015" s="248" t="s">
        <v>495</v>
      </c>
      <c r="H2015" s="248" t="s">
        <v>328</v>
      </c>
      <c r="I2015" s="248" t="s">
        <v>339</v>
      </c>
      <c r="J2015" s="214" t="s">
        <v>331</v>
      </c>
      <c r="K2015" s="248" t="s">
        <v>332</v>
      </c>
      <c r="L2015" s="248" t="s">
        <v>333</v>
      </c>
      <c r="M2015" s="248" t="s">
        <v>1365</v>
      </c>
      <c r="N2015" s="248"/>
      <c r="O2015" s="248">
        <v>3188024503</v>
      </c>
      <c r="P2015" s="248" t="s">
        <v>335</v>
      </c>
      <c r="Q2015" s="248" t="s">
        <v>451</v>
      </c>
    </row>
    <row r="2016" spans="1:17" s="218" customFormat="1" ht="14" hidden="1" x14ac:dyDescent="0.15">
      <c r="A2016" s="248">
        <v>2438</v>
      </c>
      <c r="B2016" s="248">
        <v>2022</v>
      </c>
      <c r="C2016" s="248" t="s">
        <v>326</v>
      </c>
      <c r="D2016" s="280">
        <v>1006210785</v>
      </c>
      <c r="E2016" s="248" t="s">
        <v>390</v>
      </c>
      <c r="F2016" s="248" t="s">
        <v>1862</v>
      </c>
      <c r="G2016" s="248" t="s">
        <v>345</v>
      </c>
      <c r="H2016" s="248" t="s">
        <v>328</v>
      </c>
      <c r="I2016" s="248" t="s">
        <v>339</v>
      </c>
      <c r="J2016" s="214" t="s">
        <v>331</v>
      </c>
      <c r="K2016" s="248" t="s">
        <v>332</v>
      </c>
      <c r="L2016" s="248" t="s">
        <v>333</v>
      </c>
      <c r="M2016" s="248" t="s">
        <v>1365</v>
      </c>
      <c r="N2016" s="248"/>
      <c r="O2016" s="248">
        <v>3155460193</v>
      </c>
      <c r="P2016" s="248" t="s">
        <v>335</v>
      </c>
      <c r="Q2016" s="248" t="s">
        <v>451</v>
      </c>
    </row>
    <row r="2017" spans="1:17" s="218" customFormat="1" ht="14" hidden="1" x14ac:dyDescent="0.15">
      <c r="A2017" s="248">
        <v>2439</v>
      </c>
      <c r="B2017" s="248">
        <v>2022</v>
      </c>
      <c r="C2017" s="248" t="s">
        <v>326</v>
      </c>
      <c r="D2017" s="280">
        <v>6445888</v>
      </c>
      <c r="E2017" s="248" t="s">
        <v>1792</v>
      </c>
      <c r="F2017" s="248" t="s">
        <v>485</v>
      </c>
      <c r="G2017" s="248" t="s">
        <v>1793</v>
      </c>
      <c r="H2017" s="248" t="s">
        <v>1794</v>
      </c>
      <c r="I2017" s="248" t="s">
        <v>339</v>
      </c>
      <c r="J2017" s="214" t="s">
        <v>331</v>
      </c>
      <c r="K2017" s="248" t="s">
        <v>332</v>
      </c>
      <c r="L2017" s="248" t="s">
        <v>333</v>
      </c>
      <c r="M2017" s="248" t="s">
        <v>1365</v>
      </c>
      <c r="N2017" s="248"/>
      <c r="O2017" s="248">
        <v>3178182394</v>
      </c>
      <c r="P2017" s="248" t="s">
        <v>335</v>
      </c>
      <c r="Q2017" s="248" t="s">
        <v>451</v>
      </c>
    </row>
    <row r="2018" spans="1:17" s="218" customFormat="1" ht="14" hidden="1" x14ac:dyDescent="0.15">
      <c r="A2018" s="248">
        <v>2440</v>
      </c>
      <c r="B2018" s="248">
        <v>2022</v>
      </c>
      <c r="C2018" s="248" t="s">
        <v>326</v>
      </c>
      <c r="D2018" s="280">
        <v>16355200</v>
      </c>
      <c r="E2018" s="248" t="s">
        <v>348</v>
      </c>
      <c r="F2018" s="267" t="s">
        <v>328</v>
      </c>
      <c r="G2018" s="248" t="s">
        <v>866</v>
      </c>
      <c r="H2018" s="248" t="s">
        <v>1384</v>
      </c>
      <c r="I2018" s="248" t="s">
        <v>339</v>
      </c>
      <c r="J2018" s="214" t="s">
        <v>331</v>
      </c>
      <c r="K2018" s="248" t="s">
        <v>332</v>
      </c>
      <c r="L2018" s="248" t="s">
        <v>333</v>
      </c>
      <c r="M2018" s="248" t="s">
        <v>1365</v>
      </c>
      <c r="N2018" s="248"/>
      <c r="O2018" s="248">
        <v>3154007413</v>
      </c>
      <c r="P2018" s="248" t="s">
        <v>335</v>
      </c>
      <c r="Q2018" s="248" t="s">
        <v>451</v>
      </c>
    </row>
    <row r="2019" spans="1:17" s="218" customFormat="1" ht="14" hidden="1" x14ac:dyDescent="0.15">
      <c r="A2019" s="248">
        <v>2441</v>
      </c>
      <c r="B2019" s="248">
        <v>2022</v>
      </c>
      <c r="C2019" s="248" t="s">
        <v>326</v>
      </c>
      <c r="D2019" s="280">
        <v>94283366</v>
      </c>
      <c r="E2019" s="248" t="s">
        <v>390</v>
      </c>
      <c r="F2019" s="248" t="s">
        <v>391</v>
      </c>
      <c r="G2019" s="248" t="s">
        <v>761</v>
      </c>
      <c r="H2019" s="248" t="s">
        <v>1352</v>
      </c>
      <c r="I2019" s="248" t="s">
        <v>339</v>
      </c>
      <c r="J2019" s="248" t="s">
        <v>331</v>
      </c>
      <c r="K2019" s="256" t="s">
        <v>332</v>
      </c>
      <c r="L2019" s="248" t="s">
        <v>333</v>
      </c>
      <c r="M2019" s="248" t="s">
        <v>1386</v>
      </c>
      <c r="N2019" s="248"/>
      <c r="O2019" s="248">
        <v>3228777991</v>
      </c>
      <c r="P2019" s="248" t="s">
        <v>335</v>
      </c>
      <c r="Q2019" s="248" t="s">
        <v>513</v>
      </c>
    </row>
    <row r="2020" spans="1:17" s="218" customFormat="1" ht="14" hidden="1" x14ac:dyDescent="0.15">
      <c r="A2020" s="248">
        <v>2442</v>
      </c>
      <c r="B2020" s="248">
        <v>2022</v>
      </c>
      <c r="C2020" s="248" t="s">
        <v>326</v>
      </c>
      <c r="D2020" s="280">
        <v>1006268068</v>
      </c>
      <c r="E2020" s="248" t="s">
        <v>1979</v>
      </c>
      <c r="F2020" s="248" t="s">
        <v>1980</v>
      </c>
      <c r="G2020" s="248" t="s">
        <v>761</v>
      </c>
      <c r="H2020" s="248" t="s">
        <v>685</v>
      </c>
      <c r="I2020" s="248" t="s">
        <v>339</v>
      </c>
      <c r="J2020" s="248" t="s">
        <v>331</v>
      </c>
      <c r="K2020" s="256" t="s">
        <v>332</v>
      </c>
      <c r="L2020" s="248" t="s">
        <v>333</v>
      </c>
      <c r="M2020" s="248" t="s">
        <v>1386</v>
      </c>
      <c r="N2020" s="248"/>
      <c r="O2020" s="248">
        <v>3219556271</v>
      </c>
      <c r="P2020" s="248" t="s">
        <v>335</v>
      </c>
      <c r="Q2020" s="248" t="s">
        <v>513</v>
      </c>
    </row>
    <row r="2021" spans="1:17" s="218" customFormat="1" hidden="1" x14ac:dyDescent="0.15">
      <c r="A2021" s="248">
        <v>2443</v>
      </c>
      <c r="B2021" s="248">
        <v>2022</v>
      </c>
      <c r="C2021" s="248" t="s">
        <v>326</v>
      </c>
      <c r="D2021" s="280">
        <v>1113313527</v>
      </c>
      <c r="E2021" s="255" t="s">
        <v>1385</v>
      </c>
      <c r="F2021" s="248" t="s">
        <v>328</v>
      </c>
      <c r="G2021" s="248" t="s">
        <v>761</v>
      </c>
      <c r="H2021" s="248" t="s">
        <v>615</v>
      </c>
      <c r="I2021" s="248" t="s">
        <v>330</v>
      </c>
      <c r="J2021" s="248" t="s">
        <v>331</v>
      </c>
      <c r="K2021" s="256" t="s">
        <v>332</v>
      </c>
      <c r="L2021" s="248" t="s">
        <v>333</v>
      </c>
      <c r="M2021" s="248" t="s">
        <v>1386</v>
      </c>
      <c r="N2021" s="248"/>
      <c r="O2021" s="248">
        <v>3103416905</v>
      </c>
      <c r="P2021" s="248" t="s">
        <v>335</v>
      </c>
      <c r="Q2021" s="248" t="s">
        <v>513</v>
      </c>
    </row>
    <row r="2022" spans="1:17" s="218" customFormat="1" ht="14" hidden="1" x14ac:dyDescent="0.15">
      <c r="A2022" s="248">
        <v>2444</v>
      </c>
      <c r="B2022" s="248">
        <v>2022</v>
      </c>
      <c r="C2022" s="248" t="s">
        <v>326</v>
      </c>
      <c r="D2022" s="280">
        <v>94282506</v>
      </c>
      <c r="E2022" s="248" t="s">
        <v>2241</v>
      </c>
      <c r="F2022" s="248" t="s">
        <v>408</v>
      </c>
      <c r="G2022" s="248" t="s">
        <v>761</v>
      </c>
      <c r="H2022" s="248" t="s">
        <v>776</v>
      </c>
      <c r="I2022" s="248" t="s">
        <v>339</v>
      </c>
      <c r="J2022" s="248" t="s">
        <v>331</v>
      </c>
      <c r="K2022" s="256" t="s">
        <v>332</v>
      </c>
      <c r="L2022" s="248" t="s">
        <v>333</v>
      </c>
      <c r="M2022" s="248" t="s">
        <v>1386</v>
      </c>
      <c r="N2022" s="248"/>
      <c r="O2022" s="248">
        <v>3117289240</v>
      </c>
      <c r="P2022" s="248" t="s">
        <v>335</v>
      </c>
      <c r="Q2022" s="248" t="s">
        <v>513</v>
      </c>
    </row>
    <row r="2023" spans="1:17" s="218" customFormat="1" ht="14" hidden="1" x14ac:dyDescent="0.15">
      <c r="A2023" s="248">
        <v>2445</v>
      </c>
      <c r="B2023" s="248">
        <v>2022</v>
      </c>
      <c r="C2023" s="248" t="s">
        <v>326</v>
      </c>
      <c r="D2023" s="280">
        <v>1113343453</v>
      </c>
      <c r="E2023" s="248" t="s">
        <v>2004</v>
      </c>
      <c r="F2023" s="248" t="s">
        <v>1995</v>
      </c>
      <c r="G2023" s="248" t="s">
        <v>761</v>
      </c>
      <c r="H2023" s="248" t="s">
        <v>482</v>
      </c>
      <c r="I2023" s="248" t="s">
        <v>339</v>
      </c>
      <c r="J2023" s="248" t="s">
        <v>331</v>
      </c>
      <c r="K2023" s="256" t="s">
        <v>332</v>
      </c>
      <c r="L2023" s="248" t="s">
        <v>333</v>
      </c>
      <c r="M2023" s="248" t="s">
        <v>1386</v>
      </c>
      <c r="N2023" s="248"/>
      <c r="O2023" s="248">
        <v>3162493503</v>
      </c>
      <c r="P2023" s="248" t="s">
        <v>335</v>
      </c>
      <c r="Q2023" s="248" t="s">
        <v>513</v>
      </c>
    </row>
    <row r="2024" spans="1:17" s="218" customFormat="1" ht="14" hidden="1" x14ac:dyDescent="0.15">
      <c r="A2024" s="248">
        <v>2446</v>
      </c>
      <c r="B2024" s="248">
        <v>2022</v>
      </c>
      <c r="C2024" s="248" t="s">
        <v>326</v>
      </c>
      <c r="D2024" s="280">
        <v>5855112</v>
      </c>
      <c r="E2024" s="248" t="s">
        <v>1575</v>
      </c>
      <c r="F2024" s="248" t="s">
        <v>343</v>
      </c>
      <c r="G2024" s="248" t="s">
        <v>2365</v>
      </c>
      <c r="H2024" s="248" t="s">
        <v>2366</v>
      </c>
      <c r="I2024" s="248" t="s">
        <v>339</v>
      </c>
      <c r="J2024" s="248" t="s">
        <v>331</v>
      </c>
      <c r="K2024" s="256" t="s">
        <v>332</v>
      </c>
      <c r="L2024" s="248" t="s">
        <v>333</v>
      </c>
      <c r="M2024" s="248" t="s">
        <v>1386</v>
      </c>
      <c r="N2024" s="248"/>
      <c r="O2024" s="248">
        <v>3185079212</v>
      </c>
      <c r="P2024" s="248" t="s">
        <v>335</v>
      </c>
      <c r="Q2024" s="248" t="s">
        <v>513</v>
      </c>
    </row>
    <row r="2025" spans="1:17" s="218" customFormat="1" hidden="1" x14ac:dyDescent="0.15">
      <c r="A2025" s="248">
        <v>2447</v>
      </c>
      <c r="B2025" s="248">
        <v>2022</v>
      </c>
      <c r="C2025" s="248" t="s">
        <v>326</v>
      </c>
      <c r="D2025" s="280">
        <v>6452389</v>
      </c>
      <c r="E2025" s="255" t="s">
        <v>1387</v>
      </c>
      <c r="F2025" s="248" t="s">
        <v>328</v>
      </c>
      <c r="G2025" s="248" t="s">
        <v>761</v>
      </c>
      <c r="H2025" s="248" t="s">
        <v>615</v>
      </c>
      <c r="I2025" s="248" t="s">
        <v>339</v>
      </c>
      <c r="J2025" s="248" t="s">
        <v>331</v>
      </c>
      <c r="K2025" s="256" t="s">
        <v>332</v>
      </c>
      <c r="L2025" s="248" t="s">
        <v>333</v>
      </c>
      <c r="M2025" s="248" t="s">
        <v>1386</v>
      </c>
      <c r="N2025" s="248"/>
      <c r="O2025" s="248">
        <v>3234076483</v>
      </c>
      <c r="P2025" s="248" t="s">
        <v>335</v>
      </c>
      <c r="Q2025" s="248" t="s">
        <v>513</v>
      </c>
    </row>
    <row r="2026" spans="1:17" s="218" customFormat="1" hidden="1" x14ac:dyDescent="0.15">
      <c r="A2026" s="248">
        <v>2448</v>
      </c>
      <c r="B2026" s="248">
        <v>2022</v>
      </c>
      <c r="C2026" s="248" t="s">
        <v>326</v>
      </c>
      <c r="D2026" s="280">
        <v>52746443</v>
      </c>
      <c r="E2026" s="255" t="s">
        <v>2552</v>
      </c>
      <c r="F2026" s="248" t="s">
        <v>2549</v>
      </c>
      <c r="G2026" s="248" t="s">
        <v>1787</v>
      </c>
      <c r="H2026" s="248" t="s">
        <v>459</v>
      </c>
      <c r="I2026" s="248" t="s">
        <v>330</v>
      </c>
      <c r="J2026" s="248" t="s">
        <v>331</v>
      </c>
      <c r="K2026" s="256" t="s">
        <v>332</v>
      </c>
      <c r="L2026" s="248" t="s">
        <v>333</v>
      </c>
      <c r="M2026" s="248" t="s">
        <v>1386</v>
      </c>
      <c r="N2026" s="248"/>
      <c r="O2026" s="248">
        <v>3132306009</v>
      </c>
      <c r="P2026" s="248" t="s">
        <v>335</v>
      </c>
      <c r="Q2026" s="248" t="s">
        <v>513</v>
      </c>
    </row>
    <row r="2027" spans="1:17" s="218" customFormat="1" hidden="1" x14ac:dyDescent="0.15">
      <c r="A2027" s="248">
        <v>2449</v>
      </c>
      <c r="B2027" s="248">
        <v>2022</v>
      </c>
      <c r="C2027" s="248" t="s">
        <v>326</v>
      </c>
      <c r="D2027" s="280">
        <v>6459781</v>
      </c>
      <c r="E2027" s="255" t="s">
        <v>1388</v>
      </c>
      <c r="F2027" s="248" t="s">
        <v>328</v>
      </c>
      <c r="G2027" s="248" t="s">
        <v>654</v>
      </c>
      <c r="H2027" s="248" t="s">
        <v>1389</v>
      </c>
      <c r="I2027" s="248" t="s">
        <v>339</v>
      </c>
      <c r="J2027" s="248" t="s">
        <v>331</v>
      </c>
      <c r="K2027" s="256" t="s">
        <v>332</v>
      </c>
      <c r="L2027" s="248" t="s">
        <v>333</v>
      </c>
      <c r="M2027" s="248" t="s">
        <v>1386</v>
      </c>
      <c r="N2027" s="248"/>
      <c r="O2027" s="248">
        <v>318507820</v>
      </c>
      <c r="P2027" s="248" t="s">
        <v>335</v>
      </c>
      <c r="Q2027" s="248" t="s">
        <v>513</v>
      </c>
    </row>
    <row r="2028" spans="1:17" s="218" customFormat="1" hidden="1" x14ac:dyDescent="0.15">
      <c r="A2028" s="248">
        <v>2450</v>
      </c>
      <c r="B2028" s="248">
        <v>2022</v>
      </c>
      <c r="C2028" s="248" t="s">
        <v>326</v>
      </c>
      <c r="D2028" s="280">
        <v>6459175</v>
      </c>
      <c r="E2028" s="255" t="s">
        <v>699</v>
      </c>
      <c r="F2028" s="248" t="s">
        <v>485</v>
      </c>
      <c r="G2028" s="248" t="s">
        <v>685</v>
      </c>
      <c r="H2028" s="248" t="s">
        <v>690</v>
      </c>
      <c r="I2028" s="248" t="s">
        <v>339</v>
      </c>
      <c r="J2028" s="248" t="s">
        <v>331</v>
      </c>
      <c r="K2028" s="256" t="s">
        <v>332</v>
      </c>
      <c r="L2028" s="248" t="s">
        <v>333</v>
      </c>
      <c r="M2028" s="248" t="s">
        <v>1386</v>
      </c>
      <c r="N2028" s="248"/>
      <c r="O2028" s="248">
        <v>3196632766</v>
      </c>
      <c r="P2028" s="248" t="s">
        <v>335</v>
      </c>
      <c r="Q2028" s="248" t="s">
        <v>513</v>
      </c>
    </row>
    <row r="2029" spans="1:17" s="218" customFormat="1" ht="14" hidden="1" x14ac:dyDescent="0.15">
      <c r="A2029" s="248">
        <v>2451</v>
      </c>
      <c r="B2029" s="248">
        <v>2022</v>
      </c>
      <c r="C2029" s="248" t="s">
        <v>326</v>
      </c>
      <c r="D2029" s="280">
        <v>94283514</v>
      </c>
      <c r="E2029" s="248" t="s">
        <v>1390</v>
      </c>
      <c r="F2029" s="248" t="s">
        <v>328</v>
      </c>
      <c r="G2029" s="248" t="s">
        <v>761</v>
      </c>
      <c r="H2029" s="248" t="s">
        <v>776</v>
      </c>
      <c r="I2029" s="248" t="s">
        <v>330</v>
      </c>
      <c r="J2029" s="248" t="s">
        <v>331</v>
      </c>
      <c r="K2029" s="256" t="s">
        <v>332</v>
      </c>
      <c r="L2029" s="248" t="s">
        <v>333</v>
      </c>
      <c r="M2029" s="248" t="s">
        <v>1386</v>
      </c>
      <c r="N2029" s="248"/>
      <c r="O2029" s="248">
        <v>3234076483</v>
      </c>
      <c r="P2029" s="248" t="s">
        <v>335</v>
      </c>
      <c r="Q2029" s="248" t="s">
        <v>513</v>
      </c>
    </row>
    <row r="2030" spans="1:17" s="218" customFormat="1" hidden="1" x14ac:dyDescent="0.15">
      <c r="A2030" s="248">
        <v>2452</v>
      </c>
      <c r="B2030" s="248">
        <v>2022</v>
      </c>
      <c r="C2030" s="248" t="s">
        <v>326</v>
      </c>
      <c r="D2030" s="280">
        <v>29807088</v>
      </c>
      <c r="E2030" s="255" t="s">
        <v>609</v>
      </c>
      <c r="F2030" s="248" t="s">
        <v>439</v>
      </c>
      <c r="G2030" s="248" t="s">
        <v>776</v>
      </c>
      <c r="H2030" s="248" t="s">
        <v>2571</v>
      </c>
      <c r="I2030" s="248" t="s">
        <v>330</v>
      </c>
      <c r="J2030" s="248" t="s">
        <v>331</v>
      </c>
      <c r="K2030" s="256" t="s">
        <v>332</v>
      </c>
      <c r="L2030" s="248" t="s">
        <v>333</v>
      </c>
      <c r="M2030" s="248" t="s">
        <v>1386</v>
      </c>
      <c r="N2030" s="248"/>
      <c r="O2030" s="248">
        <v>3193545043</v>
      </c>
      <c r="P2030" s="248" t="s">
        <v>335</v>
      </c>
      <c r="Q2030" s="248" t="s">
        <v>513</v>
      </c>
    </row>
    <row r="2031" spans="1:17" s="218" customFormat="1" hidden="1" x14ac:dyDescent="0.15">
      <c r="A2031" s="248">
        <v>2453</v>
      </c>
      <c r="B2031" s="248">
        <v>2022</v>
      </c>
      <c r="C2031" s="248" t="s">
        <v>326</v>
      </c>
      <c r="D2031" s="280">
        <v>38756618</v>
      </c>
      <c r="E2031" s="255" t="s">
        <v>1391</v>
      </c>
      <c r="F2031" s="248" t="s">
        <v>328</v>
      </c>
      <c r="G2031" s="248" t="s">
        <v>685</v>
      </c>
      <c r="H2031" s="248" t="s">
        <v>389</v>
      </c>
      <c r="I2031" s="248" t="s">
        <v>330</v>
      </c>
      <c r="J2031" s="248" t="s">
        <v>331</v>
      </c>
      <c r="K2031" s="256" t="s">
        <v>332</v>
      </c>
      <c r="L2031" s="248" t="s">
        <v>333</v>
      </c>
      <c r="M2031" s="248" t="s">
        <v>1386</v>
      </c>
      <c r="N2031" s="248"/>
      <c r="O2031" s="248">
        <v>3117269240</v>
      </c>
      <c r="P2031" s="248" t="s">
        <v>335</v>
      </c>
      <c r="Q2031" s="248" t="s">
        <v>513</v>
      </c>
    </row>
    <row r="2032" spans="1:17" s="218" customFormat="1" ht="14" hidden="1" x14ac:dyDescent="0.15">
      <c r="A2032" s="248">
        <v>2454</v>
      </c>
      <c r="B2032" s="248">
        <v>2022</v>
      </c>
      <c r="C2032" s="248" t="s">
        <v>326</v>
      </c>
      <c r="D2032" s="280">
        <v>1113313650</v>
      </c>
      <c r="E2032" s="248" t="s">
        <v>1392</v>
      </c>
      <c r="F2032" s="248" t="s">
        <v>328</v>
      </c>
      <c r="G2032" s="248" t="s">
        <v>557</v>
      </c>
      <c r="H2032" s="248" t="s">
        <v>328</v>
      </c>
      <c r="I2032" s="248" t="s">
        <v>330</v>
      </c>
      <c r="J2032" s="248" t="s">
        <v>331</v>
      </c>
      <c r="K2032" s="256" t="s">
        <v>332</v>
      </c>
      <c r="L2032" s="248" t="s">
        <v>333</v>
      </c>
      <c r="M2032" s="248" t="s">
        <v>1386</v>
      </c>
      <c r="N2032" s="248"/>
      <c r="O2032" s="248">
        <v>3014391165</v>
      </c>
      <c r="P2032" s="248" t="s">
        <v>335</v>
      </c>
      <c r="Q2032" s="248" t="s">
        <v>513</v>
      </c>
    </row>
    <row r="2033" spans="1:44" s="218" customFormat="1" hidden="1" x14ac:dyDescent="0.15">
      <c r="A2033" s="248">
        <v>2455</v>
      </c>
      <c r="B2033" s="248">
        <v>2022</v>
      </c>
      <c r="C2033" s="248" t="s">
        <v>326</v>
      </c>
      <c r="D2033" s="280">
        <v>24499348</v>
      </c>
      <c r="E2033" s="255" t="s">
        <v>1393</v>
      </c>
      <c r="F2033" s="248" t="s">
        <v>328</v>
      </c>
      <c r="G2033" s="248" t="s">
        <v>685</v>
      </c>
      <c r="H2033" s="248" t="s">
        <v>328</v>
      </c>
      <c r="I2033" s="248" t="s">
        <v>330</v>
      </c>
      <c r="J2033" s="248" t="s">
        <v>331</v>
      </c>
      <c r="K2033" s="256" t="s">
        <v>332</v>
      </c>
      <c r="L2033" s="248" t="s">
        <v>333</v>
      </c>
      <c r="M2033" s="248" t="s">
        <v>1386</v>
      </c>
      <c r="N2033" s="248"/>
      <c r="O2033" s="248">
        <v>3145378730</v>
      </c>
      <c r="P2033" s="248" t="s">
        <v>335</v>
      </c>
      <c r="Q2033" s="248" t="s">
        <v>513</v>
      </c>
    </row>
    <row r="2034" spans="1:44" s="218" customFormat="1" hidden="1" x14ac:dyDescent="0.15">
      <c r="A2034" s="248">
        <v>2456</v>
      </c>
      <c r="B2034" s="248">
        <v>2022</v>
      </c>
      <c r="C2034" s="248" t="s">
        <v>326</v>
      </c>
      <c r="D2034" s="283">
        <v>1113307867</v>
      </c>
      <c r="E2034" s="255" t="s">
        <v>1906</v>
      </c>
      <c r="F2034" s="248" t="s">
        <v>1592</v>
      </c>
      <c r="G2034" s="248" t="s">
        <v>487</v>
      </c>
      <c r="H2034" s="252" t="s">
        <v>328</v>
      </c>
      <c r="I2034" s="248" t="s">
        <v>330</v>
      </c>
      <c r="J2034" s="248" t="s">
        <v>331</v>
      </c>
      <c r="K2034" s="256" t="s">
        <v>332</v>
      </c>
      <c r="L2034" s="248" t="s">
        <v>333</v>
      </c>
      <c r="M2034" s="248" t="s">
        <v>1386</v>
      </c>
      <c r="N2034" s="248"/>
      <c r="O2034" s="255">
        <v>3103879179</v>
      </c>
      <c r="P2034" s="248" t="s">
        <v>335</v>
      </c>
      <c r="Q2034" s="248" t="s">
        <v>513</v>
      </c>
    </row>
    <row r="2035" spans="1:44" s="218" customFormat="1" hidden="1" x14ac:dyDescent="0.15">
      <c r="A2035" s="248">
        <v>2457</v>
      </c>
      <c r="B2035" s="248">
        <v>2022</v>
      </c>
      <c r="C2035" s="248" t="s">
        <v>326</v>
      </c>
      <c r="D2035" s="280">
        <v>9774518</v>
      </c>
      <c r="E2035" s="255" t="s">
        <v>1394</v>
      </c>
      <c r="F2035" s="267" t="s">
        <v>328</v>
      </c>
      <c r="G2035" s="248" t="s">
        <v>1395</v>
      </c>
      <c r="H2035" s="255" t="s">
        <v>345</v>
      </c>
      <c r="I2035" s="248" t="s">
        <v>339</v>
      </c>
      <c r="J2035" s="248" t="s">
        <v>331</v>
      </c>
      <c r="K2035" s="248" t="s">
        <v>332</v>
      </c>
      <c r="L2035" s="248" t="s">
        <v>333</v>
      </c>
      <c r="M2035" s="248" t="s">
        <v>1386</v>
      </c>
      <c r="N2035" s="248"/>
      <c r="O2035" s="248">
        <v>3206153012</v>
      </c>
      <c r="P2035" s="248" t="s">
        <v>335</v>
      </c>
      <c r="Q2035" s="248" t="s">
        <v>451</v>
      </c>
    </row>
    <row r="2036" spans="1:44" s="218" customFormat="1" hidden="1" x14ac:dyDescent="0.15">
      <c r="A2036" s="248">
        <v>2458</v>
      </c>
      <c r="B2036" s="248">
        <v>2022</v>
      </c>
      <c r="C2036" s="248" t="s">
        <v>326</v>
      </c>
      <c r="D2036" s="280">
        <v>1113307908</v>
      </c>
      <c r="E2036" s="255" t="s">
        <v>1816</v>
      </c>
      <c r="F2036" s="248" t="s">
        <v>2491</v>
      </c>
      <c r="G2036" s="255" t="s">
        <v>599</v>
      </c>
      <c r="H2036" s="248" t="s">
        <v>637</v>
      </c>
      <c r="I2036" s="248" t="s">
        <v>330</v>
      </c>
      <c r="J2036" s="248" t="s">
        <v>331</v>
      </c>
      <c r="K2036" s="248" t="s">
        <v>332</v>
      </c>
      <c r="L2036" s="248" t="s">
        <v>333</v>
      </c>
      <c r="M2036" s="248" t="s">
        <v>1386</v>
      </c>
      <c r="N2036" s="248"/>
      <c r="O2036" s="248">
        <v>3153983051</v>
      </c>
      <c r="P2036" s="248" t="s">
        <v>335</v>
      </c>
      <c r="Q2036" s="248" t="s">
        <v>451</v>
      </c>
    </row>
    <row r="2037" spans="1:44" s="218" customFormat="1" hidden="1" x14ac:dyDescent="0.15">
      <c r="A2037" s="248">
        <v>2460</v>
      </c>
      <c r="B2037" s="248">
        <v>2022</v>
      </c>
      <c r="C2037" s="248" t="s">
        <v>326</v>
      </c>
      <c r="D2037" s="283">
        <v>80156234</v>
      </c>
      <c r="E2037" s="255" t="s">
        <v>455</v>
      </c>
      <c r="F2037" s="252" t="s">
        <v>1504</v>
      </c>
      <c r="G2037" s="255" t="s">
        <v>765</v>
      </c>
      <c r="H2037" s="252" t="s">
        <v>499</v>
      </c>
      <c r="I2037" s="248" t="s">
        <v>339</v>
      </c>
      <c r="J2037" s="248" t="s">
        <v>331</v>
      </c>
      <c r="K2037" s="248" t="s">
        <v>332</v>
      </c>
      <c r="L2037" s="248" t="s">
        <v>333</v>
      </c>
      <c r="M2037" s="248" t="s">
        <v>1386</v>
      </c>
      <c r="N2037" s="248"/>
      <c r="O2037" s="248">
        <v>3164460095</v>
      </c>
      <c r="P2037" s="248" t="s">
        <v>335</v>
      </c>
      <c r="Q2037" s="248" t="s">
        <v>451</v>
      </c>
    </row>
    <row r="2038" spans="1:44" s="218" customFormat="1" hidden="1" x14ac:dyDescent="0.2">
      <c r="A2038" s="248">
        <v>2461</v>
      </c>
      <c r="B2038" s="248">
        <v>2022</v>
      </c>
      <c r="C2038" s="248" t="s">
        <v>326</v>
      </c>
      <c r="D2038" s="280">
        <v>6467629</v>
      </c>
      <c r="E2038" s="255" t="s">
        <v>823</v>
      </c>
      <c r="F2038" s="248" t="s">
        <v>328</v>
      </c>
      <c r="G2038" s="248" t="s">
        <v>1396</v>
      </c>
      <c r="H2038" s="248" t="s">
        <v>328</v>
      </c>
      <c r="I2038" s="248" t="s">
        <v>339</v>
      </c>
      <c r="J2038" s="248" t="s">
        <v>331</v>
      </c>
      <c r="K2038" s="248" t="s">
        <v>332</v>
      </c>
      <c r="L2038" s="248" t="s">
        <v>333</v>
      </c>
      <c r="M2038" s="248" t="s">
        <v>1386</v>
      </c>
      <c r="N2038" s="248"/>
      <c r="O2038" s="248">
        <v>3176867170</v>
      </c>
      <c r="P2038" s="248" t="s">
        <v>335</v>
      </c>
      <c r="Q2038" s="248" t="s">
        <v>451</v>
      </c>
      <c r="AR2038" s="217"/>
    </row>
    <row r="2039" spans="1:44" s="218" customFormat="1" hidden="1" x14ac:dyDescent="0.2">
      <c r="A2039" s="248">
        <v>2462</v>
      </c>
      <c r="B2039" s="248">
        <v>2022</v>
      </c>
      <c r="C2039" s="248" t="s">
        <v>326</v>
      </c>
      <c r="D2039" s="280">
        <v>1088254744</v>
      </c>
      <c r="E2039" s="255" t="s">
        <v>2403</v>
      </c>
      <c r="F2039" s="248" t="s">
        <v>2402</v>
      </c>
      <c r="G2039" s="255" t="s">
        <v>425</v>
      </c>
      <c r="H2039" s="248" t="s">
        <v>410</v>
      </c>
      <c r="I2039" s="248" t="s">
        <v>330</v>
      </c>
      <c r="J2039" s="248" t="s">
        <v>331</v>
      </c>
      <c r="K2039" s="248" t="s">
        <v>332</v>
      </c>
      <c r="L2039" s="248" t="s">
        <v>333</v>
      </c>
      <c r="M2039" s="248" t="s">
        <v>1386</v>
      </c>
      <c r="N2039" s="248"/>
      <c r="O2039" s="248">
        <v>3127517892</v>
      </c>
      <c r="P2039" s="248" t="s">
        <v>335</v>
      </c>
      <c r="Q2039" s="248" t="s">
        <v>451</v>
      </c>
      <c r="AR2039" s="217"/>
    </row>
    <row r="2040" spans="1:44" s="218" customFormat="1" hidden="1" x14ac:dyDescent="0.2">
      <c r="A2040" s="248">
        <v>2464</v>
      </c>
      <c r="B2040" s="248">
        <v>2022</v>
      </c>
      <c r="C2040" s="248" t="s">
        <v>326</v>
      </c>
      <c r="D2040" s="280">
        <v>94284578</v>
      </c>
      <c r="E2040" s="248" t="s">
        <v>596</v>
      </c>
      <c r="F2040" s="267" t="s">
        <v>328</v>
      </c>
      <c r="G2040" s="248" t="s">
        <v>673</v>
      </c>
      <c r="H2040" s="248" t="s">
        <v>674</v>
      </c>
      <c r="I2040" s="248" t="s">
        <v>339</v>
      </c>
      <c r="J2040" s="248" t="s">
        <v>331</v>
      </c>
      <c r="K2040" s="248" t="s">
        <v>332</v>
      </c>
      <c r="L2040" s="248" t="s">
        <v>333</v>
      </c>
      <c r="M2040" s="248" t="s">
        <v>1386</v>
      </c>
      <c r="N2040" s="248"/>
      <c r="O2040" s="248">
        <v>3148070735</v>
      </c>
      <c r="P2040" s="248" t="s">
        <v>335</v>
      </c>
      <c r="Q2040" s="248" t="s">
        <v>451</v>
      </c>
      <c r="AR2040" s="217"/>
    </row>
    <row r="2041" spans="1:44" s="218" customFormat="1" hidden="1" x14ac:dyDescent="0.2">
      <c r="A2041" s="248">
        <v>2465</v>
      </c>
      <c r="B2041" s="248">
        <v>2022</v>
      </c>
      <c r="C2041" s="248" t="s">
        <v>326</v>
      </c>
      <c r="D2041" s="280">
        <v>6461956</v>
      </c>
      <c r="E2041" s="255" t="s">
        <v>376</v>
      </c>
      <c r="F2041" s="248"/>
      <c r="G2041" s="248" t="s">
        <v>1926</v>
      </c>
      <c r="H2041" s="264"/>
      <c r="I2041" s="248" t="s">
        <v>339</v>
      </c>
      <c r="J2041" s="248" t="s">
        <v>331</v>
      </c>
      <c r="K2041" s="248" t="s">
        <v>332</v>
      </c>
      <c r="L2041" s="248" t="s">
        <v>333</v>
      </c>
      <c r="M2041" s="248" t="s">
        <v>1386</v>
      </c>
      <c r="N2041" s="248"/>
      <c r="O2041" s="248">
        <v>3147225109</v>
      </c>
      <c r="P2041" s="248" t="s">
        <v>335</v>
      </c>
      <c r="Q2041" s="248" t="s">
        <v>451</v>
      </c>
      <c r="AR2041" s="217"/>
    </row>
    <row r="2042" spans="1:44" s="218" customFormat="1" hidden="1" x14ac:dyDescent="0.2">
      <c r="A2042" s="248">
        <v>2466</v>
      </c>
      <c r="B2042" s="248">
        <v>2022</v>
      </c>
      <c r="C2042" s="248" t="s">
        <v>326</v>
      </c>
      <c r="D2042" s="280">
        <v>6462947</v>
      </c>
      <c r="E2042" s="255" t="s">
        <v>1492</v>
      </c>
      <c r="F2042" s="248" t="s">
        <v>1873</v>
      </c>
      <c r="G2042" s="255" t="s">
        <v>1000</v>
      </c>
      <c r="H2042" s="248" t="s">
        <v>516</v>
      </c>
      <c r="I2042" s="248" t="s">
        <v>339</v>
      </c>
      <c r="J2042" s="248" t="s">
        <v>331</v>
      </c>
      <c r="K2042" s="248" t="s">
        <v>332</v>
      </c>
      <c r="L2042" s="248" t="s">
        <v>333</v>
      </c>
      <c r="M2042" s="248" t="s">
        <v>1386</v>
      </c>
      <c r="N2042" s="248"/>
      <c r="O2042" s="248">
        <v>3136974654</v>
      </c>
      <c r="P2042" s="248" t="s">
        <v>335</v>
      </c>
      <c r="Q2042" s="248" t="s">
        <v>451</v>
      </c>
      <c r="AR2042" s="217"/>
    </row>
    <row r="2043" spans="1:44" s="218" customFormat="1" hidden="1" x14ac:dyDescent="0.2">
      <c r="A2043" s="248">
        <v>2467</v>
      </c>
      <c r="B2043" s="248">
        <v>2022</v>
      </c>
      <c r="C2043" s="248" t="s">
        <v>326</v>
      </c>
      <c r="D2043" s="280">
        <v>94279444</v>
      </c>
      <c r="E2043" s="255" t="s">
        <v>1492</v>
      </c>
      <c r="F2043" s="248" t="s">
        <v>737</v>
      </c>
      <c r="G2043" s="255" t="s">
        <v>969</v>
      </c>
      <c r="H2043" s="248" t="s">
        <v>401</v>
      </c>
      <c r="I2043" s="248" t="s">
        <v>339</v>
      </c>
      <c r="J2043" s="248" t="s">
        <v>331</v>
      </c>
      <c r="K2043" s="248" t="s">
        <v>332</v>
      </c>
      <c r="L2043" s="248" t="s">
        <v>333</v>
      </c>
      <c r="M2043" s="248" t="s">
        <v>1386</v>
      </c>
      <c r="N2043" s="248"/>
      <c r="O2043" s="248">
        <v>3155766167</v>
      </c>
      <c r="P2043" s="248" t="s">
        <v>335</v>
      </c>
      <c r="Q2043" s="248" t="s">
        <v>451</v>
      </c>
      <c r="AR2043" s="217"/>
    </row>
    <row r="2044" spans="1:44" s="218" customFormat="1" hidden="1" x14ac:dyDescent="0.2">
      <c r="A2044" s="248">
        <v>2469</v>
      </c>
      <c r="B2044" s="248">
        <v>2022</v>
      </c>
      <c r="C2044" s="248" t="s">
        <v>326</v>
      </c>
      <c r="D2044" s="280">
        <v>1151447456</v>
      </c>
      <c r="E2044" s="248" t="s">
        <v>1368</v>
      </c>
      <c r="F2044" s="248" t="s">
        <v>2813</v>
      </c>
      <c r="G2044" s="248" t="s">
        <v>557</v>
      </c>
      <c r="H2044" s="248" t="s">
        <v>1611</v>
      </c>
      <c r="I2044" s="248" t="s">
        <v>330</v>
      </c>
      <c r="J2044" s="248" t="s">
        <v>331</v>
      </c>
      <c r="K2044" s="248" t="s">
        <v>332</v>
      </c>
      <c r="L2044" s="248" t="s">
        <v>333</v>
      </c>
      <c r="M2044" s="248" t="s">
        <v>1386</v>
      </c>
      <c r="N2044" s="248"/>
      <c r="O2044" s="248">
        <v>3166948135</v>
      </c>
      <c r="P2044" s="248" t="s">
        <v>335</v>
      </c>
      <c r="Q2044" s="248" t="s">
        <v>451</v>
      </c>
      <c r="AR2044" s="217"/>
    </row>
    <row r="2045" spans="1:44" s="218" customFormat="1" hidden="1" x14ac:dyDescent="0.2">
      <c r="A2045" s="248">
        <v>2470</v>
      </c>
      <c r="B2045" s="248">
        <v>2022</v>
      </c>
      <c r="C2045" s="248" t="s">
        <v>326</v>
      </c>
      <c r="D2045" s="280">
        <v>12723014</v>
      </c>
      <c r="E2045" s="255" t="s">
        <v>461</v>
      </c>
      <c r="F2045" s="248" t="s">
        <v>462</v>
      </c>
      <c r="G2045" s="255" t="s">
        <v>679</v>
      </c>
      <c r="H2045" s="248" t="s">
        <v>476</v>
      </c>
      <c r="I2045" s="248" t="s">
        <v>339</v>
      </c>
      <c r="J2045" s="248" t="s">
        <v>331</v>
      </c>
      <c r="K2045" s="248" t="s">
        <v>332</v>
      </c>
      <c r="L2045" s="248" t="s">
        <v>333</v>
      </c>
      <c r="M2045" s="248" t="s">
        <v>1386</v>
      </c>
      <c r="N2045" s="248"/>
      <c r="O2045" s="248">
        <v>3168660677</v>
      </c>
      <c r="P2045" s="248" t="s">
        <v>335</v>
      </c>
      <c r="Q2045" s="248" t="s">
        <v>451</v>
      </c>
      <c r="AR2045" s="217"/>
    </row>
    <row r="2046" spans="1:44" s="218" customFormat="1" hidden="1" x14ac:dyDescent="0.2">
      <c r="A2046" s="248">
        <v>2471</v>
      </c>
      <c r="B2046" s="248">
        <v>2022</v>
      </c>
      <c r="C2046" s="248" t="s">
        <v>326</v>
      </c>
      <c r="D2046" s="280">
        <v>1113314214</v>
      </c>
      <c r="E2046" s="248" t="s">
        <v>938</v>
      </c>
      <c r="F2046" s="248" t="s">
        <v>632</v>
      </c>
      <c r="G2046" s="248" t="s">
        <v>509</v>
      </c>
      <c r="H2046" s="248" t="s">
        <v>387</v>
      </c>
      <c r="I2046" s="248" t="s">
        <v>330</v>
      </c>
      <c r="J2046" s="248" t="s">
        <v>331</v>
      </c>
      <c r="K2046" s="248" t="s">
        <v>332</v>
      </c>
      <c r="L2046" s="248" t="s">
        <v>333</v>
      </c>
      <c r="M2046" s="248" t="s">
        <v>1386</v>
      </c>
      <c r="N2046" s="248"/>
      <c r="O2046" s="248">
        <v>3174091083</v>
      </c>
      <c r="P2046" s="248" t="s">
        <v>335</v>
      </c>
      <c r="Q2046" s="248" t="s">
        <v>451</v>
      </c>
      <c r="AR2046" s="217"/>
    </row>
    <row r="2047" spans="1:44" s="218" customFormat="1" hidden="1" x14ac:dyDescent="0.2">
      <c r="A2047" s="248">
        <v>2472</v>
      </c>
      <c r="B2047" s="248">
        <v>2022</v>
      </c>
      <c r="C2047" s="248" t="s">
        <v>326</v>
      </c>
      <c r="D2047" s="280">
        <v>38874257</v>
      </c>
      <c r="E2047" s="248" t="s">
        <v>938</v>
      </c>
      <c r="F2047" s="248" t="s">
        <v>1991</v>
      </c>
      <c r="G2047" s="248" t="s">
        <v>1577</v>
      </c>
      <c r="H2047" s="248" t="s">
        <v>549</v>
      </c>
      <c r="I2047" s="248" t="s">
        <v>330</v>
      </c>
      <c r="J2047" s="248" t="s">
        <v>331</v>
      </c>
      <c r="K2047" s="248" t="s">
        <v>332</v>
      </c>
      <c r="L2047" s="248" t="s">
        <v>333</v>
      </c>
      <c r="M2047" s="248" t="s">
        <v>1386</v>
      </c>
      <c r="N2047" s="248"/>
      <c r="O2047" s="248">
        <v>3206209430</v>
      </c>
      <c r="P2047" s="248" t="s">
        <v>335</v>
      </c>
      <c r="Q2047" s="248" t="s">
        <v>451</v>
      </c>
      <c r="AR2047" s="217"/>
    </row>
    <row r="2048" spans="1:44" s="218" customFormat="1" hidden="1" x14ac:dyDescent="0.2">
      <c r="A2048" s="248">
        <v>2473</v>
      </c>
      <c r="B2048" s="248">
        <v>2022</v>
      </c>
      <c r="C2048" s="248" t="s">
        <v>326</v>
      </c>
      <c r="D2048" s="280">
        <v>24983405</v>
      </c>
      <c r="E2048" s="255" t="s">
        <v>402</v>
      </c>
      <c r="F2048" s="248" t="s">
        <v>439</v>
      </c>
      <c r="G2048" s="255" t="s">
        <v>1626</v>
      </c>
      <c r="H2048" s="248" t="s">
        <v>465</v>
      </c>
      <c r="I2048" s="248" t="s">
        <v>330</v>
      </c>
      <c r="J2048" s="248" t="s">
        <v>331</v>
      </c>
      <c r="K2048" s="248" t="s">
        <v>332</v>
      </c>
      <c r="L2048" s="248" t="s">
        <v>333</v>
      </c>
      <c r="M2048" s="248" t="s">
        <v>1386</v>
      </c>
      <c r="N2048" s="248"/>
      <c r="O2048" s="248">
        <v>3197351108</v>
      </c>
      <c r="P2048" s="248" t="s">
        <v>335</v>
      </c>
      <c r="Q2048" s="248" t="s">
        <v>451</v>
      </c>
      <c r="AR2048" s="217"/>
    </row>
    <row r="2049" spans="1:44" s="218" customFormat="1" hidden="1" x14ac:dyDescent="0.2">
      <c r="A2049" s="248">
        <v>2475</v>
      </c>
      <c r="B2049" s="248">
        <v>2022</v>
      </c>
      <c r="C2049" s="248" t="s">
        <v>326</v>
      </c>
      <c r="D2049" s="280">
        <v>70220641</v>
      </c>
      <c r="E2049" s="248" t="s">
        <v>484</v>
      </c>
      <c r="F2049" s="248" t="s">
        <v>328</v>
      </c>
      <c r="G2049" s="248" t="s">
        <v>1359</v>
      </c>
      <c r="H2049" s="267" t="s">
        <v>328</v>
      </c>
      <c r="I2049" s="248" t="s">
        <v>339</v>
      </c>
      <c r="J2049" s="248" t="s">
        <v>331</v>
      </c>
      <c r="K2049" s="248" t="s">
        <v>332</v>
      </c>
      <c r="L2049" s="248" t="s">
        <v>333</v>
      </c>
      <c r="M2049" s="248" t="s">
        <v>1386</v>
      </c>
      <c r="N2049" s="248"/>
      <c r="O2049" s="250">
        <v>3155573524</v>
      </c>
      <c r="P2049" s="248" t="s">
        <v>335</v>
      </c>
      <c r="Q2049" s="248" t="s">
        <v>451</v>
      </c>
      <c r="AR2049" s="217"/>
    </row>
    <row r="2050" spans="1:44" s="218" customFormat="1" hidden="1" x14ac:dyDescent="0.2">
      <c r="A2050" s="248">
        <v>2476</v>
      </c>
      <c r="B2050" s="248">
        <v>2022</v>
      </c>
      <c r="C2050" s="248" t="s">
        <v>326</v>
      </c>
      <c r="D2050" s="280">
        <v>6457896</v>
      </c>
      <c r="E2050" s="248" t="s">
        <v>340</v>
      </c>
      <c r="F2050" s="248" t="s">
        <v>2070</v>
      </c>
      <c r="G2050" s="248" t="s">
        <v>2071</v>
      </c>
      <c r="H2050" s="248" t="s">
        <v>516</v>
      </c>
      <c r="I2050" s="248" t="s">
        <v>339</v>
      </c>
      <c r="J2050" s="248" t="s">
        <v>331</v>
      </c>
      <c r="K2050" s="248" t="s">
        <v>332</v>
      </c>
      <c r="L2050" s="248" t="s">
        <v>333</v>
      </c>
      <c r="M2050" s="248" t="s">
        <v>1386</v>
      </c>
      <c r="N2050" s="248"/>
      <c r="O2050" s="250">
        <v>3162343252</v>
      </c>
      <c r="P2050" s="248" t="s">
        <v>335</v>
      </c>
      <c r="Q2050" s="248" t="s">
        <v>451</v>
      </c>
      <c r="AR2050" s="217"/>
    </row>
    <row r="2051" spans="1:44" s="218" customFormat="1" hidden="1" x14ac:dyDescent="0.2">
      <c r="A2051" s="248">
        <v>2477</v>
      </c>
      <c r="B2051" s="248">
        <v>2022</v>
      </c>
      <c r="C2051" s="248" t="s">
        <v>326</v>
      </c>
      <c r="D2051" s="280">
        <v>1007828606</v>
      </c>
      <c r="E2051" s="255" t="s">
        <v>1884</v>
      </c>
      <c r="F2051" s="248" t="s">
        <v>2549</v>
      </c>
      <c r="G2051" s="255" t="s">
        <v>975</v>
      </c>
      <c r="H2051" s="248" t="s">
        <v>2392</v>
      </c>
      <c r="I2051" s="248" t="s">
        <v>330</v>
      </c>
      <c r="J2051" s="248" t="s">
        <v>331</v>
      </c>
      <c r="K2051" s="248" t="s">
        <v>332</v>
      </c>
      <c r="L2051" s="248" t="s">
        <v>333</v>
      </c>
      <c r="M2051" s="248" t="s">
        <v>1386</v>
      </c>
      <c r="N2051" s="248"/>
      <c r="O2051" s="250">
        <v>3168130712</v>
      </c>
      <c r="P2051" s="248" t="s">
        <v>335</v>
      </c>
      <c r="Q2051" s="248" t="s">
        <v>451</v>
      </c>
      <c r="AR2051" s="217"/>
    </row>
    <row r="2052" spans="1:44" s="218" customFormat="1" hidden="1" x14ac:dyDescent="0.2">
      <c r="A2052" s="248">
        <v>2478</v>
      </c>
      <c r="B2052" s="248">
        <v>2022</v>
      </c>
      <c r="C2052" s="248" t="s">
        <v>326</v>
      </c>
      <c r="D2052" s="280">
        <v>1116241776</v>
      </c>
      <c r="E2052" s="255" t="s">
        <v>1884</v>
      </c>
      <c r="F2052" s="248" t="s">
        <v>2549</v>
      </c>
      <c r="G2052" s="255" t="s">
        <v>602</v>
      </c>
      <c r="H2052" s="248" t="s">
        <v>569</v>
      </c>
      <c r="I2052" s="248" t="s">
        <v>330</v>
      </c>
      <c r="J2052" s="248" t="s">
        <v>331</v>
      </c>
      <c r="K2052" s="248" t="s">
        <v>332</v>
      </c>
      <c r="L2052" s="248" t="s">
        <v>333</v>
      </c>
      <c r="M2052" s="248" t="s">
        <v>1386</v>
      </c>
      <c r="N2052" s="248"/>
      <c r="O2052" s="250">
        <v>3155727685</v>
      </c>
      <c r="P2052" s="248" t="s">
        <v>335</v>
      </c>
      <c r="Q2052" s="248" t="s">
        <v>451</v>
      </c>
      <c r="AR2052" s="217"/>
    </row>
    <row r="2053" spans="1:44" s="218" customFormat="1" hidden="1" x14ac:dyDescent="0.2">
      <c r="A2053" s="248">
        <v>2480</v>
      </c>
      <c r="B2053" s="248">
        <v>2022</v>
      </c>
      <c r="C2053" s="248" t="s">
        <v>326</v>
      </c>
      <c r="D2053" s="280">
        <v>1007828726</v>
      </c>
      <c r="E2053" s="248" t="s">
        <v>2221</v>
      </c>
      <c r="F2053" s="248" t="s">
        <v>974</v>
      </c>
      <c r="G2053" s="248" t="s">
        <v>1359</v>
      </c>
      <c r="H2053" s="248" t="s">
        <v>414</v>
      </c>
      <c r="I2053" s="248" t="s">
        <v>339</v>
      </c>
      <c r="J2053" s="248" t="s">
        <v>331</v>
      </c>
      <c r="K2053" s="248" t="s">
        <v>332</v>
      </c>
      <c r="L2053" s="248" t="s">
        <v>333</v>
      </c>
      <c r="M2053" s="248" t="s">
        <v>1386</v>
      </c>
      <c r="N2053" s="248"/>
      <c r="O2053" s="250">
        <v>3183710331</v>
      </c>
      <c r="P2053" s="248" t="s">
        <v>335</v>
      </c>
      <c r="Q2053" s="248" t="s">
        <v>451</v>
      </c>
      <c r="AR2053" s="217"/>
    </row>
    <row r="2054" spans="1:44" s="218" customFormat="1" hidden="1" x14ac:dyDescent="0.2">
      <c r="A2054" s="248">
        <v>2481</v>
      </c>
      <c r="B2054" s="248">
        <v>2022</v>
      </c>
      <c r="C2054" s="248" t="s">
        <v>326</v>
      </c>
      <c r="D2054" s="283">
        <v>6462620</v>
      </c>
      <c r="E2054" s="255" t="s">
        <v>1734</v>
      </c>
      <c r="F2054" s="252" t="s">
        <v>1068</v>
      </c>
      <c r="G2054" s="255" t="s">
        <v>1641</v>
      </c>
      <c r="H2054" s="252" t="s">
        <v>394</v>
      </c>
      <c r="I2054" s="248" t="s">
        <v>339</v>
      </c>
      <c r="J2054" s="248" t="s">
        <v>331</v>
      </c>
      <c r="K2054" s="248" t="s">
        <v>332</v>
      </c>
      <c r="L2054" s="248" t="s">
        <v>333</v>
      </c>
      <c r="M2054" s="248" t="s">
        <v>1386</v>
      </c>
      <c r="N2054" s="248"/>
      <c r="O2054" s="250">
        <v>3225153787</v>
      </c>
      <c r="P2054" s="248" t="s">
        <v>335</v>
      </c>
      <c r="Q2054" s="248" t="s">
        <v>451</v>
      </c>
      <c r="AR2054" s="217"/>
    </row>
    <row r="2055" spans="1:44" s="218" customFormat="1" hidden="1" x14ac:dyDescent="0.2">
      <c r="A2055" s="248">
        <v>2482</v>
      </c>
      <c r="B2055" s="248">
        <v>2022</v>
      </c>
      <c r="C2055" s="248" t="s">
        <v>326</v>
      </c>
      <c r="D2055" s="280">
        <v>29811387</v>
      </c>
      <c r="E2055" s="255" t="s">
        <v>452</v>
      </c>
      <c r="F2055" s="248" t="s">
        <v>2437</v>
      </c>
      <c r="G2055" s="255" t="s">
        <v>1004</v>
      </c>
      <c r="H2055" s="248" t="s">
        <v>2081</v>
      </c>
      <c r="I2055" s="248" t="s">
        <v>330</v>
      </c>
      <c r="J2055" s="248" t="s">
        <v>331</v>
      </c>
      <c r="K2055" s="248" t="s">
        <v>332</v>
      </c>
      <c r="L2055" s="248" t="s">
        <v>333</v>
      </c>
      <c r="M2055" s="248" t="s">
        <v>1386</v>
      </c>
      <c r="N2055" s="248"/>
      <c r="O2055" s="250">
        <v>3155725159</v>
      </c>
      <c r="P2055" s="248" t="s">
        <v>335</v>
      </c>
      <c r="Q2055" s="248" t="s">
        <v>451</v>
      </c>
      <c r="AR2055" s="217"/>
    </row>
    <row r="2056" spans="1:44" s="218" customFormat="1" hidden="1" x14ac:dyDescent="0.2">
      <c r="A2056" s="248">
        <v>2483</v>
      </c>
      <c r="B2056" s="248">
        <v>2022</v>
      </c>
      <c r="C2056" s="248" t="s">
        <v>326</v>
      </c>
      <c r="D2056" s="280">
        <v>1116246503</v>
      </c>
      <c r="E2056" s="255" t="s">
        <v>452</v>
      </c>
      <c r="F2056" s="248" t="s">
        <v>2467</v>
      </c>
      <c r="G2056" s="255" t="s">
        <v>1641</v>
      </c>
      <c r="H2056" s="248" t="s">
        <v>1004</v>
      </c>
      <c r="I2056" s="248" t="s">
        <v>330</v>
      </c>
      <c r="J2056" s="248" t="s">
        <v>331</v>
      </c>
      <c r="K2056" s="248" t="s">
        <v>332</v>
      </c>
      <c r="L2056" s="248" t="s">
        <v>333</v>
      </c>
      <c r="M2056" s="248" t="s">
        <v>1386</v>
      </c>
      <c r="N2056" s="248"/>
      <c r="O2056" s="250">
        <v>3148142565</v>
      </c>
      <c r="P2056" s="248" t="s">
        <v>335</v>
      </c>
      <c r="Q2056" s="248" t="s">
        <v>451</v>
      </c>
      <c r="AR2056" s="217"/>
    </row>
    <row r="2057" spans="1:44" s="218" customFormat="1" hidden="1" x14ac:dyDescent="0.2">
      <c r="A2057" s="248">
        <v>2484</v>
      </c>
      <c r="B2057" s="248">
        <v>2022</v>
      </c>
      <c r="C2057" s="248" t="s">
        <v>326</v>
      </c>
      <c r="D2057" s="280">
        <v>94288064</v>
      </c>
      <c r="E2057" s="248" t="s">
        <v>455</v>
      </c>
      <c r="F2057" s="248" t="s">
        <v>1712</v>
      </c>
      <c r="G2057" s="248" t="s">
        <v>1058</v>
      </c>
      <c r="H2057" s="248" t="s">
        <v>389</v>
      </c>
      <c r="I2057" s="248" t="s">
        <v>339</v>
      </c>
      <c r="J2057" s="248" t="s">
        <v>331</v>
      </c>
      <c r="K2057" s="248" t="s">
        <v>332</v>
      </c>
      <c r="L2057" s="248" t="s">
        <v>333</v>
      </c>
      <c r="M2057" s="248" t="s">
        <v>1386</v>
      </c>
      <c r="N2057" s="248"/>
      <c r="O2057" s="250">
        <v>3188623103</v>
      </c>
      <c r="P2057" s="248" t="s">
        <v>335</v>
      </c>
      <c r="Q2057" s="248" t="s">
        <v>451</v>
      </c>
      <c r="AR2057" s="217"/>
    </row>
    <row r="2058" spans="1:44" s="218" customFormat="1" hidden="1" x14ac:dyDescent="0.2">
      <c r="A2058" s="248">
        <v>2485</v>
      </c>
      <c r="B2058" s="248">
        <v>2022</v>
      </c>
      <c r="C2058" s="248" t="s">
        <v>326</v>
      </c>
      <c r="D2058" s="280">
        <v>6460429</v>
      </c>
      <c r="E2058" s="255" t="s">
        <v>462</v>
      </c>
      <c r="F2058" s="248" t="s">
        <v>2096</v>
      </c>
      <c r="G2058" s="255" t="s">
        <v>1004</v>
      </c>
      <c r="H2058" s="248" t="s">
        <v>2081</v>
      </c>
      <c r="I2058" s="248" t="s">
        <v>339</v>
      </c>
      <c r="J2058" s="248" t="s">
        <v>331</v>
      </c>
      <c r="K2058" s="248" t="s">
        <v>332</v>
      </c>
      <c r="L2058" s="248" t="s">
        <v>333</v>
      </c>
      <c r="M2058" s="248" t="s">
        <v>1386</v>
      </c>
      <c r="N2058" s="248"/>
      <c r="O2058" s="250">
        <v>3128401068</v>
      </c>
      <c r="P2058" s="248" t="s">
        <v>335</v>
      </c>
      <c r="Q2058" s="248" t="s">
        <v>451</v>
      </c>
      <c r="AR2058" s="217"/>
    </row>
    <row r="2059" spans="1:44" s="218" customFormat="1" hidden="1" x14ac:dyDescent="0.2">
      <c r="A2059" s="248">
        <v>2486</v>
      </c>
      <c r="B2059" s="248">
        <v>2022</v>
      </c>
      <c r="C2059" s="248" t="s">
        <v>326</v>
      </c>
      <c r="D2059" s="280">
        <v>1113303953</v>
      </c>
      <c r="E2059" s="248" t="s">
        <v>2444</v>
      </c>
      <c r="F2059" s="248" t="s">
        <v>1689</v>
      </c>
      <c r="G2059" s="248" t="s">
        <v>1641</v>
      </c>
      <c r="H2059" s="248" t="s">
        <v>1004</v>
      </c>
      <c r="I2059" s="248" t="s">
        <v>330</v>
      </c>
      <c r="J2059" s="248" t="s">
        <v>331</v>
      </c>
      <c r="K2059" s="248" t="s">
        <v>332</v>
      </c>
      <c r="L2059" s="248" t="s">
        <v>333</v>
      </c>
      <c r="M2059" s="248" t="s">
        <v>1386</v>
      </c>
      <c r="N2059" s="248"/>
      <c r="O2059" s="250">
        <v>3152500326</v>
      </c>
      <c r="P2059" s="248" t="s">
        <v>335</v>
      </c>
      <c r="Q2059" s="248" t="s">
        <v>451</v>
      </c>
      <c r="AR2059" s="217"/>
    </row>
    <row r="2060" spans="1:44" s="218" customFormat="1" hidden="1" x14ac:dyDescent="0.2">
      <c r="A2060" s="248">
        <v>2487</v>
      </c>
      <c r="B2060" s="248">
        <v>2022</v>
      </c>
      <c r="C2060" s="248" t="s">
        <v>326</v>
      </c>
      <c r="D2060" s="280">
        <v>38756606</v>
      </c>
      <c r="E2060" s="248" t="s">
        <v>938</v>
      </c>
      <c r="F2060" s="248" t="s">
        <v>839</v>
      </c>
      <c r="G2060" s="248" t="s">
        <v>1641</v>
      </c>
      <c r="H2060" s="248" t="s">
        <v>1004</v>
      </c>
      <c r="I2060" s="248" t="s">
        <v>330</v>
      </c>
      <c r="J2060" s="248" t="s">
        <v>331</v>
      </c>
      <c r="K2060" s="248" t="s">
        <v>332</v>
      </c>
      <c r="L2060" s="248" t="s">
        <v>333</v>
      </c>
      <c r="M2060" s="248" t="s">
        <v>1386</v>
      </c>
      <c r="N2060" s="248"/>
      <c r="O2060" s="250">
        <v>3197565650</v>
      </c>
      <c r="P2060" s="248" t="s">
        <v>335</v>
      </c>
      <c r="Q2060" s="248" t="s">
        <v>451</v>
      </c>
      <c r="AR2060" s="217"/>
    </row>
    <row r="2061" spans="1:44" s="218" customFormat="1" hidden="1" x14ac:dyDescent="0.2">
      <c r="A2061" s="248">
        <v>2488</v>
      </c>
      <c r="B2061" s="248">
        <v>2022</v>
      </c>
      <c r="C2061" s="248" t="s">
        <v>326</v>
      </c>
      <c r="D2061" s="280">
        <v>1113302264</v>
      </c>
      <c r="E2061" s="255" t="s">
        <v>938</v>
      </c>
      <c r="F2061" s="248" t="s">
        <v>2303</v>
      </c>
      <c r="G2061" s="255" t="s">
        <v>2306</v>
      </c>
      <c r="H2061" s="248" t="s">
        <v>2081</v>
      </c>
      <c r="I2061" s="248" t="s">
        <v>330</v>
      </c>
      <c r="J2061" s="248" t="s">
        <v>331</v>
      </c>
      <c r="K2061" s="248" t="s">
        <v>332</v>
      </c>
      <c r="L2061" s="248" t="s">
        <v>333</v>
      </c>
      <c r="M2061" s="248" t="s">
        <v>1386</v>
      </c>
      <c r="N2061" s="248"/>
      <c r="O2061" s="250">
        <v>3136818520</v>
      </c>
      <c r="P2061" s="248" t="s">
        <v>335</v>
      </c>
      <c r="Q2061" s="248" t="s">
        <v>451</v>
      </c>
      <c r="AR2061" s="217"/>
    </row>
    <row r="2062" spans="1:44" s="218" customFormat="1" hidden="1" x14ac:dyDescent="0.2">
      <c r="A2062" s="248">
        <v>2489</v>
      </c>
      <c r="B2062" s="248">
        <v>2022</v>
      </c>
      <c r="C2062" s="248" t="s">
        <v>326</v>
      </c>
      <c r="D2062" s="280">
        <v>29817741</v>
      </c>
      <c r="E2062" s="248" t="s">
        <v>938</v>
      </c>
      <c r="F2062" s="248" t="s">
        <v>2545</v>
      </c>
      <c r="G2062" s="248" t="s">
        <v>2546</v>
      </c>
      <c r="H2062" s="248" t="s">
        <v>389</v>
      </c>
      <c r="I2062" s="248" t="s">
        <v>330</v>
      </c>
      <c r="J2062" s="248" t="s">
        <v>331</v>
      </c>
      <c r="K2062" s="248" t="s">
        <v>332</v>
      </c>
      <c r="L2062" s="248" t="s">
        <v>333</v>
      </c>
      <c r="M2062" s="248" t="s">
        <v>1386</v>
      </c>
      <c r="N2062" s="248"/>
      <c r="O2062" s="250">
        <v>3113637254</v>
      </c>
      <c r="P2062" s="248" t="s">
        <v>335</v>
      </c>
      <c r="Q2062" s="248" t="s">
        <v>451</v>
      </c>
      <c r="AR2062" s="217"/>
    </row>
    <row r="2063" spans="1:44" s="218" customFormat="1" hidden="1" x14ac:dyDescent="0.2">
      <c r="A2063" s="248">
        <v>2490</v>
      </c>
      <c r="B2063" s="248">
        <v>2022</v>
      </c>
      <c r="C2063" s="248" t="s">
        <v>326</v>
      </c>
      <c r="D2063" s="280">
        <v>29808621</v>
      </c>
      <c r="E2063" s="248" t="s">
        <v>402</v>
      </c>
      <c r="F2063" s="248" t="s">
        <v>2080</v>
      </c>
      <c r="G2063" s="248" t="s">
        <v>2081</v>
      </c>
      <c r="H2063" s="248" t="s">
        <v>328</v>
      </c>
      <c r="I2063" s="248" t="s">
        <v>330</v>
      </c>
      <c r="J2063" s="248" t="s">
        <v>331</v>
      </c>
      <c r="K2063" s="248" t="s">
        <v>332</v>
      </c>
      <c r="L2063" s="248" t="s">
        <v>333</v>
      </c>
      <c r="M2063" s="248" t="s">
        <v>1386</v>
      </c>
      <c r="N2063" s="248"/>
      <c r="O2063" s="250">
        <v>3114261079</v>
      </c>
      <c r="P2063" s="248" t="s">
        <v>335</v>
      </c>
      <c r="Q2063" s="248" t="s">
        <v>451</v>
      </c>
      <c r="AR2063" s="217"/>
    </row>
    <row r="2064" spans="1:44" s="218" customFormat="1" hidden="1" x14ac:dyDescent="0.2">
      <c r="A2064" s="248">
        <v>2491</v>
      </c>
      <c r="B2064" s="248">
        <v>2022</v>
      </c>
      <c r="C2064" s="248" t="s">
        <v>326</v>
      </c>
      <c r="D2064" s="280">
        <v>35354327</v>
      </c>
      <c r="E2064" s="248" t="s">
        <v>1470</v>
      </c>
      <c r="F2064" s="248" t="s">
        <v>2077</v>
      </c>
      <c r="G2064" s="248" t="s">
        <v>1660</v>
      </c>
      <c r="H2064" s="248" t="s">
        <v>707</v>
      </c>
      <c r="I2064" s="248" t="s">
        <v>330</v>
      </c>
      <c r="J2064" s="248" t="s">
        <v>331</v>
      </c>
      <c r="K2064" s="248" t="s">
        <v>332</v>
      </c>
      <c r="L2064" s="248" t="s">
        <v>333</v>
      </c>
      <c r="M2064" s="248" t="s">
        <v>1386</v>
      </c>
      <c r="N2064" s="248"/>
      <c r="O2064" s="250">
        <v>3202681777</v>
      </c>
      <c r="P2064" s="248" t="s">
        <v>335</v>
      </c>
      <c r="Q2064" s="248" t="s">
        <v>451</v>
      </c>
      <c r="AR2064" s="217"/>
    </row>
    <row r="2065" spans="1:44" s="218" customFormat="1" hidden="1" x14ac:dyDescent="0.2">
      <c r="A2065" s="248">
        <v>2492</v>
      </c>
      <c r="B2065" s="248">
        <v>2022</v>
      </c>
      <c r="C2065" s="248" t="s">
        <v>326</v>
      </c>
      <c r="D2065" s="280">
        <v>14255391</v>
      </c>
      <c r="E2065" s="248" t="s">
        <v>1397</v>
      </c>
      <c r="F2065" s="248" t="s">
        <v>328</v>
      </c>
      <c r="G2065" s="248" t="s">
        <v>521</v>
      </c>
      <c r="H2065" s="248" t="s">
        <v>328</v>
      </c>
      <c r="I2065" s="248" t="s">
        <v>339</v>
      </c>
      <c r="J2065" s="248" t="s">
        <v>331</v>
      </c>
      <c r="K2065" s="248" t="s">
        <v>332</v>
      </c>
      <c r="L2065" s="248" t="s">
        <v>333</v>
      </c>
      <c r="M2065" s="248" t="s">
        <v>1386</v>
      </c>
      <c r="N2065" s="248"/>
      <c r="O2065" s="250">
        <v>3155036853</v>
      </c>
      <c r="P2065" s="248" t="s">
        <v>335</v>
      </c>
      <c r="Q2065" s="248" t="s">
        <v>451</v>
      </c>
      <c r="AR2065" s="217"/>
    </row>
    <row r="2066" spans="1:44" s="218" customFormat="1" hidden="1" x14ac:dyDescent="0.2">
      <c r="A2066" s="248">
        <v>2493</v>
      </c>
      <c r="B2066" s="248">
        <v>2022</v>
      </c>
      <c r="C2066" s="248" t="s">
        <v>326</v>
      </c>
      <c r="D2066" s="280">
        <v>28905389</v>
      </c>
      <c r="E2066" s="255" t="s">
        <v>2658</v>
      </c>
      <c r="F2066" s="267"/>
      <c r="G2066" s="248" t="s">
        <v>678</v>
      </c>
      <c r="H2066" s="255" t="s">
        <v>960</v>
      </c>
      <c r="I2066" s="248" t="s">
        <v>339</v>
      </c>
      <c r="J2066" s="248" t="s">
        <v>331</v>
      </c>
      <c r="K2066" s="248" t="s">
        <v>332</v>
      </c>
      <c r="L2066" s="248" t="s">
        <v>333</v>
      </c>
      <c r="M2066" s="248" t="s">
        <v>1386</v>
      </c>
      <c r="N2066" s="248"/>
      <c r="O2066" s="250">
        <v>3146046399</v>
      </c>
      <c r="P2066" s="248" t="s">
        <v>335</v>
      </c>
      <c r="Q2066" s="248" t="s">
        <v>451</v>
      </c>
      <c r="AR2066" s="217"/>
    </row>
    <row r="2067" spans="1:44" s="218" customFormat="1" hidden="1" x14ac:dyDescent="0.2">
      <c r="A2067" s="248">
        <v>2495</v>
      </c>
      <c r="B2067" s="248">
        <v>2022</v>
      </c>
      <c r="C2067" s="248" t="s">
        <v>326</v>
      </c>
      <c r="D2067" s="280">
        <v>14209911</v>
      </c>
      <c r="E2067" s="255" t="s">
        <v>1398</v>
      </c>
      <c r="F2067" s="248" t="s">
        <v>328</v>
      </c>
      <c r="G2067" s="248" t="s">
        <v>707</v>
      </c>
      <c r="H2067" s="248" t="s">
        <v>328</v>
      </c>
      <c r="I2067" s="248" t="s">
        <v>339</v>
      </c>
      <c r="J2067" s="248" t="s">
        <v>331</v>
      </c>
      <c r="K2067" s="248" t="s">
        <v>332</v>
      </c>
      <c r="L2067" s="248" t="s">
        <v>333</v>
      </c>
      <c r="M2067" s="248" t="s">
        <v>1386</v>
      </c>
      <c r="N2067" s="248"/>
      <c r="O2067" s="250">
        <v>3127769608</v>
      </c>
      <c r="P2067" s="248" t="s">
        <v>335</v>
      </c>
      <c r="Q2067" s="248" t="s">
        <v>451</v>
      </c>
      <c r="AR2067" s="217"/>
    </row>
    <row r="2068" spans="1:44" s="218" customFormat="1" hidden="1" x14ac:dyDescent="0.2">
      <c r="A2068" s="248">
        <v>2496</v>
      </c>
      <c r="B2068" s="248">
        <v>2022</v>
      </c>
      <c r="C2068" s="248" t="s">
        <v>326</v>
      </c>
      <c r="D2068" s="280">
        <v>94286017</v>
      </c>
      <c r="E2068" s="255" t="s">
        <v>457</v>
      </c>
      <c r="F2068" s="267" t="s">
        <v>328</v>
      </c>
      <c r="G2068" s="248" t="s">
        <v>592</v>
      </c>
      <c r="H2068" s="255" t="s">
        <v>1399</v>
      </c>
      <c r="I2068" s="248" t="s">
        <v>339</v>
      </c>
      <c r="J2068" s="248" t="s">
        <v>331</v>
      </c>
      <c r="K2068" s="248" t="s">
        <v>332</v>
      </c>
      <c r="L2068" s="248" t="s">
        <v>333</v>
      </c>
      <c r="M2068" s="248" t="s">
        <v>1386</v>
      </c>
      <c r="N2068" s="248"/>
      <c r="O2068" s="250">
        <v>3208172710</v>
      </c>
      <c r="P2068" s="248" t="s">
        <v>335</v>
      </c>
      <c r="Q2068" s="248" t="s">
        <v>451</v>
      </c>
      <c r="AR2068" s="217"/>
    </row>
    <row r="2069" spans="1:44" s="218" customFormat="1" hidden="1" x14ac:dyDescent="0.2">
      <c r="A2069" s="248">
        <v>2497</v>
      </c>
      <c r="B2069" s="248">
        <v>2022</v>
      </c>
      <c r="C2069" s="248" t="s">
        <v>326</v>
      </c>
      <c r="D2069" s="280">
        <v>29817673</v>
      </c>
      <c r="E2069" s="248" t="s">
        <v>1289</v>
      </c>
      <c r="F2069" s="267" t="s">
        <v>328</v>
      </c>
      <c r="G2069" s="248" t="s">
        <v>1400</v>
      </c>
      <c r="H2069" s="248" t="s">
        <v>476</v>
      </c>
      <c r="I2069" s="248" t="s">
        <v>339</v>
      </c>
      <c r="J2069" s="248" t="s">
        <v>331</v>
      </c>
      <c r="K2069" s="248" t="s">
        <v>332</v>
      </c>
      <c r="L2069" s="248" t="s">
        <v>333</v>
      </c>
      <c r="M2069" s="248" t="s">
        <v>1386</v>
      </c>
      <c r="N2069" s="248"/>
      <c r="O2069" s="250">
        <v>3223320112</v>
      </c>
      <c r="P2069" s="248" t="s">
        <v>335</v>
      </c>
      <c r="Q2069" s="248" t="s">
        <v>451</v>
      </c>
      <c r="AR2069" s="217"/>
    </row>
    <row r="2070" spans="1:44" s="218" customFormat="1" hidden="1" x14ac:dyDescent="0.2">
      <c r="A2070" s="248">
        <v>2499</v>
      </c>
      <c r="B2070" s="248">
        <v>2022</v>
      </c>
      <c r="C2070" s="248" t="s">
        <v>326</v>
      </c>
      <c r="D2070" s="280">
        <v>14279690</v>
      </c>
      <c r="E2070" s="255" t="s">
        <v>2726</v>
      </c>
      <c r="F2070" s="267"/>
      <c r="G2070" s="248" t="s">
        <v>590</v>
      </c>
      <c r="H2070" s="255" t="s">
        <v>1323</v>
      </c>
      <c r="I2070" s="248" t="s">
        <v>339</v>
      </c>
      <c r="J2070" s="248" t="s">
        <v>331</v>
      </c>
      <c r="K2070" s="248" t="s">
        <v>332</v>
      </c>
      <c r="L2070" s="248" t="s">
        <v>333</v>
      </c>
      <c r="M2070" s="248" t="s">
        <v>1386</v>
      </c>
      <c r="N2070" s="248"/>
      <c r="O2070" s="250">
        <v>3188576327</v>
      </c>
      <c r="P2070" s="248" t="s">
        <v>335</v>
      </c>
      <c r="Q2070" s="248" t="s">
        <v>451</v>
      </c>
      <c r="AR2070" s="217"/>
    </row>
    <row r="2071" spans="1:44" s="218" customFormat="1" hidden="1" x14ac:dyDescent="0.2">
      <c r="A2071" s="248">
        <v>2501</v>
      </c>
      <c r="B2071" s="248">
        <v>2022</v>
      </c>
      <c r="C2071" s="248" t="s">
        <v>326</v>
      </c>
      <c r="D2071" s="280">
        <v>29804488</v>
      </c>
      <c r="E2071" s="248" t="s">
        <v>2514</v>
      </c>
      <c r="F2071" s="267"/>
      <c r="G2071" s="248" t="s">
        <v>1085</v>
      </c>
      <c r="H2071" s="248" t="s">
        <v>465</v>
      </c>
      <c r="I2071" s="248" t="s">
        <v>330</v>
      </c>
      <c r="J2071" s="248" t="s">
        <v>331</v>
      </c>
      <c r="K2071" s="248" t="s">
        <v>332</v>
      </c>
      <c r="L2071" s="248" t="s">
        <v>333</v>
      </c>
      <c r="M2071" s="248" t="s">
        <v>1386</v>
      </c>
      <c r="N2071" s="248"/>
      <c r="O2071" s="250">
        <v>3135919872</v>
      </c>
      <c r="P2071" s="248" t="s">
        <v>335</v>
      </c>
      <c r="Q2071" s="248" t="s">
        <v>451</v>
      </c>
      <c r="AR2071" s="217"/>
    </row>
    <row r="2072" spans="1:44" s="218" customFormat="1" hidden="1" x14ac:dyDescent="0.2">
      <c r="A2072" s="248">
        <v>2502</v>
      </c>
      <c r="B2072" s="248">
        <v>2022</v>
      </c>
      <c r="C2072" s="248" t="s">
        <v>326</v>
      </c>
      <c r="D2072" s="280">
        <v>94288012</v>
      </c>
      <c r="E2072" s="255" t="s">
        <v>390</v>
      </c>
      <c r="F2072" s="248" t="s">
        <v>2079</v>
      </c>
      <c r="G2072" s="255" t="s">
        <v>516</v>
      </c>
      <c r="H2072" s="248" t="s">
        <v>547</v>
      </c>
      <c r="I2072" s="248" t="s">
        <v>339</v>
      </c>
      <c r="J2072" s="248" t="s">
        <v>331</v>
      </c>
      <c r="K2072" s="248" t="s">
        <v>332</v>
      </c>
      <c r="L2072" s="248" t="s">
        <v>333</v>
      </c>
      <c r="M2072" s="248" t="s">
        <v>1386</v>
      </c>
      <c r="N2072" s="248"/>
      <c r="O2072" s="250">
        <v>3242043655</v>
      </c>
      <c r="P2072" s="248" t="s">
        <v>335</v>
      </c>
      <c r="Q2072" s="248" t="s">
        <v>451</v>
      </c>
      <c r="AR2072" s="217"/>
    </row>
    <row r="2073" spans="1:44" s="218" customFormat="1" hidden="1" x14ac:dyDescent="0.2">
      <c r="A2073" s="248">
        <v>2503</v>
      </c>
      <c r="B2073" s="248">
        <v>2022</v>
      </c>
      <c r="C2073" s="248" t="s">
        <v>326</v>
      </c>
      <c r="D2073" s="280">
        <v>94503971</v>
      </c>
      <c r="E2073" s="255" t="s">
        <v>349</v>
      </c>
      <c r="F2073" s="248" t="s">
        <v>1829</v>
      </c>
      <c r="G2073" s="255" t="s">
        <v>668</v>
      </c>
      <c r="H2073" s="248" t="s">
        <v>685</v>
      </c>
      <c r="I2073" s="248" t="s">
        <v>339</v>
      </c>
      <c r="J2073" s="248" t="s">
        <v>331</v>
      </c>
      <c r="K2073" s="248" t="s">
        <v>332</v>
      </c>
      <c r="L2073" s="248" t="s">
        <v>333</v>
      </c>
      <c r="M2073" s="248" t="s">
        <v>1386</v>
      </c>
      <c r="N2073" s="248"/>
      <c r="O2073" s="250">
        <v>3108403224</v>
      </c>
      <c r="P2073" s="248" t="s">
        <v>335</v>
      </c>
      <c r="Q2073" s="248" t="s">
        <v>451</v>
      </c>
      <c r="AR2073" s="217"/>
    </row>
    <row r="2074" spans="1:44" s="218" customFormat="1" hidden="1" x14ac:dyDescent="0.2">
      <c r="A2074" s="248">
        <v>2504</v>
      </c>
      <c r="B2074" s="248">
        <v>2022</v>
      </c>
      <c r="C2074" s="248" t="s">
        <v>326</v>
      </c>
      <c r="D2074" s="280">
        <v>4466508</v>
      </c>
      <c r="E2074" s="248" t="s">
        <v>1492</v>
      </c>
      <c r="F2074" s="248" t="s">
        <v>2399</v>
      </c>
      <c r="G2074" s="248" t="s">
        <v>516</v>
      </c>
      <c r="H2074" s="248" t="s">
        <v>1323</v>
      </c>
      <c r="I2074" s="248" t="s">
        <v>339</v>
      </c>
      <c r="J2074" s="248" t="s">
        <v>331</v>
      </c>
      <c r="K2074" s="248" t="s">
        <v>332</v>
      </c>
      <c r="L2074" s="248" t="s">
        <v>333</v>
      </c>
      <c r="M2074" s="248" t="s">
        <v>1386</v>
      </c>
      <c r="N2074" s="248"/>
      <c r="O2074" s="250">
        <v>3104436882</v>
      </c>
      <c r="P2074" s="248" t="s">
        <v>335</v>
      </c>
      <c r="Q2074" s="248" t="s">
        <v>451</v>
      </c>
      <c r="AR2074" s="217"/>
    </row>
    <row r="2075" spans="1:44" s="218" customFormat="1" hidden="1" x14ac:dyDescent="0.2">
      <c r="A2075" s="248">
        <v>2506</v>
      </c>
      <c r="B2075" s="248">
        <v>2022</v>
      </c>
      <c r="C2075" s="248" t="s">
        <v>326</v>
      </c>
      <c r="D2075" s="280">
        <v>18515488</v>
      </c>
      <c r="E2075" s="255" t="s">
        <v>967</v>
      </c>
      <c r="F2075" s="248" t="s">
        <v>596</v>
      </c>
      <c r="G2075" s="255" t="s">
        <v>946</v>
      </c>
      <c r="H2075" s="248" t="s">
        <v>1085</v>
      </c>
      <c r="I2075" s="248" t="s">
        <v>339</v>
      </c>
      <c r="J2075" s="248" t="s">
        <v>331</v>
      </c>
      <c r="K2075" s="248" t="s">
        <v>332</v>
      </c>
      <c r="L2075" s="248" t="s">
        <v>333</v>
      </c>
      <c r="M2075" s="248" t="s">
        <v>1386</v>
      </c>
      <c r="N2075" s="248"/>
      <c r="O2075" s="250">
        <v>3175184914</v>
      </c>
      <c r="P2075" s="248" t="s">
        <v>335</v>
      </c>
      <c r="Q2075" s="248" t="s">
        <v>451</v>
      </c>
      <c r="AR2075" s="217"/>
    </row>
    <row r="2076" spans="1:44" s="218" customFormat="1" hidden="1" x14ac:dyDescent="0.2">
      <c r="A2076" s="248">
        <v>2507</v>
      </c>
      <c r="B2076" s="248">
        <v>2022</v>
      </c>
      <c r="C2076" s="248" t="s">
        <v>326</v>
      </c>
      <c r="D2076" s="280">
        <v>24762142</v>
      </c>
      <c r="E2076" s="255" t="s">
        <v>1748</v>
      </c>
      <c r="F2076" s="248" t="s">
        <v>1539</v>
      </c>
      <c r="G2076" s="255" t="s">
        <v>1679</v>
      </c>
      <c r="H2076" s="248" t="s">
        <v>521</v>
      </c>
      <c r="I2076" s="248" t="s">
        <v>330</v>
      </c>
      <c r="J2076" s="248" t="s">
        <v>331</v>
      </c>
      <c r="K2076" s="248" t="s">
        <v>332</v>
      </c>
      <c r="L2076" s="248" t="s">
        <v>333</v>
      </c>
      <c r="M2076" s="248" t="s">
        <v>1386</v>
      </c>
      <c r="N2076" s="248"/>
      <c r="O2076" s="250">
        <v>3188242920</v>
      </c>
      <c r="P2076" s="248" t="s">
        <v>335</v>
      </c>
      <c r="Q2076" s="248" t="s">
        <v>451</v>
      </c>
      <c r="AR2076" s="217"/>
    </row>
    <row r="2077" spans="1:44" s="218" customFormat="1" hidden="1" x14ac:dyDescent="0.2">
      <c r="A2077" s="248">
        <v>2508</v>
      </c>
      <c r="B2077" s="248">
        <v>2022</v>
      </c>
      <c r="C2077" s="248" t="s">
        <v>326</v>
      </c>
      <c r="D2077" s="280">
        <v>24674820</v>
      </c>
      <c r="E2077" s="255" t="s">
        <v>480</v>
      </c>
      <c r="F2077" s="248" t="s">
        <v>2594</v>
      </c>
      <c r="G2077" s="255" t="s">
        <v>678</v>
      </c>
      <c r="H2077" s="248" t="s">
        <v>2595</v>
      </c>
      <c r="I2077" s="248" t="s">
        <v>330</v>
      </c>
      <c r="J2077" s="248" t="s">
        <v>331</v>
      </c>
      <c r="K2077" s="248" t="s">
        <v>332</v>
      </c>
      <c r="L2077" s="248" t="s">
        <v>333</v>
      </c>
      <c r="M2077" s="248" t="s">
        <v>1386</v>
      </c>
      <c r="N2077" s="248"/>
      <c r="O2077" s="250">
        <v>3153878143</v>
      </c>
      <c r="P2077" s="248" t="s">
        <v>335</v>
      </c>
      <c r="Q2077" s="248" t="s">
        <v>451</v>
      </c>
      <c r="AR2077" s="217"/>
    </row>
    <row r="2078" spans="1:44" s="218" customFormat="1" hidden="1" x14ac:dyDescent="0.2">
      <c r="A2078" s="248">
        <v>2509</v>
      </c>
      <c r="B2078" s="248">
        <v>2022</v>
      </c>
      <c r="C2078" s="248" t="s">
        <v>326</v>
      </c>
      <c r="D2078" s="280">
        <v>29820772</v>
      </c>
      <c r="E2078" s="248" t="s">
        <v>1402</v>
      </c>
      <c r="F2078" s="267" t="s">
        <v>328</v>
      </c>
      <c r="G2078" s="248" t="s">
        <v>735</v>
      </c>
      <c r="H2078" s="248" t="s">
        <v>1403</v>
      </c>
      <c r="I2078" s="248" t="s">
        <v>330</v>
      </c>
      <c r="J2078" s="248" t="s">
        <v>331</v>
      </c>
      <c r="K2078" s="248" t="s">
        <v>332</v>
      </c>
      <c r="L2078" s="248" t="s">
        <v>333</v>
      </c>
      <c r="M2078" s="248" t="s">
        <v>1386</v>
      </c>
      <c r="N2078" s="248"/>
      <c r="O2078" s="250">
        <v>3176221389</v>
      </c>
      <c r="P2078" s="248" t="s">
        <v>335</v>
      </c>
      <c r="Q2078" s="248" t="s">
        <v>451</v>
      </c>
      <c r="AR2078" s="217"/>
    </row>
    <row r="2079" spans="1:44" s="218" customFormat="1" hidden="1" x14ac:dyDescent="0.2">
      <c r="A2079" s="248">
        <v>2510</v>
      </c>
      <c r="B2079" s="248">
        <v>2022</v>
      </c>
      <c r="C2079" s="248" t="s">
        <v>326</v>
      </c>
      <c r="D2079" s="280">
        <v>24821898</v>
      </c>
      <c r="E2079" s="255" t="s">
        <v>1020</v>
      </c>
      <c r="F2079" s="267" t="s">
        <v>328</v>
      </c>
      <c r="G2079" s="248" t="s">
        <v>685</v>
      </c>
      <c r="H2079" s="248" t="s">
        <v>1404</v>
      </c>
      <c r="I2079" s="248" t="s">
        <v>330</v>
      </c>
      <c r="J2079" s="248" t="s">
        <v>331</v>
      </c>
      <c r="K2079" s="248" t="s">
        <v>332</v>
      </c>
      <c r="L2079" s="248" t="s">
        <v>333</v>
      </c>
      <c r="M2079" s="248" t="s">
        <v>1386</v>
      </c>
      <c r="N2079" s="248"/>
      <c r="O2079" s="250">
        <v>3175184914</v>
      </c>
      <c r="P2079" s="248" t="s">
        <v>335</v>
      </c>
      <c r="Q2079" s="248" t="s">
        <v>451</v>
      </c>
      <c r="AR2079" s="217"/>
    </row>
    <row r="2080" spans="1:44" s="218" customFormat="1" hidden="1" x14ac:dyDescent="0.2">
      <c r="A2080" s="248">
        <v>2512</v>
      </c>
      <c r="B2080" s="248">
        <v>2022</v>
      </c>
      <c r="C2080" s="248" t="s">
        <v>326</v>
      </c>
      <c r="D2080" s="280">
        <v>5246334</v>
      </c>
      <c r="E2080" s="248" t="s">
        <v>619</v>
      </c>
      <c r="F2080" s="267" t="s">
        <v>328</v>
      </c>
      <c r="G2080" s="248" t="s">
        <v>547</v>
      </c>
      <c r="H2080" s="248" t="s">
        <v>1405</v>
      </c>
      <c r="I2080" s="248" t="s">
        <v>339</v>
      </c>
      <c r="J2080" s="248" t="s">
        <v>331</v>
      </c>
      <c r="K2080" s="248" t="s">
        <v>332</v>
      </c>
      <c r="L2080" s="248" t="s">
        <v>333</v>
      </c>
      <c r="M2080" s="248" t="s">
        <v>1386</v>
      </c>
      <c r="N2080" s="248"/>
      <c r="O2080" s="250">
        <v>3136834353</v>
      </c>
      <c r="P2080" s="248" t="s">
        <v>335</v>
      </c>
      <c r="Q2080" s="248" t="s">
        <v>451</v>
      </c>
      <c r="AR2080" s="217"/>
    </row>
    <row r="2081" spans="1:44" s="218" customFormat="1" hidden="1" x14ac:dyDescent="0.2">
      <c r="A2081" s="248">
        <v>2513</v>
      </c>
      <c r="B2081" s="248">
        <v>2022</v>
      </c>
      <c r="C2081" s="248" t="s">
        <v>326</v>
      </c>
      <c r="D2081" s="283">
        <v>6462615</v>
      </c>
      <c r="E2081" s="255" t="s">
        <v>1406</v>
      </c>
      <c r="F2081" s="267" t="s">
        <v>328</v>
      </c>
      <c r="G2081" s="252" t="s">
        <v>798</v>
      </c>
      <c r="H2081" s="252" t="s">
        <v>1077</v>
      </c>
      <c r="I2081" s="248" t="s">
        <v>339</v>
      </c>
      <c r="J2081" s="248" t="s">
        <v>331</v>
      </c>
      <c r="K2081" s="248" t="s">
        <v>332</v>
      </c>
      <c r="L2081" s="248" t="s">
        <v>333</v>
      </c>
      <c r="M2081" s="248" t="s">
        <v>1386</v>
      </c>
      <c r="N2081" s="248"/>
      <c r="O2081" s="250">
        <v>3134711570</v>
      </c>
      <c r="P2081" s="248" t="s">
        <v>335</v>
      </c>
      <c r="Q2081" s="248" t="s">
        <v>451</v>
      </c>
      <c r="AR2081" s="217"/>
    </row>
    <row r="2082" spans="1:44" s="218" customFormat="1" hidden="1" x14ac:dyDescent="0.2">
      <c r="A2082" s="248">
        <v>2514</v>
      </c>
      <c r="B2082" s="248">
        <v>2022</v>
      </c>
      <c r="C2082" s="248" t="s">
        <v>326</v>
      </c>
      <c r="D2082" s="283">
        <v>1113310131</v>
      </c>
      <c r="E2082" s="255" t="s">
        <v>2358</v>
      </c>
      <c r="F2082" s="252" t="s">
        <v>1775</v>
      </c>
      <c r="G2082" s="252" t="s">
        <v>1059</v>
      </c>
      <c r="H2082" s="252" t="s">
        <v>547</v>
      </c>
      <c r="I2082" s="248" t="s">
        <v>339</v>
      </c>
      <c r="J2082" s="248" t="s">
        <v>331</v>
      </c>
      <c r="K2082" s="248" t="s">
        <v>332</v>
      </c>
      <c r="L2082" s="248" t="s">
        <v>333</v>
      </c>
      <c r="M2082" s="248" t="s">
        <v>1386</v>
      </c>
      <c r="N2082" s="248"/>
      <c r="O2082" s="250">
        <v>3136834353</v>
      </c>
      <c r="P2082" s="248" t="s">
        <v>335</v>
      </c>
      <c r="Q2082" s="248" t="s">
        <v>451</v>
      </c>
      <c r="AR2082" s="217"/>
    </row>
    <row r="2083" spans="1:44" s="218" customFormat="1" hidden="1" x14ac:dyDescent="0.2">
      <c r="A2083" s="248">
        <v>2516</v>
      </c>
      <c r="B2083" s="248">
        <v>2022</v>
      </c>
      <c r="C2083" s="248" t="s">
        <v>326</v>
      </c>
      <c r="D2083" s="280">
        <v>7556571</v>
      </c>
      <c r="E2083" s="252" t="s">
        <v>1407</v>
      </c>
      <c r="F2083" s="267" t="s">
        <v>328</v>
      </c>
      <c r="G2083" s="252" t="s">
        <v>1408</v>
      </c>
      <c r="H2083" s="252" t="s">
        <v>487</v>
      </c>
      <c r="I2083" s="248" t="s">
        <v>339</v>
      </c>
      <c r="J2083" s="248" t="s">
        <v>331</v>
      </c>
      <c r="K2083" s="248" t="s">
        <v>332</v>
      </c>
      <c r="L2083" s="248" t="s">
        <v>333</v>
      </c>
      <c r="M2083" s="248" t="s">
        <v>1386</v>
      </c>
      <c r="N2083" s="248"/>
      <c r="O2083" s="248">
        <v>3508328533</v>
      </c>
      <c r="P2083" s="248" t="s">
        <v>335</v>
      </c>
      <c r="Q2083" s="248" t="s">
        <v>451</v>
      </c>
      <c r="AR2083" s="217"/>
    </row>
    <row r="2084" spans="1:44" s="218" customFormat="1" hidden="1" x14ac:dyDescent="0.2">
      <c r="A2084" s="248">
        <v>2517</v>
      </c>
      <c r="B2084" s="248">
        <v>2022</v>
      </c>
      <c r="C2084" s="248" t="s">
        <v>326</v>
      </c>
      <c r="D2084" s="280">
        <v>1007605446</v>
      </c>
      <c r="E2084" s="252" t="s">
        <v>1494</v>
      </c>
      <c r="F2084" s="252" t="s">
        <v>2006</v>
      </c>
      <c r="G2084" s="252" t="s">
        <v>683</v>
      </c>
      <c r="H2084" s="252" t="s">
        <v>728</v>
      </c>
      <c r="I2084" s="248" t="s">
        <v>330</v>
      </c>
      <c r="J2084" s="248" t="s">
        <v>331</v>
      </c>
      <c r="K2084" s="248" t="s">
        <v>332</v>
      </c>
      <c r="L2084" s="248" t="s">
        <v>333</v>
      </c>
      <c r="M2084" s="248" t="s">
        <v>1386</v>
      </c>
      <c r="N2084" s="248"/>
      <c r="O2084" s="248">
        <v>3158251800</v>
      </c>
      <c r="P2084" s="248" t="s">
        <v>335</v>
      </c>
      <c r="Q2084" s="248" t="s">
        <v>451</v>
      </c>
      <c r="AR2084" s="217"/>
    </row>
    <row r="2085" spans="1:44" s="218" customFormat="1" hidden="1" x14ac:dyDescent="0.2">
      <c r="A2085" s="248">
        <v>2518</v>
      </c>
      <c r="B2085" s="248">
        <v>2022</v>
      </c>
      <c r="C2085" s="248" t="s">
        <v>326</v>
      </c>
      <c r="D2085" s="280">
        <v>4428335</v>
      </c>
      <c r="E2085" s="252" t="s">
        <v>663</v>
      </c>
      <c r="F2085" s="267" t="s">
        <v>328</v>
      </c>
      <c r="G2085" s="252" t="s">
        <v>824</v>
      </c>
      <c r="H2085" s="252" t="s">
        <v>394</v>
      </c>
      <c r="I2085" s="248" t="s">
        <v>684</v>
      </c>
      <c r="J2085" s="248" t="s">
        <v>331</v>
      </c>
      <c r="K2085" s="248" t="s">
        <v>339</v>
      </c>
      <c r="L2085" s="248" t="s">
        <v>333</v>
      </c>
      <c r="M2085" s="248" t="s">
        <v>1386</v>
      </c>
      <c r="N2085" s="248"/>
      <c r="O2085" s="248">
        <v>3173583760</v>
      </c>
      <c r="P2085" s="248" t="s">
        <v>335</v>
      </c>
      <c r="Q2085" s="248" t="s">
        <v>451</v>
      </c>
      <c r="AR2085" s="217"/>
    </row>
    <row r="2086" spans="1:44" s="218" customFormat="1" hidden="1" x14ac:dyDescent="0.2">
      <c r="A2086" s="248">
        <v>2519</v>
      </c>
      <c r="B2086" s="248">
        <v>2022</v>
      </c>
      <c r="C2086" s="248" t="s">
        <v>326</v>
      </c>
      <c r="D2086" s="280">
        <v>2470881</v>
      </c>
      <c r="E2086" s="252" t="s">
        <v>455</v>
      </c>
      <c r="F2086" s="252" t="s">
        <v>456</v>
      </c>
      <c r="G2086" s="252" t="s">
        <v>866</v>
      </c>
      <c r="H2086" s="252" t="s">
        <v>678</v>
      </c>
      <c r="I2086" s="248" t="s">
        <v>339</v>
      </c>
      <c r="J2086" s="248" t="s">
        <v>331</v>
      </c>
      <c r="K2086" s="248" t="s">
        <v>332</v>
      </c>
      <c r="L2086" s="248" t="s">
        <v>333</v>
      </c>
      <c r="M2086" s="248" t="s">
        <v>1386</v>
      </c>
      <c r="N2086" s="248"/>
      <c r="O2086" s="248">
        <v>3148187734</v>
      </c>
      <c r="P2086" s="248" t="s">
        <v>335</v>
      </c>
      <c r="Q2086" s="248" t="s">
        <v>451</v>
      </c>
      <c r="AR2086" s="217"/>
    </row>
    <row r="2087" spans="1:44" s="218" customFormat="1" hidden="1" x14ac:dyDescent="0.2">
      <c r="A2087" s="248">
        <v>2520</v>
      </c>
      <c r="B2087" s="248">
        <v>2022</v>
      </c>
      <c r="C2087" s="248" t="s">
        <v>326</v>
      </c>
      <c r="D2087" s="283">
        <v>9815385</v>
      </c>
      <c r="E2087" s="255" t="s">
        <v>455</v>
      </c>
      <c r="F2087" s="252" t="s">
        <v>494</v>
      </c>
      <c r="G2087" s="252" t="s">
        <v>450</v>
      </c>
      <c r="H2087" s="252" t="s">
        <v>637</v>
      </c>
      <c r="I2087" s="248" t="s">
        <v>339</v>
      </c>
      <c r="J2087" s="248" t="s">
        <v>331</v>
      </c>
      <c r="K2087" s="248" t="s">
        <v>332</v>
      </c>
      <c r="L2087" s="248" t="s">
        <v>333</v>
      </c>
      <c r="M2087" s="248" t="s">
        <v>1386</v>
      </c>
      <c r="N2087" s="248"/>
      <c r="O2087" s="248">
        <v>3157293326</v>
      </c>
      <c r="P2087" s="248" t="s">
        <v>335</v>
      </c>
      <c r="Q2087" s="248" t="s">
        <v>451</v>
      </c>
      <c r="AR2087" s="217"/>
    </row>
    <row r="2088" spans="1:44" s="218" customFormat="1" hidden="1" x14ac:dyDescent="0.2">
      <c r="A2088" s="248">
        <v>2521</v>
      </c>
      <c r="B2088" s="248">
        <v>2022</v>
      </c>
      <c r="C2088" s="248" t="s">
        <v>326</v>
      </c>
      <c r="D2088" s="280">
        <v>16728100</v>
      </c>
      <c r="E2088" s="252" t="s">
        <v>596</v>
      </c>
      <c r="F2088" s="267" t="s">
        <v>328</v>
      </c>
      <c r="G2088" s="252" t="s">
        <v>1085</v>
      </c>
      <c r="H2088" s="252" t="s">
        <v>654</v>
      </c>
      <c r="I2088" s="248" t="s">
        <v>339</v>
      </c>
      <c r="J2088" s="248" t="s">
        <v>331</v>
      </c>
      <c r="K2088" s="248" t="s">
        <v>332</v>
      </c>
      <c r="L2088" s="248" t="s">
        <v>333</v>
      </c>
      <c r="M2088" s="248" t="s">
        <v>1386</v>
      </c>
      <c r="N2088" s="248"/>
      <c r="O2088" s="248">
        <v>3137791640</v>
      </c>
      <c r="P2088" s="248" t="s">
        <v>335</v>
      </c>
      <c r="Q2088" s="248" t="s">
        <v>451</v>
      </c>
      <c r="AR2088" s="217"/>
    </row>
    <row r="2089" spans="1:44" s="218" customFormat="1" hidden="1" x14ac:dyDescent="0.2">
      <c r="A2089" s="248">
        <v>2522</v>
      </c>
      <c r="B2089" s="248">
        <v>2022</v>
      </c>
      <c r="C2089" s="248" t="s">
        <v>326</v>
      </c>
      <c r="D2089" s="280">
        <v>6456414</v>
      </c>
      <c r="E2089" s="252" t="s">
        <v>851</v>
      </c>
      <c r="F2089" s="267" t="s">
        <v>328</v>
      </c>
      <c r="G2089" s="252" t="s">
        <v>615</v>
      </c>
      <c r="H2089" s="252" t="s">
        <v>345</v>
      </c>
      <c r="I2089" s="248" t="s">
        <v>339</v>
      </c>
      <c r="J2089" s="248" t="s">
        <v>331</v>
      </c>
      <c r="K2089" s="248" t="s">
        <v>332</v>
      </c>
      <c r="L2089" s="248" t="s">
        <v>333</v>
      </c>
      <c r="M2089" s="248" t="s">
        <v>1386</v>
      </c>
      <c r="N2089" s="248"/>
      <c r="O2089" s="248">
        <v>3113798100</v>
      </c>
      <c r="P2089" s="248" t="s">
        <v>335</v>
      </c>
      <c r="Q2089" s="248" t="s">
        <v>451</v>
      </c>
      <c r="AR2089" s="217"/>
    </row>
    <row r="2090" spans="1:44" s="218" customFormat="1" hidden="1" x14ac:dyDescent="0.2">
      <c r="A2090" s="248">
        <v>2523</v>
      </c>
      <c r="B2090" s="248">
        <v>2022</v>
      </c>
      <c r="C2090" s="248" t="s">
        <v>326</v>
      </c>
      <c r="D2090" s="280">
        <v>94254036</v>
      </c>
      <c r="E2090" s="252" t="s">
        <v>670</v>
      </c>
      <c r="F2090" s="252" t="s">
        <v>1455</v>
      </c>
      <c r="G2090" s="252" t="s">
        <v>401</v>
      </c>
      <c r="H2090" s="252" t="s">
        <v>394</v>
      </c>
      <c r="I2090" s="248" t="s">
        <v>339</v>
      </c>
      <c r="J2090" s="248" t="s">
        <v>331</v>
      </c>
      <c r="K2090" s="248" t="s">
        <v>332</v>
      </c>
      <c r="L2090" s="248" t="s">
        <v>333</v>
      </c>
      <c r="M2090" s="248" t="s">
        <v>1386</v>
      </c>
      <c r="N2090" s="248"/>
      <c r="O2090" s="248">
        <v>3147524036</v>
      </c>
      <c r="P2090" s="248" t="s">
        <v>335</v>
      </c>
      <c r="Q2090" s="248" t="s">
        <v>451</v>
      </c>
      <c r="AR2090" s="217"/>
    </row>
    <row r="2091" spans="1:44" s="218" customFormat="1" hidden="1" x14ac:dyDescent="0.2">
      <c r="A2091" s="248">
        <v>2525</v>
      </c>
      <c r="B2091" s="248">
        <v>2022</v>
      </c>
      <c r="C2091" s="248" t="s">
        <v>326</v>
      </c>
      <c r="D2091" s="280">
        <v>30737886</v>
      </c>
      <c r="E2091" s="252" t="s">
        <v>1887</v>
      </c>
      <c r="F2091" s="252" t="s">
        <v>452</v>
      </c>
      <c r="G2091" s="252" t="s">
        <v>1055</v>
      </c>
      <c r="H2091" s="252" t="s">
        <v>345</v>
      </c>
      <c r="I2091" s="248" t="s">
        <v>684</v>
      </c>
      <c r="J2091" s="248" t="s">
        <v>331</v>
      </c>
      <c r="K2091" s="248" t="s">
        <v>330</v>
      </c>
      <c r="L2091" s="248" t="s">
        <v>333</v>
      </c>
      <c r="M2091" s="248" t="s">
        <v>1386</v>
      </c>
      <c r="N2091" s="248"/>
      <c r="O2091" s="248">
        <v>3156289431</v>
      </c>
      <c r="P2091" s="248" t="s">
        <v>335</v>
      </c>
      <c r="Q2091" s="248" t="s">
        <v>451</v>
      </c>
      <c r="AR2091" s="217"/>
    </row>
    <row r="2092" spans="1:44" s="218" customFormat="1" hidden="1" x14ac:dyDescent="0.2">
      <c r="A2092" s="248">
        <v>2526</v>
      </c>
      <c r="B2092" s="248">
        <v>2022</v>
      </c>
      <c r="C2092" s="248" t="s">
        <v>326</v>
      </c>
      <c r="D2092" s="280">
        <v>24808600</v>
      </c>
      <c r="E2092" s="252" t="s">
        <v>1409</v>
      </c>
      <c r="F2092" s="252" t="s">
        <v>328</v>
      </c>
      <c r="G2092" s="252" t="s">
        <v>1410</v>
      </c>
      <c r="H2092" s="252" t="s">
        <v>328</v>
      </c>
      <c r="I2092" s="248" t="s">
        <v>330</v>
      </c>
      <c r="J2092" s="248" t="s">
        <v>331</v>
      </c>
      <c r="K2092" s="248" t="s">
        <v>332</v>
      </c>
      <c r="L2092" s="248" t="s">
        <v>333</v>
      </c>
      <c r="M2092" s="248" t="s">
        <v>1386</v>
      </c>
      <c r="N2092" s="248"/>
      <c r="O2092" s="248">
        <v>3106819261</v>
      </c>
      <c r="P2092" s="248" t="s">
        <v>335</v>
      </c>
      <c r="Q2092" s="248" t="s">
        <v>451</v>
      </c>
      <c r="AR2092" s="217"/>
    </row>
    <row r="2093" spans="1:44" s="218" customFormat="1" hidden="1" x14ac:dyDescent="0.2">
      <c r="A2093" s="248">
        <v>2527</v>
      </c>
      <c r="B2093" s="248">
        <v>2022</v>
      </c>
      <c r="C2093" s="248" t="s">
        <v>326</v>
      </c>
      <c r="D2093" s="280">
        <v>6543687</v>
      </c>
      <c r="E2093" s="252" t="s">
        <v>698</v>
      </c>
      <c r="F2093" s="252" t="s">
        <v>341</v>
      </c>
      <c r="G2093" s="252" t="s">
        <v>547</v>
      </c>
      <c r="H2093" s="252" t="s">
        <v>592</v>
      </c>
      <c r="I2093" s="248" t="s">
        <v>339</v>
      </c>
      <c r="J2093" s="248" t="s">
        <v>331</v>
      </c>
      <c r="K2093" s="248" t="s">
        <v>332</v>
      </c>
      <c r="L2093" s="248" t="s">
        <v>333</v>
      </c>
      <c r="M2093" s="248" t="s">
        <v>1386</v>
      </c>
      <c r="N2093" s="248"/>
      <c r="O2093" s="248">
        <v>3164143422</v>
      </c>
      <c r="P2093" s="248" t="s">
        <v>335</v>
      </c>
      <c r="Q2093" s="248" t="s">
        <v>451</v>
      </c>
      <c r="AR2093" s="217"/>
    </row>
    <row r="2094" spans="1:44" s="218" customFormat="1" hidden="1" x14ac:dyDescent="0.2">
      <c r="A2094" s="248">
        <v>2528</v>
      </c>
      <c r="B2094" s="248">
        <v>2022</v>
      </c>
      <c r="C2094" s="248" t="s">
        <v>326</v>
      </c>
      <c r="D2094" s="280">
        <v>94289446</v>
      </c>
      <c r="E2094" s="252" t="s">
        <v>1630</v>
      </c>
      <c r="F2094" s="252" t="s">
        <v>571</v>
      </c>
      <c r="G2094" s="252" t="s">
        <v>776</v>
      </c>
      <c r="H2094" s="252" t="s">
        <v>328</v>
      </c>
      <c r="I2094" s="248" t="s">
        <v>339</v>
      </c>
      <c r="J2094" s="248" t="s">
        <v>331</v>
      </c>
      <c r="K2094" s="248" t="s">
        <v>332</v>
      </c>
      <c r="L2094" s="248" t="s">
        <v>333</v>
      </c>
      <c r="M2094" s="248" t="s">
        <v>1386</v>
      </c>
      <c r="N2094" s="248"/>
      <c r="O2094" s="248">
        <v>3207251147</v>
      </c>
      <c r="P2094" s="248" t="s">
        <v>335</v>
      </c>
      <c r="Q2094" s="248" t="s">
        <v>451</v>
      </c>
      <c r="AR2094" s="217"/>
    </row>
    <row r="2095" spans="1:44" s="218" customFormat="1" hidden="1" x14ac:dyDescent="0.2">
      <c r="A2095" s="248">
        <v>2529</v>
      </c>
      <c r="B2095" s="248">
        <v>2022</v>
      </c>
      <c r="C2095" s="248" t="s">
        <v>326</v>
      </c>
      <c r="D2095" s="280">
        <v>94288843</v>
      </c>
      <c r="E2095" s="252" t="s">
        <v>1630</v>
      </c>
      <c r="F2095" s="252" t="s">
        <v>2385</v>
      </c>
      <c r="G2095" s="252" t="s">
        <v>556</v>
      </c>
      <c r="H2095" s="252" t="s">
        <v>1577</v>
      </c>
      <c r="I2095" s="248" t="s">
        <v>339</v>
      </c>
      <c r="J2095" s="248" t="s">
        <v>331</v>
      </c>
      <c r="K2095" s="248" t="s">
        <v>332</v>
      </c>
      <c r="L2095" s="248" t="s">
        <v>333</v>
      </c>
      <c r="M2095" s="248" t="s">
        <v>1386</v>
      </c>
      <c r="N2095" s="248"/>
      <c r="O2095" s="248">
        <v>3136333516</v>
      </c>
      <c r="P2095" s="248" t="s">
        <v>335</v>
      </c>
      <c r="Q2095" s="248" t="s">
        <v>451</v>
      </c>
      <c r="AR2095" s="217"/>
    </row>
    <row r="2096" spans="1:44" s="218" customFormat="1" hidden="1" x14ac:dyDescent="0.2">
      <c r="A2096" s="248">
        <v>2530</v>
      </c>
      <c r="B2096" s="248">
        <v>2022</v>
      </c>
      <c r="C2096" s="248" t="s">
        <v>326</v>
      </c>
      <c r="D2096" s="280">
        <v>6455721</v>
      </c>
      <c r="E2096" s="252" t="s">
        <v>349</v>
      </c>
      <c r="F2096" s="252" t="s">
        <v>716</v>
      </c>
      <c r="G2096" s="252" t="s">
        <v>729</v>
      </c>
      <c r="H2096" s="252" t="s">
        <v>487</v>
      </c>
      <c r="I2096" s="248" t="s">
        <v>339</v>
      </c>
      <c r="J2096" s="248" t="s">
        <v>331</v>
      </c>
      <c r="K2096" s="248" t="s">
        <v>332</v>
      </c>
      <c r="L2096" s="248" t="s">
        <v>333</v>
      </c>
      <c r="M2096" s="248" t="s">
        <v>1386</v>
      </c>
      <c r="N2096" s="248"/>
      <c r="O2096" s="248">
        <v>3136549966</v>
      </c>
      <c r="P2096" s="248" t="s">
        <v>335</v>
      </c>
      <c r="Q2096" s="248" t="s">
        <v>451</v>
      </c>
      <c r="AR2096" s="217"/>
    </row>
    <row r="2097" spans="1:44" s="218" customFormat="1" hidden="1" x14ac:dyDescent="0.2">
      <c r="A2097" s="248">
        <v>2531</v>
      </c>
      <c r="B2097" s="248">
        <v>2022</v>
      </c>
      <c r="C2097" s="248" t="s">
        <v>326</v>
      </c>
      <c r="D2097" s="280">
        <v>6456056</v>
      </c>
      <c r="E2097" s="252" t="s">
        <v>1411</v>
      </c>
      <c r="F2097" s="267" t="s">
        <v>328</v>
      </c>
      <c r="G2097" s="252" t="s">
        <v>960</v>
      </c>
      <c r="H2097" s="252" t="s">
        <v>615</v>
      </c>
      <c r="I2097" s="248" t="s">
        <v>684</v>
      </c>
      <c r="J2097" s="248" t="s">
        <v>331</v>
      </c>
      <c r="K2097" s="248" t="s">
        <v>330</v>
      </c>
      <c r="L2097" s="248" t="s">
        <v>333</v>
      </c>
      <c r="M2097" s="248" t="s">
        <v>1386</v>
      </c>
      <c r="N2097" s="248"/>
      <c r="O2097" s="248">
        <v>3183789645</v>
      </c>
      <c r="P2097" s="248" t="s">
        <v>335</v>
      </c>
      <c r="Q2097" s="248" t="s">
        <v>451</v>
      </c>
      <c r="AR2097" s="217"/>
    </row>
    <row r="2098" spans="1:44" s="218" customFormat="1" hidden="1" x14ac:dyDescent="0.2">
      <c r="A2098" s="248">
        <v>2533</v>
      </c>
      <c r="B2098" s="248">
        <v>2022</v>
      </c>
      <c r="C2098" s="248" t="s">
        <v>326</v>
      </c>
      <c r="D2098" s="280">
        <v>18391090</v>
      </c>
      <c r="E2098" s="252" t="s">
        <v>461</v>
      </c>
      <c r="F2098" s="252" t="s">
        <v>455</v>
      </c>
      <c r="G2098" s="252" t="s">
        <v>615</v>
      </c>
      <c r="H2098" s="252" t="s">
        <v>377</v>
      </c>
      <c r="I2098" s="248" t="s">
        <v>339</v>
      </c>
      <c r="J2098" s="248" t="s">
        <v>331</v>
      </c>
      <c r="K2098" s="248" t="s">
        <v>332</v>
      </c>
      <c r="L2098" s="248" t="s">
        <v>333</v>
      </c>
      <c r="M2098" s="248" t="s">
        <v>1386</v>
      </c>
      <c r="N2098" s="248"/>
      <c r="O2098" s="248">
        <v>3508332019</v>
      </c>
      <c r="P2098" s="248" t="s">
        <v>335</v>
      </c>
      <c r="Q2098" s="248" t="s">
        <v>451</v>
      </c>
      <c r="AR2098" s="217"/>
    </row>
    <row r="2099" spans="1:44" s="218" customFormat="1" hidden="1" x14ac:dyDescent="0.2">
      <c r="A2099" s="248">
        <v>2534</v>
      </c>
      <c r="B2099" s="248">
        <v>2022</v>
      </c>
      <c r="C2099" s="248" t="s">
        <v>326</v>
      </c>
      <c r="D2099" s="280">
        <v>51829123</v>
      </c>
      <c r="E2099" s="252" t="s">
        <v>938</v>
      </c>
      <c r="F2099" s="252" t="s">
        <v>1977</v>
      </c>
      <c r="G2099" s="252" t="s">
        <v>350</v>
      </c>
      <c r="H2099" s="252" t="s">
        <v>654</v>
      </c>
      <c r="I2099" s="248" t="s">
        <v>684</v>
      </c>
      <c r="J2099" s="248" t="s">
        <v>331</v>
      </c>
      <c r="K2099" s="248" t="s">
        <v>330</v>
      </c>
      <c r="L2099" s="248" t="s">
        <v>333</v>
      </c>
      <c r="M2099" s="248" t="s">
        <v>1386</v>
      </c>
      <c r="N2099" s="248"/>
      <c r="O2099" s="248">
        <v>3205992608</v>
      </c>
      <c r="P2099" s="248" t="s">
        <v>335</v>
      </c>
      <c r="Q2099" s="248" t="s">
        <v>451</v>
      </c>
      <c r="AR2099" s="217"/>
    </row>
    <row r="2100" spans="1:44" s="218" customFormat="1" hidden="1" x14ac:dyDescent="0.2">
      <c r="A2100" s="248">
        <v>2535</v>
      </c>
      <c r="B2100" s="248">
        <v>2022</v>
      </c>
      <c r="C2100" s="248" t="s">
        <v>326</v>
      </c>
      <c r="D2100" s="280">
        <v>1088317101</v>
      </c>
      <c r="E2100" s="252" t="s">
        <v>1385</v>
      </c>
      <c r="F2100" s="267" t="s">
        <v>328</v>
      </c>
      <c r="G2100" s="252" t="s">
        <v>1029</v>
      </c>
      <c r="H2100" s="252" t="s">
        <v>549</v>
      </c>
      <c r="I2100" s="248" t="s">
        <v>684</v>
      </c>
      <c r="J2100" s="248" t="s">
        <v>331</v>
      </c>
      <c r="K2100" s="248" t="s">
        <v>330</v>
      </c>
      <c r="L2100" s="248" t="s">
        <v>333</v>
      </c>
      <c r="M2100" s="248" t="s">
        <v>1386</v>
      </c>
      <c r="N2100" s="248"/>
      <c r="O2100" s="248">
        <v>3225959360</v>
      </c>
      <c r="P2100" s="248" t="s">
        <v>335</v>
      </c>
      <c r="Q2100" s="248" t="s">
        <v>451</v>
      </c>
      <c r="AR2100" s="217"/>
    </row>
    <row r="2101" spans="1:44" s="218" customFormat="1" hidden="1" x14ac:dyDescent="0.2">
      <c r="A2101" s="248">
        <v>2536</v>
      </c>
      <c r="B2101" s="248">
        <v>2022</v>
      </c>
      <c r="C2101" s="248" t="s">
        <v>326</v>
      </c>
      <c r="D2101" s="283">
        <v>87247231</v>
      </c>
      <c r="E2101" s="255" t="s">
        <v>399</v>
      </c>
      <c r="F2101" s="252" t="s">
        <v>1517</v>
      </c>
      <c r="G2101" s="252" t="s">
        <v>2202</v>
      </c>
      <c r="H2101" s="252" t="s">
        <v>2255</v>
      </c>
      <c r="I2101" s="248" t="s">
        <v>339</v>
      </c>
      <c r="J2101" s="248" t="s">
        <v>331</v>
      </c>
      <c r="K2101" s="248" t="s">
        <v>332</v>
      </c>
      <c r="L2101" s="248" t="s">
        <v>333</v>
      </c>
      <c r="M2101" s="248" t="s">
        <v>1386</v>
      </c>
      <c r="N2101" s="248"/>
      <c r="O2101" s="248">
        <v>3208841300</v>
      </c>
      <c r="P2101" s="248" t="s">
        <v>335</v>
      </c>
      <c r="Q2101" s="248" t="s">
        <v>451</v>
      </c>
      <c r="AR2101" s="217"/>
    </row>
    <row r="2102" spans="1:44" s="218" customFormat="1" hidden="1" x14ac:dyDescent="0.2">
      <c r="A2102" s="248">
        <v>2537</v>
      </c>
      <c r="B2102" s="248">
        <v>2022</v>
      </c>
      <c r="C2102" s="248" t="s">
        <v>326</v>
      </c>
      <c r="D2102" s="280">
        <v>94279126</v>
      </c>
      <c r="E2102" s="252" t="s">
        <v>399</v>
      </c>
      <c r="F2102" s="252" t="s">
        <v>400</v>
      </c>
      <c r="G2102" s="252" t="s">
        <v>1004</v>
      </c>
      <c r="H2102" s="252" t="s">
        <v>499</v>
      </c>
      <c r="I2102" s="248" t="s">
        <v>339</v>
      </c>
      <c r="J2102" s="248" t="s">
        <v>331</v>
      </c>
      <c r="K2102" s="248" t="s">
        <v>332</v>
      </c>
      <c r="L2102" s="248" t="s">
        <v>333</v>
      </c>
      <c r="M2102" s="248" t="s">
        <v>1386</v>
      </c>
      <c r="N2102" s="248"/>
      <c r="O2102" s="248">
        <v>3104756639</v>
      </c>
      <c r="P2102" s="248" t="s">
        <v>335</v>
      </c>
      <c r="Q2102" s="248" t="s">
        <v>451</v>
      </c>
      <c r="AR2102" s="217"/>
    </row>
    <row r="2103" spans="1:44" s="218" customFormat="1" hidden="1" x14ac:dyDescent="0.2">
      <c r="A2103" s="248">
        <v>2538</v>
      </c>
      <c r="B2103" s="248">
        <v>2022</v>
      </c>
      <c r="C2103" s="248" t="s">
        <v>326</v>
      </c>
      <c r="D2103" s="280">
        <v>38880022</v>
      </c>
      <c r="E2103" s="252" t="s">
        <v>940</v>
      </c>
      <c r="F2103" s="267"/>
      <c r="G2103" s="252" t="s">
        <v>1788</v>
      </c>
      <c r="H2103" s="252" t="s">
        <v>421</v>
      </c>
      <c r="I2103" s="248" t="s">
        <v>684</v>
      </c>
      <c r="J2103" s="248" t="s">
        <v>331</v>
      </c>
      <c r="K2103" s="248" t="s">
        <v>330</v>
      </c>
      <c r="L2103" s="248" t="s">
        <v>333</v>
      </c>
      <c r="M2103" s="248" t="s">
        <v>1386</v>
      </c>
      <c r="N2103" s="248"/>
      <c r="O2103" s="248">
        <v>3154290482</v>
      </c>
      <c r="P2103" s="248" t="s">
        <v>335</v>
      </c>
      <c r="Q2103" s="248" t="s">
        <v>451</v>
      </c>
      <c r="AR2103" s="217"/>
    </row>
    <row r="2104" spans="1:44" s="218" customFormat="1" hidden="1" x14ac:dyDescent="0.2">
      <c r="A2104" s="248">
        <v>2539</v>
      </c>
      <c r="B2104" s="248">
        <v>2022</v>
      </c>
      <c r="C2104" s="248" t="s">
        <v>326</v>
      </c>
      <c r="D2104" s="280">
        <v>71410040</v>
      </c>
      <c r="E2104" s="252" t="s">
        <v>413</v>
      </c>
      <c r="F2104" s="252" t="s">
        <v>328</v>
      </c>
      <c r="G2104" s="252" t="s">
        <v>1412</v>
      </c>
      <c r="H2104" s="267" t="s">
        <v>328</v>
      </c>
      <c r="I2104" s="248" t="s">
        <v>339</v>
      </c>
      <c r="J2104" s="248" t="s">
        <v>331</v>
      </c>
      <c r="K2104" s="248" t="s">
        <v>332</v>
      </c>
      <c r="L2104" s="248" t="s">
        <v>333</v>
      </c>
      <c r="M2104" s="248" t="s">
        <v>1386</v>
      </c>
      <c r="N2104" s="248"/>
      <c r="O2104" s="248">
        <v>3164791762</v>
      </c>
      <c r="P2104" s="248" t="s">
        <v>335</v>
      </c>
      <c r="Q2104" s="248" t="s">
        <v>451</v>
      </c>
      <c r="AR2104" s="217"/>
    </row>
    <row r="2105" spans="1:44" s="218" customFormat="1" hidden="1" x14ac:dyDescent="0.2">
      <c r="A2105" s="248">
        <v>2541</v>
      </c>
      <c r="B2105" s="248">
        <v>2022</v>
      </c>
      <c r="C2105" s="248" t="s">
        <v>326</v>
      </c>
      <c r="D2105" s="283">
        <v>6497373</v>
      </c>
      <c r="E2105" s="255" t="s">
        <v>340</v>
      </c>
      <c r="F2105" s="252" t="s">
        <v>485</v>
      </c>
      <c r="G2105" s="252" t="s">
        <v>459</v>
      </c>
      <c r="H2105" s="252" t="s">
        <v>389</v>
      </c>
      <c r="I2105" s="248" t="s">
        <v>339</v>
      </c>
      <c r="J2105" s="248" t="s">
        <v>331</v>
      </c>
      <c r="K2105" s="248" t="s">
        <v>332</v>
      </c>
      <c r="L2105" s="248" t="s">
        <v>333</v>
      </c>
      <c r="M2105" s="248" t="s">
        <v>1386</v>
      </c>
      <c r="N2105" s="248"/>
      <c r="O2105" s="248">
        <v>3134930420</v>
      </c>
      <c r="P2105" s="248" t="s">
        <v>335</v>
      </c>
      <c r="Q2105" s="248" t="s">
        <v>451</v>
      </c>
      <c r="AR2105" s="217"/>
    </row>
    <row r="2106" spans="1:44" s="218" customFormat="1" hidden="1" x14ac:dyDescent="0.2">
      <c r="A2106" s="248">
        <v>2542</v>
      </c>
      <c r="B2106" s="248">
        <v>2022</v>
      </c>
      <c r="C2106" s="248" t="s">
        <v>326</v>
      </c>
      <c r="D2106" s="280">
        <v>19273022</v>
      </c>
      <c r="E2106" s="252" t="s">
        <v>340</v>
      </c>
      <c r="F2106" s="252" t="s">
        <v>2637</v>
      </c>
      <c r="G2106" s="252" t="s">
        <v>857</v>
      </c>
      <c r="H2106" s="252" t="s">
        <v>421</v>
      </c>
      <c r="I2106" s="248" t="s">
        <v>339</v>
      </c>
      <c r="J2106" s="248" t="s">
        <v>331</v>
      </c>
      <c r="K2106" s="248" t="s">
        <v>332</v>
      </c>
      <c r="L2106" s="248" t="s">
        <v>333</v>
      </c>
      <c r="M2106" s="248" t="s">
        <v>1386</v>
      </c>
      <c r="N2106" s="248"/>
      <c r="O2106" s="248">
        <v>3202097833</v>
      </c>
      <c r="P2106" s="248" t="s">
        <v>335</v>
      </c>
      <c r="Q2106" s="248" t="s">
        <v>451</v>
      </c>
      <c r="AR2106" s="217"/>
    </row>
    <row r="2107" spans="1:44" s="218" customFormat="1" hidden="1" x14ac:dyDescent="0.2">
      <c r="A2107" s="248">
        <v>2543</v>
      </c>
      <c r="B2107" s="248">
        <v>2022</v>
      </c>
      <c r="C2107" s="248" t="s">
        <v>326</v>
      </c>
      <c r="D2107" s="280">
        <v>3655973</v>
      </c>
      <c r="E2107" s="252" t="s">
        <v>415</v>
      </c>
      <c r="F2107" s="252" t="s">
        <v>2693</v>
      </c>
      <c r="G2107" s="252" t="s">
        <v>637</v>
      </c>
      <c r="H2107" s="252" t="s">
        <v>689</v>
      </c>
      <c r="I2107" s="248" t="s">
        <v>339</v>
      </c>
      <c r="J2107" s="248" t="s">
        <v>331</v>
      </c>
      <c r="K2107" s="248" t="s">
        <v>332</v>
      </c>
      <c r="L2107" s="248" t="s">
        <v>333</v>
      </c>
      <c r="M2107" s="248" t="s">
        <v>1386</v>
      </c>
      <c r="N2107" s="248"/>
      <c r="O2107" s="248">
        <v>3128587806</v>
      </c>
      <c r="P2107" s="248" t="s">
        <v>335</v>
      </c>
      <c r="Q2107" s="248" t="s">
        <v>451</v>
      </c>
      <c r="AR2107" s="217"/>
    </row>
    <row r="2108" spans="1:44" s="218" customFormat="1" hidden="1" x14ac:dyDescent="0.2">
      <c r="A2108" s="248">
        <v>2544</v>
      </c>
      <c r="B2108" s="248">
        <v>2022</v>
      </c>
      <c r="C2108" s="248" t="s">
        <v>326</v>
      </c>
      <c r="D2108" s="280">
        <v>1099683257</v>
      </c>
      <c r="E2108" s="252" t="s">
        <v>626</v>
      </c>
      <c r="F2108" s="267" t="s">
        <v>328</v>
      </c>
      <c r="G2108" s="252" t="s">
        <v>599</v>
      </c>
      <c r="H2108" s="252" t="s">
        <v>547</v>
      </c>
      <c r="I2108" s="248" t="s">
        <v>339</v>
      </c>
      <c r="J2108" s="248" t="s">
        <v>331</v>
      </c>
      <c r="K2108" s="248" t="s">
        <v>332</v>
      </c>
      <c r="L2108" s="248" t="s">
        <v>333</v>
      </c>
      <c r="M2108" s="248" t="s">
        <v>1386</v>
      </c>
      <c r="N2108" s="248"/>
      <c r="O2108" s="248">
        <v>3117219210</v>
      </c>
      <c r="P2108" s="248" t="s">
        <v>335</v>
      </c>
      <c r="Q2108" s="248" t="s">
        <v>451</v>
      </c>
      <c r="AR2108" s="217"/>
    </row>
    <row r="2109" spans="1:44" s="218" customFormat="1" hidden="1" x14ac:dyDescent="0.2">
      <c r="A2109" s="248">
        <v>2546</v>
      </c>
      <c r="B2109" s="248">
        <v>2022</v>
      </c>
      <c r="C2109" s="248" t="s">
        <v>326</v>
      </c>
      <c r="D2109" s="280">
        <v>94285945</v>
      </c>
      <c r="E2109" s="252" t="s">
        <v>571</v>
      </c>
      <c r="F2109" s="267" t="s">
        <v>328</v>
      </c>
      <c r="G2109" s="252" t="s">
        <v>1413</v>
      </c>
      <c r="H2109" s="252" t="s">
        <v>1414</v>
      </c>
      <c r="I2109" s="248" t="s">
        <v>339</v>
      </c>
      <c r="J2109" s="248" t="s">
        <v>331</v>
      </c>
      <c r="K2109" s="248" t="s">
        <v>332</v>
      </c>
      <c r="L2109" s="248" t="s">
        <v>333</v>
      </c>
      <c r="M2109" s="248" t="s">
        <v>1386</v>
      </c>
      <c r="N2109" s="248"/>
      <c r="O2109" s="248">
        <v>3204907993</v>
      </c>
      <c r="P2109" s="248" t="s">
        <v>335</v>
      </c>
      <c r="Q2109" s="248" t="s">
        <v>451</v>
      </c>
      <c r="AR2109" s="217"/>
    </row>
    <row r="2110" spans="1:44" s="218" customFormat="1" hidden="1" x14ac:dyDescent="0.2">
      <c r="A2110" s="248">
        <v>2547</v>
      </c>
      <c r="B2110" s="248">
        <v>2022</v>
      </c>
      <c r="C2110" s="248" t="s">
        <v>326</v>
      </c>
      <c r="D2110" s="280">
        <v>31199683</v>
      </c>
      <c r="E2110" s="252" t="s">
        <v>709</v>
      </c>
      <c r="F2110" s="267" t="s">
        <v>328</v>
      </c>
      <c r="G2110" s="252" t="s">
        <v>562</v>
      </c>
      <c r="H2110" s="252" t="s">
        <v>705</v>
      </c>
      <c r="I2110" s="248" t="s">
        <v>330</v>
      </c>
      <c r="J2110" s="248" t="s">
        <v>331</v>
      </c>
      <c r="K2110" s="248" t="s">
        <v>332</v>
      </c>
      <c r="L2110" s="248" t="s">
        <v>333</v>
      </c>
      <c r="M2110" s="248" t="s">
        <v>1386</v>
      </c>
      <c r="N2110" s="248"/>
      <c r="O2110" s="248">
        <v>3206586983</v>
      </c>
      <c r="P2110" s="248" t="s">
        <v>335</v>
      </c>
      <c r="Q2110" s="248" t="s">
        <v>451</v>
      </c>
      <c r="AR2110" s="217"/>
    </row>
    <row r="2111" spans="1:44" s="218" customFormat="1" hidden="1" x14ac:dyDescent="0.2">
      <c r="A2111" s="248">
        <v>2548</v>
      </c>
      <c r="B2111" s="248">
        <v>2022</v>
      </c>
      <c r="C2111" s="248" t="s">
        <v>326</v>
      </c>
      <c r="D2111" s="280">
        <v>16345898</v>
      </c>
      <c r="E2111" s="252" t="s">
        <v>455</v>
      </c>
      <c r="F2111" s="252" t="s">
        <v>458</v>
      </c>
      <c r="G2111" s="252" t="s">
        <v>590</v>
      </c>
      <c r="H2111" s="252" t="s">
        <v>975</v>
      </c>
      <c r="I2111" s="248" t="s">
        <v>339</v>
      </c>
      <c r="J2111" s="248" t="s">
        <v>331</v>
      </c>
      <c r="K2111" s="248" t="s">
        <v>332</v>
      </c>
      <c r="L2111" s="248" t="s">
        <v>333</v>
      </c>
      <c r="M2111" s="248" t="s">
        <v>1386</v>
      </c>
      <c r="N2111" s="248"/>
      <c r="O2111" s="248">
        <v>3145721505</v>
      </c>
      <c r="P2111" s="248" t="s">
        <v>335</v>
      </c>
      <c r="Q2111" s="248" t="s">
        <v>451</v>
      </c>
      <c r="AR2111" s="217"/>
    </row>
    <row r="2112" spans="1:44" s="218" customFormat="1" hidden="1" x14ac:dyDescent="0.2">
      <c r="A2112" s="248">
        <v>2549</v>
      </c>
      <c r="B2112" s="248">
        <v>2022</v>
      </c>
      <c r="C2112" s="248" t="s">
        <v>326</v>
      </c>
      <c r="D2112" s="280">
        <v>1113303466</v>
      </c>
      <c r="E2112" s="252" t="s">
        <v>457</v>
      </c>
      <c r="F2112" s="252" t="s">
        <v>571</v>
      </c>
      <c r="G2112" s="252" t="s">
        <v>602</v>
      </c>
      <c r="H2112" s="252" t="s">
        <v>776</v>
      </c>
      <c r="I2112" s="248" t="s">
        <v>339</v>
      </c>
      <c r="J2112" s="248" t="s">
        <v>331</v>
      </c>
      <c r="K2112" s="248" t="s">
        <v>332</v>
      </c>
      <c r="L2112" s="248" t="s">
        <v>333</v>
      </c>
      <c r="M2112" s="248" t="s">
        <v>1386</v>
      </c>
      <c r="N2112" s="248"/>
      <c r="O2112" s="248">
        <v>3112833078</v>
      </c>
      <c r="P2112" s="248" t="s">
        <v>335</v>
      </c>
      <c r="Q2112" s="248" t="s">
        <v>451</v>
      </c>
      <c r="AR2112" s="217"/>
    </row>
    <row r="2113" spans="1:44" s="218" customFormat="1" hidden="1" x14ac:dyDescent="0.2">
      <c r="A2113" s="248">
        <v>2550</v>
      </c>
      <c r="B2113" s="248">
        <v>2022</v>
      </c>
      <c r="C2113" s="248" t="s">
        <v>326</v>
      </c>
      <c r="D2113" s="280">
        <v>6464328</v>
      </c>
      <c r="E2113" s="252" t="s">
        <v>1415</v>
      </c>
      <c r="F2113" s="267" t="s">
        <v>328</v>
      </c>
      <c r="G2113" s="252" t="s">
        <v>776</v>
      </c>
      <c r="H2113" s="252" t="s">
        <v>350</v>
      </c>
      <c r="I2113" s="248" t="s">
        <v>339</v>
      </c>
      <c r="J2113" s="248" t="s">
        <v>331</v>
      </c>
      <c r="K2113" s="248" t="s">
        <v>332</v>
      </c>
      <c r="L2113" s="248" t="s">
        <v>333</v>
      </c>
      <c r="M2113" s="248" t="s">
        <v>1386</v>
      </c>
      <c r="N2113" s="248"/>
      <c r="O2113" s="248">
        <v>3117251560</v>
      </c>
      <c r="P2113" s="248" t="s">
        <v>335</v>
      </c>
      <c r="Q2113" s="248" t="s">
        <v>451</v>
      </c>
      <c r="AR2113" s="217"/>
    </row>
    <row r="2114" spans="1:44" s="218" customFormat="1" hidden="1" x14ac:dyDescent="0.2">
      <c r="A2114" s="248">
        <v>2552</v>
      </c>
      <c r="B2114" s="248">
        <v>2022</v>
      </c>
      <c r="C2114" s="248" t="s">
        <v>326</v>
      </c>
      <c r="D2114" s="280">
        <v>87573265</v>
      </c>
      <c r="E2114" s="252" t="s">
        <v>2208</v>
      </c>
      <c r="F2114" s="252" t="s">
        <v>2206</v>
      </c>
      <c r="G2114" s="252" t="s">
        <v>984</v>
      </c>
      <c r="H2114" s="252" t="s">
        <v>1405</v>
      </c>
      <c r="I2114" s="248" t="s">
        <v>339</v>
      </c>
      <c r="J2114" s="248" t="s">
        <v>331</v>
      </c>
      <c r="K2114" s="248" t="s">
        <v>332</v>
      </c>
      <c r="L2114" s="248" t="s">
        <v>333</v>
      </c>
      <c r="M2114" s="248" t="s">
        <v>1386</v>
      </c>
      <c r="N2114" s="248"/>
      <c r="O2114" s="248">
        <v>3214065918</v>
      </c>
      <c r="P2114" s="248" t="s">
        <v>335</v>
      </c>
      <c r="Q2114" s="248" t="s">
        <v>451</v>
      </c>
      <c r="AR2114" s="217"/>
    </row>
    <row r="2115" spans="1:44" s="218" customFormat="1" hidden="1" x14ac:dyDescent="0.2">
      <c r="A2115" s="248">
        <v>2553</v>
      </c>
      <c r="B2115" s="248">
        <v>2022</v>
      </c>
      <c r="C2115" s="248" t="s">
        <v>326</v>
      </c>
      <c r="D2115" s="280">
        <v>94282440</v>
      </c>
      <c r="E2115" s="252" t="s">
        <v>1416</v>
      </c>
      <c r="F2115" s="267" t="s">
        <v>328</v>
      </c>
      <c r="G2115" s="252" t="s">
        <v>425</v>
      </c>
      <c r="H2115" s="252" t="s">
        <v>700</v>
      </c>
      <c r="I2115" s="248" t="s">
        <v>339</v>
      </c>
      <c r="J2115" s="248" t="s">
        <v>331</v>
      </c>
      <c r="K2115" s="248" t="s">
        <v>332</v>
      </c>
      <c r="L2115" s="248" t="s">
        <v>333</v>
      </c>
      <c r="M2115" s="248" t="s">
        <v>1386</v>
      </c>
      <c r="N2115" s="248"/>
      <c r="O2115" s="248">
        <v>3235812649</v>
      </c>
      <c r="P2115" s="248" t="s">
        <v>335</v>
      </c>
      <c r="Q2115" s="248" t="s">
        <v>451</v>
      </c>
      <c r="AR2115" s="217"/>
    </row>
    <row r="2116" spans="1:44" s="218" customFormat="1" hidden="1" x14ac:dyDescent="0.2">
      <c r="A2116" s="248">
        <v>2554</v>
      </c>
      <c r="B2116" s="248">
        <v>2022</v>
      </c>
      <c r="C2116" s="248" t="s">
        <v>326</v>
      </c>
      <c r="D2116" s="280">
        <v>6463120</v>
      </c>
      <c r="E2116" s="252" t="s">
        <v>1795</v>
      </c>
      <c r="F2116" s="252" t="s">
        <v>485</v>
      </c>
      <c r="G2116" s="252" t="s">
        <v>338</v>
      </c>
      <c r="H2116" s="252" t="s">
        <v>572</v>
      </c>
      <c r="I2116" s="248" t="s">
        <v>339</v>
      </c>
      <c r="J2116" s="248" t="s">
        <v>331</v>
      </c>
      <c r="K2116" s="248" t="s">
        <v>332</v>
      </c>
      <c r="L2116" s="248" t="s">
        <v>333</v>
      </c>
      <c r="M2116" s="248" t="s">
        <v>1386</v>
      </c>
      <c r="N2116" s="248"/>
      <c r="O2116" s="248">
        <v>3194001951</v>
      </c>
      <c r="P2116" s="248" t="s">
        <v>335</v>
      </c>
      <c r="Q2116" s="248" t="s">
        <v>451</v>
      </c>
      <c r="AR2116" s="217"/>
    </row>
    <row r="2117" spans="1:44" s="218" customFormat="1" hidden="1" x14ac:dyDescent="0.2">
      <c r="A2117" s="248">
        <v>2555</v>
      </c>
      <c r="B2117" s="248">
        <v>2022</v>
      </c>
      <c r="C2117" s="248" t="s">
        <v>326</v>
      </c>
      <c r="D2117" s="280">
        <v>6463171</v>
      </c>
      <c r="E2117" s="252" t="s">
        <v>766</v>
      </c>
      <c r="F2117" s="252" t="s">
        <v>328</v>
      </c>
      <c r="G2117" s="252" t="s">
        <v>1417</v>
      </c>
      <c r="H2117" s="252" t="s">
        <v>328</v>
      </c>
      <c r="I2117" s="248" t="s">
        <v>339</v>
      </c>
      <c r="J2117" s="248" t="s">
        <v>331</v>
      </c>
      <c r="K2117" s="248" t="s">
        <v>332</v>
      </c>
      <c r="L2117" s="248" t="s">
        <v>333</v>
      </c>
      <c r="M2117" s="248" t="s">
        <v>1386</v>
      </c>
      <c r="N2117" s="248"/>
      <c r="O2117" s="248">
        <v>3227344505</v>
      </c>
      <c r="P2117" s="248" t="s">
        <v>335</v>
      </c>
      <c r="Q2117" s="248" t="s">
        <v>451</v>
      </c>
      <c r="AR2117" s="217"/>
    </row>
    <row r="2118" spans="1:44" s="218" customFormat="1" hidden="1" x14ac:dyDescent="0.2">
      <c r="A2118" s="248">
        <v>2557</v>
      </c>
      <c r="B2118" s="248">
        <v>2022</v>
      </c>
      <c r="C2118" s="248" t="s">
        <v>326</v>
      </c>
      <c r="D2118" s="280">
        <v>94279174</v>
      </c>
      <c r="E2118" s="252" t="s">
        <v>851</v>
      </c>
      <c r="F2118" s="252" t="s">
        <v>766</v>
      </c>
      <c r="G2118" s="252" t="s">
        <v>2262</v>
      </c>
      <c r="H2118" s="252" t="s">
        <v>430</v>
      </c>
      <c r="I2118" s="248" t="s">
        <v>339</v>
      </c>
      <c r="J2118" s="248" t="s">
        <v>331</v>
      </c>
      <c r="K2118" s="248" t="s">
        <v>332</v>
      </c>
      <c r="L2118" s="248" t="s">
        <v>333</v>
      </c>
      <c r="M2118" s="248" t="s">
        <v>1386</v>
      </c>
      <c r="N2118" s="248"/>
      <c r="O2118" s="248">
        <v>3105068983</v>
      </c>
      <c r="P2118" s="248" t="s">
        <v>335</v>
      </c>
      <c r="Q2118" s="248" t="s">
        <v>451</v>
      </c>
      <c r="AR2118" s="217"/>
    </row>
    <row r="2119" spans="1:44" s="218" customFormat="1" hidden="1" x14ac:dyDescent="0.2">
      <c r="A2119" s="248">
        <v>2558</v>
      </c>
      <c r="B2119" s="248">
        <v>2022</v>
      </c>
      <c r="C2119" s="248" t="s">
        <v>326</v>
      </c>
      <c r="D2119" s="280">
        <v>12092534</v>
      </c>
      <c r="E2119" s="252" t="s">
        <v>670</v>
      </c>
      <c r="F2119" s="267" t="s">
        <v>328</v>
      </c>
      <c r="G2119" s="252" t="s">
        <v>1419</v>
      </c>
      <c r="H2119" s="252" t="s">
        <v>450</v>
      </c>
      <c r="I2119" s="248" t="s">
        <v>339</v>
      </c>
      <c r="J2119" s="248" t="s">
        <v>331</v>
      </c>
      <c r="K2119" s="248" t="s">
        <v>332</v>
      </c>
      <c r="L2119" s="248" t="s">
        <v>333</v>
      </c>
      <c r="M2119" s="248" t="s">
        <v>1386</v>
      </c>
      <c r="N2119" s="248"/>
      <c r="O2119" s="248">
        <v>3223570784</v>
      </c>
      <c r="P2119" s="248" t="s">
        <v>335</v>
      </c>
      <c r="Q2119" s="248" t="s">
        <v>451</v>
      </c>
      <c r="AR2119" s="217"/>
    </row>
    <row r="2120" spans="1:44" s="218" customFormat="1" hidden="1" x14ac:dyDescent="0.2">
      <c r="A2120" s="248">
        <v>2559</v>
      </c>
      <c r="B2120" s="248">
        <v>2022</v>
      </c>
      <c r="C2120" s="248" t="s">
        <v>326</v>
      </c>
      <c r="D2120" s="280">
        <v>1113309991</v>
      </c>
      <c r="E2120" s="252" t="s">
        <v>376</v>
      </c>
      <c r="F2120" s="252" t="s">
        <v>863</v>
      </c>
      <c r="G2120" s="252" t="s">
        <v>984</v>
      </c>
      <c r="H2120" s="252" t="s">
        <v>1059</v>
      </c>
      <c r="I2120" s="248" t="s">
        <v>339</v>
      </c>
      <c r="J2120" s="248" t="s">
        <v>331</v>
      </c>
      <c r="K2120" s="248" t="s">
        <v>332</v>
      </c>
      <c r="L2120" s="248" t="s">
        <v>333</v>
      </c>
      <c r="M2120" s="248" t="s">
        <v>1386</v>
      </c>
      <c r="N2120" s="248"/>
      <c r="O2120" s="248">
        <v>3207997930</v>
      </c>
      <c r="P2120" s="248" t="s">
        <v>335</v>
      </c>
      <c r="Q2120" s="248" t="s">
        <v>451</v>
      </c>
      <c r="AR2120" s="217"/>
    </row>
    <row r="2121" spans="1:44" s="218" customFormat="1" hidden="1" x14ac:dyDescent="0.2">
      <c r="A2121" s="248">
        <v>2560</v>
      </c>
      <c r="B2121" s="248">
        <v>2022</v>
      </c>
      <c r="C2121" s="248" t="s">
        <v>326</v>
      </c>
      <c r="D2121" s="280">
        <v>97601418</v>
      </c>
      <c r="E2121" s="252" t="s">
        <v>343</v>
      </c>
      <c r="F2121" s="267" t="s">
        <v>328</v>
      </c>
      <c r="G2121" s="252" t="s">
        <v>654</v>
      </c>
      <c r="H2121" s="252" t="s">
        <v>345</v>
      </c>
      <c r="I2121" s="248" t="s">
        <v>339</v>
      </c>
      <c r="J2121" s="248" t="s">
        <v>331</v>
      </c>
      <c r="K2121" s="248" t="s">
        <v>332</v>
      </c>
      <c r="L2121" s="248" t="s">
        <v>333</v>
      </c>
      <c r="M2121" s="248" t="s">
        <v>1386</v>
      </c>
      <c r="N2121" s="248"/>
      <c r="O2121" s="248">
        <v>3148769069</v>
      </c>
      <c r="P2121" s="248" t="s">
        <v>335</v>
      </c>
      <c r="Q2121" s="248" t="s">
        <v>451</v>
      </c>
      <c r="AR2121" s="217"/>
    </row>
    <row r="2122" spans="1:44" s="218" customFormat="1" hidden="1" x14ac:dyDescent="0.2">
      <c r="A2122" s="248">
        <v>2562</v>
      </c>
      <c r="B2122" s="248">
        <v>2022</v>
      </c>
      <c r="C2122" s="248" t="s">
        <v>326</v>
      </c>
      <c r="D2122" s="280">
        <v>1130627578</v>
      </c>
      <c r="E2122" s="252" t="s">
        <v>390</v>
      </c>
      <c r="F2122" s="252" t="s">
        <v>391</v>
      </c>
      <c r="G2122" s="252" t="s">
        <v>2380</v>
      </c>
      <c r="H2122" s="252" t="s">
        <v>729</v>
      </c>
      <c r="I2122" s="248" t="s">
        <v>339</v>
      </c>
      <c r="J2122" s="248" t="s">
        <v>331</v>
      </c>
      <c r="K2122" s="248" t="s">
        <v>332</v>
      </c>
      <c r="L2122" s="248" t="s">
        <v>333</v>
      </c>
      <c r="M2122" s="248" t="s">
        <v>1386</v>
      </c>
      <c r="N2122" s="248"/>
      <c r="O2122" s="248">
        <v>3206586983</v>
      </c>
      <c r="P2122" s="248" t="s">
        <v>335</v>
      </c>
      <c r="Q2122" s="248" t="s">
        <v>451</v>
      </c>
      <c r="AR2122" s="217"/>
    </row>
    <row r="2123" spans="1:44" s="218" customFormat="1" hidden="1" x14ac:dyDescent="0.2">
      <c r="A2123" s="248">
        <v>2563</v>
      </c>
      <c r="B2123" s="248">
        <v>2022</v>
      </c>
      <c r="C2123" s="248" t="s">
        <v>326</v>
      </c>
      <c r="D2123" s="280">
        <v>94265529</v>
      </c>
      <c r="E2123" s="252" t="s">
        <v>2156</v>
      </c>
      <c r="F2123" s="252" t="s">
        <v>2149</v>
      </c>
      <c r="G2123" s="252" t="s">
        <v>654</v>
      </c>
      <c r="H2123" s="252" t="s">
        <v>1487</v>
      </c>
      <c r="I2123" s="248" t="s">
        <v>339</v>
      </c>
      <c r="J2123" s="248" t="s">
        <v>331</v>
      </c>
      <c r="K2123" s="248" t="s">
        <v>332</v>
      </c>
      <c r="L2123" s="248" t="s">
        <v>333</v>
      </c>
      <c r="M2123" s="248" t="s">
        <v>1386</v>
      </c>
      <c r="N2123" s="248"/>
      <c r="O2123" s="248">
        <v>3206762999</v>
      </c>
      <c r="P2123" s="248" t="s">
        <v>335</v>
      </c>
      <c r="Q2123" s="248" t="s">
        <v>451</v>
      </c>
      <c r="AR2123" s="217"/>
    </row>
    <row r="2124" spans="1:44" s="218" customFormat="1" hidden="1" x14ac:dyDescent="0.2">
      <c r="A2124" s="248">
        <v>2564</v>
      </c>
      <c r="B2124" s="248">
        <v>2022</v>
      </c>
      <c r="C2124" s="248" t="s">
        <v>326</v>
      </c>
      <c r="D2124" s="280">
        <v>7535257</v>
      </c>
      <c r="E2124" s="252" t="s">
        <v>349</v>
      </c>
      <c r="F2124" s="252" t="s">
        <v>1659</v>
      </c>
      <c r="G2124" s="252" t="s">
        <v>1801</v>
      </c>
      <c r="H2124" s="252" t="s">
        <v>812</v>
      </c>
      <c r="I2124" s="248" t="s">
        <v>339</v>
      </c>
      <c r="J2124" s="248" t="s">
        <v>331</v>
      </c>
      <c r="K2124" s="248" t="s">
        <v>332</v>
      </c>
      <c r="L2124" s="248" t="s">
        <v>333</v>
      </c>
      <c r="M2124" s="248" t="s">
        <v>1386</v>
      </c>
      <c r="N2124" s="248"/>
      <c r="O2124" s="248">
        <v>3166868514</v>
      </c>
      <c r="P2124" s="248" t="s">
        <v>335</v>
      </c>
      <c r="Q2124" s="248" t="s">
        <v>451</v>
      </c>
      <c r="AR2124" s="217"/>
    </row>
    <row r="2125" spans="1:44" s="218" customFormat="1" hidden="1" x14ac:dyDescent="0.2">
      <c r="A2125" s="248">
        <v>2565</v>
      </c>
      <c r="B2125" s="248">
        <v>2022</v>
      </c>
      <c r="C2125" s="248" t="s">
        <v>326</v>
      </c>
      <c r="D2125" s="280">
        <v>1005745677</v>
      </c>
      <c r="E2125" s="252" t="s">
        <v>653</v>
      </c>
      <c r="F2125" s="252" t="s">
        <v>1995</v>
      </c>
      <c r="G2125" s="252" t="s">
        <v>705</v>
      </c>
      <c r="H2125" s="252" t="s">
        <v>1776</v>
      </c>
      <c r="I2125" s="248" t="s">
        <v>339</v>
      </c>
      <c r="J2125" s="248" t="s">
        <v>331</v>
      </c>
      <c r="K2125" s="248" t="s">
        <v>332</v>
      </c>
      <c r="L2125" s="248" t="s">
        <v>333</v>
      </c>
      <c r="M2125" s="248" t="s">
        <v>1386</v>
      </c>
      <c r="N2125" s="248"/>
      <c r="O2125" s="248">
        <v>3188008058</v>
      </c>
      <c r="P2125" s="248" t="s">
        <v>335</v>
      </c>
      <c r="Q2125" s="248" t="s">
        <v>451</v>
      </c>
      <c r="AR2125" s="217"/>
    </row>
    <row r="2126" spans="1:44" s="218" customFormat="1" hidden="1" x14ac:dyDescent="0.2">
      <c r="A2126" s="248">
        <v>2566</v>
      </c>
      <c r="B2126" s="248">
        <v>2022</v>
      </c>
      <c r="C2126" s="248" t="s">
        <v>326</v>
      </c>
      <c r="D2126" s="280">
        <v>6457637</v>
      </c>
      <c r="E2126" s="252" t="s">
        <v>653</v>
      </c>
      <c r="F2126" s="252" t="s">
        <v>1763</v>
      </c>
      <c r="G2126" s="252" t="s">
        <v>375</v>
      </c>
      <c r="H2126" s="252" t="s">
        <v>960</v>
      </c>
      <c r="I2126" s="248" t="s">
        <v>339</v>
      </c>
      <c r="J2126" s="248" t="s">
        <v>331</v>
      </c>
      <c r="K2126" s="248" t="s">
        <v>332</v>
      </c>
      <c r="L2126" s="248" t="s">
        <v>333</v>
      </c>
      <c r="M2126" s="248" t="s">
        <v>1386</v>
      </c>
      <c r="N2126" s="248"/>
      <c r="O2126" s="248">
        <v>3126567455</v>
      </c>
      <c r="P2126" s="248" t="s">
        <v>335</v>
      </c>
      <c r="Q2126" s="248" t="s">
        <v>451</v>
      </c>
      <c r="AR2126" s="217"/>
    </row>
    <row r="2127" spans="1:44" s="218" customFormat="1" hidden="1" x14ac:dyDescent="0.2">
      <c r="A2127" s="248">
        <v>2567</v>
      </c>
      <c r="B2127" s="248">
        <v>2022</v>
      </c>
      <c r="C2127" s="248" t="s">
        <v>326</v>
      </c>
      <c r="D2127" s="280">
        <v>25414891</v>
      </c>
      <c r="E2127" s="252" t="s">
        <v>938</v>
      </c>
      <c r="F2127" s="252" t="s">
        <v>328</v>
      </c>
      <c r="G2127" s="252" t="s">
        <v>1420</v>
      </c>
      <c r="H2127" s="252" t="s">
        <v>328</v>
      </c>
      <c r="I2127" s="248" t="s">
        <v>330</v>
      </c>
      <c r="J2127" s="248" t="s">
        <v>331</v>
      </c>
      <c r="K2127" s="248" t="s">
        <v>332</v>
      </c>
      <c r="L2127" s="248" t="s">
        <v>333</v>
      </c>
      <c r="M2127" s="248" t="s">
        <v>1386</v>
      </c>
      <c r="N2127" s="248"/>
      <c r="O2127" s="248">
        <v>3147333677</v>
      </c>
      <c r="P2127" s="248" t="s">
        <v>335</v>
      </c>
      <c r="Q2127" s="248" t="s">
        <v>451</v>
      </c>
      <c r="AR2127" s="217"/>
    </row>
    <row r="2128" spans="1:44" s="218" customFormat="1" hidden="1" x14ac:dyDescent="0.2">
      <c r="A2128" s="248">
        <v>2568</v>
      </c>
      <c r="B2128" s="248">
        <v>2022</v>
      </c>
      <c r="C2128" s="248" t="s">
        <v>326</v>
      </c>
      <c r="D2128" s="280">
        <v>29815753</v>
      </c>
      <c r="E2128" s="252" t="s">
        <v>938</v>
      </c>
      <c r="F2128" s="252" t="s">
        <v>420</v>
      </c>
      <c r="G2128" s="252" t="s">
        <v>1790</v>
      </c>
      <c r="H2128" s="252" t="s">
        <v>616</v>
      </c>
      <c r="I2128" s="248" t="s">
        <v>684</v>
      </c>
      <c r="J2128" s="248" t="s">
        <v>331</v>
      </c>
      <c r="K2128" s="248" t="s">
        <v>330</v>
      </c>
      <c r="L2128" s="248" t="s">
        <v>333</v>
      </c>
      <c r="M2128" s="248" t="s">
        <v>1386</v>
      </c>
      <c r="N2128" s="248"/>
      <c r="O2128" s="248">
        <v>3173510779</v>
      </c>
      <c r="P2128" s="248" t="s">
        <v>335</v>
      </c>
      <c r="Q2128" s="248" t="s">
        <v>451</v>
      </c>
      <c r="AR2128" s="217"/>
    </row>
    <row r="2129" spans="1:44" s="218" customFormat="1" hidden="1" x14ac:dyDescent="0.2">
      <c r="A2129" s="248">
        <v>2570</v>
      </c>
      <c r="B2129" s="248">
        <v>2022</v>
      </c>
      <c r="C2129" s="248" t="s">
        <v>326</v>
      </c>
      <c r="D2129" s="280">
        <v>94279182</v>
      </c>
      <c r="E2129" s="252" t="s">
        <v>2526</v>
      </c>
      <c r="F2129" s="252" t="s">
        <v>2527</v>
      </c>
      <c r="G2129" s="252" t="s">
        <v>1405</v>
      </c>
      <c r="H2129" s="252" t="s">
        <v>2392</v>
      </c>
      <c r="I2129" s="248" t="s">
        <v>339</v>
      </c>
      <c r="J2129" s="248" t="s">
        <v>331</v>
      </c>
      <c r="K2129" s="248" t="s">
        <v>332</v>
      </c>
      <c r="L2129" s="248" t="s">
        <v>333</v>
      </c>
      <c r="M2129" s="248" t="s">
        <v>1386</v>
      </c>
      <c r="N2129" s="248"/>
      <c r="O2129" s="248">
        <v>3168496169</v>
      </c>
      <c r="P2129" s="248" t="s">
        <v>335</v>
      </c>
      <c r="Q2129" s="248" t="s">
        <v>451</v>
      </c>
      <c r="AR2129" s="217"/>
    </row>
    <row r="2130" spans="1:44" s="218" customFormat="1" hidden="1" x14ac:dyDescent="0.2">
      <c r="A2130" s="248">
        <v>2571</v>
      </c>
      <c r="B2130" s="248">
        <v>2022</v>
      </c>
      <c r="C2130" s="248" t="s">
        <v>326</v>
      </c>
      <c r="D2130" s="280">
        <v>29820596</v>
      </c>
      <c r="E2130" s="252" t="s">
        <v>453</v>
      </c>
      <c r="F2130" s="252" t="s">
        <v>328</v>
      </c>
      <c r="G2130" s="252" t="s">
        <v>857</v>
      </c>
      <c r="H2130" s="252" t="s">
        <v>812</v>
      </c>
      <c r="I2130" s="248" t="s">
        <v>684</v>
      </c>
      <c r="J2130" s="248" t="s">
        <v>331</v>
      </c>
      <c r="K2130" s="248" t="s">
        <v>330</v>
      </c>
      <c r="L2130" s="248" t="s">
        <v>333</v>
      </c>
      <c r="M2130" s="248" t="s">
        <v>1386</v>
      </c>
      <c r="N2130" s="248"/>
      <c r="O2130" s="248">
        <v>3206739223</v>
      </c>
      <c r="P2130" s="248" t="s">
        <v>335</v>
      </c>
      <c r="Q2130" s="248" t="s">
        <v>451</v>
      </c>
      <c r="AR2130" s="217"/>
    </row>
    <row r="2131" spans="1:44" s="218" customFormat="1" hidden="1" x14ac:dyDescent="0.2">
      <c r="A2131" s="248">
        <v>2572</v>
      </c>
      <c r="B2131" s="248">
        <v>2022</v>
      </c>
      <c r="C2131" s="248" t="s">
        <v>326</v>
      </c>
      <c r="D2131" s="280">
        <v>6456984</v>
      </c>
      <c r="E2131" s="252" t="s">
        <v>340</v>
      </c>
      <c r="F2131" s="264"/>
      <c r="G2131" s="252" t="s">
        <v>729</v>
      </c>
      <c r="H2131" s="252" t="s">
        <v>1911</v>
      </c>
      <c r="I2131" s="248" t="s">
        <v>339</v>
      </c>
      <c r="J2131" s="248" t="s">
        <v>331</v>
      </c>
      <c r="K2131" s="248" t="s">
        <v>332</v>
      </c>
      <c r="L2131" s="248" t="s">
        <v>333</v>
      </c>
      <c r="M2131" s="248" t="s">
        <v>1386</v>
      </c>
      <c r="N2131" s="248"/>
      <c r="O2131" s="248">
        <v>3166697698</v>
      </c>
      <c r="P2131" s="248" t="s">
        <v>335</v>
      </c>
      <c r="Q2131" s="248" t="s">
        <v>451</v>
      </c>
      <c r="AR2131" s="217"/>
    </row>
    <row r="2132" spans="1:44" s="218" customFormat="1" hidden="1" x14ac:dyDescent="0.2">
      <c r="A2132" s="248">
        <v>2573</v>
      </c>
      <c r="B2132" s="248">
        <v>2022</v>
      </c>
      <c r="C2132" s="248" t="s">
        <v>326</v>
      </c>
      <c r="D2132" s="280">
        <v>87572541</v>
      </c>
      <c r="E2132" s="252" t="s">
        <v>1421</v>
      </c>
      <c r="F2132" s="267" t="s">
        <v>328</v>
      </c>
      <c r="G2132" s="252" t="s">
        <v>1422</v>
      </c>
      <c r="H2132" s="252" t="s">
        <v>1423</v>
      </c>
      <c r="I2132" s="248" t="s">
        <v>339</v>
      </c>
      <c r="J2132" s="248" t="s">
        <v>331</v>
      </c>
      <c r="K2132" s="248" t="s">
        <v>332</v>
      </c>
      <c r="L2132" s="248" t="s">
        <v>333</v>
      </c>
      <c r="M2132" s="248" t="s">
        <v>1386</v>
      </c>
      <c r="N2132" s="248"/>
      <c r="O2132" s="248">
        <v>3155624357</v>
      </c>
      <c r="P2132" s="248" t="s">
        <v>335</v>
      </c>
      <c r="Q2132" s="248" t="s">
        <v>451</v>
      </c>
      <c r="AR2132" s="217"/>
    </row>
    <row r="2133" spans="1:44" s="218" customFormat="1" hidden="1" x14ac:dyDescent="0.2">
      <c r="A2133" s="248">
        <v>2574</v>
      </c>
      <c r="B2133" s="248">
        <v>2022</v>
      </c>
      <c r="C2133" s="248" t="s">
        <v>326</v>
      </c>
      <c r="D2133" s="280">
        <v>29835343</v>
      </c>
      <c r="E2133" s="252" t="s">
        <v>2024</v>
      </c>
      <c r="F2133" s="267"/>
      <c r="G2133" s="252" t="s">
        <v>683</v>
      </c>
      <c r="H2133" s="252" t="s">
        <v>683</v>
      </c>
      <c r="I2133" s="248" t="s">
        <v>684</v>
      </c>
      <c r="J2133" s="248" t="s">
        <v>331</v>
      </c>
      <c r="K2133" s="248" t="s">
        <v>330</v>
      </c>
      <c r="L2133" s="248" t="s">
        <v>333</v>
      </c>
      <c r="M2133" s="248" t="s">
        <v>1386</v>
      </c>
      <c r="N2133" s="248"/>
      <c r="O2133" s="248">
        <v>3217813973</v>
      </c>
      <c r="P2133" s="248" t="s">
        <v>335</v>
      </c>
      <c r="Q2133" s="248" t="s">
        <v>451</v>
      </c>
      <c r="AR2133" s="217"/>
    </row>
    <row r="2134" spans="1:44" s="218" customFormat="1" hidden="1" x14ac:dyDescent="0.2">
      <c r="A2134" s="248">
        <v>2575</v>
      </c>
      <c r="B2134" s="248">
        <v>2022</v>
      </c>
      <c r="C2134" s="248" t="s">
        <v>326</v>
      </c>
      <c r="D2134" s="280">
        <v>4644234</v>
      </c>
      <c r="E2134" s="255" t="s">
        <v>1424</v>
      </c>
      <c r="F2134" s="248" t="s">
        <v>328</v>
      </c>
      <c r="G2134" s="255" t="s">
        <v>1425</v>
      </c>
      <c r="H2134" s="248" t="s">
        <v>864</v>
      </c>
      <c r="I2134" s="248" t="s">
        <v>339</v>
      </c>
      <c r="J2134" s="248" t="s">
        <v>331</v>
      </c>
      <c r="K2134" s="248" t="s">
        <v>332</v>
      </c>
      <c r="L2134" s="248" t="s">
        <v>333</v>
      </c>
      <c r="M2134" s="248" t="s">
        <v>1386</v>
      </c>
      <c r="N2134" s="248"/>
      <c r="O2134" s="248">
        <v>3146336706</v>
      </c>
      <c r="P2134" s="248" t="s">
        <v>335</v>
      </c>
      <c r="Q2134" s="248" t="s">
        <v>451</v>
      </c>
      <c r="AR2134" s="217"/>
    </row>
    <row r="2135" spans="1:44" s="218" customFormat="1" hidden="1" x14ac:dyDescent="0.2">
      <c r="A2135" s="248">
        <v>2577</v>
      </c>
      <c r="B2135" s="248">
        <v>2022</v>
      </c>
      <c r="C2135" s="248" t="s">
        <v>326</v>
      </c>
      <c r="D2135" s="280">
        <v>6458217</v>
      </c>
      <c r="E2135" s="255" t="s">
        <v>1426</v>
      </c>
      <c r="F2135" s="248" t="s">
        <v>328</v>
      </c>
      <c r="G2135" s="255" t="s">
        <v>1427</v>
      </c>
      <c r="H2135" s="248" t="s">
        <v>722</v>
      </c>
      <c r="I2135" s="248" t="s">
        <v>339</v>
      </c>
      <c r="J2135" s="248" t="s">
        <v>331</v>
      </c>
      <c r="K2135" s="248" t="s">
        <v>332</v>
      </c>
      <c r="L2135" s="248" t="s">
        <v>333</v>
      </c>
      <c r="M2135" s="248" t="s">
        <v>1386</v>
      </c>
      <c r="N2135" s="248"/>
      <c r="O2135" s="248">
        <v>3183789645</v>
      </c>
      <c r="P2135" s="248" t="s">
        <v>335</v>
      </c>
      <c r="Q2135" s="248" t="s">
        <v>451</v>
      </c>
      <c r="AR2135" s="217"/>
    </row>
    <row r="2136" spans="1:44" s="218" customFormat="1" hidden="1" x14ac:dyDescent="0.2">
      <c r="A2136" s="248">
        <v>2580</v>
      </c>
      <c r="B2136" s="248">
        <v>2022</v>
      </c>
      <c r="C2136" s="248" t="s">
        <v>326</v>
      </c>
      <c r="D2136" s="280">
        <v>71411029</v>
      </c>
      <c r="E2136" s="255" t="s">
        <v>2039</v>
      </c>
      <c r="F2136" s="248" t="s">
        <v>2035</v>
      </c>
      <c r="G2136" s="255" t="s">
        <v>2040</v>
      </c>
      <c r="H2136" s="248" t="s">
        <v>328</v>
      </c>
      <c r="I2136" s="248" t="s">
        <v>339</v>
      </c>
      <c r="J2136" s="248" t="s">
        <v>331</v>
      </c>
      <c r="K2136" s="248" t="s">
        <v>332</v>
      </c>
      <c r="L2136" s="248" t="s">
        <v>333</v>
      </c>
      <c r="M2136" s="248" t="s">
        <v>1386</v>
      </c>
      <c r="N2136" s="248"/>
      <c r="O2136" s="248">
        <v>3218508881</v>
      </c>
      <c r="P2136" s="248" t="s">
        <v>335</v>
      </c>
      <c r="Q2136" s="248" t="s">
        <v>451</v>
      </c>
      <c r="AR2136" s="217"/>
    </row>
    <row r="2137" spans="1:44" s="218" customFormat="1" hidden="1" x14ac:dyDescent="0.2">
      <c r="A2137" s="248">
        <v>2581</v>
      </c>
      <c r="B2137" s="248">
        <v>2022</v>
      </c>
      <c r="C2137" s="248" t="s">
        <v>326</v>
      </c>
      <c r="D2137" s="280">
        <v>87573861</v>
      </c>
      <c r="E2137" s="255" t="s">
        <v>1428</v>
      </c>
      <c r="F2137" s="248" t="s">
        <v>328</v>
      </c>
      <c r="G2137" s="255" t="s">
        <v>1429</v>
      </c>
      <c r="H2137" s="248" t="s">
        <v>328</v>
      </c>
      <c r="I2137" s="248" t="s">
        <v>339</v>
      </c>
      <c r="J2137" s="248" t="s">
        <v>331</v>
      </c>
      <c r="K2137" s="248" t="s">
        <v>332</v>
      </c>
      <c r="L2137" s="248" t="s">
        <v>333</v>
      </c>
      <c r="M2137" s="248" t="s">
        <v>1386</v>
      </c>
      <c r="N2137" s="248"/>
      <c r="O2137" s="248">
        <v>3155426690</v>
      </c>
      <c r="P2137" s="248" t="s">
        <v>335</v>
      </c>
      <c r="Q2137" s="248" t="s">
        <v>451</v>
      </c>
      <c r="AR2137" s="217"/>
    </row>
    <row r="2138" spans="1:44" s="218" customFormat="1" hidden="1" x14ac:dyDescent="0.2">
      <c r="A2138" s="248">
        <v>2582</v>
      </c>
      <c r="B2138" s="248">
        <v>2022</v>
      </c>
      <c r="C2138" s="248" t="s">
        <v>326</v>
      </c>
      <c r="D2138" s="280">
        <v>94286004</v>
      </c>
      <c r="E2138" s="255" t="s">
        <v>1430</v>
      </c>
      <c r="F2138" s="248" t="s">
        <v>328</v>
      </c>
      <c r="G2138" s="255" t="s">
        <v>476</v>
      </c>
      <c r="H2138" s="248" t="s">
        <v>328</v>
      </c>
      <c r="I2138" s="248" t="s">
        <v>339</v>
      </c>
      <c r="J2138" s="248" t="s">
        <v>331</v>
      </c>
      <c r="K2138" s="248" t="s">
        <v>332</v>
      </c>
      <c r="L2138" s="248" t="s">
        <v>333</v>
      </c>
      <c r="M2138" s="248" t="s">
        <v>1386</v>
      </c>
      <c r="N2138" s="248"/>
      <c r="O2138" s="248">
        <v>3213167380</v>
      </c>
      <c r="P2138" s="248" t="s">
        <v>335</v>
      </c>
      <c r="Q2138" s="248" t="s">
        <v>451</v>
      </c>
      <c r="AR2138" s="217"/>
    </row>
    <row r="2139" spans="1:44" s="218" customFormat="1" hidden="1" x14ac:dyDescent="0.2">
      <c r="A2139" s="248">
        <v>2584</v>
      </c>
      <c r="B2139" s="248">
        <v>2022</v>
      </c>
      <c r="C2139" s="248" t="s">
        <v>326</v>
      </c>
      <c r="D2139" s="280">
        <v>1763612</v>
      </c>
      <c r="E2139" s="255" t="s">
        <v>1431</v>
      </c>
      <c r="F2139" s="248" t="s">
        <v>328</v>
      </c>
      <c r="G2139" s="255" t="s">
        <v>615</v>
      </c>
      <c r="H2139" s="248" t="s">
        <v>562</v>
      </c>
      <c r="I2139" s="248" t="s">
        <v>339</v>
      </c>
      <c r="J2139" s="248" t="s">
        <v>331</v>
      </c>
      <c r="K2139" s="248" t="s">
        <v>332</v>
      </c>
      <c r="L2139" s="248" t="s">
        <v>333</v>
      </c>
      <c r="M2139" s="248" t="s">
        <v>1073</v>
      </c>
      <c r="N2139" s="248"/>
      <c r="O2139" s="248">
        <v>3152446869</v>
      </c>
      <c r="P2139" s="248" t="s">
        <v>335</v>
      </c>
      <c r="Q2139" s="248" t="s">
        <v>451</v>
      </c>
      <c r="AR2139" s="217"/>
    </row>
    <row r="2140" spans="1:44" s="218" customFormat="1" hidden="1" x14ac:dyDescent="0.2">
      <c r="A2140" s="248">
        <v>2585</v>
      </c>
      <c r="B2140" s="248">
        <v>2022</v>
      </c>
      <c r="C2140" s="248" t="s">
        <v>326</v>
      </c>
      <c r="D2140" s="280">
        <v>2469343</v>
      </c>
      <c r="E2140" s="255" t="s">
        <v>464</v>
      </c>
      <c r="F2140" s="248" t="s">
        <v>485</v>
      </c>
      <c r="G2140" s="255" t="s">
        <v>470</v>
      </c>
      <c r="H2140" s="248" t="s">
        <v>1788</v>
      </c>
      <c r="I2140" s="248" t="s">
        <v>339</v>
      </c>
      <c r="J2140" s="248" t="s">
        <v>331</v>
      </c>
      <c r="K2140" s="248" t="s">
        <v>332</v>
      </c>
      <c r="L2140" s="248" t="s">
        <v>333</v>
      </c>
      <c r="M2140" s="248" t="s">
        <v>1073</v>
      </c>
      <c r="N2140" s="248"/>
      <c r="O2140" s="248">
        <v>3128509134</v>
      </c>
      <c r="P2140" s="248" t="s">
        <v>335</v>
      </c>
      <c r="Q2140" s="248" t="s">
        <v>451</v>
      </c>
      <c r="AR2140" s="217"/>
    </row>
    <row r="2141" spans="1:44" s="218" customFormat="1" hidden="1" x14ac:dyDescent="0.2">
      <c r="A2141" s="248">
        <v>2586</v>
      </c>
      <c r="B2141" s="248">
        <v>2022</v>
      </c>
      <c r="C2141" s="248" t="s">
        <v>326</v>
      </c>
      <c r="D2141" s="280">
        <v>2517572</v>
      </c>
      <c r="E2141" s="255" t="s">
        <v>349</v>
      </c>
      <c r="F2141" s="248" t="s">
        <v>506</v>
      </c>
      <c r="G2141" s="255" t="s">
        <v>659</v>
      </c>
      <c r="H2141" s="248" t="s">
        <v>549</v>
      </c>
      <c r="I2141" s="248" t="s">
        <v>339</v>
      </c>
      <c r="J2141" s="248" t="s">
        <v>331</v>
      </c>
      <c r="K2141" s="248" t="s">
        <v>545</v>
      </c>
      <c r="L2141" s="248" t="s">
        <v>333</v>
      </c>
      <c r="M2141" s="248" t="s">
        <v>1073</v>
      </c>
      <c r="N2141" s="248"/>
      <c r="O2141" s="248">
        <v>3153969508</v>
      </c>
      <c r="P2141" s="248" t="s">
        <v>335</v>
      </c>
      <c r="Q2141" s="248" t="s">
        <v>451</v>
      </c>
      <c r="AR2141" s="217"/>
    </row>
    <row r="2142" spans="1:44" s="218" customFormat="1" hidden="1" x14ac:dyDescent="0.2">
      <c r="A2142" s="248">
        <v>2588</v>
      </c>
      <c r="B2142" s="248">
        <v>2022</v>
      </c>
      <c r="C2142" s="248" t="s">
        <v>326</v>
      </c>
      <c r="D2142" s="280">
        <v>2659696</v>
      </c>
      <c r="E2142" s="255" t="s">
        <v>407</v>
      </c>
      <c r="F2142" s="248" t="s">
        <v>485</v>
      </c>
      <c r="G2142" s="255" t="s">
        <v>777</v>
      </c>
      <c r="H2142" s="248" t="s">
        <v>597</v>
      </c>
      <c r="I2142" s="248" t="s">
        <v>339</v>
      </c>
      <c r="J2142" s="248" t="s">
        <v>331</v>
      </c>
      <c r="K2142" s="248" t="s">
        <v>332</v>
      </c>
      <c r="L2142" s="248" t="s">
        <v>333</v>
      </c>
      <c r="M2142" s="248" t="s">
        <v>1073</v>
      </c>
      <c r="N2142" s="248"/>
      <c r="O2142" s="248">
        <v>3206895113</v>
      </c>
      <c r="P2142" s="248" t="s">
        <v>335</v>
      </c>
      <c r="Q2142" s="248" t="s">
        <v>451</v>
      </c>
      <c r="AR2142" s="217"/>
    </row>
    <row r="2143" spans="1:44" s="218" customFormat="1" hidden="1" x14ac:dyDescent="0.2">
      <c r="A2143" s="248">
        <v>2589</v>
      </c>
      <c r="B2143" s="248">
        <v>2022</v>
      </c>
      <c r="C2143" s="248" t="s">
        <v>326</v>
      </c>
      <c r="D2143" s="280">
        <v>2659739</v>
      </c>
      <c r="E2143" s="255" t="s">
        <v>337</v>
      </c>
      <c r="F2143" s="248" t="s">
        <v>328</v>
      </c>
      <c r="G2143" s="255" t="s">
        <v>342</v>
      </c>
      <c r="H2143" s="248" t="s">
        <v>586</v>
      </c>
      <c r="I2143" s="248" t="s">
        <v>339</v>
      </c>
      <c r="J2143" s="248" t="s">
        <v>331</v>
      </c>
      <c r="K2143" s="248" t="s">
        <v>332</v>
      </c>
      <c r="L2143" s="248" t="s">
        <v>333</v>
      </c>
      <c r="M2143" s="248" t="s">
        <v>1073</v>
      </c>
      <c r="N2143" s="248"/>
      <c r="O2143" s="248">
        <v>3187116242</v>
      </c>
      <c r="P2143" s="248" t="s">
        <v>335</v>
      </c>
      <c r="Q2143" s="248" t="s">
        <v>451</v>
      </c>
      <c r="AR2143" s="217"/>
    </row>
    <row r="2144" spans="1:44" s="218" customFormat="1" hidden="1" x14ac:dyDescent="0.2">
      <c r="A2144" s="248">
        <v>2590</v>
      </c>
      <c r="B2144" s="248">
        <v>2022</v>
      </c>
      <c r="C2144" s="248" t="s">
        <v>326</v>
      </c>
      <c r="D2144" s="280">
        <v>2659783</v>
      </c>
      <c r="E2144" s="255" t="s">
        <v>461</v>
      </c>
      <c r="F2144" s="248" t="s">
        <v>1609</v>
      </c>
      <c r="G2144" s="255" t="s">
        <v>345</v>
      </c>
      <c r="H2144" s="248" t="s">
        <v>454</v>
      </c>
      <c r="I2144" s="248" t="s">
        <v>339</v>
      </c>
      <c r="J2144" s="248" t="s">
        <v>331</v>
      </c>
      <c r="K2144" s="248" t="s">
        <v>332</v>
      </c>
      <c r="L2144" s="248" t="s">
        <v>333</v>
      </c>
      <c r="M2144" s="248" t="s">
        <v>1073</v>
      </c>
      <c r="N2144" s="248"/>
      <c r="O2144" s="248">
        <v>3153607605</v>
      </c>
      <c r="P2144" s="248" t="s">
        <v>335</v>
      </c>
      <c r="Q2144" s="248" t="s">
        <v>451</v>
      </c>
      <c r="AR2144" s="217"/>
    </row>
    <row r="2145" spans="1:44" s="218" customFormat="1" hidden="1" x14ac:dyDescent="0.2">
      <c r="A2145" s="248">
        <v>2591</v>
      </c>
      <c r="B2145" s="248">
        <v>2022</v>
      </c>
      <c r="C2145" s="248" t="s">
        <v>326</v>
      </c>
      <c r="D2145" s="280">
        <v>2660544</v>
      </c>
      <c r="E2145" s="255" t="s">
        <v>484</v>
      </c>
      <c r="F2145" s="248" t="s">
        <v>1897</v>
      </c>
      <c r="G2145" s="255" t="s">
        <v>1898</v>
      </c>
      <c r="H2145" s="248" t="s">
        <v>487</v>
      </c>
      <c r="I2145" s="248" t="s">
        <v>339</v>
      </c>
      <c r="J2145" s="248" t="s">
        <v>331</v>
      </c>
      <c r="K2145" s="248" t="s">
        <v>332</v>
      </c>
      <c r="L2145" s="248" t="s">
        <v>333</v>
      </c>
      <c r="M2145" s="248" t="s">
        <v>1073</v>
      </c>
      <c r="N2145" s="248"/>
      <c r="O2145" s="248">
        <v>3207393540</v>
      </c>
      <c r="P2145" s="248" t="s">
        <v>335</v>
      </c>
      <c r="Q2145" s="248" t="s">
        <v>451</v>
      </c>
      <c r="AR2145" s="217"/>
    </row>
    <row r="2146" spans="1:44" s="218" customFormat="1" hidden="1" x14ac:dyDescent="0.2">
      <c r="A2146" s="248">
        <v>2594</v>
      </c>
      <c r="B2146" s="248">
        <v>2022</v>
      </c>
      <c r="C2146" s="248" t="s">
        <v>326</v>
      </c>
      <c r="D2146" s="280">
        <v>6191823</v>
      </c>
      <c r="E2146" s="255" t="s">
        <v>461</v>
      </c>
      <c r="F2146" s="248" t="s">
        <v>508</v>
      </c>
      <c r="G2146" s="255" t="s">
        <v>973</v>
      </c>
      <c r="H2146" s="248" t="s">
        <v>350</v>
      </c>
      <c r="I2146" s="248" t="s">
        <v>339</v>
      </c>
      <c r="J2146" s="248" t="s">
        <v>331</v>
      </c>
      <c r="K2146" s="248" t="s">
        <v>332</v>
      </c>
      <c r="L2146" s="248" t="s">
        <v>333</v>
      </c>
      <c r="M2146" s="248" t="s">
        <v>1073</v>
      </c>
      <c r="N2146" s="248"/>
      <c r="O2146" s="248">
        <v>3166147554</v>
      </c>
      <c r="P2146" s="248" t="s">
        <v>335</v>
      </c>
      <c r="Q2146" s="248" t="s">
        <v>451</v>
      </c>
      <c r="AR2146" s="217"/>
    </row>
    <row r="2147" spans="1:44" s="218" customFormat="1" hidden="1" x14ac:dyDescent="0.2">
      <c r="A2147" s="248">
        <v>2595</v>
      </c>
      <c r="B2147" s="248">
        <v>2022</v>
      </c>
      <c r="C2147" s="248" t="s">
        <v>326</v>
      </c>
      <c r="D2147" s="280">
        <v>6510772</v>
      </c>
      <c r="E2147" s="255" t="s">
        <v>349</v>
      </c>
      <c r="F2147" s="248" t="s">
        <v>813</v>
      </c>
      <c r="G2147" s="255" t="s">
        <v>1029</v>
      </c>
      <c r="H2147" s="248" t="s">
        <v>549</v>
      </c>
      <c r="I2147" s="248" t="s">
        <v>339</v>
      </c>
      <c r="J2147" s="248" t="s">
        <v>331</v>
      </c>
      <c r="K2147" s="248" t="s">
        <v>332</v>
      </c>
      <c r="L2147" s="248" t="s">
        <v>333</v>
      </c>
      <c r="M2147" s="248" t="s">
        <v>1073</v>
      </c>
      <c r="N2147" s="248"/>
      <c r="O2147" s="248">
        <v>3205220432</v>
      </c>
      <c r="P2147" s="248" t="s">
        <v>335</v>
      </c>
      <c r="Q2147" s="248" t="s">
        <v>451</v>
      </c>
      <c r="AR2147" s="217"/>
    </row>
    <row r="2148" spans="1:44" s="218" customFormat="1" hidden="1" x14ac:dyDescent="0.2">
      <c r="A2148" s="248">
        <v>2596</v>
      </c>
      <c r="B2148" s="248">
        <v>2022</v>
      </c>
      <c r="C2148" s="248" t="s">
        <v>326</v>
      </c>
      <c r="D2148" s="280">
        <v>6511801</v>
      </c>
      <c r="E2148" s="255" t="s">
        <v>376</v>
      </c>
      <c r="F2148" s="248" t="s">
        <v>328</v>
      </c>
      <c r="G2148" s="255" t="s">
        <v>482</v>
      </c>
      <c r="H2148" s="248" t="s">
        <v>1432</v>
      </c>
      <c r="I2148" s="248" t="s">
        <v>339</v>
      </c>
      <c r="J2148" s="248" t="s">
        <v>331</v>
      </c>
      <c r="K2148" s="248" t="s">
        <v>332</v>
      </c>
      <c r="L2148" s="248" t="s">
        <v>333</v>
      </c>
      <c r="M2148" s="248" t="s">
        <v>1073</v>
      </c>
      <c r="N2148" s="248"/>
      <c r="O2148" s="248">
        <v>3165713752</v>
      </c>
      <c r="P2148" s="248" t="s">
        <v>335</v>
      </c>
      <c r="Q2148" s="248" t="s">
        <v>451</v>
      </c>
      <c r="AR2148" s="217"/>
    </row>
    <row r="2149" spans="1:44" s="218" customFormat="1" hidden="1" x14ac:dyDescent="0.2">
      <c r="A2149" s="248">
        <v>2597</v>
      </c>
      <c r="B2149" s="248">
        <v>2022</v>
      </c>
      <c r="C2149" s="248" t="s">
        <v>326</v>
      </c>
      <c r="D2149" s="280">
        <v>6512173</v>
      </c>
      <c r="E2149" s="255" t="s">
        <v>488</v>
      </c>
      <c r="F2149" s="248" t="s">
        <v>328</v>
      </c>
      <c r="G2149" s="255" t="s">
        <v>690</v>
      </c>
      <c r="H2149" s="248" t="s">
        <v>690</v>
      </c>
      <c r="I2149" s="248" t="s">
        <v>339</v>
      </c>
      <c r="J2149" s="248" t="s">
        <v>331</v>
      </c>
      <c r="K2149" s="248" t="s">
        <v>332</v>
      </c>
      <c r="L2149" s="248" t="s">
        <v>333</v>
      </c>
      <c r="M2149" s="248" t="s">
        <v>1073</v>
      </c>
      <c r="N2149" s="248"/>
      <c r="O2149" s="248">
        <v>3182672938</v>
      </c>
      <c r="P2149" s="248" t="s">
        <v>335</v>
      </c>
      <c r="Q2149" s="248" t="s">
        <v>451</v>
      </c>
      <c r="AR2149" s="217"/>
    </row>
    <row r="2150" spans="1:44" s="218" customFormat="1" hidden="1" x14ac:dyDescent="0.2">
      <c r="A2150" s="248">
        <v>2598</v>
      </c>
      <c r="B2150" s="248">
        <v>2022</v>
      </c>
      <c r="C2150" s="248" t="s">
        <v>326</v>
      </c>
      <c r="D2150" s="280">
        <v>6513052</v>
      </c>
      <c r="E2150" s="255" t="s">
        <v>337</v>
      </c>
      <c r="F2150" s="248" t="s">
        <v>328</v>
      </c>
      <c r="G2150" s="255" t="s">
        <v>1186</v>
      </c>
      <c r="H2150" s="248" t="s">
        <v>459</v>
      </c>
      <c r="I2150" s="248" t="s">
        <v>339</v>
      </c>
      <c r="J2150" s="248" t="s">
        <v>331</v>
      </c>
      <c r="K2150" s="248" t="s">
        <v>332</v>
      </c>
      <c r="L2150" s="248" t="s">
        <v>333</v>
      </c>
      <c r="M2150" s="248" t="s">
        <v>1073</v>
      </c>
      <c r="N2150" s="248"/>
      <c r="O2150" s="248">
        <v>3235308171</v>
      </c>
      <c r="P2150" s="248" t="s">
        <v>335</v>
      </c>
      <c r="Q2150" s="248" t="s">
        <v>451</v>
      </c>
      <c r="AR2150" s="217"/>
    </row>
    <row r="2151" spans="1:44" s="218" customFormat="1" hidden="1" x14ac:dyDescent="0.2">
      <c r="A2151" s="248">
        <v>2601</v>
      </c>
      <c r="B2151" s="248">
        <v>2022</v>
      </c>
      <c r="C2151" s="248" t="s">
        <v>326</v>
      </c>
      <c r="D2151" s="280">
        <v>6513401</v>
      </c>
      <c r="E2151" s="255" t="s">
        <v>626</v>
      </c>
      <c r="F2151" s="248" t="s">
        <v>2019</v>
      </c>
      <c r="G2151" s="255" t="s">
        <v>375</v>
      </c>
      <c r="H2151" s="248" t="s">
        <v>2029</v>
      </c>
      <c r="I2151" s="248" t="s">
        <v>339</v>
      </c>
      <c r="J2151" s="248" t="s">
        <v>331</v>
      </c>
      <c r="K2151" s="248" t="s">
        <v>332</v>
      </c>
      <c r="L2151" s="248" t="s">
        <v>333</v>
      </c>
      <c r="M2151" s="248" t="s">
        <v>1073</v>
      </c>
      <c r="N2151" s="248"/>
      <c r="O2151" s="248">
        <v>3147097363</v>
      </c>
      <c r="P2151" s="248" t="s">
        <v>335</v>
      </c>
      <c r="Q2151" s="248" t="s">
        <v>451</v>
      </c>
      <c r="AR2151" s="217"/>
    </row>
    <row r="2152" spans="1:44" s="218" customFormat="1" hidden="1" x14ac:dyDescent="0.2">
      <c r="A2152" s="248">
        <v>2603</v>
      </c>
      <c r="B2152" s="248">
        <v>2022</v>
      </c>
      <c r="C2152" s="248" t="s">
        <v>326</v>
      </c>
      <c r="D2152" s="280">
        <v>9795022</v>
      </c>
      <c r="E2152" s="255" t="s">
        <v>461</v>
      </c>
      <c r="F2152" s="248" t="s">
        <v>758</v>
      </c>
      <c r="G2152" s="255" t="s">
        <v>859</v>
      </c>
      <c r="H2152" s="248" t="s">
        <v>328</v>
      </c>
      <c r="I2152" s="248" t="s">
        <v>339</v>
      </c>
      <c r="J2152" s="248" t="s">
        <v>331</v>
      </c>
      <c r="K2152" s="248" t="s">
        <v>332</v>
      </c>
      <c r="L2152" s="248" t="s">
        <v>333</v>
      </c>
      <c r="M2152" s="248" t="s">
        <v>1073</v>
      </c>
      <c r="N2152" s="248"/>
      <c r="O2152" s="248">
        <v>3154034212</v>
      </c>
      <c r="P2152" s="248" t="s">
        <v>335</v>
      </c>
      <c r="Q2152" s="248" t="s">
        <v>451</v>
      </c>
      <c r="AR2152" s="217"/>
    </row>
    <row r="2153" spans="1:44" s="218" customFormat="1" hidden="1" x14ac:dyDescent="0.2">
      <c r="A2153" s="248">
        <v>2604</v>
      </c>
      <c r="B2153" s="248">
        <v>2022</v>
      </c>
      <c r="C2153" s="248" t="s">
        <v>326</v>
      </c>
      <c r="D2153" s="280">
        <v>9795070</v>
      </c>
      <c r="E2153" s="255" t="s">
        <v>461</v>
      </c>
      <c r="F2153" s="248" t="s">
        <v>699</v>
      </c>
      <c r="G2153" s="255" t="s">
        <v>1469</v>
      </c>
      <c r="H2153" s="248" t="s">
        <v>375</v>
      </c>
      <c r="I2153" s="248" t="s">
        <v>339</v>
      </c>
      <c r="J2153" s="248" t="s">
        <v>331</v>
      </c>
      <c r="K2153" s="248" t="s">
        <v>332</v>
      </c>
      <c r="L2153" s="248" t="s">
        <v>333</v>
      </c>
      <c r="M2153" s="248" t="s">
        <v>1073</v>
      </c>
      <c r="N2153" s="248"/>
      <c r="O2153" s="248">
        <v>3182324616</v>
      </c>
      <c r="P2153" s="248" t="s">
        <v>335</v>
      </c>
      <c r="Q2153" s="248" t="s">
        <v>451</v>
      </c>
      <c r="AR2153" s="217"/>
    </row>
    <row r="2154" spans="1:44" s="218" customFormat="1" hidden="1" x14ac:dyDescent="0.2">
      <c r="A2154" s="248">
        <v>2605</v>
      </c>
      <c r="B2154" s="248">
        <v>2022</v>
      </c>
      <c r="C2154" s="248" t="s">
        <v>326</v>
      </c>
      <c r="D2154" s="280">
        <v>12267755</v>
      </c>
      <c r="E2154" s="255" t="s">
        <v>349</v>
      </c>
      <c r="F2154" s="248" t="s">
        <v>1548</v>
      </c>
      <c r="G2154" s="255" t="s">
        <v>1549</v>
      </c>
      <c r="H2154" s="248" t="s">
        <v>1417</v>
      </c>
      <c r="I2154" s="248" t="s">
        <v>339</v>
      </c>
      <c r="J2154" s="248" t="s">
        <v>331</v>
      </c>
      <c r="K2154" s="248" t="s">
        <v>332</v>
      </c>
      <c r="L2154" s="248" t="s">
        <v>333</v>
      </c>
      <c r="M2154" s="248" t="s">
        <v>1073</v>
      </c>
      <c r="N2154" s="248"/>
      <c r="O2154" s="248">
        <v>3155182025</v>
      </c>
      <c r="P2154" s="248" t="s">
        <v>335</v>
      </c>
      <c r="Q2154" s="248" t="s">
        <v>451</v>
      </c>
      <c r="AR2154" s="217"/>
    </row>
    <row r="2155" spans="1:44" s="218" customFormat="1" hidden="1" x14ac:dyDescent="0.2">
      <c r="A2155" s="248">
        <v>2607</v>
      </c>
      <c r="B2155" s="248">
        <v>2022</v>
      </c>
      <c r="C2155" s="248" t="s">
        <v>326</v>
      </c>
      <c r="D2155" s="280">
        <v>14905025</v>
      </c>
      <c r="E2155" s="255" t="s">
        <v>506</v>
      </c>
      <c r="F2155" s="248" t="s">
        <v>328</v>
      </c>
      <c r="G2155" s="255" t="s">
        <v>1434</v>
      </c>
      <c r="H2155" s="248" t="s">
        <v>1059</v>
      </c>
      <c r="I2155" s="248" t="s">
        <v>339</v>
      </c>
      <c r="J2155" s="248" t="s">
        <v>331</v>
      </c>
      <c r="K2155" s="248" t="s">
        <v>332</v>
      </c>
      <c r="L2155" s="248" t="s">
        <v>333</v>
      </c>
      <c r="M2155" s="248" t="s">
        <v>1073</v>
      </c>
      <c r="N2155" s="248"/>
      <c r="O2155" s="248">
        <v>3117484923</v>
      </c>
      <c r="P2155" s="248" t="s">
        <v>335</v>
      </c>
      <c r="Q2155" s="248" t="s">
        <v>451</v>
      </c>
      <c r="AR2155" s="217"/>
    </row>
    <row r="2156" spans="1:44" s="218" customFormat="1" hidden="1" x14ac:dyDescent="0.2">
      <c r="A2156" s="248">
        <v>2608</v>
      </c>
      <c r="B2156" s="248">
        <v>2022</v>
      </c>
      <c r="C2156" s="248" t="s">
        <v>326</v>
      </c>
      <c r="D2156" s="280">
        <v>16362432</v>
      </c>
      <c r="E2156" s="255" t="s">
        <v>653</v>
      </c>
      <c r="F2156" s="248" t="s">
        <v>1718</v>
      </c>
      <c r="G2156" s="255" t="s">
        <v>1868</v>
      </c>
      <c r="H2156" s="248" t="s">
        <v>1869</v>
      </c>
      <c r="I2156" s="248" t="s">
        <v>339</v>
      </c>
      <c r="J2156" s="248" t="s">
        <v>331</v>
      </c>
      <c r="K2156" s="248" t="s">
        <v>332</v>
      </c>
      <c r="L2156" s="248" t="s">
        <v>333</v>
      </c>
      <c r="M2156" s="248" t="s">
        <v>1073</v>
      </c>
      <c r="N2156" s="248"/>
      <c r="O2156" s="248">
        <v>3146272014</v>
      </c>
      <c r="P2156" s="248" t="s">
        <v>335</v>
      </c>
      <c r="Q2156" s="248" t="s">
        <v>451</v>
      </c>
      <c r="AR2156" s="217"/>
    </row>
    <row r="2157" spans="1:44" s="218" customFormat="1" hidden="1" x14ac:dyDescent="0.2">
      <c r="A2157" s="248">
        <v>2609</v>
      </c>
      <c r="B2157" s="248">
        <v>2022</v>
      </c>
      <c r="C2157" s="248" t="s">
        <v>326</v>
      </c>
      <c r="D2157" s="280">
        <v>16367388</v>
      </c>
      <c r="E2157" s="255" t="s">
        <v>1630</v>
      </c>
      <c r="F2157" s="248" t="s">
        <v>391</v>
      </c>
      <c r="G2157" s="255" t="s">
        <v>1710</v>
      </c>
      <c r="H2157" s="248" t="s">
        <v>440</v>
      </c>
      <c r="I2157" s="248" t="s">
        <v>339</v>
      </c>
      <c r="J2157" s="248" t="s">
        <v>331</v>
      </c>
      <c r="K2157" s="248" t="s">
        <v>332</v>
      </c>
      <c r="L2157" s="248" t="s">
        <v>333</v>
      </c>
      <c r="M2157" s="248" t="s">
        <v>1073</v>
      </c>
      <c r="N2157" s="248"/>
      <c r="O2157" s="248">
        <v>3174559760</v>
      </c>
      <c r="P2157" s="248" t="s">
        <v>335</v>
      </c>
      <c r="Q2157" s="248" t="s">
        <v>451</v>
      </c>
      <c r="AR2157" s="217"/>
    </row>
    <row r="2158" spans="1:44" hidden="1" x14ac:dyDescent="0.2">
      <c r="A2158" s="248">
        <v>2610</v>
      </c>
      <c r="B2158" s="248">
        <v>2022</v>
      </c>
      <c r="C2158" s="248" t="s">
        <v>326</v>
      </c>
      <c r="D2158" s="280">
        <v>16730624</v>
      </c>
      <c r="E2158" s="255" t="s">
        <v>349</v>
      </c>
      <c r="F2158" s="248" t="s">
        <v>462</v>
      </c>
      <c r="G2158" s="255" t="s">
        <v>543</v>
      </c>
      <c r="H2158" s="248" t="s">
        <v>729</v>
      </c>
      <c r="I2158" s="248" t="s">
        <v>339</v>
      </c>
      <c r="J2158" s="248" t="s">
        <v>331</v>
      </c>
      <c r="K2158" s="248" t="s">
        <v>332</v>
      </c>
      <c r="L2158" s="248" t="s">
        <v>333</v>
      </c>
      <c r="M2158" s="248" t="s">
        <v>1073</v>
      </c>
      <c r="N2158" s="248"/>
      <c r="O2158" s="248">
        <v>3206168017</v>
      </c>
      <c r="P2158" s="248" t="s">
        <v>335</v>
      </c>
      <c r="Q2158" s="248" t="s">
        <v>451</v>
      </c>
    </row>
    <row r="2159" spans="1:44" hidden="1" x14ac:dyDescent="0.2">
      <c r="A2159" s="248">
        <v>2611</v>
      </c>
      <c r="B2159" s="248">
        <v>2022</v>
      </c>
      <c r="C2159" s="248" t="s">
        <v>326</v>
      </c>
      <c r="D2159" s="280">
        <v>18502450</v>
      </c>
      <c r="E2159" s="255" t="s">
        <v>542</v>
      </c>
      <c r="F2159" s="248" t="s">
        <v>456</v>
      </c>
      <c r="G2159" s="255" t="s">
        <v>798</v>
      </c>
      <c r="H2159" s="248" t="s">
        <v>944</v>
      </c>
      <c r="I2159" s="248" t="s">
        <v>339</v>
      </c>
      <c r="J2159" s="248" t="s">
        <v>331</v>
      </c>
      <c r="K2159" s="248" t="s">
        <v>332</v>
      </c>
      <c r="L2159" s="248" t="s">
        <v>333</v>
      </c>
      <c r="M2159" s="248" t="s">
        <v>1073</v>
      </c>
      <c r="N2159" s="248"/>
      <c r="O2159" s="248">
        <v>3146313625</v>
      </c>
      <c r="P2159" s="248" t="s">
        <v>335</v>
      </c>
      <c r="Q2159" s="248" t="s">
        <v>451</v>
      </c>
    </row>
    <row r="2160" spans="1:44" s="218" customFormat="1" hidden="1" x14ac:dyDescent="0.2">
      <c r="A2160" s="248">
        <v>2613</v>
      </c>
      <c r="B2160" s="248">
        <v>2022</v>
      </c>
      <c r="C2160" s="248" t="s">
        <v>326</v>
      </c>
      <c r="D2160" s="280">
        <v>29193222</v>
      </c>
      <c r="E2160" s="255" t="s">
        <v>2508</v>
      </c>
      <c r="F2160" s="248" t="s">
        <v>402</v>
      </c>
      <c r="G2160" s="255" t="s">
        <v>352</v>
      </c>
      <c r="H2160" s="248" t="s">
        <v>2139</v>
      </c>
      <c r="I2160" s="248" t="s">
        <v>330</v>
      </c>
      <c r="J2160" s="248" t="s">
        <v>331</v>
      </c>
      <c r="K2160" s="248" t="s">
        <v>332</v>
      </c>
      <c r="L2160" s="248" t="s">
        <v>333</v>
      </c>
      <c r="M2160" s="248" t="s">
        <v>1073</v>
      </c>
      <c r="N2160" s="248"/>
      <c r="O2160" s="248">
        <v>3113646247</v>
      </c>
      <c r="P2160" s="248" t="s">
        <v>335</v>
      </c>
      <c r="Q2160" s="248" t="s">
        <v>451</v>
      </c>
      <c r="AR2160" s="217"/>
    </row>
    <row r="2161" spans="1:44" s="218" customFormat="1" hidden="1" x14ac:dyDescent="0.2">
      <c r="A2161" s="248">
        <v>2614</v>
      </c>
      <c r="B2161" s="248">
        <v>2022</v>
      </c>
      <c r="C2161" s="248" t="s">
        <v>326</v>
      </c>
      <c r="D2161" s="280">
        <v>29898487</v>
      </c>
      <c r="E2161" s="255" t="s">
        <v>365</v>
      </c>
      <c r="F2161" s="248" t="s">
        <v>328</v>
      </c>
      <c r="G2161" s="255" t="s">
        <v>463</v>
      </c>
      <c r="H2161" s="248" t="s">
        <v>1435</v>
      </c>
      <c r="I2161" s="248" t="s">
        <v>339</v>
      </c>
      <c r="J2161" s="248" t="s">
        <v>331</v>
      </c>
      <c r="K2161" s="248" t="s">
        <v>332</v>
      </c>
      <c r="L2161" s="248" t="s">
        <v>333</v>
      </c>
      <c r="M2161" s="248" t="s">
        <v>1073</v>
      </c>
      <c r="N2161" s="248"/>
      <c r="O2161" s="248">
        <v>3166652416</v>
      </c>
      <c r="P2161" s="248" t="s">
        <v>335</v>
      </c>
      <c r="Q2161" s="248" t="s">
        <v>451</v>
      </c>
      <c r="AR2161" s="217"/>
    </row>
    <row r="2162" spans="1:44" s="218" customFormat="1" hidden="1" x14ac:dyDescent="0.2">
      <c r="A2162" s="248">
        <v>2616</v>
      </c>
      <c r="B2162" s="248">
        <v>2022</v>
      </c>
      <c r="C2162" s="248" t="s">
        <v>326</v>
      </c>
      <c r="D2162" s="280">
        <v>29899655</v>
      </c>
      <c r="E2162" s="255" t="s">
        <v>402</v>
      </c>
      <c r="F2162" s="248" t="s">
        <v>2594</v>
      </c>
      <c r="G2162" s="255" t="s">
        <v>805</v>
      </c>
      <c r="H2162" s="248" t="s">
        <v>475</v>
      </c>
      <c r="I2162" s="248" t="s">
        <v>330</v>
      </c>
      <c r="J2162" s="248" t="s">
        <v>331</v>
      </c>
      <c r="K2162" s="248" t="s">
        <v>332</v>
      </c>
      <c r="L2162" s="248" t="s">
        <v>333</v>
      </c>
      <c r="M2162" s="248" t="s">
        <v>1073</v>
      </c>
      <c r="N2162" s="248"/>
      <c r="O2162" s="248">
        <v>3113814326</v>
      </c>
      <c r="P2162" s="248" t="s">
        <v>335</v>
      </c>
      <c r="Q2162" s="248" t="s">
        <v>451</v>
      </c>
      <c r="AR2162" s="217"/>
    </row>
    <row r="2163" spans="1:44" s="218" customFormat="1" hidden="1" x14ac:dyDescent="0.2">
      <c r="A2163" s="248">
        <v>2617</v>
      </c>
      <c r="B2163" s="248">
        <v>2022</v>
      </c>
      <c r="C2163" s="248" t="s">
        <v>326</v>
      </c>
      <c r="D2163" s="280">
        <v>29899993</v>
      </c>
      <c r="E2163" s="255" t="s">
        <v>2066</v>
      </c>
      <c r="F2163" s="248" t="s">
        <v>2067</v>
      </c>
      <c r="G2163" s="255" t="s">
        <v>1552</v>
      </c>
      <c r="H2163" s="248" t="s">
        <v>537</v>
      </c>
      <c r="I2163" s="248" t="s">
        <v>330</v>
      </c>
      <c r="J2163" s="248" t="s">
        <v>331</v>
      </c>
      <c r="K2163" s="248" t="s">
        <v>332</v>
      </c>
      <c r="L2163" s="248" t="s">
        <v>333</v>
      </c>
      <c r="M2163" s="248" t="s">
        <v>1073</v>
      </c>
      <c r="N2163" s="248"/>
      <c r="O2163" s="248">
        <v>3175287503</v>
      </c>
      <c r="P2163" s="248" t="s">
        <v>335</v>
      </c>
      <c r="Q2163" s="248" t="s">
        <v>451</v>
      </c>
      <c r="AR2163" s="217"/>
    </row>
    <row r="2164" spans="1:44" s="218" customFormat="1" hidden="1" x14ac:dyDescent="0.2">
      <c r="A2164" s="248">
        <v>2618</v>
      </c>
      <c r="B2164" s="248">
        <v>2022</v>
      </c>
      <c r="C2164" s="248" t="s">
        <v>326</v>
      </c>
      <c r="D2164" s="280">
        <v>29900830</v>
      </c>
      <c r="E2164" s="255" t="s">
        <v>2108</v>
      </c>
      <c r="F2164" s="248" t="s">
        <v>2428</v>
      </c>
      <c r="G2164" s="255" t="s">
        <v>690</v>
      </c>
      <c r="H2164" s="248" t="s">
        <v>2429</v>
      </c>
      <c r="I2164" s="248" t="s">
        <v>330</v>
      </c>
      <c r="J2164" s="248" t="s">
        <v>331</v>
      </c>
      <c r="K2164" s="248" t="s">
        <v>332</v>
      </c>
      <c r="L2164" s="248" t="s">
        <v>333</v>
      </c>
      <c r="M2164" s="248" t="s">
        <v>1073</v>
      </c>
      <c r="N2164" s="248"/>
      <c r="O2164" s="248">
        <v>3217123909</v>
      </c>
      <c r="P2164" s="248" t="s">
        <v>335</v>
      </c>
      <c r="Q2164" s="248" t="s">
        <v>451</v>
      </c>
      <c r="AR2164" s="217"/>
    </row>
    <row r="2165" spans="1:44" s="218" customFormat="1" hidden="1" x14ac:dyDescent="0.2">
      <c r="A2165" s="248">
        <v>2619</v>
      </c>
      <c r="B2165" s="248">
        <v>2022</v>
      </c>
      <c r="C2165" s="248" t="s">
        <v>326</v>
      </c>
      <c r="D2165" s="280">
        <v>29901663</v>
      </c>
      <c r="E2165" s="255" t="s">
        <v>1884</v>
      </c>
      <c r="F2165" s="248" t="s">
        <v>2549</v>
      </c>
      <c r="G2165" s="255" t="s">
        <v>729</v>
      </c>
      <c r="H2165" s="248" t="s">
        <v>729</v>
      </c>
      <c r="I2165" s="248" t="s">
        <v>330</v>
      </c>
      <c r="J2165" s="248" t="s">
        <v>331</v>
      </c>
      <c r="K2165" s="248" t="s">
        <v>332</v>
      </c>
      <c r="L2165" s="248" t="s">
        <v>333</v>
      </c>
      <c r="M2165" s="248" t="s">
        <v>1073</v>
      </c>
      <c r="N2165" s="248"/>
      <c r="O2165" s="248">
        <v>3152140490</v>
      </c>
      <c r="P2165" s="248" t="s">
        <v>335</v>
      </c>
      <c r="Q2165" s="248" t="s">
        <v>451</v>
      </c>
      <c r="AR2165" s="217"/>
    </row>
    <row r="2166" spans="1:44" s="218" customFormat="1" hidden="1" x14ac:dyDescent="0.2">
      <c r="A2166" s="248">
        <v>2620</v>
      </c>
      <c r="B2166" s="248">
        <v>2022</v>
      </c>
      <c r="C2166" s="248" t="s">
        <v>326</v>
      </c>
      <c r="D2166" s="280">
        <v>29901948</v>
      </c>
      <c r="E2166" s="255" t="s">
        <v>1884</v>
      </c>
      <c r="F2166" s="248" t="s">
        <v>2549</v>
      </c>
      <c r="G2166" s="255" t="s">
        <v>1566</v>
      </c>
      <c r="H2166" s="248" t="s">
        <v>425</v>
      </c>
      <c r="I2166" s="248" t="s">
        <v>330</v>
      </c>
      <c r="J2166" s="248" t="s">
        <v>331</v>
      </c>
      <c r="K2166" s="248" t="s">
        <v>332</v>
      </c>
      <c r="L2166" s="248" t="s">
        <v>333</v>
      </c>
      <c r="M2166" s="248" t="s">
        <v>1073</v>
      </c>
      <c r="N2166" s="248"/>
      <c r="O2166" s="248">
        <v>3174923302</v>
      </c>
      <c r="P2166" s="248" t="s">
        <v>335</v>
      </c>
      <c r="Q2166" s="248" t="s">
        <v>451</v>
      </c>
      <c r="AR2166" s="217"/>
    </row>
    <row r="2167" spans="1:44" s="218" customFormat="1" hidden="1" x14ac:dyDescent="0.2">
      <c r="A2167" s="248">
        <v>2621</v>
      </c>
      <c r="B2167" s="248">
        <v>2022</v>
      </c>
      <c r="C2167" s="248" t="s">
        <v>326</v>
      </c>
      <c r="D2167" s="280">
        <v>29912366</v>
      </c>
      <c r="E2167" s="255" t="s">
        <v>327</v>
      </c>
      <c r="F2167" s="248" t="s">
        <v>328</v>
      </c>
      <c r="G2167" s="255" t="s">
        <v>776</v>
      </c>
      <c r="H2167" s="248" t="s">
        <v>1436</v>
      </c>
      <c r="I2167" s="248" t="s">
        <v>330</v>
      </c>
      <c r="J2167" s="248" t="s">
        <v>331</v>
      </c>
      <c r="K2167" s="248" t="s">
        <v>332</v>
      </c>
      <c r="L2167" s="248" t="s">
        <v>333</v>
      </c>
      <c r="M2167" s="248" t="s">
        <v>1073</v>
      </c>
      <c r="N2167" s="248"/>
      <c r="O2167" s="248">
        <v>3122501921</v>
      </c>
      <c r="P2167" s="248" t="s">
        <v>335</v>
      </c>
      <c r="Q2167" s="248" t="s">
        <v>451</v>
      </c>
      <c r="AR2167" s="217"/>
    </row>
    <row r="2168" spans="1:44" s="218" customFormat="1" hidden="1" x14ac:dyDescent="0.2">
      <c r="A2168" s="248">
        <v>2622</v>
      </c>
      <c r="B2168" s="248">
        <v>2022</v>
      </c>
      <c r="C2168" s="248" t="s">
        <v>326</v>
      </c>
      <c r="D2168" s="280">
        <v>31793895</v>
      </c>
      <c r="E2168" s="255" t="s">
        <v>402</v>
      </c>
      <c r="F2168" s="248" t="s">
        <v>2195</v>
      </c>
      <c r="G2168" s="255" t="s">
        <v>1690</v>
      </c>
      <c r="H2168" s="248" t="s">
        <v>2201</v>
      </c>
      <c r="I2168" s="248" t="s">
        <v>339</v>
      </c>
      <c r="J2168" s="248" t="s">
        <v>331</v>
      </c>
      <c r="K2168" s="248" t="s">
        <v>332</v>
      </c>
      <c r="L2168" s="248" t="s">
        <v>333</v>
      </c>
      <c r="M2168" s="248" t="s">
        <v>1073</v>
      </c>
      <c r="N2168" s="248"/>
      <c r="O2168" s="248">
        <v>3154030339</v>
      </c>
      <c r="P2168" s="248" t="s">
        <v>335</v>
      </c>
      <c r="Q2168" s="248" t="s">
        <v>451</v>
      </c>
      <c r="AR2168" s="217"/>
    </row>
    <row r="2169" spans="1:44" s="218" customFormat="1" hidden="1" x14ac:dyDescent="0.2">
      <c r="A2169" s="248">
        <v>2623</v>
      </c>
      <c r="B2169" s="248">
        <v>2022</v>
      </c>
      <c r="C2169" s="248" t="s">
        <v>326</v>
      </c>
      <c r="D2169" s="280">
        <v>38854310</v>
      </c>
      <c r="E2169" s="255" t="s">
        <v>945</v>
      </c>
      <c r="F2169" s="248" t="s">
        <v>328</v>
      </c>
      <c r="G2169" s="255" t="s">
        <v>463</v>
      </c>
      <c r="H2169" s="248" t="s">
        <v>1437</v>
      </c>
      <c r="I2169" s="248" t="s">
        <v>330</v>
      </c>
      <c r="J2169" s="248" t="s">
        <v>331</v>
      </c>
      <c r="K2169" s="248" t="s">
        <v>332</v>
      </c>
      <c r="L2169" s="248" t="s">
        <v>333</v>
      </c>
      <c r="M2169" s="248" t="s">
        <v>1073</v>
      </c>
      <c r="N2169" s="248"/>
      <c r="O2169" s="248">
        <v>3117245754</v>
      </c>
      <c r="P2169" s="248" t="s">
        <v>335</v>
      </c>
      <c r="Q2169" s="248" t="s">
        <v>451</v>
      </c>
      <c r="AR2169" s="217"/>
    </row>
    <row r="2170" spans="1:44" s="218" customFormat="1" hidden="1" x14ac:dyDescent="0.2">
      <c r="A2170" s="248">
        <v>2625</v>
      </c>
      <c r="B2170" s="248">
        <v>2022</v>
      </c>
      <c r="C2170" s="248" t="s">
        <v>326</v>
      </c>
      <c r="D2170" s="280">
        <v>52289554</v>
      </c>
      <c r="E2170" s="255" t="s">
        <v>1742</v>
      </c>
      <c r="F2170" s="248" t="s">
        <v>1737</v>
      </c>
      <c r="G2170" s="255" t="s">
        <v>690</v>
      </c>
      <c r="H2170" s="248" t="s">
        <v>690</v>
      </c>
      <c r="I2170" s="248" t="s">
        <v>330</v>
      </c>
      <c r="J2170" s="248" t="s">
        <v>331</v>
      </c>
      <c r="K2170" s="248" t="s">
        <v>332</v>
      </c>
      <c r="L2170" s="248" t="s">
        <v>333</v>
      </c>
      <c r="M2170" s="248" t="s">
        <v>1073</v>
      </c>
      <c r="N2170" s="248"/>
      <c r="O2170" s="248">
        <v>3136968161</v>
      </c>
      <c r="P2170" s="248" t="s">
        <v>335</v>
      </c>
      <c r="Q2170" s="248" t="s">
        <v>451</v>
      </c>
      <c r="AR2170" s="217"/>
    </row>
    <row r="2171" spans="1:44" s="218" customFormat="1" hidden="1" x14ac:dyDescent="0.2">
      <c r="A2171" s="248">
        <v>2626</v>
      </c>
      <c r="B2171" s="248">
        <v>2022</v>
      </c>
      <c r="C2171" s="248" t="s">
        <v>326</v>
      </c>
      <c r="D2171" s="280">
        <v>66723165</v>
      </c>
      <c r="E2171" s="255" t="s">
        <v>972</v>
      </c>
      <c r="F2171" s="248" t="s">
        <v>328</v>
      </c>
      <c r="G2171" s="255" t="s">
        <v>616</v>
      </c>
      <c r="H2171" s="248" t="s">
        <v>487</v>
      </c>
      <c r="I2171" s="248" t="s">
        <v>339</v>
      </c>
      <c r="J2171" s="248" t="s">
        <v>331</v>
      </c>
      <c r="K2171" s="248" t="s">
        <v>332</v>
      </c>
      <c r="L2171" s="248" t="s">
        <v>333</v>
      </c>
      <c r="M2171" s="248" t="s">
        <v>1073</v>
      </c>
      <c r="N2171" s="248"/>
      <c r="O2171" s="248">
        <v>3187423516</v>
      </c>
      <c r="P2171" s="248" t="s">
        <v>335</v>
      </c>
      <c r="Q2171" s="248" t="s">
        <v>451</v>
      </c>
      <c r="AR2171" s="217"/>
    </row>
    <row r="2172" spans="1:44" s="218" customFormat="1" hidden="1" x14ac:dyDescent="0.2">
      <c r="A2172" s="248">
        <v>2627</v>
      </c>
      <c r="B2172" s="248">
        <v>2022</v>
      </c>
      <c r="C2172" s="248" t="s">
        <v>326</v>
      </c>
      <c r="D2172" s="280">
        <v>66724518</v>
      </c>
      <c r="E2172" s="255" t="s">
        <v>480</v>
      </c>
      <c r="F2172" s="248" t="s">
        <v>436</v>
      </c>
      <c r="G2172" s="255" t="s">
        <v>707</v>
      </c>
      <c r="H2172" s="248" t="s">
        <v>2353</v>
      </c>
      <c r="I2172" s="248" t="s">
        <v>330</v>
      </c>
      <c r="J2172" s="248" t="s">
        <v>331</v>
      </c>
      <c r="K2172" s="248" t="s">
        <v>332</v>
      </c>
      <c r="L2172" s="248" t="s">
        <v>333</v>
      </c>
      <c r="M2172" s="248" t="s">
        <v>1073</v>
      </c>
      <c r="N2172" s="248"/>
      <c r="O2172" s="248">
        <v>3154923354</v>
      </c>
      <c r="P2172" s="248" t="s">
        <v>335</v>
      </c>
      <c r="Q2172" s="248" t="s">
        <v>451</v>
      </c>
      <c r="AR2172" s="217"/>
    </row>
    <row r="2173" spans="1:44" s="218" customFormat="1" hidden="1" x14ac:dyDescent="0.2">
      <c r="A2173" s="248">
        <v>2628</v>
      </c>
      <c r="B2173" s="248">
        <v>2022</v>
      </c>
      <c r="C2173" s="248" t="s">
        <v>326</v>
      </c>
      <c r="D2173" s="280">
        <v>70783931</v>
      </c>
      <c r="E2173" s="255" t="s">
        <v>1271</v>
      </c>
      <c r="F2173" s="248" t="s">
        <v>485</v>
      </c>
      <c r="G2173" s="255" t="s">
        <v>1796</v>
      </c>
      <c r="H2173" s="248" t="s">
        <v>729</v>
      </c>
      <c r="I2173" s="248" t="s">
        <v>339</v>
      </c>
      <c r="J2173" s="248" t="s">
        <v>331</v>
      </c>
      <c r="K2173" s="248" t="s">
        <v>332</v>
      </c>
      <c r="L2173" s="248" t="s">
        <v>333</v>
      </c>
      <c r="M2173" s="248" t="s">
        <v>1073</v>
      </c>
      <c r="N2173" s="248"/>
      <c r="O2173" s="248">
        <v>3216519777</v>
      </c>
      <c r="P2173" s="248" t="s">
        <v>335</v>
      </c>
      <c r="Q2173" s="248" t="s">
        <v>451</v>
      </c>
      <c r="AR2173" s="217"/>
    </row>
    <row r="2174" spans="1:44" s="218" customFormat="1" hidden="1" x14ac:dyDescent="0.2">
      <c r="A2174" s="248">
        <v>2630</v>
      </c>
      <c r="B2174" s="248">
        <v>2022</v>
      </c>
      <c r="C2174" s="248" t="s">
        <v>326</v>
      </c>
      <c r="D2174" s="280">
        <v>94255423</v>
      </c>
      <c r="E2174" s="255" t="s">
        <v>542</v>
      </c>
      <c r="F2174" s="248" t="s">
        <v>587</v>
      </c>
      <c r="G2174" s="255" t="s">
        <v>2254</v>
      </c>
      <c r="H2174" s="248" t="s">
        <v>586</v>
      </c>
      <c r="I2174" s="248" t="s">
        <v>339</v>
      </c>
      <c r="J2174" s="248" t="s">
        <v>331</v>
      </c>
      <c r="K2174" s="248" t="s">
        <v>332</v>
      </c>
      <c r="L2174" s="248" t="s">
        <v>333</v>
      </c>
      <c r="M2174" s="248" t="s">
        <v>1073</v>
      </c>
      <c r="N2174" s="248"/>
      <c r="O2174" s="248">
        <v>3232938052</v>
      </c>
      <c r="P2174" s="248" t="s">
        <v>335</v>
      </c>
      <c r="Q2174" s="248" t="s">
        <v>451</v>
      </c>
      <c r="AR2174" s="217"/>
    </row>
    <row r="2175" spans="1:44" s="218" customFormat="1" hidden="1" x14ac:dyDescent="0.2">
      <c r="A2175" s="248">
        <v>2631</v>
      </c>
      <c r="B2175" s="248">
        <v>2022</v>
      </c>
      <c r="C2175" s="248" t="s">
        <v>326</v>
      </c>
      <c r="D2175" s="280">
        <v>94255448</v>
      </c>
      <c r="E2175" s="255" t="s">
        <v>395</v>
      </c>
      <c r="F2175" s="248" t="s">
        <v>456</v>
      </c>
      <c r="G2175" s="255" t="s">
        <v>454</v>
      </c>
      <c r="H2175" s="248" t="s">
        <v>1607</v>
      </c>
      <c r="I2175" s="248" t="s">
        <v>339</v>
      </c>
      <c r="J2175" s="248" t="s">
        <v>331</v>
      </c>
      <c r="K2175" s="248" t="s">
        <v>332</v>
      </c>
      <c r="L2175" s="248" t="s">
        <v>333</v>
      </c>
      <c r="M2175" s="248" t="s">
        <v>1073</v>
      </c>
      <c r="N2175" s="248"/>
      <c r="O2175" s="248">
        <v>3148780029</v>
      </c>
      <c r="P2175" s="248" t="s">
        <v>335</v>
      </c>
      <c r="Q2175" s="248" t="s">
        <v>451</v>
      </c>
      <c r="AR2175" s="217"/>
    </row>
    <row r="2176" spans="1:44" s="218" customFormat="1" hidden="1" x14ac:dyDescent="0.2">
      <c r="A2176" s="248">
        <v>2632</v>
      </c>
      <c r="B2176" s="248">
        <v>2022</v>
      </c>
      <c r="C2176" s="248" t="s">
        <v>326</v>
      </c>
      <c r="D2176" s="280">
        <v>94255714</v>
      </c>
      <c r="E2176" s="255" t="s">
        <v>461</v>
      </c>
      <c r="F2176" s="248" t="s">
        <v>698</v>
      </c>
      <c r="G2176" s="255" t="s">
        <v>639</v>
      </c>
      <c r="H2176" s="248" t="s">
        <v>592</v>
      </c>
      <c r="I2176" s="248" t="s">
        <v>339</v>
      </c>
      <c r="J2176" s="248" t="s">
        <v>331</v>
      </c>
      <c r="K2176" s="248" t="s">
        <v>332</v>
      </c>
      <c r="L2176" s="248" t="s">
        <v>333</v>
      </c>
      <c r="M2176" s="248" t="s">
        <v>1073</v>
      </c>
      <c r="N2176" s="248"/>
      <c r="O2176" s="248">
        <v>3104563945</v>
      </c>
      <c r="P2176" s="248" t="s">
        <v>335</v>
      </c>
      <c r="Q2176" s="248" t="s">
        <v>451</v>
      </c>
      <c r="AR2176" s="217"/>
    </row>
    <row r="2177" spans="1:44" s="218" customFormat="1" hidden="1" x14ac:dyDescent="0.2">
      <c r="A2177" s="248">
        <v>2633</v>
      </c>
      <c r="B2177" s="248">
        <v>2022</v>
      </c>
      <c r="C2177" s="248" t="s">
        <v>326</v>
      </c>
      <c r="D2177" s="280">
        <v>94255828</v>
      </c>
      <c r="E2177" s="255" t="s">
        <v>349</v>
      </c>
      <c r="F2177" s="248" t="s">
        <v>1271</v>
      </c>
      <c r="G2177" s="255" t="s">
        <v>859</v>
      </c>
      <c r="H2177" s="248" t="s">
        <v>425</v>
      </c>
      <c r="I2177" s="248" t="s">
        <v>339</v>
      </c>
      <c r="J2177" s="248" t="s">
        <v>331</v>
      </c>
      <c r="K2177" s="248" t="s">
        <v>332</v>
      </c>
      <c r="L2177" s="248" t="s">
        <v>333</v>
      </c>
      <c r="M2177" s="248" t="s">
        <v>1073</v>
      </c>
      <c r="N2177" s="248"/>
      <c r="O2177" s="248">
        <v>3184153343</v>
      </c>
      <c r="P2177" s="248" t="s">
        <v>335</v>
      </c>
      <c r="Q2177" s="248" t="s">
        <v>451</v>
      </c>
      <c r="AR2177" s="217"/>
    </row>
    <row r="2178" spans="1:44" s="218" customFormat="1" hidden="1" x14ac:dyDescent="0.2">
      <c r="A2178" s="248">
        <v>2634</v>
      </c>
      <c r="B2178" s="248">
        <v>2022</v>
      </c>
      <c r="C2178" s="248" t="s">
        <v>326</v>
      </c>
      <c r="D2178" s="280">
        <v>94256040</v>
      </c>
      <c r="E2178" s="255" t="s">
        <v>696</v>
      </c>
      <c r="F2178" s="248" t="s">
        <v>328</v>
      </c>
      <c r="G2178" s="255" t="s">
        <v>547</v>
      </c>
      <c r="H2178" s="248" t="s">
        <v>1438</v>
      </c>
      <c r="I2178" s="248" t="s">
        <v>339</v>
      </c>
      <c r="J2178" s="248" t="s">
        <v>331</v>
      </c>
      <c r="K2178" s="248" t="s">
        <v>332</v>
      </c>
      <c r="L2178" s="248" t="s">
        <v>333</v>
      </c>
      <c r="M2178" s="248" t="s">
        <v>1073</v>
      </c>
      <c r="N2178" s="248"/>
      <c r="O2178" s="248">
        <v>3186934817</v>
      </c>
      <c r="P2178" s="248" t="s">
        <v>335</v>
      </c>
      <c r="Q2178" s="248" t="s">
        <v>451</v>
      </c>
      <c r="AR2178" s="217"/>
    </row>
    <row r="2179" spans="1:44" hidden="1" x14ac:dyDescent="0.2">
      <c r="A2179" s="248">
        <v>2635</v>
      </c>
      <c r="B2179" s="248">
        <v>2022</v>
      </c>
      <c r="C2179" s="248" t="s">
        <v>326</v>
      </c>
      <c r="D2179" s="280">
        <v>94256087</v>
      </c>
      <c r="E2179" s="255" t="s">
        <v>1608</v>
      </c>
      <c r="F2179" s="248" t="s">
        <v>456</v>
      </c>
      <c r="G2179" s="255" t="s">
        <v>613</v>
      </c>
      <c r="H2179" s="248" t="s">
        <v>440</v>
      </c>
      <c r="I2179" s="248" t="s">
        <v>339</v>
      </c>
      <c r="J2179" s="248" t="s">
        <v>331</v>
      </c>
      <c r="K2179" s="248" t="s">
        <v>332</v>
      </c>
      <c r="L2179" s="248" t="s">
        <v>333</v>
      </c>
      <c r="M2179" s="248" t="s">
        <v>1073</v>
      </c>
      <c r="N2179" s="248"/>
      <c r="O2179" s="248">
        <v>3508842924</v>
      </c>
      <c r="P2179" s="248" t="s">
        <v>335</v>
      </c>
      <c r="Q2179" s="248" t="s">
        <v>451</v>
      </c>
    </row>
    <row r="2180" spans="1:44" hidden="1" x14ac:dyDescent="0.2">
      <c r="A2180" s="248">
        <v>2637</v>
      </c>
      <c r="B2180" s="248">
        <v>2022</v>
      </c>
      <c r="C2180" s="248" t="s">
        <v>326</v>
      </c>
      <c r="D2180" s="280">
        <v>94256349</v>
      </c>
      <c r="E2180" s="255" t="s">
        <v>670</v>
      </c>
      <c r="F2180" s="248" t="s">
        <v>596</v>
      </c>
      <c r="G2180" s="255" t="s">
        <v>516</v>
      </c>
      <c r="H2180" s="248" t="s">
        <v>592</v>
      </c>
      <c r="I2180" s="248" t="s">
        <v>339</v>
      </c>
      <c r="J2180" s="248" t="s">
        <v>331</v>
      </c>
      <c r="K2180" s="248" t="s">
        <v>332</v>
      </c>
      <c r="L2180" s="248" t="s">
        <v>333</v>
      </c>
      <c r="M2180" s="248" t="s">
        <v>1073</v>
      </c>
      <c r="N2180" s="248"/>
      <c r="O2180" s="248">
        <v>3185985749</v>
      </c>
      <c r="P2180" s="248" t="s">
        <v>335</v>
      </c>
      <c r="Q2180" s="248" t="s">
        <v>451</v>
      </c>
    </row>
    <row r="2181" spans="1:44" hidden="1" x14ac:dyDescent="0.2">
      <c r="A2181" s="248">
        <v>2638</v>
      </c>
      <c r="B2181" s="248">
        <v>2022</v>
      </c>
      <c r="C2181" s="248" t="s">
        <v>326</v>
      </c>
      <c r="D2181" s="280">
        <v>94256458</v>
      </c>
      <c r="E2181" s="255" t="s">
        <v>1763</v>
      </c>
      <c r="F2181" s="248" t="s">
        <v>2149</v>
      </c>
      <c r="G2181" s="255" t="s">
        <v>1880</v>
      </c>
      <c r="H2181" s="248" t="s">
        <v>328</v>
      </c>
      <c r="I2181" s="248" t="s">
        <v>339</v>
      </c>
      <c r="J2181" s="248" t="s">
        <v>331</v>
      </c>
      <c r="K2181" s="248" t="s">
        <v>332</v>
      </c>
      <c r="L2181" s="248" t="s">
        <v>333</v>
      </c>
      <c r="M2181" s="248" t="s">
        <v>1073</v>
      </c>
      <c r="N2181" s="248"/>
      <c r="O2181" s="248">
        <v>3115473473</v>
      </c>
      <c r="P2181" s="248" t="s">
        <v>335</v>
      </c>
      <c r="Q2181" s="248" t="s">
        <v>451</v>
      </c>
    </row>
    <row r="2182" spans="1:44" hidden="1" x14ac:dyDescent="0.2">
      <c r="A2182" s="248">
        <v>2639</v>
      </c>
      <c r="B2182" s="248">
        <v>2022</v>
      </c>
      <c r="C2182" s="248" t="s">
        <v>326</v>
      </c>
      <c r="D2182" s="280">
        <v>94256705</v>
      </c>
      <c r="E2182" s="255" t="s">
        <v>349</v>
      </c>
      <c r="F2182" s="248" t="s">
        <v>2394</v>
      </c>
      <c r="G2182" s="255" t="s">
        <v>624</v>
      </c>
      <c r="H2182" s="248" t="s">
        <v>824</v>
      </c>
      <c r="I2182" s="248" t="s">
        <v>339</v>
      </c>
      <c r="J2182" s="248" t="s">
        <v>331</v>
      </c>
      <c r="K2182" s="248" t="s">
        <v>332</v>
      </c>
      <c r="L2182" s="248" t="s">
        <v>333</v>
      </c>
      <c r="M2182" s="248" t="s">
        <v>1073</v>
      </c>
      <c r="N2182" s="248"/>
      <c r="O2182" s="248">
        <v>3173822257</v>
      </c>
      <c r="P2182" s="248" t="s">
        <v>335</v>
      </c>
      <c r="Q2182" s="248" t="s">
        <v>451</v>
      </c>
    </row>
    <row r="2183" spans="1:44" s="218" customFormat="1" hidden="1" x14ac:dyDescent="0.2">
      <c r="A2183" s="248">
        <v>2640</v>
      </c>
      <c r="B2183" s="248">
        <v>2022</v>
      </c>
      <c r="C2183" s="248" t="s">
        <v>326</v>
      </c>
      <c r="D2183" s="280">
        <v>94257098</v>
      </c>
      <c r="E2183" s="255" t="s">
        <v>1439</v>
      </c>
      <c r="F2183" s="248" t="s">
        <v>328</v>
      </c>
      <c r="G2183" s="255" t="s">
        <v>1440</v>
      </c>
      <c r="H2183" s="248" t="s">
        <v>1441</v>
      </c>
      <c r="I2183" s="248" t="s">
        <v>339</v>
      </c>
      <c r="J2183" s="248" t="s">
        <v>331</v>
      </c>
      <c r="K2183" s="248" t="s">
        <v>332</v>
      </c>
      <c r="L2183" s="248" t="s">
        <v>333</v>
      </c>
      <c r="M2183" s="248" t="s">
        <v>1073</v>
      </c>
      <c r="N2183" s="248"/>
      <c r="O2183" s="248">
        <v>3147557725</v>
      </c>
      <c r="P2183" s="248" t="s">
        <v>335</v>
      </c>
      <c r="Q2183" s="248" t="s">
        <v>451</v>
      </c>
      <c r="AR2183" s="217"/>
    </row>
    <row r="2184" spans="1:44" s="218" customFormat="1" hidden="1" x14ac:dyDescent="0.2">
      <c r="A2184" s="248">
        <v>2641</v>
      </c>
      <c r="B2184" s="248">
        <v>2022</v>
      </c>
      <c r="C2184" s="248" t="s">
        <v>326</v>
      </c>
      <c r="D2184" s="280">
        <v>94257253</v>
      </c>
      <c r="E2184" s="255" t="s">
        <v>468</v>
      </c>
      <c r="F2184" s="248" t="s">
        <v>469</v>
      </c>
      <c r="G2184" s="255" t="s">
        <v>1710</v>
      </c>
      <c r="H2184" s="248" t="s">
        <v>482</v>
      </c>
      <c r="I2184" s="248" t="s">
        <v>339</v>
      </c>
      <c r="J2184" s="248" t="s">
        <v>331</v>
      </c>
      <c r="K2184" s="248" t="s">
        <v>332</v>
      </c>
      <c r="L2184" s="248" t="s">
        <v>333</v>
      </c>
      <c r="M2184" s="248" t="s">
        <v>1073</v>
      </c>
      <c r="N2184" s="248"/>
      <c r="O2184" s="248">
        <v>3173636125</v>
      </c>
      <c r="P2184" s="248" t="s">
        <v>335</v>
      </c>
      <c r="Q2184" s="248" t="s">
        <v>451</v>
      </c>
      <c r="AR2184" s="217"/>
    </row>
    <row r="2185" spans="1:44" hidden="1" x14ac:dyDescent="0.2">
      <c r="A2185" s="248">
        <v>2642</v>
      </c>
      <c r="B2185" s="248">
        <v>2022</v>
      </c>
      <c r="C2185" s="248" t="s">
        <v>326</v>
      </c>
      <c r="D2185" s="280">
        <v>94257717</v>
      </c>
      <c r="E2185" s="255" t="s">
        <v>468</v>
      </c>
      <c r="F2185" s="248" t="s">
        <v>469</v>
      </c>
      <c r="G2185" s="255" t="s">
        <v>482</v>
      </c>
      <c r="H2185" s="248" t="s">
        <v>685</v>
      </c>
      <c r="I2185" s="248" t="s">
        <v>339</v>
      </c>
      <c r="J2185" s="248" t="s">
        <v>331</v>
      </c>
      <c r="K2185" s="248" t="s">
        <v>332</v>
      </c>
      <c r="L2185" s="248" t="s">
        <v>333</v>
      </c>
      <c r="M2185" s="248" t="s">
        <v>1073</v>
      </c>
      <c r="N2185" s="248"/>
      <c r="O2185" s="248">
        <v>3133711827</v>
      </c>
      <c r="P2185" s="248" t="s">
        <v>335</v>
      </c>
      <c r="Q2185" s="248" t="s">
        <v>451</v>
      </c>
    </row>
    <row r="2186" spans="1:44" hidden="1" x14ac:dyDescent="0.2">
      <c r="A2186" s="248">
        <v>2643</v>
      </c>
      <c r="B2186" s="248">
        <v>2022</v>
      </c>
      <c r="C2186" s="248" t="s">
        <v>326</v>
      </c>
      <c r="D2186" s="280">
        <v>94388424</v>
      </c>
      <c r="E2186" s="255" t="s">
        <v>466</v>
      </c>
      <c r="F2186" s="248" t="s">
        <v>328</v>
      </c>
      <c r="G2186" s="255" t="s">
        <v>597</v>
      </c>
      <c r="H2186" s="248" t="s">
        <v>1442</v>
      </c>
      <c r="I2186" s="248" t="s">
        <v>339</v>
      </c>
      <c r="J2186" s="248" t="s">
        <v>331</v>
      </c>
      <c r="K2186" s="248" t="s">
        <v>332</v>
      </c>
      <c r="L2186" s="248" t="s">
        <v>333</v>
      </c>
      <c r="M2186" s="248" t="s">
        <v>1073</v>
      </c>
      <c r="N2186" s="248"/>
      <c r="O2186" s="248">
        <v>3167705515</v>
      </c>
      <c r="P2186" s="248" t="s">
        <v>335</v>
      </c>
      <c r="Q2186" s="248" t="s">
        <v>451</v>
      </c>
    </row>
    <row r="2187" spans="1:44" hidden="1" x14ac:dyDescent="0.2">
      <c r="A2187" s="248">
        <v>2644</v>
      </c>
      <c r="B2187" s="248">
        <v>2022</v>
      </c>
      <c r="C2187" s="248" t="s">
        <v>326</v>
      </c>
      <c r="D2187" s="280">
        <v>94389249</v>
      </c>
      <c r="E2187" s="255" t="s">
        <v>943</v>
      </c>
      <c r="F2187" s="248" t="s">
        <v>456</v>
      </c>
      <c r="G2187" s="255" t="s">
        <v>857</v>
      </c>
      <c r="H2187" s="248" t="s">
        <v>328</v>
      </c>
      <c r="I2187" s="248" t="s">
        <v>339</v>
      </c>
      <c r="J2187" s="248" t="s">
        <v>331</v>
      </c>
      <c r="K2187" s="248" t="s">
        <v>332</v>
      </c>
      <c r="L2187" s="248" t="s">
        <v>333</v>
      </c>
      <c r="M2187" s="248" t="s">
        <v>1073</v>
      </c>
      <c r="N2187" s="248"/>
      <c r="O2187" s="248">
        <v>3146070776</v>
      </c>
      <c r="P2187" s="248" t="s">
        <v>335</v>
      </c>
      <c r="Q2187" s="248" t="s">
        <v>451</v>
      </c>
    </row>
    <row r="2188" spans="1:44" s="218" customFormat="1" hidden="1" x14ac:dyDescent="0.2">
      <c r="A2188" s="248">
        <v>2646</v>
      </c>
      <c r="B2188" s="248">
        <v>2022</v>
      </c>
      <c r="C2188" s="248" t="s">
        <v>326</v>
      </c>
      <c r="D2188" s="280">
        <v>96185864</v>
      </c>
      <c r="E2188" s="255" t="s">
        <v>670</v>
      </c>
      <c r="F2188" s="248" t="s">
        <v>665</v>
      </c>
      <c r="G2188" s="255" t="s">
        <v>1244</v>
      </c>
      <c r="H2188" s="248" t="s">
        <v>328</v>
      </c>
      <c r="I2188" s="248" t="s">
        <v>339</v>
      </c>
      <c r="J2188" s="248" t="s">
        <v>331</v>
      </c>
      <c r="K2188" s="248" t="s">
        <v>332</v>
      </c>
      <c r="L2188" s="248" t="s">
        <v>333</v>
      </c>
      <c r="M2188" s="248" t="s">
        <v>1073</v>
      </c>
      <c r="N2188" s="248"/>
      <c r="O2188" s="248">
        <v>3117321853</v>
      </c>
      <c r="P2188" s="248" t="s">
        <v>335</v>
      </c>
      <c r="Q2188" s="248" t="s">
        <v>451</v>
      </c>
      <c r="AR2188" s="217"/>
    </row>
    <row r="2189" spans="1:44" hidden="1" x14ac:dyDescent="0.2">
      <c r="A2189" s="248">
        <v>2647</v>
      </c>
      <c r="B2189" s="248">
        <v>2022</v>
      </c>
      <c r="C2189" s="248" t="s">
        <v>326</v>
      </c>
      <c r="D2189" s="280">
        <v>1112303148</v>
      </c>
      <c r="E2189" s="255" t="s">
        <v>609</v>
      </c>
      <c r="F2189" s="248" t="s">
        <v>2044</v>
      </c>
      <c r="G2189" s="255" t="s">
        <v>1886</v>
      </c>
      <c r="H2189" s="248" t="s">
        <v>502</v>
      </c>
      <c r="I2189" s="248" t="s">
        <v>330</v>
      </c>
      <c r="J2189" s="248" t="s">
        <v>331</v>
      </c>
      <c r="K2189" s="248" t="s">
        <v>332</v>
      </c>
      <c r="L2189" s="248" t="s">
        <v>333</v>
      </c>
      <c r="M2189" s="248" t="s">
        <v>1073</v>
      </c>
      <c r="N2189" s="248"/>
      <c r="O2189" s="248">
        <v>3187504657</v>
      </c>
      <c r="P2189" s="248" t="s">
        <v>335</v>
      </c>
      <c r="Q2189" s="248" t="s">
        <v>451</v>
      </c>
    </row>
    <row r="2190" spans="1:44" hidden="1" x14ac:dyDescent="0.2">
      <c r="A2190" s="248">
        <v>2648</v>
      </c>
      <c r="B2190" s="248">
        <v>2022</v>
      </c>
      <c r="C2190" s="248" t="s">
        <v>326</v>
      </c>
      <c r="D2190" s="280">
        <v>1116733332</v>
      </c>
      <c r="E2190" s="255" t="s">
        <v>337</v>
      </c>
      <c r="F2190" s="248" t="s">
        <v>328</v>
      </c>
      <c r="G2190" s="255" t="s">
        <v>418</v>
      </c>
      <c r="H2190" s="248" t="s">
        <v>547</v>
      </c>
      <c r="I2190" s="248" t="s">
        <v>330</v>
      </c>
      <c r="J2190" s="248" t="s">
        <v>331</v>
      </c>
      <c r="K2190" s="248" t="s">
        <v>332</v>
      </c>
      <c r="L2190" s="248" t="s">
        <v>333</v>
      </c>
      <c r="M2190" s="248" t="s">
        <v>1073</v>
      </c>
      <c r="N2190" s="248"/>
      <c r="O2190" s="248">
        <v>3188233610</v>
      </c>
      <c r="P2190" s="248" t="s">
        <v>335</v>
      </c>
      <c r="Q2190" s="248" t="s">
        <v>451</v>
      </c>
    </row>
    <row r="2191" spans="1:44" ht="15" hidden="1" customHeight="1" x14ac:dyDescent="0.15">
      <c r="A2191" s="248">
        <v>2650</v>
      </c>
      <c r="B2191" s="248">
        <v>2022</v>
      </c>
      <c r="C2191" s="248" t="s">
        <v>326</v>
      </c>
      <c r="D2191" s="280" t="s">
        <v>2563</v>
      </c>
      <c r="E2191" s="255" t="s">
        <v>2564</v>
      </c>
      <c r="F2191" s="267"/>
      <c r="G2191" s="248" t="s">
        <v>2565</v>
      </c>
      <c r="H2191" s="255" t="s">
        <v>2565</v>
      </c>
      <c r="I2191" s="248" t="s">
        <v>2566</v>
      </c>
      <c r="J2191" s="248" t="s">
        <v>331</v>
      </c>
      <c r="K2191" s="248" t="s">
        <v>332</v>
      </c>
      <c r="L2191" s="248" t="s">
        <v>333</v>
      </c>
      <c r="M2191" s="248" t="s">
        <v>1073</v>
      </c>
      <c r="N2191" s="248"/>
      <c r="O2191" s="248">
        <v>3163691234</v>
      </c>
      <c r="P2191" s="248" t="s">
        <v>335</v>
      </c>
      <c r="Q2191" s="248" t="s">
        <v>451</v>
      </c>
    </row>
    <row r="2192" spans="1:44" hidden="1" x14ac:dyDescent="0.2">
      <c r="A2192" s="248">
        <v>2652</v>
      </c>
      <c r="B2192" s="248">
        <v>2022</v>
      </c>
      <c r="C2192" s="248" t="s">
        <v>326</v>
      </c>
      <c r="D2192" s="280">
        <v>6428051</v>
      </c>
      <c r="E2192" s="248" t="s">
        <v>395</v>
      </c>
      <c r="F2192" s="248" t="s">
        <v>1995</v>
      </c>
      <c r="G2192" s="248" t="s">
        <v>1857</v>
      </c>
      <c r="H2192" s="274" t="s">
        <v>1552</v>
      </c>
      <c r="I2192" s="248" t="s">
        <v>339</v>
      </c>
      <c r="J2192" s="248" t="s">
        <v>331</v>
      </c>
      <c r="K2192" s="248" t="s">
        <v>332</v>
      </c>
      <c r="L2192" s="248" t="s">
        <v>333</v>
      </c>
      <c r="M2192" s="248" t="s">
        <v>1073</v>
      </c>
      <c r="N2192" s="248"/>
      <c r="O2192" s="248">
        <v>3177194645</v>
      </c>
      <c r="P2192" s="248" t="s">
        <v>335</v>
      </c>
      <c r="Q2192" s="248" t="s">
        <v>451</v>
      </c>
    </row>
    <row r="2193" spans="1:17" hidden="1" x14ac:dyDescent="0.2">
      <c r="A2193" s="248">
        <v>2654</v>
      </c>
      <c r="B2193" s="248">
        <v>2022</v>
      </c>
      <c r="C2193" s="248" t="s">
        <v>326</v>
      </c>
      <c r="D2193" s="280">
        <v>70827433</v>
      </c>
      <c r="E2193" s="248" t="s">
        <v>484</v>
      </c>
      <c r="F2193" s="248" t="s">
        <v>429</v>
      </c>
      <c r="G2193" s="248" t="s">
        <v>350</v>
      </c>
      <c r="H2193" s="274" t="s">
        <v>586</v>
      </c>
      <c r="I2193" s="248" t="s">
        <v>339</v>
      </c>
      <c r="J2193" s="248" t="s">
        <v>331</v>
      </c>
      <c r="K2193" s="248" t="s">
        <v>332</v>
      </c>
      <c r="L2193" s="248" t="s">
        <v>333</v>
      </c>
      <c r="M2193" s="248" t="s">
        <v>1073</v>
      </c>
      <c r="N2193" s="248"/>
      <c r="O2193" s="248">
        <v>3187174911</v>
      </c>
      <c r="P2193" s="248" t="s">
        <v>335</v>
      </c>
      <c r="Q2193" s="248" t="s">
        <v>451</v>
      </c>
    </row>
    <row r="2194" spans="1:17" hidden="1" x14ac:dyDescent="0.2">
      <c r="A2194" s="248">
        <v>2655</v>
      </c>
      <c r="B2194" s="248">
        <v>2022</v>
      </c>
      <c r="C2194" s="248" t="s">
        <v>326</v>
      </c>
      <c r="D2194" s="280">
        <v>29760051</v>
      </c>
      <c r="E2194" s="248" t="s">
        <v>1443</v>
      </c>
      <c r="F2194" s="264" t="s">
        <v>328</v>
      </c>
      <c r="G2194" s="248" t="s">
        <v>777</v>
      </c>
      <c r="H2194" s="248" t="s">
        <v>328</v>
      </c>
      <c r="I2194" s="248" t="s">
        <v>330</v>
      </c>
      <c r="J2194" s="248" t="s">
        <v>331</v>
      </c>
      <c r="K2194" s="248" t="s">
        <v>332</v>
      </c>
      <c r="L2194" s="248" t="s">
        <v>333</v>
      </c>
      <c r="M2194" s="248" t="s">
        <v>1073</v>
      </c>
      <c r="N2194" s="248"/>
      <c r="O2194" s="248">
        <v>3185579312</v>
      </c>
      <c r="P2194" s="248" t="s">
        <v>335</v>
      </c>
      <c r="Q2194" s="248" t="s">
        <v>451</v>
      </c>
    </row>
    <row r="2195" spans="1:17" hidden="1" x14ac:dyDescent="0.2">
      <c r="A2195" s="248">
        <v>2656</v>
      </c>
      <c r="B2195" s="248">
        <v>2022</v>
      </c>
      <c r="C2195" s="248" t="s">
        <v>326</v>
      </c>
      <c r="D2195" s="280">
        <v>31213781</v>
      </c>
      <c r="E2195" s="248" t="s">
        <v>940</v>
      </c>
      <c r="F2195" s="264" t="s">
        <v>328</v>
      </c>
      <c r="G2195" s="248" t="s">
        <v>350</v>
      </c>
      <c r="H2195" s="248" t="s">
        <v>1433</v>
      </c>
      <c r="I2195" s="248" t="s">
        <v>330</v>
      </c>
      <c r="J2195" s="248" t="s">
        <v>331</v>
      </c>
      <c r="K2195" s="248" t="s">
        <v>332</v>
      </c>
      <c r="L2195" s="248" t="s">
        <v>333</v>
      </c>
      <c r="M2195" s="248" t="s">
        <v>1073</v>
      </c>
      <c r="N2195" s="248"/>
      <c r="O2195" s="248">
        <v>3175335226</v>
      </c>
      <c r="P2195" s="248" t="s">
        <v>335</v>
      </c>
      <c r="Q2195" s="248" t="s">
        <v>451</v>
      </c>
    </row>
    <row r="2196" spans="1:17" hidden="1" x14ac:dyDescent="0.2">
      <c r="A2196" s="248">
        <v>2657</v>
      </c>
      <c r="B2196" s="248">
        <v>2022</v>
      </c>
      <c r="C2196" s="248" t="s">
        <v>326</v>
      </c>
      <c r="D2196" s="280">
        <v>6431027</v>
      </c>
      <c r="E2196" s="248" t="s">
        <v>1444</v>
      </c>
      <c r="F2196" s="264" t="s">
        <v>328</v>
      </c>
      <c r="G2196" s="248" t="s">
        <v>350</v>
      </c>
      <c r="H2196" s="248" t="s">
        <v>1445</v>
      </c>
      <c r="I2196" s="248" t="s">
        <v>339</v>
      </c>
      <c r="J2196" s="248" t="s">
        <v>331</v>
      </c>
      <c r="K2196" s="248" t="s">
        <v>332</v>
      </c>
      <c r="L2196" s="248" t="s">
        <v>333</v>
      </c>
      <c r="M2196" s="248" t="s">
        <v>1073</v>
      </c>
      <c r="N2196" s="248"/>
      <c r="O2196" s="248">
        <v>3122056821</v>
      </c>
      <c r="P2196" s="248" t="s">
        <v>335</v>
      </c>
      <c r="Q2196" s="248" t="s">
        <v>451</v>
      </c>
    </row>
    <row r="2197" spans="1:17" hidden="1" x14ac:dyDescent="0.2">
      <c r="A2197" s="248">
        <v>2658</v>
      </c>
      <c r="B2197" s="248">
        <v>2022</v>
      </c>
      <c r="C2197" s="248" t="s">
        <v>326</v>
      </c>
      <c r="D2197" s="280">
        <v>94367394</v>
      </c>
      <c r="E2197" s="248" t="s">
        <v>1446</v>
      </c>
      <c r="F2197" s="264" t="s">
        <v>328</v>
      </c>
      <c r="G2197" s="248" t="s">
        <v>624</v>
      </c>
      <c r="H2197" s="248" t="s">
        <v>1433</v>
      </c>
      <c r="I2197" s="248" t="s">
        <v>339</v>
      </c>
      <c r="J2197" s="248" t="s">
        <v>331</v>
      </c>
      <c r="K2197" s="248" t="s">
        <v>332</v>
      </c>
      <c r="L2197" s="248" t="s">
        <v>333</v>
      </c>
      <c r="M2197" s="248" t="s">
        <v>1073</v>
      </c>
      <c r="N2197" s="248"/>
      <c r="O2197" s="248">
        <v>3164191065</v>
      </c>
      <c r="P2197" s="248" t="s">
        <v>335</v>
      </c>
      <c r="Q2197" s="248" t="s">
        <v>451</v>
      </c>
    </row>
    <row r="2198" spans="1:17" hidden="1" x14ac:dyDescent="0.2">
      <c r="A2198" s="248">
        <v>2659</v>
      </c>
      <c r="B2198" s="248">
        <v>2022</v>
      </c>
      <c r="C2198" s="248" t="s">
        <v>326</v>
      </c>
      <c r="D2198" s="280">
        <v>6431045</v>
      </c>
      <c r="E2198" s="248" t="s">
        <v>461</v>
      </c>
      <c r="F2198" s="248" t="s">
        <v>408</v>
      </c>
      <c r="G2198" s="248" t="s">
        <v>577</v>
      </c>
      <c r="H2198" s="274" t="s">
        <v>2253</v>
      </c>
      <c r="I2198" s="248" t="s">
        <v>339</v>
      </c>
      <c r="J2198" s="248" t="s">
        <v>331</v>
      </c>
      <c r="K2198" s="248" t="s">
        <v>332</v>
      </c>
      <c r="L2198" s="248" t="s">
        <v>333</v>
      </c>
      <c r="M2198" s="248" t="s">
        <v>1073</v>
      </c>
      <c r="N2198" s="248"/>
      <c r="O2198" s="248">
        <v>3235505324</v>
      </c>
      <c r="P2198" s="248" t="s">
        <v>335</v>
      </c>
      <c r="Q2198" s="248" t="s">
        <v>451</v>
      </c>
    </row>
    <row r="2199" spans="1:17" hidden="1" x14ac:dyDescent="0.2">
      <c r="A2199" s="248">
        <v>2660</v>
      </c>
      <c r="B2199" s="248">
        <v>2022</v>
      </c>
      <c r="C2199" s="248" t="s">
        <v>326</v>
      </c>
      <c r="D2199" s="280">
        <v>29876190</v>
      </c>
      <c r="E2199" s="248" t="s">
        <v>1447</v>
      </c>
      <c r="F2199" s="264" t="s">
        <v>328</v>
      </c>
      <c r="G2199" s="248" t="s">
        <v>1448</v>
      </c>
      <c r="H2199" s="248" t="s">
        <v>328</v>
      </c>
      <c r="I2199" s="248" t="s">
        <v>330</v>
      </c>
      <c r="J2199" s="248" t="s">
        <v>331</v>
      </c>
      <c r="K2199" s="248" t="s">
        <v>332</v>
      </c>
      <c r="L2199" s="248" t="s">
        <v>333</v>
      </c>
      <c r="M2199" s="265" t="s">
        <v>1449</v>
      </c>
      <c r="N2199" s="265"/>
      <c r="O2199" s="250">
        <v>3146860538</v>
      </c>
      <c r="P2199" s="248" t="s">
        <v>335</v>
      </c>
      <c r="Q2199" s="248" t="s">
        <v>336</v>
      </c>
    </row>
    <row r="2200" spans="1:17" hidden="1" x14ac:dyDescent="0.2">
      <c r="A2200" s="248">
        <v>2662</v>
      </c>
      <c r="B2200" s="248">
        <v>2022</v>
      </c>
      <c r="C2200" s="248" t="s">
        <v>326</v>
      </c>
      <c r="D2200" s="280">
        <v>79314154</v>
      </c>
      <c r="E2200" s="248" t="s">
        <v>543</v>
      </c>
      <c r="F2200" s="264" t="s">
        <v>328</v>
      </c>
      <c r="G2200" s="248" t="s">
        <v>624</v>
      </c>
      <c r="H2200" s="248" t="s">
        <v>1059</v>
      </c>
      <c r="I2200" s="248" t="s">
        <v>339</v>
      </c>
      <c r="J2200" s="248" t="s">
        <v>331</v>
      </c>
      <c r="K2200" s="248" t="s">
        <v>332</v>
      </c>
      <c r="L2200" s="248" t="s">
        <v>333</v>
      </c>
      <c r="M2200" s="265" t="s">
        <v>1449</v>
      </c>
      <c r="N2200" s="265"/>
      <c r="O2200" s="250">
        <v>3128475675</v>
      </c>
      <c r="P2200" s="248" t="s">
        <v>335</v>
      </c>
      <c r="Q2200" s="248" t="s">
        <v>336</v>
      </c>
    </row>
    <row r="2201" spans="1:17" hidden="1" x14ac:dyDescent="0.2">
      <c r="A2201" s="248">
        <v>2663</v>
      </c>
      <c r="B2201" s="248">
        <v>2022</v>
      </c>
      <c r="C2201" s="248" t="s">
        <v>326</v>
      </c>
      <c r="D2201" s="280">
        <v>29876229</v>
      </c>
      <c r="E2201" s="248" t="s">
        <v>1488</v>
      </c>
      <c r="F2201" s="248" t="s">
        <v>2473</v>
      </c>
      <c r="G2201" s="248" t="s">
        <v>1776</v>
      </c>
      <c r="H2201" s="248" t="s">
        <v>328</v>
      </c>
      <c r="I2201" s="248" t="s">
        <v>330</v>
      </c>
      <c r="J2201" s="248" t="s">
        <v>331</v>
      </c>
      <c r="K2201" s="248" t="s">
        <v>332</v>
      </c>
      <c r="L2201" s="248" t="s">
        <v>333</v>
      </c>
      <c r="M2201" s="265" t="s">
        <v>1449</v>
      </c>
      <c r="N2201" s="265"/>
      <c r="O2201" s="250">
        <v>3173665659</v>
      </c>
      <c r="P2201" s="248" t="s">
        <v>335</v>
      </c>
      <c r="Q2201" s="248" t="s">
        <v>336</v>
      </c>
    </row>
    <row r="2202" spans="1:17" hidden="1" x14ac:dyDescent="0.2">
      <c r="A2202" s="248">
        <v>2664</v>
      </c>
      <c r="B2202" s="248">
        <v>2022</v>
      </c>
      <c r="C2202" s="248" t="s">
        <v>326</v>
      </c>
      <c r="D2202" s="280">
        <v>29876168</v>
      </c>
      <c r="E2202" s="248" t="s">
        <v>452</v>
      </c>
      <c r="F2202" s="248" t="s">
        <v>2191</v>
      </c>
      <c r="G2202" s="248" t="s">
        <v>1059</v>
      </c>
      <c r="H2202" s="248" t="s">
        <v>345</v>
      </c>
      <c r="I2202" s="248" t="s">
        <v>330</v>
      </c>
      <c r="J2202" s="248" t="s">
        <v>331</v>
      </c>
      <c r="K2202" s="248" t="s">
        <v>332</v>
      </c>
      <c r="L2202" s="248" t="s">
        <v>333</v>
      </c>
      <c r="M2202" s="265" t="s">
        <v>1449</v>
      </c>
      <c r="N2202" s="265"/>
      <c r="O2202" s="250">
        <v>3148693710</v>
      </c>
      <c r="P2202" s="248" t="s">
        <v>335</v>
      </c>
      <c r="Q2202" s="248" t="s">
        <v>336</v>
      </c>
    </row>
    <row r="2203" spans="1:17" hidden="1" x14ac:dyDescent="0.2">
      <c r="A2203" s="248">
        <v>2665</v>
      </c>
      <c r="B2203" s="248">
        <v>2022</v>
      </c>
      <c r="C2203" s="248" t="s">
        <v>326</v>
      </c>
      <c r="D2203" s="280">
        <v>16347602</v>
      </c>
      <c r="E2203" s="248" t="s">
        <v>1398</v>
      </c>
      <c r="F2203" s="264" t="s">
        <v>328</v>
      </c>
      <c r="G2203" s="248" t="s">
        <v>454</v>
      </c>
      <c r="H2203" s="248" t="s">
        <v>421</v>
      </c>
      <c r="I2203" s="248" t="s">
        <v>339</v>
      </c>
      <c r="J2203" s="248" t="s">
        <v>331</v>
      </c>
      <c r="K2203" s="248" t="s">
        <v>332</v>
      </c>
      <c r="L2203" s="248" t="s">
        <v>333</v>
      </c>
      <c r="M2203" s="265" t="s">
        <v>1449</v>
      </c>
      <c r="N2203" s="265"/>
      <c r="O2203" s="250">
        <v>3146134019</v>
      </c>
      <c r="P2203" s="248" t="s">
        <v>335</v>
      </c>
      <c r="Q2203" s="248" t="s">
        <v>336</v>
      </c>
    </row>
    <row r="2204" spans="1:17" hidden="1" x14ac:dyDescent="0.2">
      <c r="A2204" s="248">
        <v>2667</v>
      </c>
      <c r="B2204" s="248">
        <v>2022</v>
      </c>
      <c r="C2204" s="248" t="s">
        <v>326</v>
      </c>
      <c r="D2204" s="280">
        <v>31883887</v>
      </c>
      <c r="E2204" s="248" t="s">
        <v>1128</v>
      </c>
      <c r="F2204" s="264" t="s">
        <v>328</v>
      </c>
      <c r="G2204" s="248" t="s">
        <v>1451</v>
      </c>
      <c r="H2204" s="248" t="s">
        <v>328</v>
      </c>
      <c r="I2204" s="248" t="s">
        <v>330</v>
      </c>
      <c r="J2204" s="248" t="s">
        <v>331</v>
      </c>
      <c r="K2204" s="248" t="s">
        <v>332</v>
      </c>
      <c r="L2204" s="248" t="s">
        <v>333</v>
      </c>
      <c r="M2204" s="265" t="s">
        <v>1449</v>
      </c>
      <c r="N2204" s="265"/>
      <c r="O2204" s="250">
        <v>3146291487</v>
      </c>
      <c r="P2204" s="248" t="s">
        <v>335</v>
      </c>
      <c r="Q2204" s="248" t="s">
        <v>336</v>
      </c>
    </row>
    <row r="2205" spans="1:17" hidden="1" x14ac:dyDescent="0.2">
      <c r="A2205" s="248">
        <v>2668</v>
      </c>
      <c r="B2205" s="248">
        <v>2022</v>
      </c>
      <c r="C2205" s="248" t="s">
        <v>326</v>
      </c>
      <c r="D2205" s="280">
        <v>29876158</v>
      </c>
      <c r="E2205" s="248" t="s">
        <v>1452</v>
      </c>
      <c r="F2205" s="264" t="s">
        <v>328</v>
      </c>
      <c r="G2205" s="248" t="s">
        <v>1451</v>
      </c>
      <c r="H2205" s="248" t="s">
        <v>454</v>
      </c>
      <c r="I2205" s="248" t="s">
        <v>330</v>
      </c>
      <c r="J2205" s="248" t="s">
        <v>331</v>
      </c>
      <c r="K2205" s="248" t="s">
        <v>332</v>
      </c>
      <c r="L2205" s="248" t="s">
        <v>333</v>
      </c>
      <c r="M2205" s="265" t="s">
        <v>1449</v>
      </c>
      <c r="N2205" s="265"/>
      <c r="O2205" s="250">
        <v>3166436102</v>
      </c>
      <c r="P2205" s="248" t="s">
        <v>335</v>
      </c>
      <c r="Q2205" s="248" t="s">
        <v>336</v>
      </c>
    </row>
    <row r="2206" spans="1:17" hidden="1" x14ac:dyDescent="0.2">
      <c r="A2206" s="248">
        <v>2669</v>
      </c>
      <c r="B2206" s="248">
        <v>2022</v>
      </c>
      <c r="C2206" s="248" t="s">
        <v>326</v>
      </c>
      <c r="D2206" s="280">
        <v>29876210</v>
      </c>
      <c r="E2206" s="248" t="s">
        <v>1453</v>
      </c>
      <c r="F2206" s="264" t="s">
        <v>328</v>
      </c>
      <c r="G2206" s="248" t="s">
        <v>1451</v>
      </c>
      <c r="H2206" s="248" t="s">
        <v>328</v>
      </c>
      <c r="I2206" s="248" t="s">
        <v>330</v>
      </c>
      <c r="J2206" s="248" t="s">
        <v>331</v>
      </c>
      <c r="K2206" s="248" t="s">
        <v>332</v>
      </c>
      <c r="L2206" s="248" t="s">
        <v>333</v>
      </c>
      <c r="M2206" s="265" t="s">
        <v>1449</v>
      </c>
      <c r="N2206" s="265"/>
      <c r="O2206" s="250">
        <v>3218027189</v>
      </c>
      <c r="P2206" s="248" t="s">
        <v>335</v>
      </c>
      <c r="Q2206" s="248" t="s">
        <v>336</v>
      </c>
    </row>
    <row r="2207" spans="1:17" hidden="1" x14ac:dyDescent="0.2">
      <c r="A2207" s="248">
        <v>2670</v>
      </c>
      <c r="B2207" s="248">
        <v>2022</v>
      </c>
      <c r="C2207" s="248" t="s">
        <v>326</v>
      </c>
      <c r="D2207" s="280">
        <v>31201445</v>
      </c>
      <c r="E2207" s="248" t="s">
        <v>974</v>
      </c>
      <c r="F2207" s="264" t="s">
        <v>328</v>
      </c>
      <c r="G2207" s="248" t="s">
        <v>1451</v>
      </c>
      <c r="H2207" s="248" t="s">
        <v>1433</v>
      </c>
      <c r="I2207" s="248" t="s">
        <v>330</v>
      </c>
      <c r="J2207" s="248" t="s">
        <v>331</v>
      </c>
      <c r="K2207" s="248" t="s">
        <v>332</v>
      </c>
      <c r="L2207" s="248" t="s">
        <v>333</v>
      </c>
      <c r="M2207" s="265" t="s">
        <v>1449</v>
      </c>
      <c r="N2207" s="265"/>
      <c r="O2207" s="250">
        <v>3116485841</v>
      </c>
      <c r="P2207" s="248" t="s">
        <v>335</v>
      </c>
      <c r="Q2207" s="248" t="s">
        <v>336</v>
      </c>
    </row>
    <row r="2208" spans="1:17" hidden="1" x14ac:dyDescent="0.2">
      <c r="A2208" s="248">
        <v>2672</v>
      </c>
      <c r="B2208" s="248">
        <v>2022</v>
      </c>
      <c r="C2208" s="248" t="s">
        <v>326</v>
      </c>
      <c r="D2208" s="280">
        <v>6499626</v>
      </c>
      <c r="E2208" s="248" t="s">
        <v>1659</v>
      </c>
      <c r="F2208" s="248" t="s">
        <v>485</v>
      </c>
      <c r="G2208" s="248" t="s">
        <v>1451</v>
      </c>
      <c r="H2208" s="248" t="s">
        <v>454</v>
      </c>
      <c r="I2208" s="248" t="s">
        <v>339</v>
      </c>
      <c r="J2208" s="248" t="s">
        <v>331</v>
      </c>
      <c r="K2208" s="248" t="s">
        <v>332</v>
      </c>
      <c r="L2208" s="248" t="s">
        <v>333</v>
      </c>
      <c r="M2208" s="265" t="s">
        <v>1449</v>
      </c>
      <c r="N2208" s="265"/>
      <c r="O2208" s="250">
        <v>3155765403</v>
      </c>
      <c r="P2208" s="248" t="s">
        <v>335</v>
      </c>
      <c r="Q2208" s="248" t="s">
        <v>336</v>
      </c>
    </row>
    <row r="2209" spans="1:17" hidden="1" x14ac:dyDescent="0.2">
      <c r="A2209" s="248">
        <v>2673</v>
      </c>
      <c r="B2209" s="248">
        <v>2022</v>
      </c>
      <c r="C2209" s="248" t="s">
        <v>326</v>
      </c>
      <c r="D2209" s="280">
        <v>94153667</v>
      </c>
      <c r="E2209" s="248" t="s">
        <v>698</v>
      </c>
      <c r="F2209" s="248" t="s">
        <v>469</v>
      </c>
      <c r="G2209" s="248" t="s">
        <v>430</v>
      </c>
      <c r="H2209" s="248" t="s">
        <v>1451</v>
      </c>
      <c r="I2209" s="248" t="s">
        <v>339</v>
      </c>
      <c r="J2209" s="248" t="s">
        <v>331</v>
      </c>
      <c r="K2209" s="248" t="s">
        <v>332</v>
      </c>
      <c r="L2209" s="248" t="s">
        <v>333</v>
      </c>
      <c r="M2209" s="265" t="s">
        <v>1449</v>
      </c>
      <c r="N2209" s="265"/>
      <c r="O2209" s="250">
        <v>3014694326</v>
      </c>
      <c r="P2209" s="248" t="s">
        <v>335</v>
      </c>
      <c r="Q2209" s="248" t="s">
        <v>336</v>
      </c>
    </row>
    <row r="2210" spans="1:17" hidden="1" x14ac:dyDescent="0.2">
      <c r="A2210" s="248">
        <v>2674</v>
      </c>
      <c r="B2210" s="248">
        <v>2022</v>
      </c>
      <c r="C2210" s="248" t="s">
        <v>326</v>
      </c>
      <c r="D2210" s="280">
        <v>16359838</v>
      </c>
      <c r="E2210" s="248" t="s">
        <v>770</v>
      </c>
      <c r="F2210" s="248" t="s">
        <v>737</v>
      </c>
      <c r="G2210" s="248" t="s">
        <v>1059</v>
      </c>
      <c r="H2210" s="248" t="s">
        <v>328</v>
      </c>
      <c r="I2210" s="248" t="s">
        <v>339</v>
      </c>
      <c r="J2210" s="248" t="s">
        <v>331</v>
      </c>
      <c r="K2210" s="248" t="s">
        <v>332</v>
      </c>
      <c r="L2210" s="248" t="s">
        <v>333</v>
      </c>
      <c r="M2210" s="265" t="s">
        <v>1449</v>
      </c>
      <c r="N2210" s="265"/>
      <c r="O2210" s="250">
        <v>3008269472</v>
      </c>
      <c r="P2210" s="248" t="s">
        <v>335</v>
      </c>
      <c r="Q2210" s="248" t="s">
        <v>336</v>
      </c>
    </row>
    <row r="2211" spans="1:17" hidden="1" x14ac:dyDescent="0.2">
      <c r="A2211" s="248">
        <v>2675</v>
      </c>
      <c r="B2211" s="248">
        <v>2022</v>
      </c>
      <c r="C2211" s="248" t="s">
        <v>326</v>
      </c>
      <c r="D2211" s="280">
        <v>6499668</v>
      </c>
      <c r="E2211" s="248" t="s">
        <v>349</v>
      </c>
      <c r="F2211" s="248" t="s">
        <v>704</v>
      </c>
      <c r="G2211" s="248" t="s">
        <v>345</v>
      </c>
      <c r="H2211" s="248" t="s">
        <v>418</v>
      </c>
      <c r="I2211" s="248" t="s">
        <v>339</v>
      </c>
      <c r="J2211" s="248" t="s">
        <v>331</v>
      </c>
      <c r="K2211" s="248" t="s">
        <v>332</v>
      </c>
      <c r="L2211" s="248" t="s">
        <v>333</v>
      </c>
      <c r="M2211" s="265" t="s">
        <v>1449</v>
      </c>
      <c r="N2211" s="265"/>
      <c r="O2211" s="250" t="s">
        <v>1585</v>
      </c>
      <c r="P2211" s="248" t="s">
        <v>335</v>
      </c>
      <c r="Q2211" s="248" t="s">
        <v>336</v>
      </c>
    </row>
    <row r="2212" spans="1:17" hidden="1" x14ac:dyDescent="0.2">
      <c r="A2212" s="248">
        <v>2676</v>
      </c>
      <c r="B2212" s="248">
        <v>2022</v>
      </c>
      <c r="C2212" s="248" t="s">
        <v>326</v>
      </c>
      <c r="D2212" s="280">
        <v>1116261072</v>
      </c>
      <c r="E2212" s="248" t="s">
        <v>653</v>
      </c>
      <c r="F2212" s="248" t="s">
        <v>1763</v>
      </c>
      <c r="G2212" s="248" t="s">
        <v>1451</v>
      </c>
      <c r="H2212" s="248" t="s">
        <v>394</v>
      </c>
      <c r="I2212" s="248" t="s">
        <v>339</v>
      </c>
      <c r="J2212" s="248" t="s">
        <v>331</v>
      </c>
      <c r="K2212" s="248" t="s">
        <v>332</v>
      </c>
      <c r="L2212" s="248" t="s">
        <v>333</v>
      </c>
      <c r="M2212" s="265" t="s">
        <v>1449</v>
      </c>
      <c r="N2212" s="265"/>
      <c r="O2212" s="250">
        <v>3122811673</v>
      </c>
      <c r="P2212" s="248" t="s">
        <v>335</v>
      </c>
      <c r="Q2212" s="248" t="s">
        <v>336</v>
      </c>
    </row>
    <row r="2213" spans="1:17" hidden="1" x14ac:dyDescent="0.2">
      <c r="A2213" s="248">
        <v>2678</v>
      </c>
      <c r="B2213" s="248">
        <v>2022</v>
      </c>
      <c r="C2213" s="248" t="s">
        <v>326</v>
      </c>
      <c r="D2213" s="280">
        <v>29876244</v>
      </c>
      <c r="E2213" s="248" t="s">
        <v>402</v>
      </c>
      <c r="F2213" s="248" t="s">
        <v>1971</v>
      </c>
      <c r="G2213" s="248" t="s">
        <v>616</v>
      </c>
      <c r="H2213" s="248" t="s">
        <v>450</v>
      </c>
      <c r="I2213" s="248" t="s">
        <v>330</v>
      </c>
      <c r="J2213" s="248" t="s">
        <v>331</v>
      </c>
      <c r="K2213" s="248" t="s">
        <v>332</v>
      </c>
      <c r="L2213" s="248" t="s">
        <v>333</v>
      </c>
      <c r="M2213" s="265" t="s">
        <v>1449</v>
      </c>
      <c r="N2213" s="265"/>
      <c r="O2213" s="250">
        <v>3137583167</v>
      </c>
      <c r="P2213" s="248" t="s">
        <v>335</v>
      </c>
      <c r="Q2213" s="248" t="s">
        <v>336</v>
      </c>
    </row>
    <row r="2214" spans="1:17" hidden="1" x14ac:dyDescent="0.2">
      <c r="A2214" s="248">
        <v>2679</v>
      </c>
      <c r="B2214" s="248">
        <v>2022</v>
      </c>
      <c r="C2214" s="248" t="s">
        <v>326</v>
      </c>
      <c r="D2214" s="280">
        <v>38557816</v>
      </c>
      <c r="E2214" s="248" t="s">
        <v>1681</v>
      </c>
      <c r="F2214" s="248" t="s">
        <v>1682</v>
      </c>
      <c r="G2214" s="248" t="s">
        <v>495</v>
      </c>
      <c r="H2214" s="248" t="s">
        <v>1059</v>
      </c>
      <c r="I2214" s="248" t="s">
        <v>330</v>
      </c>
      <c r="J2214" s="248" t="s">
        <v>331</v>
      </c>
      <c r="K2214" s="248" t="s">
        <v>332</v>
      </c>
      <c r="L2214" s="248" t="s">
        <v>333</v>
      </c>
      <c r="M2214" s="265" t="s">
        <v>1449</v>
      </c>
      <c r="N2214" s="265"/>
      <c r="O2214" s="250">
        <v>3173422851</v>
      </c>
      <c r="P2214" s="248" t="s">
        <v>335</v>
      </c>
      <c r="Q2214" s="248" t="s">
        <v>336</v>
      </c>
    </row>
    <row r="2215" spans="1:17" hidden="1" x14ac:dyDescent="0.2">
      <c r="A2215" s="248">
        <v>2680</v>
      </c>
      <c r="B2215" s="248">
        <v>2022</v>
      </c>
      <c r="C2215" s="248" t="s">
        <v>326</v>
      </c>
      <c r="D2215" s="280">
        <v>29876247</v>
      </c>
      <c r="E2215" s="248" t="s">
        <v>2784</v>
      </c>
      <c r="F2215" s="248" t="s">
        <v>1199</v>
      </c>
      <c r="G2215" s="248" t="s">
        <v>2092</v>
      </c>
      <c r="H2215" s="248" t="s">
        <v>1059</v>
      </c>
      <c r="I2215" s="248" t="s">
        <v>330</v>
      </c>
      <c r="J2215" s="248" t="s">
        <v>331</v>
      </c>
      <c r="K2215" s="248" t="s">
        <v>332</v>
      </c>
      <c r="L2215" s="248" t="s">
        <v>333</v>
      </c>
      <c r="M2215" s="265" t="s">
        <v>1449</v>
      </c>
      <c r="N2215" s="265"/>
      <c r="O2215" s="250">
        <v>3178508840</v>
      </c>
      <c r="P2215" s="248" t="s">
        <v>335</v>
      </c>
      <c r="Q2215" s="248" t="s">
        <v>336</v>
      </c>
    </row>
    <row r="2216" spans="1:17" hidden="1" x14ac:dyDescent="0.2">
      <c r="A2216" s="248">
        <v>2718</v>
      </c>
      <c r="B2216" s="248">
        <v>2022</v>
      </c>
      <c r="C2216" s="248" t="s">
        <v>326</v>
      </c>
      <c r="D2216" s="280">
        <v>66728931</v>
      </c>
      <c r="E2216" s="248" t="s">
        <v>958</v>
      </c>
      <c r="F2216" s="248" t="s">
        <v>1689</v>
      </c>
      <c r="G2216" s="248" t="s">
        <v>2664</v>
      </c>
      <c r="H2216" s="248" t="s">
        <v>405</v>
      </c>
      <c r="I2216" s="248" t="s">
        <v>330</v>
      </c>
      <c r="J2216" s="248" t="s">
        <v>331</v>
      </c>
      <c r="K2216" s="248" t="s">
        <v>332</v>
      </c>
      <c r="L2216" s="248" t="s">
        <v>333</v>
      </c>
      <c r="M2216" s="265" t="s">
        <v>1449</v>
      </c>
      <c r="N2216" s="265"/>
      <c r="O2216" s="250">
        <v>3218628683</v>
      </c>
      <c r="P2216" s="248" t="s">
        <v>335</v>
      </c>
      <c r="Q2216" s="248" t="s">
        <v>336</v>
      </c>
    </row>
    <row r="2217" spans="1:17" hidden="1" x14ac:dyDescent="0.2">
      <c r="A2217" s="248">
        <v>2719</v>
      </c>
      <c r="B2217" s="248">
        <v>2022</v>
      </c>
      <c r="C2217" s="248" t="s">
        <v>326</v>
      </c>
      <c r="D2217" s="280">
        <v>25670592</v>
      </c>
      <c r="E2217" s="252" t="s">
        <v>1456</v>
      </c>
      <c r="F2217" s="264" t="s">
        <v>328</v>
      </c>
      <c r="G2217" s="252" t="s">
        <v>586</v>
      </c>
      <c r="H2217" s="252" t="s">
        <v>328</v>
      </c>
      <c r="I2217" s="248" t="s">
        <v>330</v>
      </c>
      <c r="J2217" s="248" t="s">
        <v>331</v>
      </c>
      <c r="K2217" s="248" t="s">
        <v>332</v>
      </c>
      <c r="L2217" s="248" t="s">
        <v>333</v>
      </c>
      <c r="M2217" s="265" t="s">
        <v>1449</v>
      </c>
      <c r="N2217" s="265"/>
      <c r="O2217" s="250">
        <v>3117003932</v>
      </c>
      <c r="P2217" s="248" t="s">
        <v>335</v>
      </c>
      <c r="Q2217" s="248" t="s">
        <v>336</v>
      </c>
    </row>
    <row r="2218" spans="1:17" hidden="1" x14ac:dyDescent="0.2">
      <c r="A2218" s="248">
        <v>2720</v>
      </c>
      <c r="B2218" s="248">
        <v>2022</v>
      </c>
      <c r="C2218" s="248" t="s">
        <v>326</v>
      </c>
      <c r="D2218" s="280">
        <v>29858746</v>
      </c>
      <c r="E2218" s="248" t="s">
        <v>1457</v>
      </c>
      <c r="F2218" s="264" t="s">
        <v>328</v>
      </c>
      <c r="G2218" s="248" t="s">
        <v>1458</v>
      </c>
      <c r="H2218" s="248" t="s">
        <v>350</v>
      </c>
      <c r="I2218" s="248" t="s">
        <v>330</v>
      </c>
      <c r="J2218" s="248" t="s">
        <v>331</v>
      </c>
      <c r="K2218" s="248" t="s">
        <v>332</v>
      </c>
      <c r="L2218" s="248" t="s">
        <v>333</v>
      </c>
      <c r="M2218" s="265" t="s">
        <v>1449</v>
      </c>
      <c r="N2218" s="265"/>
      <c r="O2218" s="250">
        <v>3127908633</v>
      </c>
      <c r="P2218" s="248" t="s">
        <v>335</v>
      </c>
      <c r="Q2218" s="248" t="s">
        <v>336</v>
      </c>
    </row>
    <row r="2219" spans="1:17" hidden="1" x14ac:dyDescent="0.2">
      <c r="A2219" s="248">
        <v>2721</v>
      </c>
      <c r="B2219" s="248">
        <v>2022</v>
      </c>
      <c r="C2219" s="248" t="s">
        <v>326</v>
      </c>
      <c r="D2219" s="280">
        <v>16348859</v>
      </c>
      <c r="E2219" s="248" t="s">
        <v>596</v>
      </c>
      <c r="F2219" s="248" t="s">
        <v>485</v>
      </c>
      <c r="G2219" s="248" t="s">
        <v>572</v>
      </c>
      <c r="H2219" s="248" t="s">
        <v>482</v>
      </c>
      <c r="I2219" s="248" t="s">
        <v>339</v>
      </c>
      <c r="J2219" s="248" t="s">
        <v>331</v>
      </c>
      <c r="K2219" s="248" t="s">
        <v>332</v>
      </c>
      <c r="L2219" s="248" t="s">
        <v>333</v>
      </c>
      <c r="M2219" s="265" t="s">
        <v>1449</v>
      </c>
      <c r="N2219" s="265"/>
      <c r="O2219" s="250">
        <v>3174207227</v>
      </c>
      <c r="P2219" s="248" t="s">
        <v>335</v>
      </c>
      <c r="Q2219" s="248" t="s">
        <v>336</v>
      </c>
    </row>
    <row r="2220" spans="1:17" hidden="1" x14ac:dyDescent="0.2">
      <c r="A2220" s="248">
        <v>2722</v>
      </c>
      <c r="B2220" s="248">
        <v>2022</v>
      </c>
      <c r="C2220" s="248" t="s">
        <v>326</v>
      </c>
      <c r="D2220" s="280">
        <v>31792612</v>
      </c>
      <c r="E2220" s="248" t="s">
        <v>438</v>
      </c>
      <c r="F2220" s="248" t="s">
        <v>2195</v>
      </c>
      <c r="G2220" s="248" t="s">
        <v>603</v>
      </c>
      <c r="H2220" s="248" t="s">
        <v>971</v>
      </c>
      <c r="I2220" s="248" t="s">
        <v>330</v>
      </c>
      <c r="J2220" s="248" t="s">
        <v>331</v>
      </c>
      <c r="K2220" s="248" t="s">
        <v>332</v>
      </c>
      <c r="L2220" s="248" t="s">
        <v>333</v>
      </c>
      <c r="M2220" s="265" t="s">
        <v>1449</v>
      </c>
      <c r="N2220" s="265"/>
      <c r="O2220" s="250">
        <v>3163351109</v>
      </c>
      <c r="P2220" s="248" t="s">
        <v>335</v>
      </c>
      <c r="Q2220" s="248" t="s">
        <v>336</v>
      </c>
    </row>
    <row r="2221" spans="1:17" hidden="1" x14ac:dyDescent="0.2">
      <c r="A2221" s="248">
        <v>2724</v>
      </c>
      <c r="B2221" s="248">
        <v>2022</v>
      </c>
      <c r="C2221" s="248" t="s">
        <v>326</v>
      </c>
      <c r="D2221" s="280">
        <v>94155027</v>
      </c>
      <c r="E2221" s="248" t="s">
        <v>1492</v>
      </c>
      <c r="F2221" s="248" t="s">
        <v>2156</v>
      </c>
      <c r="G2221" s="248" t="s">
        <v>1058</v>
      </c>
      <c r="H2221" s="248" t="s">
        <v>2398</v>
      </c>
      <c r="I2221" s="248" t="s">
        <v>339</v>
      </c>
      <c r="J2221" s="248" t="s">
        <v>331</v>
      </c>
      <c r="K2221" s="248" t="s">
        <v>332</v>
      </c>
      <c r="L2221" s="248" t="s">
        <v>333</v>
      </c>
      <c r="M2221" s="265" t="s">
        <v>1449</v>
      </c>
      <c r="N2221" s="265"/>
      <c r="O2221" s="250">
        <v>3103817773</v>
      </c>
      <c r="P2221" s="248" t="s">
        <v>335</v>
      </c>
      <c r="Q2221" s="248" t="s">
        <v>336</v>
      </c>
    </row>
    <row r="2222" spans="1:17" hidden="1" x14ac:dyDescent="0.2">
      <c r="A2222" s="248">
        <v>2725</v>
      </c>
      <c r="B2222" s="248">
        <v>2022</v>
      </c>
      <c r="C2222" s="248" t="s">
        <v>326</v>
      </c>
      <c r="D2222" s="280">
        <v>94153276</v>
      </c>
      <c r="E2222" s="248" t="s">
        <v>349</v>
      </c>
      <c r="F2222" s="248" t="s">
        <v>461</v>
      </c>
      <c r="G2222" s="248" t="s">
        <v>418</v>
      </c>
      <c r="H2222" s="248" t="s">
        <v>1323</v>
      </c>
      <c r="I2222" s="248" t="s">
        <v>339</v>
      </c>
      <c r="J2222" s="248" t="s">
        <v>331</v>
      </c>
      <c r="K2222" s="248" t="s">
        <v>332</v>
      </c>
      <c r="L2222" s="248" t="s">
        <v>333</v>
      </c>
      <c r="M2222" s="265" t="s">
        <v>1449</v>
      </c>
      <c r="N2222" s="265"/>
      <c r="O2222" s="250">
        <v>3215159745</v>
      </c>
      <c r="P2222" s="248" t="s">
        <v>335</v>
      </c>
      <c r="Q2222" s="248" t="s">
        <v>336</v>
      </c>
    </row>
    <row r="2223" spans="1:17" hidden="1" x14ac:dyDescent="0.2">
      <c r="A2223" s="248">
        <v>2726</v>
      </c>
      <c r="B2223" s="248">
        <v>2022</v>
      </c>
      <c r="C2223" s="248" t="s">
        <v>326</v>
      </c>
      <c r="D2223" s="280">
        <v>29866832</v>
      </c>
      <c r="E2223" s="248" t="s">
        <v>1459</v>
      </c>
      <c r="F2223" s="264" t="s">
        <v>328</v>
      </c>
      <c r="G2223" s="248" t="s">
        <v>654</v>
      </c>
      <c r="H2223" s="248" t="s">
        <v>446</v>
      </c>
      <c r="I2223" s="248" t="s">
        <v>330</v>
      </c>
      <c r="J2223" s="248" t="s">
        <v>331</v>
      </c>
      <c r="K2223" s="248" t="s">
        <v>332</v>
      </c>
      <c r="L2223" s="248" t="s">
        <v>333</v>
      </c>
      <c r="M2223" s="265" t="s">
        <v>1449</v>
      </c>
      <c r="N2223" s="265"/>
      <c r="O2223" s="250">
        <v>3172556348</v>
      </c>
      <c r="P2223" s="248" t="s">
        <v>335</v>
      </c>
      <c r="Q2223" s="248" t="s">
        <v>336</v>
      </c>
    </row>
    <row r="2224" spans="1:17" hidden="1" x14ac:dyDescent="0.2">
      <c r="A2224" s="248">
        <v>2727</v>
      </c>
      <c r="B2224" s="248">
        <v>2022</v>
      </c>
      <c r="C2224" s="248" t="s">
        <v>326</v>
      </c>
      <c r="D2224" s="280">
        <v>6536801</v>
      </c>
      <c r="E2224" s="252" t="s">
        <v>461</v>
      </c>
      <c r="F2224" s="252" t="s">
        <v>704</v>
      </c>
      <c r="G2224" s="252" t="s">
        <v>824</v>
      </c>
      <c r="H2224" s="252" t="s">
        <v>328</v>
      </c>
      <c r="I2224" s="248" t="s">
        <v>339</v>
      </c>
      <c r="J2224" s="248" t="s">
        <v>331</v>
      </c>
      <c r="K2224" s="248" t="s">
        <v>332</v>
      </c>
      <c r="L2224" s="248" t="s">
        <v>333</v>
      </c>
      <c r="M2224" s="265" t="s">
        <v>1449</v>
      </c>
      <c r="N2224" s="265"/>
      <c r="O2224" s="250">
        <v>3146689397</v>
      </c>
      <c r="P2224" s="248" t="s">
        <v>335</v>
      </c>
      <c r="Q2224" s="248" t="s">
        <v>336</v>
      </c>
    </row>
    <row r="2225" spans="1:44" hidden="1" x14ac:dyDescent="0.2">
      <c r="A2225" s="248">
        <v>2728</v>
      </c>
      <c r="B2225" s="248">
        <v>2022</v>
      </c>
      <c r="C2225" s="248" t="s">
        <v>326</v>
      </c>
      <c r="D2225" s="280">
        <v>2518050</v>
      </c>
      <c r="E2225" s="248" t="s">
        <v>461</v>
      </c>
      <c r="F2225" s="248" t="s">
        <v>2327</v>
      </c>
      <c r="G2225" s="248" t="s">
        <v>639</v>
      </c>
      <c r="H2225" s="248" t="s">
        <v>690</v>
      </c>
      <c r="I2225" s="248" t="s">
        <v>339</v>
      </c>
      <c r="J2225" s="248" t="s">
        <v>331</v>
      </c>
      <c r="K2225" s="248" t="s">
        <v>332</v>
      </c>
      <c r="L2225" s="248" t="s">
        <v>333</v>
      </c>
      <c r="M2225" s="265" t="s">
        <v>1449</v>
      </c>
      <c r="N2225" s="265"/>
      <c r="O2225" s="250">
        <v>3147511391</v>
      </c>
      <c r="P2225" s="248" t="s">
        <v>335</v>
      </c>
      <c r="Q2225" s="248" t="s">
        <v>336</v>
      </c>
    </row>
    <row r="2226" spans="1:44" hidden="1" x14ac:dyDescent="0.2">
      <c r="A2226" s="248">
        <v>2729</v>
      </c>
      <c r="B2226" s="248">
        <v>2022</v>
      </c>
      <c r="C2226" s="248" t="s">
        <v>326</v>
      </c>
      <c r="D2226" s="280">
        <v>66708620</v>
      </c>
      <c r="E2226" s="248" t="s">
        <v>402</v>
      </c>
      <c r="F2226" s="248" t="s">
        <v>1809</v>
      </c>
      <c r="G2226" s="248" t="s">
        <v>1553</v>
      </c>
      <c r="H2226" s="248" t="s">
        <v>1810</v>
      </c>
      <c r="I2226" s="248" t="s">
        <v>330</v>
      </c>
      <c r="J2226" s="248" t="s">
        <v>331</v>
      </c>
      <c r="K2226" s="248" t="s">
        <v>332</v>
      </c>
      <c r="L2226" s="248" t="s">
        <v>333</v>
      </c>
      <c r="M2226" s="265" t="s">
        <v>1449</v>
      </c>
      <c r="N2226" s="265"/>
      <c r="O2226" s="250">
        <v>3168324037</v>
      </c>
      <c r="P2226" s="248" t="s">
        <v>335</v>
      </c>
      <c r="Q2226" s="248" t="s">
        <v>336</v>
      </c>
    </row>
    <row r="2227" spans="1:44" hidden="1" x14ac:dyDescent="0.2">
      <c r="A2227" s="248">
        <v>2730</v>
      </c>
      <c r="B2227" s="248">
        <v>2022</v>
      </c>
      <c r="C2227" s="248" t="s">
        <v>326</v>
      </c>
      <c r="D2227" s="280">
        <v>31805025</v>
      </c>
      <c r="E2227" s="255" t="s">
        <v>402</v>
      </c>
      <c r="F2227" s="248" t="s">
        <v>2195</v>
      </c>
      <c r="G2227" s="255" t="s">
        <v>1433</v>
      </c>
      <c r="H2227" s="248" t="s">
        <v>2202</v>
      </c>
      <c r="I2227" s="248" t="s">
        <v>330</v>
      </c>
      <c r="J2227" s="248" t="s">
        <v>331</v>
      </c>
      <c r="K2227" s="248" t="s">
        <v>332</v>
      </c>
      <c r="L2227" s="248" t="s">
        <v>333</v>
      </c>
      <c r="M2227" s="265" t="s">
        <v>1449</v>
      </c>
      <c r="N2227" s="265"/>
      <c r="O2227" s="250">
        <v>3177333640</v>
      </c>
      <c r="P2227" s="248" t="s">
        <v>335</v>
      </c>
      <c r="Q2227" s="248" t="s">
        <v>336</v>
      </c>
    </row>
    <row r="2228" spans="1:44" hidden="1" x14ac:dyDescent="0.2">
      <c r="A2228" s="248">
        <v>2731</v>
      </c>
      <c r="B2228" s="248">
        <v>2022</v>
      </c>
      <c r="C2228" s="248" t="s">
        <v>326</v>
      </c>
      <c r="D2228" s="280">
        <v>29807921</v>
      </c>
      <c r="E2228" s="248" t="s">
        <v>402</v>
      </c>
      <c r="F2228" s="248" t="s">
        <v>2428</v>
      </c>
      <c r="G2228" s="248" t="s">
        <v>375</v>
      </c>
      <c r="H2228" s="248" t="s">
        <v>2430</v>
      </c>
      <c r="I2228" s="248" t="s">
        <v>330</v>
      </c>
      <c r="J2228" s="248" t="s">
        <v>331</v>
      </c>
      <c r="K2228" s="248" t="s">
        <v>332</v>
      </c>
      <c r="L2228" s="248" t="s">
        <v>333</v>
      </c>
      <c r="M2228" s="265" t="s">
        <v>1449</v>
      </c>
      <c r="N2228" s="265"/>
      <c r="O2228" s="250">
        <v>3173312972</v>
      </c>
      <c r="P2228" s="248" t="s">
        <v>335</v>
      </c>
      <c r="Q2228" s="248" t="s">
        <v>336</v>
      </c>
    </row>
    <row r="2229" spans="1:44" s="218" customFormat="1" hidden="1" x14ac:dyDescent="0.2">
      <c r="A2229" s="248">
        <v>2732</v>
      </c>
      <c r="B2229" s="248">
        <v>2022</v>
      </c>
      <c r="C2229" s="248" t="s">
        <v>326</v>
      </c>
      <c r="D2229" s="280">
        <v>31790037</v>
      </c>
      <c r="E2229" s="248" t="s">
        <v>480</v>
      </c>
      <c r="F2229" s="248" t="s">
        <v>1356</v>
      </c>
      <c r="G2229" s="248" t="s">
        <v>1364</v>
      </c>
      <c r="H2229" s="248" t="s">
        <v>920</v>
      </c>
      <c r="I2229" s="248" t="s">
        <v>330</v>
      </c>
      <c r="J2229" s="248" t="s">
        <v>331</v>
      </c>
      <c r="K2229" s="248" t="s">
        <v>332</v>
      </c>
      <c r="L2229" s="248" t="s">
        <v>333</v>
      </c>
      <c r="M2229" s="265" t="s">
        <v>1449</v>
      </c>
      <c r="N2229" s="265"/>
      <c r="O2229" s="250">
        <v>3156713014</v>
      </c>
      <c r="P2229" s="248" t="s">
        <v>335</v>
      </c>
      <c r="Q2229" s="248" t="s">
        <v>336</v>
      </c>
      <c r="AR2229" s="217"/>
    </row>
    <row r="2230" spans="1:44" hidden="1" x14ac:dyDescent="0.2">
      <c r="A2230" s="248">
        <v>2733</v>
      </c>
      <c r="B2230" s="248">
        <v>2022</v>
      </c>
      <c r="C2230" s="248" t="s">
        <v>326</v>
      </c>
      <c r="D2230" s="280">
        <v>29135702</v>
      </c>
      <c r="E2230" s="248" t="s">
        <v>1460</v>
      </c>
      <c r="F2230" s="264" t="s">
        <v>328</v>
      </c>
      <c r="G2230" s="248" t="s">
        <v>1059</v>
      </c>
      <c r="H2230" s="248" t="s">
        <v>1396</v>
      </c>
      <c r="I2230" s="248" t="s">
        <v>330</v>
      </c>
      <c r="J2230" s="248" t="s">
        <v>331</v>
      </c>
      <c r="K2230" s="248" t="s">
        <v>332</v>
      </c>
      <c r="L2230" s="248" t="s">
        <v>333</v>
      </c>
      <c r="M2230" s="265" t="s">
        <v>1449</v>
      </c>
      <c r="N2230" s="265"/>
      <c r="O2230" s="250">
        <v>3122990598</v>
      </c>
      <c r="P2230" s="248" t="s">
        <v>335</v>
      </c>
      <c r="Q2230" s="248" t="s">
        <v>336</v>
      </c>
    </row>
    <row r="2231" spans="1:44" hidden="1" x14ac:dyDescent="0.2">
      <c r="A2231" s="248">
        <v>2734</v>
      </c>
      <c r="B2231" s="248">
        <v>2022</v>
      </c>
      <c r="C2231" s="248" t="s">
        <v>326</v>
      </c>
      <c r="D2231" s="280">
        <v>94150025</v>
      </c>
      <c r="E2231" s="255" t="s">
        <v>348</v>
      </c>
      <c r="F2231" s="248" t="s">
        <v>485</v>
      </c>
      <c r="G2231" s="255" t="s">
        <v>1364</v>
      </c>
      <c r="H2231" s="248" t="s">
        <v>920</v>
      </c>
      <c r="I2231" s="248" t="s">
        <v>339</v>
      </c>
      <c r="J2231" s="248" t="s">
        <v>331</v>
      </c>
      <c r="K2231" s="248" t="s">
        <v>332</v>
      </c>
      <c r="L2231" s="248" t="s">
        <v>333</v>
      </c>
      <c r="M2231" s="265" t="s">
        <v>1449</v>
      </c>
      <c r="N2231" s="265"/>
      <c r="O2231" s="250">
        <v>3163779459</v>
      </c>
      <c r="P2231" s="248" t="s">
        <v>335</v>
      </c>
      <c r="Q2231" s="248" t="s">
        <v>336</v>
      </c>
    </row>
    <row r="2232" spans="1:44" hidden="1" x14ac:dyDescent="0.2">
      <c r="A2232" s="248">
        <v>2735</v>
      </c>
      <c r="B2232" s="248">
        <v>2022</v>
      </c>
      <c r="C2232" s="248" t="s">
        <v>326</v>
      </c>
      <c r="D2232" s="280">
        <v>2678008</v>
      </c>
      <c r="E2232" s="255" t="s">
        <v>601</v>
      </c>
      <c r="F2232" s="248" t="s">
        <v>2589</v>
      </c>
      <c r="G2232" s="255" t="s">
        <v>2590</v>
      </c>
      <c r="H2232" s="248" t="s">
        <v>1009</v>
      </c>
      <c r="I2232" s="248" t="s">
        <v>339</v>
      </c>
      <c r="J2232" s="248" t="s">
        <v>331</v>
      </c>
      <c r="K2232" s="248" t="s">
        <v>332</v>
      </c>
      <c r="L2232" s="248" t="s">
        <v>333</v>
      </c>
      <c r="M2232" s="265" t="s">
        <v>1449</v>
      </c>
      <c r="N2232" s="265"/>
      <c r="O2232" s="248">
        <v>3208669649</v>
      </c>
      <c r="P2232" s="248" t="s">
        <v>335</v>
      </c>
      <c r="Q2232" s="248" t="s">
        <v>451</v>
      </c>
    </row>
    <row r="2233" spans="1:44" hidden="1" x14ac:dyDescent="0.2">
      <c r="A2233" s="248">
        <v>2736</v>
      </c>
      <c r="B2233" s="248">
        <v>2022</v>
      </c>
      <c r="C2233" s="248" t="s">
        <v>326</v>
      </c>
      <c r="D2233" s="280">
        <v>2678535</v>
      </c>
      <c r="E2233" s="255" t="s">
        <v>340</v>
      </c>
      <c r="F2233" s="248" t="s">
        <v>485</v>
      </c>
      <c r="G2233" s="255" t="s">
        <v>728</v>
      </c>
      <c r="H2233" s="248" t="s">
        <v>328</v>
      </c>
      <c r="I2233" s="248" t="s">
        <v>339</v>
      </c>
      <c r="J2233" s="248" t="s">
        <v>331</v>
      </c>
      <c r="K2233" s="248" t="s">
        <v>332</v>
      </c>
      <c r="L2233" s="248" t="s">
        <v>333</v>
      </c>
      <c r="M2233" s="265" t="s">
        <v>1449</v>
      </c>
      <c r="N2233" s="265"/>
      <c r="O2233" s="248">
        <v>3188008375</v>
      </c>
      <c r="P2233" s="248" t="s">
        <v>335</v>
      </c>
      <c r="Q2233" s="248" t="s">
        <v>451</v>
      </c>
    </row>
    <row r="2234" spans="1:44" hidden="1" x14ac:dyDescent="0.2">
      <c r="A2234" s="248">
        <v>2737</v>
      </c>
      <c r="B2234" s="248">
        <v>2022</v>
      </c>
      <c r="C2234" s="248" t="s">
        <v>326</v>
      </c>
      <c r="D2234" s="280">
        <v>2678701</v>
      </c>
      <c r="E2234" s="255" t="s">
        <v>349</v>
      </c>
      <c r="F2234" s="248" t="s">
        <v>1383</v>
      </c>
      <c r="G2234" s="255" t="s">
        <v>821</v>
      </c>
      <c r="H2234" s="248" t="s">
        <v>2539</v>
      </c>
      <c r="I2234" s="248" t="s">
        <v>339</v>
      </c>
      <c r="J2234" s="248" t="s">
        <v>331</v>
      </c>
      <c r="K2234" s="248" t="s">
        <v>332</v>
      </c>
      <c r="L2234" s="248" t="s">
        <v>333</v>
      </c>
      <c r="M2234" s="265" t="s">
        <v>1449</v>
      </c>
      <c r="N2234" s="265"/>
      <c r="O2234" s="248">
        <v>3162827215</v>
      </c>
      <c r="P2234" s="248" t="s">
        <v>335</v>
      </c>
      <c r="Q2234" s="248" t="s">
        <v>451</v>
      </c>
    </row>
    <row r="2235" spans="1:44" hidden="1" x14ac:dyDescent="0.2">
      <c r="A2235" s="248">
        <v>2738</v>
      </c>
      <c r="B2235" s="248">
        <v>2022</v>
      </c>
      <c r="C2235" s="248" t="s">
        <v>326</v>
      </c>
      <c r="D2235" s="280">
        <v>2953528</v>
      </c>
      <c r="E2235" s="255" t="s">
        <v>1574</v>
      </c>
      <c r="F2235" s="248" t="s">
        <v>609</v>
      </c>
      <c r="G2235" s="248" t="s">
        <v>2510</v>
      </c>
      <c r="H2235" s="264" t="s">
        <v>328</v>
      </c>
      <c r="I2235" s="248" t="s">
        <v>330</v>
      </c>
      <c r="J2235" s="248" t="s">
        <v>331</v>
      </c>
      <c r="K2235" s="248" t="s">
        <v>332</v>
      </c>
      <c r="L2235" s="248" t="s">
        <v>333</v>
      </c>
      <c r="M2235" s="265" t="s">
        <v>1449</v>
      </c>
      <c r="N2235" s="265"/>
      <c r="O2235" s="248">
        <v>3117235943</v>
      </c>
      <c r="P2235" s="248" t="s">
        <v>335</v>
      </c>
      <c r="Q2235" s="248" t="s">
        <v>336</v>
      </c>
    </row>
    <row r="2236" spans="1:44" s="218" customFormat="1" hidden="1" x14ac:dyDescent="0.2">
      <c r="A2236" s="248">
        <v>2739</v>
      </c>
      <c r="B2236" s="248">
        <v>2022</v>
      </c>
      <c r="C2236" s="248" t="s">
        <v>326</v>
      </c>
      <c r="D2236" s="280">
        <v>6028352</v>
      </c>
      <c r="E2236" s="255" t="s">
        <v>1797</v>
      </c>
      <c r="F2236" s="248" t="s">
        <v>2122</v>
      </c>
      <c r="G2236" s="255" t="s">
        <v>857</v>
      </c>
      <c r="H2236" s="248" t="s">
        <v>328</v>
      </c>
      <c r="I2236" s="248" t="s">
        <v>339</v>
      </c>
      <c r="J2236" s="248" t="s">
        <v>331</v>
      </c>
      <c r="K2236" s="248" t="s">
        <v>332</v>
      </c>
      <c r="L2236" s="248" t="s">
        <v>333</v>
      </c>
      <c r="M2236" s="265" t="s">
        <v>1449</v>
      </c>
      <c r="N2236" s="265"/>
      <c r="O2236" s="248">
        <v>3152799647</v>
      </c>
      <c r="P2236" s="248" t="s">
        <v>335</v>
      </c>
      <c r="Q2236" s="248" t="s">
        <v>451</v>
      </c>
      <c r="AR2236" s="217"/>
    </row>
    <row r="2237" spans="1:44" s="218" customFormat="1" hidden="1" x14ac:dyDescent="0.2">
      <c r="A2237" s="248">
        <v>2740</v>
      </c>
      <c r="B2237" s="248">
        <v>2022</v>
      </c>
      <c r="C2237" s="248" t="s">
        <v>326</v>
      </c>
      <c r="D2237" s="280">
        <v>6209139</v>
      </c>
      <c r="E2237" s="255" t="s">
        <v>887</v>
      </c>
      <c r="F2237" s="248" t="s">
        <v>458</v>
      </c>
      <c r="G2237" s="255" t="s">
        <v>888</v>
      </c>
      <c r="H2237" s="248" t="s">
        <v>491</v>
      </c>
      <c r="I2237" s="248" t="s">
        <v>339</v>
      </c>
      <c r="J2237" s="248" t="s">
        <v>331</v>
      </c>
      <c r="K2237" s="248" t="s">
        <v>332</v>
      </c>
      <c r="L2237" s="248" t="s">
        <v>333</v>
      </c>
      <c r="M2237" s="265" t="s">
        <v>1449</v>
      </c>
      <c r="N2237" s="265"/>
      <c r="O2237" s="248">
        <v>3136420338</v>
      </c>
      <c r="P2237" s="248" t="s">
        <v>335</v>
      </c>
      <c r="Q2237" s="248" t="s">
        <v>451</v>
      </c>
      <c r="AR2237" s="217"/>
    </row>
    <row r="2238" spans="1:44" s="218" customFormat="1" hidden="1" x14ac:dyDescent="0.2">
      <c r="A2238" s="248">
        <v>2741</v>
      </c>
      <c r="B2238" s="248">
        <v>2022</v>
      </c>
      <c r="C2238" s="248" t="s">
        <v>326</v>
      </c>
      <c r="D2238" s="280">
        <v>6256096</v>
      </c>
      <c r="E2238" s="255" t="s">
        <v>2134</v>
      </c>
      <c r="F2238" s="248" t="s">
        <v>2210</v>
      </c>
      <c r="G2238" s="255" t="s">
        <v>1487</v>
      </c>
      <c r="H2238" s="248" t="s">
        <v>328</v>
      </c>
      <c r="I2238" s="248" t="s">
        <v>339</v>
      </c>
      <c r="J2238" s="248" t="s">
        <v>331</v>
      </c>
      <c r="K2238" s="248" t="s">
        <v>332</v>
      </c>
      <c r="L2238" s="248" t="s">
        <v>333</v>
      </c>
      <c r="M2238" s="265" t="s">
        <v>1449</v>
      </c>
      <c r="N2238" s="265"/>
      <c r="O2238" s="248">
        <v>3217620366</v>
      </c>
      <c r="P2238" s="248" t="s">
        <v>335</v>
      </c>
      <c r="Q2238" s="248" t="s">
        <v>451</v>
      </c>
      <c r="AR2238" s="217"/>
    </row>
    <row r="2239" spans="1:44" s="218" customFormat="1" hidden="1" x14ac:dyDescent="0.2">
      <c r="A2239" s="248">
        <v>2742</v>
      </c>
      <c r="B2239" s="248">
        <v>2022</v>
      </c>
      <c r="C2239" s="248" t="s">
        <v>326</v>
      </c>
      <c r="D2239" s="280">
        <v>6428652</v>
      </c>
      <c r="E2239" s="255" t="s">
        <v>943</v>
      </c>
      <c r="F2239" s="248" t="s">
        <v>328</v>
      </c>
      <c r="G2239" s="255" t="s">
        <v>1461</v>
      </c>
      <c r="H2239" s="248" t="s">
        <v>328</v>
      </c>
      <c r="I2239" s="248" t="s">
        <v>339</v>
      </c>
      <c r="J2239" s="248" t="s">
        <v>331</v>
      </c>
      <c r="K2239" s="248" t="s">
        <v>332</v>
      </c>
      <c r="L2239" s="248" t="s">
        <v>333</v>
      </c>
      <c r="M2239" s="265" t="s">
        <v>1449</v>
      </c>
      <c r="N2239" s="265"/>
      <c r="O2239" s="248">
        <v>3184866509</v>
      </c>
      <c r="P2239" s="248" t="s">
        <v>335</v>
      </c>
      <c r="Q2239" s="248" t="s">
        <v>451</v>
      </c>
      <c r="AR2239" s="217"/>
    </row>
    <row r="2240" spans="1:44" s="218" customFormat="1" hidden="1" x14ac:dyDescent="0.2">
      <c r="A2240" s="248">
        <v>2743</v>
      </c>
      <c r="B2240" s="248">
        <v>2022</v>
      </c>
      <c r="C2240" s="248" t="s">
        <v>326</v>
      </c>
      <c r="D2240" s="280">
        <v>6432251</v>
      </c>
      <c r="E2240" s="255" t="s">
        <v>349</v>
      </c>
      <c r="F2240" s="248" t="s">
        <v>485</v>
      </c>
      <c r="G2240" s="255" t="s">
        <v>398</v>
      </c>
      <c r="H2240" s="248" t="s">
        <v>328</v>
      </c>
      <c r="I2240" s="248" t="s">
        <v>339</v>
      </c>
      <c r="J2240" s="248" t="s">
        <v>331</v>
      </c>
      <c r="K2240" s="248" t="s">
        <v>332</v>
      </c>
      <c r="L2240" s="248" t="s">
        <v>333</v>
      </c>
      <c r="M2240" s="265" t="s">
        <v>1449</v>
      </c>
      <c r="N2240" s="265"/>
      <c r="O2240" s="248">
        <v>3174391840</v>
      </c>
      <c r="P2240" s="248" t="s">
        <v>335</v>
      </c>
      <c r="Q2240" s="248" t="s">
        <v>451</v>
      </c>
      <c r="AR2240" s="217"/>
    </row>
    <row r="2241" spans="1:44" s="218" customFormat="1" hidden="1" x14ac:dyDescent="0.2">
      <c r="A2241" s="248">
        <v>2744</v>
      </c>
      <c r="B2241" s="248">
        <v>2022</v>
      </c>
      <c r="C2241" s="248" t="s">
        <v>326</v>
      </c>
      <c r="D2241" s="280">
        <v>6456096</v>
      </c>
      <c r="E2241" s="255" t="s">
        <v>887</v>
      </c>
      <c r="F2241" s="248" t="s">
        <v>2209</v>
      </c>
      <c r="G2241" s="255" t="s">
        <v>1487</v>
      </c>
      <c r="H2241" s="248" t="s">
        <v>1487</v>
      </c>
      <c r="I2241" s="248" t="s">
        <v>339</v>
      </c>
      <c r="J2241" s="248" t="s">
        <v>331</v>
      </c>
      <c r="K2241" s="248" t="s">
        <v>332</v>
      </c>
      <c r="L2241" s="248" t="s">
        <v>333</v>
      </c>
      <c r="M2241" s="265" t="s">
        <v>1449</v>
      </c>
      <c r="N2241" s="265"/>
      <c r="O2241" s="248">
        <v>3217620336</v>
      </c>
      <c r="P2241" s="248" t="s">
        <v>335</v>
      </c>
      <c r="Q2241" s="248" t="s">
        <v>451</v>
      </c>
      <c r="AR2241" s="217"/>
    </row>
    <row r="2242" spans="1:44" s="218" customFormat="1" hidden="1" x14ac:dyDescent="0.2">
      <c r="A2242" s="248">
        <v>2745</v>
      </c>
      <c r="B2242" s="248">
        <v>2022</v>
      </c>
      <c r="C2242" s="248" t="s">
        <v>326</v>
      </c>
      <c r="D2242" s="280">
        <v>6462987</v>
      </c>
      <c r="E2242" s="255" t="s">
        <v>598</v>
      </c>
      <c r="F2242" s="267" t="s">
        <v>328</v>
      </c>
      <c r="G2242" s="248" t="s">
        <v>751</v>
      </c>
      <c r="H2242" s="255" t="s">
        <v>615</v>
      </c>
      <c r="I2242" s="248" t="s">
        <v>339</v>
      </c>
      <c r="J2242" s="248" t="s">
        <v>331</v>
      </c>
      <c r="K2242" s="248" t="s">
        <v>332</v>
      </c>
      <c r="L2242" s="248" t="s">
        <v>333</v>
      </c>
      <c r="M2242" s="265" t="s">
        <v>1449</v>
      </c>
      <c r="N2242" s="265"/>
      <c r="O2242" s="248">
        <v>3185660645</v>
      </c>
      <c r="P2242" s="248" t="s">
        <v>335</v>
      </c>
      <c r="Q2242" s="248" t="s">
        <v>451</v>
      </c>
      <c r="AR2242" s="217"/>
    </row>
    <row r="2243" spans="1:44" s="218" customFormat="1" hidden="1" x14ac:dyDescent="0.2">
      <c r="A2243" s="248">
        <v>2746</v>
      </c>
      <c r="B2243" s="248">
        <v>2022</v>
      </c>
      <c r="C2243" s="248" t="s">
        <v>326</v>
      </c>
      <c r="D2243" s="280">
        <v>6467602</v>
      </c>
      <c r="E2243" s="255" t="s">
        <v>584</v>
      </c>
      <c r="F2243" s="248" t="s">
        <v>328</v>
      </c>
      <c r="G2243" s="255" t="s">
        <v>463</v>
      </c>
      <c r="H2243" s="248" t="s">
        <v>1462</v>
      </c>
      <c r="I2243" s="248" t="s">
        <v>339</v>
      </c>
      <c r="J2243" s="248" t="s">
        <v>331</v>
      </c>
      <c r="K2243" s="248" t="s">
        <v>332</v>
      </c>
      <c r="L2243" s="248" t="s">
        <v>333</v>
      </c>
      <c r="M2243" s="265" t="s">
        <v>1449</v>
      </c>
      <c r="N2243" s="265"/>
      <c r="O2243" s="248" t="s">
        <v>570</v>
      </c>
      <c r="P2243" s="248" t="s">
        <v>335</v>
      </c>
      <c r="Q2243" s="248" t="s">
        <v>451</v>
      </c>
      <c r="AR2243" s="217"/>
    </row>
    <row r="2244" spans="1:44" s="218" customFormat="1" hidden="1" x14ac:dyDescent="0.2">
      <c r="A2244" s="248">
        <v>2748</v>
      </c>
      <c r="B2244" s="248">
        <v>2022</v>
      </c>
      <c r="C2244" s="248" t="s">
        <v>326</v>
      </c>
      <c r="D2244" s="280">
        <v>6513460</v>
      </c>
      <c r="E2244" s="255" t="s">
        <v>1463</v>
      </c>
      <c r="F2244" s="248" t="s">
        <v>328</v>
      </c>
      <c r="G2244" s="255" t="s">
        <v>654</v>
      </c>
      <c r="H2244" s="248" t="s">
        <v>328</v>
      </c>
      <c r="I2244" s="248" t="s">
        <v>339</v>
      </c>
      <c r="J2244" s="248" t="s">
        <v>331</v>
      </c>
      <c r="K2244" s="248" t="s">
        <v>332</v>
      </c>
      <c r="L2244" s="248" t="s">
        <v>333</v>
      </c>
      <c r="M2244" s="265" t="s">
        <v>1449</v>
      </c>
      <c r="N2244" s="265"/>
      <c r="O2244" s="248">
        <v>3162455582</v>
      </c>
      <c r="P2244" s="248" t="s">
        <v>335</v>
      </c>
      <c r="Q2244" s="248" t="s">
        <v>451</v>
      </c>
      <c r="AR2244" s="217"/>
    </row>
    <row r="2245" spans="1:44" s="218" customFormat="1" hidden="1" x14ac:dyDescent="0.2">
      <c r="A2245" s="248">
        <v>2749</v>
      </c>
      <c r="B2245" s="248">
        <v>2022</v>
      </c>
      <c r="C2245" s="248" t="s">
        <v>326</v>
      </c>
      <c r="D2245" s="280">
        <v>7529623</v>
      </c>
      <c r="E2245" s="255" t="s">
        <v>337</v>
      </c>
      <c r="F2245" s="248" t="s">
        <v>328</v>
      </c>
      <c r="G2245" s="255" t="s">
        <v>1464</v>
      </c>
      <c r="H2245" s="248" t="s">
        <v>1186</v>
      </c>
      <c r="I2245" s="248" t="s">
        <v>339</v>
      </c>
      <c r="J2245" s="248" t="s">
        <v>331</v>
      </c>
      <c r="K2245" s="248" t="s">
        <v>332</v>
      </c>
      <c r="L2245" s="248" t="s">
        <v>333</v>
      </c>
      <c r="M2245" s="265" t="s">
        <v>1449</v>
      </c>
      <c r="N2245" s="265"/>
      <c r="O2245" s="248">
        <v>3155196617</v>
      </c>
      <c r="P2245" s="248" t="s">
        <v>335</v>
      </c>
      <c r="Q2245" s="248" t="s">
        <v>451</v>
      </c>
      <c r="AR2245" s="217"/>
    </row>
    <row r="2246" spans="1:44" s="218" customFormat="1" hidden="1" x14ac:dyDescent="0.2">
      <c r="A2246" s="248">
        <v>2750</v>
      </c>
      <c r="B2246" s="248">
        <v>2022</v>
      </c>
      <c r="C2246" s="248" t="s">
        <v>326</v>
      </c>
      <c r="D2246" s="280">
        <v>8353616</v>
      </c>
      <c r="E2246" s="255" t="s">
        <v>634</v>
      </c>
      <c r="F2246" s="248" t="s">
        <v>328</v>
      </c>
      <c r="G2246" s="255" t="s">
        <v>476</v>
      </c>
      <c r="H2246" s="248" t="s">
        <v>328</v>
      </c>
      <c r="I2246" s="248" t="s">
        <v>339</v>
      </c>
      <c r="J2246" s="248" t="s">
        <v>331</v>
      </c>
      <c r="K2246" s="248" t="s">
        <v>332</v>
      </c>
      <c r="L2246" s="248" t="s">
        <v>333</v>
      </c>
      <c r="M2246" s="265" t="s">
        <v>1449</v>
      </c>
      <c r="N2246" s="265"/>
      <c r="O2246" s="248">
        <v>3215133596</v>
      </c>
      <c r="P2246" s="248" t="s">
        <v>335</v>
      </c>
      <c r="Q2246" s="248" t="s">
        <v>451</v>
      </c>
      <c r="AR2246" s="217"/>
    </row>
    <row r="2247" spans="1:44" s="218" customFormat="1" hidden="1" x14ac:dyDescent="0.2">
      <c r="A2247" s="248">
        <v>2751</v>
      </c>
      <c r="B2247" s="248">
        <v>2022</v>
      </c>
      <c r="C2247" s="248" t="s">
        <v>326</v>
      </c>
      <c r="D2247" s="280">
        <v>9286030</v>
      </c>
      <c r="E2247" s="255" t="s">
        <v>1575</v>
      </c>
      <c r="F2247" s="248" t="s">
        <v>2432</v>
      </c>
      <c r="G2247" s="255" t="s">
        <v>773</v>
      </c>
      <c r="H2247" s="248" t="s">
        <v>328</v>
      </c>
      <c r="I2247" s="248" t="s">
        <v>339</v>
      </c>
      <c r="J2247" s="248" t="s">
        <v>331</v>
      </c>
      <c r="K2247" s="248" t="s">
        <v>332</v>
      </c>
      <c r="L2247" s="248" t="s">
        <v>333</v>
      </c>
      <c r="M2247" s="265" t="s">
        <v>1449</v>
      </c>
      <c r="N2247" s="265"/>
      <c r="O2247" s="248">
        <v>3187228478</v>
      </c>
      <c r="P2247" s="248" t="s">
        <v>335</v>
      </c>
      <c r="Q2247" s="248" t="s">
        <v>451</v>
      </c>
      <c r="AR2247" s="217"/>
    </row>
    <row r="2248" spans="1:44" s="218" customFormat="1" hidden="1" x14ac:dyDescent="0.2">
      <c r="A2248" s="248">
        <v>2752</v>
      </c>
      <c r="B2248" s="248">
        <v>2022</v>
      </c>
      <c r="C2248" s="248" t="s">
        <v>326</v>
      </c>
      <c r="D2248" s="280">
        <v>10193703</v>
      </c>
      <c r="E2248" s="255" t="s">
        <v>653</v>
      </c>
      <c r="F2248" s="248" t="s">
        <v>328</v>
      </c>
      <c r="G2248" s="255" t="s">
        <v>495</v>
      </c>
      <c r="H2248" s="248" t="s">
        <v>377</v>
      </c>
      <c r="I2248" s="248" t="s">
        <v>339</v>
      </c>
      <c r="J2248" s="248" t="s">
        <v>331</v>
      </c>
      <c r="K2248" s="248" t="s">
        <v>332</v>
      </c>
      <c r="L2248" s="248" t="s">
        <v>333</v>
      </c>
      <c r="M2248" s="265" t="s">
        <v>1449</v>
      </c>
      <c r="N2248" s="265"/>
      <c r="O2248" s="248">
        <v>3217551863</v>
      </c>
      <c r="P2248" s="248" t="s">
        <v>335</v>
      </c>
      <c r="Q2248" s="248" t="s">
        <v>336</v>
      </c>
      <c r="AR2248" s="217"/>
    </row>
    <row r="2249" spans="1:44" s="218" customFormat="1" hidden="1" x14ac:dyDescent="0.2">
      <c r="A2249" s="248">
        <v>2753</v>
      </c>
      <c r="B2249" s="248">
        <v>2022</v>
      </c>
      <c r="C2249" s="248" t="s">
        <v>326</v>
      </c>
      <c r="D2249" s="280">
        <v>16350853</v>
      </c>
      <c r="E2249" s="255" t="s">
        <v>461</v>
      </c>
      <c r="F2249" s="248" t="s">
        <v>2121</v>
      </c>
      <c r="G2249" s="255" t="s">
        <v>705</v>
      </c>
      <c r="H2249" s="248" t="s">
        <v>1498</v>
      </c>
      <c r="I2249" s="248" t="s">
        <v>339</v>
      </c>
      <c r="J2249" s="248" t="s">
        <v>331</v>
      </c>
      <c r="K2249" s="248" t="s">
        <v>332</v>
      </c>
      <c r="L2249" s="248" t="s">
        <v>333</v>
      </c>
      <c r="M2249" s="265" t="s">
        <v>1449</v>
      </c>
      <c r="N2249" s="265"/>
      <c r="O2249" s="248">
        <v>3145127363</v>
      </c>
      <c r="P2249" s="248" t="s">
        <v>335</v>
      </c>
      <c r="Q2249" s="248" t="s">
        <v>451</v>
      </c>
      <c r="AR2249" s="217"/>
    </row>
    <row r="2250" spans="1:44" s="218" customFormat="1" hidden="1" x14ac:dyDescent="0.2">
      <c r="A2250" s="248">
        <v>2754</v>
      </c>
      <c r="B2250" s="248">
        <v>2022</v>
      </c>
      <c r="C2250" s="248" t="s">
        <v>326</v>
      </c>
      <c r="D2250" s="280">
        <v>16352112</v>
      </c>
      <c r="E2250" s="255" t="s">
        <v>1492</v>
      </c>
      <c r="F2250" s="248" t="s">
        <v>887</v>
      </c>
      <c r="G2250" s="255" t="s">
        <v>1550</v>
      </c>
      <c r="H2250" s="248" t="s">
        <v>788</v>
      </c>
      <c r="I2250" s="248" t="s">
        <v>339</v>
      </c>
      <c r="J2250" s="248" t="s">
        <v>331</v>
      </c>
      <c r="K2250" s="248" t="s">
        <v>332</v>
      </c>
      <c r="L2250" s="248" t="s">
        <v>333</v>
      </c>
      <c r="M2250" s="265" t="s">
        <v>1449</v>
      </c>
      <c r="N2250" s="265"/>
      <c r="O2250" s="248">
        <v>3116393724</v>
      </c>
      <c r="P2250" s="248" t="s">
        <v>335</v>
      </c>
      <c r="Q2250" s="248" t="s">
        <v>336</v>
      </c>
      <c r="AR2250" s="217"/>
    </row>
    <row r="2251" spans="1:44" s="218" customFormat="1" hidden="1" x14ac:dyDescent="0.2">
      <c r="A2251" s="248">
        <v>2755</v>
      </c>
      <c r="B2251" s="248">
        <v>2022</v>
      </c>
      <c r="C2251" s="248" t="s">
        <v>326</v>
      </c>
      <c r="D2251" s="280">
        <v>16363039</v>
      </c>
      <c r="E2251" s="255" t="s">
        <v>697</v>
      </c>
      <c r="F2251" s="248" t="s">
        <v>328</v>
      </c>
      <c r="G2251" s="255" t="s">
        <v>594</v>
      </c>
      <c r="H2251" s="248" t="s">
        <v>1086</v>
      </c>
      <c r="I2251" s="248" t="s">
        <v>339</v>
      </c>
      <c r="J2251" s="248" t="s">
        <v>331</v>
      </c>
      <c r="K2251" s="248" t="s">
        <v>332</v>
      </c>
      <c r="L2251" s="248" t="s">
        <v>333</v>
      </c>
      <c r="M2251" s="265" t="s">
        <v>1449</v>
      </c>
      <c r="N2251" s="265"/>
      <c r="O2251" s="248">
        <v>3188743464</v>
      </c>
      <c r="P2251" s="248" t="s">
        <v>335</v>
      </c>
      <c r="Q2251" s="248" t="s">
        <v>451</v>
      </c>
      <c r="AR2251" s="217"/>
    </row>
    <row r="2252" spans="1:44" s="218" customFormat="1" hidden="1" x14ac:dyDescent="0.2">
      <c r="A2252" s="248">
        <v>2756</v>
      </c>
      <c r="B2252" s="248">
        <v>2022</v>
      </c>
      <c r="C2252" s="248" t="s">
        <v>326</v>
      </c>
      <c r="D2252" s="280">
        <v>16363100</v>
      </c>
      <c r="E2252" s="255" t="s">
        <v>1465</v>
      </c>
      <c r="F2252" s="248" t="s">
        <v>328</v>
      </c>
      <c r="G2252" s="255" t="s">
        <v>345</v>
      </c>
      <c r="H2252" s="248" t="s">
        <v>679</v>
      </c>
      <c r="I2252" s="248" t="s">
        <v>339</v>
      </c>
      <c r="J2252" s="248" t="s">
        <v>331</v>
      </c>
      <c r="K2252" s="248" t="s">
        <v>332</v>
      </c>
      <c r="L2252" s="248" t="s">
        <v>333</v>
      </c>
      <c r="M2252" s="265" t="s">
        <v>1449</v>
      </c>
      <c r="N2252" s="265"/>
      <c r="O2252" s="248">
        <v>3167224668</v>
      </c>
      <c r="P2252" s="248" t="s">
        <v>335</v>
      </c>
      <c r="Q2252" s="248" t="s">
        <v>336</v>
      </c>
      <c r="AR2252" s="217"/>
    </row>
    <row r="2253" spans="1:44" s="218" customFormat="1" hidden="1" x14ac:dyDescent="0.2">
      <c r="A2253" s="248">
        <v>2757</v>
      </c>
      <c r="B2253" s="248">
        <v>2022</v>
      </c>
      <c r="C2253" s="248" t="s">
        <v>326</v>
      </c>
      <c r="D2253" s="280">
        <v>29306736</v>
      </c>
      <c r="E2253" s="255" t="s">
        <v>609</v>
      </c>
      <c r="F2253" s="248" t="s">
        <v>1393</v>
      </c>
      <c r="G2253" s="255" t="s">
        <v>2225</v>
      </c>
      <c r="H2253" s="248" t="s">
        <v>821</v>
      </c>
      <c r="I2253" s="248" t="s">
        <v>330</v>
      </c>
      <c r="J2253" s="248" t="s">
        <v>331</v>
      </c>
      <c r="K2253" s="248" t="s">
        <v>332</v>
      </c>
      <c r="L2253" s="248" t="s">
        <v>333</v>
      </c>
      <c r="M2253" s="265" t="s">
        <v>1449</v>
      </c>
      <c r="N2253" s="265"/>
      <c r="O2253" s="248">
        <v>3162560121</v>
      </c>
      <c r="P2253" s="248" t="s">
        <v>335</v>
      </c>
      <c r="Q2253" s="248" t="s">
        <v>451</v>
      </c>
      <c r="AR2253" s="217"/>
    </row>
    <row r="2254" spans="1:44" s="218" customFormat="1" hidden="1" x14ac:dyDescent="0.2">
      <c r="A2254" s="248">
        <v>2758</v>
      </c>
      <c r="B2254" s="248">
        <v>2022</v>
      </c>
      <c r="C2254" s="248" t="s">
        <v>326</v>
      </c>
      <c r="D2254" s="280">
        <v>29875861</v>
      </c>
      <c r="E2254" s="255" t="s">
        <v>1466</v>
      </c>
      <c r="F2254" s="248" t="s">
        <v>328</v>
      </c>
      <c r="G2254" s="255" t="s">
        <v>1050</v>
      </c>
      <c r="H2254" s="248" t="s">
        <v>328</v>
      </c>
      <c r="I2254" s="248" t="s">
        <v>330</v>
      </c>
      <c r="J2254" s="248" t="s">
        <v>331</v>
      </c>
      <c r="K2254" s="248" t="s">
        <v>332</v>
      </c>
      <c r="L2254" s="248" t="s">
        <v>333</v>
      </c>
      <c r="M2254" s="265" t="s">
        <v>1449</v>
      </c>
      <c r="N2254" s="265"/>
      <c r="O2254" s="248">
        <v>3183315129</v>
      </c>
      <c r="P2254" s="248" t="s">
        <v>335</v>
      </c>
      <c r="Q2254" s="248" t="s">
        <v>336</v>
      </c>
      <c r="AR2254" s="217"/>
    </row>
    <row r="2255" spans="1:44" s="218" customFormat="1" hidden="1" x14ac:dyDescent="0.2">
      <c r="A2255" s="248">
        <v>2759</v>
      </c>
      <c r="B2255" s="248">
        <v>2022</v>
      </c>
      <c r="C2255" s="248" t="s">
        <v>326</v>
      </c>
      <c r="D2255" s="280">
        <v>31946683</v>
      </c>
      <c r="E2255" s="255" t="s">
        <v>1457</v>
      </c>
      <c r="F2255" s="248" t="s">
        <v>328</v>
      </c>
      <c r="G2255" s="255" t="s">
        <v>1467</v>
      </c>
      <c r="H2255" s="248" t="s">
        <v>440</v>
      </c>
      <c r="I2255" s="248" t="s">
        <v>330</v>
      </c>
      <c r="J2255" s="248" t="s">
        <v>331</v>
      </c>
      <c r="K2255" s="248" t="s">
        <v>332</v>
      </c>
      <c r="L2255" s="248" t="s">
        <v>333</v>
      </c>
      <c r="M2255" s="265" t="s">
        <v>1449</v>
      </c>
      <c r="N2255" s="265"/>
      <c r="O2255" s="248">
        <v>3153850285</v>
      </c>
      <c r="P2255" s="248" t="s">
        <v>335</v>
      </c>
      <c r="Q2255" s="248" t="s">
        <v>336</v>
      </c>
      <c r="AR2255" s="217"/>
    </row>
    <row r="2256" spans="1:44" s="218" customFormat="1" hidden="1" x14ac:dyDescent="0.2">
      <c r="A2256" s="248">
        <v>2760</v>
      </c>
      <c r="B2256" s="248">
        <v>2022</v>
      </c>
      <c r="C2256" s="248" t="s">
        <v>326</v>
      </c>
      <c r="D2256" s="280">
        <v>66708236</v>
      </c>
      <c r="E2256" s="255" t="s">
        <v>1468</v>
      </c>
      <c r="F2256" s="248" t="s">
        <v>328</v>
      </c>
      <c r="G2256" s="255" t="s">
        <v>674</v>
      </c>
      <c r="H2256" s="248" t="s">
        <v>1469</v>
      </c>
      <c r="I2256" s="248" t="s">
        <v>330</v>
      </c>
      <c r="J2256" s="248" t="s">
        <v>331</v>
      </c>
      <c r="K2256" s="248" t="s">
        <v>332</v>
      </c>
      <c r="L2256" s="248" t="s">
        <v>333</v>
      </c>
      <c r="M2256" s="265" t="s">
        <v>1449</v>
      </c>
      <c r="N2256" s="265"/>
      <c r="O2256" s="248">
        <v>3183671663</v>
      </c>
      <c r="P2256" s="248" t="s">
        <v>335</v>
      </c>
      <c r="Q2256" s="248" t="s">
        <v>336</v>
      </c>
      <c r="AR2256" s="217"/>
    </row>
    <row r="2257" spans="1:36" s="218" customFormat="1" hidden="1" x14ac:dyDescent="0.2">
      <c r="A2257" s="248">
        <v>2798</v>
      </c>
      <c r="B2257" s="248">
        <v>2022</v>
      </c>
      <c r="C2257" s="248" t="s">
        <v>326</v>
      </c>
      <c r="D2257" s="254">
        <v>71769652</v>
      </c>
      <c r="E2257" s="259" t="s">
        <v>390</v>
      </c>
      <c r="F2257" s="259" t="s">
        <v>588</v>
      </c>
      <c r="G2257" s="259" t="s">
        <v>373</v>
      </c>
      <c r="H2257" s="259" t="s">
        <v>328</v>
      </c>
      <c r="I2257" s="248" t="s">
        <v>339</v>
      </c>
      <c r="J2257" s="214" t="s">
        <v>331</v>
      </c>
      <c r="K2257" s="248" t="s">
        <v>332</v>
      </c>
      <c r="L2257" s="248" t="s">
        <v>333</v>
      </c>
      <c r="M2257" s="265" t="s">
        <v>1449</v>
      </c>
      <c r="N2257" s="265"/>
      <c r="O2257" s="248">
        <v>3163095372</v>
      </c>
      <c r="P2257" s="248" t="s">
        <v>335</v>
      </c>
      <c r="Q2257" s="248" t="s">
        <v>451</v>
      </c>
      <c r="AJ2257" s="217"/>
    </row>
    <row r="2258" spans="1:36" s="218" customFormat="1" hidden="1" x14ac:dyDescent="0.2">
      <c r="A2258" s="248">
        <v>2799</v>
      </c>
      <c r="B2258" s="248">
        <v>2022</v>
      </c>
      <c r="C2258" s="248" t="s">
        <v>326</v>
      </c>
      <c r="D2258" s="254">
        <v>79101101</v>
      </c>
      <c r="E2258" s="259" t="s">
        <v>1492</v>
      </c>
      <c r="F2258" s="259" t="s">
        <v>485</v>
      </c>
      <c r="G2258" s="259" t="s">
        <v>1799</v>
      </c>
      <c r="H2258" s="259" t="s">
        <v>328</v>
      </c>
      <c r="I2258" s="248" t="s">
        <v>339</v>
      </c>
      <c r="J2258" s="214" t="s">
        <v>331</v>
      </c>
      <c r="K2258" s="248" t="s">
        <v>332</v>
      </c>
      <c r="L2258" s="248" t="s">
        <v>333</v>
      </c>
      <c r="M2258" s="265" t="s">
        <v>1449</v>
      </c>
      <c r="N2258" s="265"/>
      <c r="O2258" s="248">
        <v>3184968434</v>
      </c>
      <c r="P2258" s="248" t="s">
        <v>335</v>
      </c>
      <c r="Q2258" s="248" t="s">
        <v>451</v>
      </c>
      <c r="AJ2258" s="217"/>
    </row>
    <row r="2259" spans="1:36" s="218" customFormat="1" hidden="1" x14ac:dyDescent="0.2">
      <c r="A2259" s="248">
        <v>2800</v>
      </c>
      <c r="B2259" s="248">
        <v>2022</v>
      </c>
      <c r="C2259" s="248" t="s">
        <v>326</v>
      </c>
      <c r="D2259" s="254">
        <v>14796634</v>
      </c>
      <c r="E2259" s="259" t="s">
        <v>340</v>
      </c>
      <c r="F2259" s="259" t="s">
        <v>1563</v>
      </c>
      <c r="G2259" s="259" t="s">
        <v>1564</v>
      </c>
      <c r="H2259" s="259" t="s">
        <v>888</v>
      </c>
      <c r="I2259" s="248" t="s">
        <v>339</v>
      </c>
      <c r="J2259" s="214" t="s">
        <v>331</v>
      </c>
      <c r="K2259" s="248" t="s">
        <v>332</v>
      </c>
      <c r="L2259" s="248" t="s">
        <v>333</v>
      </c>
      <c r="M2259" s="265" t="s">
        <v>1449</v>
      </c>
      <c r="N2259" s="265"/>
      <c r="O2259" s="248">
        <v>3175611117</v>
      </c>
      <c r="P2259" s="248" t="s">
        <v>335</v>
      </c>
      <c r="Q2259" s="248" t="s">
        <v>451</v>
      </c>
      <c r="AJ2259" s="217"/>
    </row>
    <row r="2260" spans="1:36" s="218" customFormat="1" hidden="1" x14ac:dyDescent="0.2">
      <c r="A2260" s="248">
        <v>2801</v>
      </c>
      <c r="B2260" s="248">
        <v>2022</v>
      </c>
      <c r="C2260" s="248" t="s">
        <v>326</v>
      </c>
      <c r="D2260" s="254">
        <v>7116261329</v>
      </c>
      <c r="E2260" s="259" t="s">
        <v>1475</v>
      </c>
      <c r="F2260" s="267" t="s">
        <v>328</v>
      </c>
      <c r="G2260" s="259" t="s">
        <v>491</v>
      </c>
      <c r="H2260" s="259" t="s">
        <v>328</v>
      </c>
      <c r="I2260" s="248" t="s">
        <v>339</v>
      </c>
      <c r="J2260" s="214" t="s">
        <v>331</v>
      </c>
      <c r="K2260" s="248" t="s">
        <v>332</v>
      </c>
      <c r="L2260" s="248" t="s">
        <v>333</v>
      </c>
      <c r="M2260" s="265" t="s">
        <v>1449</v>
      </c>
      <c r="N2260" s="265"/>
      <c r="O2260" s="248">
        <v>3232966436</v>
      </c>
      <c r="P2260" s="248" t="s">
        <v>335</v>
      </c>
      <c r="Q2260" s="248" t="s">
        <v>451</v>
      </c>
      <c r="AJ2260" s="217"/>
    </row>
    <row r="2261" spans="1:36" s="218" customFormat="1" hidden="1" x14ac:dyDescent="0.2">
      <c r="A2261" s="248">
        <v>2804</v>
      </c>
      <c r="B2261" s="248">
        <v>2022</v>
      </c>
      <c r="C2261" s="248" t="s">
        <v>326</v>
      </c>
      <c r="D2261" s="254">
        <v>29878205</v>
      </c>
      <c r="E2261" s="259" t="s">
        <v>1447</v>
      </c>
      <c r="F2261" s="267" t="s">
        <v>328</v>
      </c>
      <c r="G2261" s="259" t="s">
        <v>594</v>
      </c>
      <c r="H2261" s="259" t="s">
        <v>328</v>
      </c>
      <c r="I2261" s="248" t="s">
        <v>330</v>
      </c>
      <c r="J2261" s="214" t="s">
        <v>331</v>
      </c>
      <c r="K2261" s="248" t="s">
        <v>332</v>
      </c>
      <c r="L2261" s="248" t="s">
        <v>333</v>
      </c>
      <c r="M2261" s="265" t="s">
        <v>1449</v>
      </c>
      <c r="N2261" s="265"/>
      <c r="O2261" s="248">
        <v>3178048367</v>
      </c>
      <c r="P2261" s="248" t="s">
        <v>335</v>
      </c>
      <c r="Q2261" s="248" t="s">
        <v>451</v>
      </c>
      <c r="AJ2261" s="217"/>
    </row>
    <row r="2262" spans="1:36" s="218" customFormat="1" hidden="1" x14ac:dyDescent="0.2">
      <c r="A2262" s="248">
        <v>2805</v>
      </c>
      <c r="B2262" s="248">
        <v>2022</v>
      </c>
      <c r="C2262" s="248" t="s">
        <v>326</v>
      </c>
      <c r="D2262" s="254">
        <v>14800153</v>
      </c>
      <c r="E2262" s="259" t="s">
        <v>1476</v>
      </c>
      <c r="F2262" s="267" t="s">
        <v>328</v>
      </c>
      <c r="G2262" s="259" t="s">
        <v>454</v>
      </c>
      <c r="H2262" s="259" t="s">
        <v>328</v>
      </c>
      <c r="I2262" s="248" t="s">
        <v>339</v>
      </c>
      <c r="J2262" s="214" t="s">
        <v>331</v>
      </c>
      <c r="K2262" s="248" t="s">
        <v>332</v>
      </c>
      <c r="L2262" s="248" t="s">
        <v>333</v>
      </c>
      <c r="M2262" s="265" t="s">
        <v>1449</v>
      </c>
      <c r="N2262" s="265"/>
      <c r="O2262" s="248">
        <v>3152950007</v>
      </c>
      <c r="P2262" s="248" t="s">
        <v>335</v>
      </c>
      <c r="Q2262" s="248" t="s">
        <v>451</v>
      </c>
      <c r="AJ2262" s="217"/>
    </row>
    <row r="2263" spans="1:36" s="218" customFormat="1" hidden="1" x14ac:dyDescent="0.2">
      <c r="A2263" s="248">
        <v>2806</v>
      </c>
      <c r="B2263" s="248">
        <v>2022</v>
      </c>
      <c r="C2263" s="248" t="s">
        <v>326</v>
      </c>
      <c r="D2263" s="254">
        <v>14760028</v>
      </c>
      <c r="E2263" s="259" t="s">
        <v>349</v>
      </c>
      <c r="F2263" s="259" t="s">
        <v>485</v>
      </c>
      <c r="G2263" s="259" t="s">
        <v>1800</v>
      </c>
      <c r="H2263" s="259" t="s">
        <v>328</v>
      </c>
      <c r="I2263" s="248" t="s">
        <v>339</v>
      </c>
      <c r="J2263" s="214" t="s">
        <v>331</v>
      </c>
      <c r="K2263" s="248" t="s">
        <v>332</v>
      </c>
      <c r="L2263" s="248" t="s">
        <v>333</v>
      </c>
      <c r="M2263" s="265" t="s">
        <v>1449</v>
      </c>
      <c r="N2263" s="265"/>
      <c r="O2263" s="248">
        <v>3187051609</v>
      </c>
      <c r="P2263" s="248" t="s">
        <v>335</v>
      </c>
      <c r="Q2263" s="248" t="s">
        <v>451</v>
      </c>
      <c r="AJ2263" s="217"/>
    </row>
    <row r="2264" spans="1:36" s="218" customFormat="1" hidden="1" x14ac:dyDescent="0.2">
      <c r="A2264" s="248">
        <v>2807</v>
      </c>
      <c r="B2264" s="248">
        <v>2022</v>
      </c>
      <c r="C2264" s="248" t="s">
        <v>326</v>
      </c>
      <c r="D2264" s="254">
        <v>9820004</v>
      </c>
      <c r="E2264" s="259" t="s">
        <v>2293</v>
      </c>
      <c r="F2264" s="267"/>
      <c r="G2264" s="259" t="s">
        <v>454</v>
      </c>
      <c r="H2264" s="259" t="s">
        <v>1197</v>
      </c>
      <c r="I2264" s="248" t="s">
        <v>339</v>
      </c>
      <c r="J2264" s="214" t="s">
        <v>331</v>
      </c>
      <c r="K2264" s="248" t="s">
        <v>332</v>
      </c>
      <c r="L2264" s="248" t="s">
        <v>333</v>
      </c>
      <c r="M2264" s="265" t="s">
        <v>1449</v>
      </c>
      <c r="N2264" s="265"/>
      <c r="O2264" s="248">
        <v>3176265906</v>
      </c>
      <c r="P2264" s="248" t="s">
        <v>335</v>
      </c>
      <c r="Q2264" s="248" t="s">
        <v>451</v>
      </c>
      <c r="AJ2264" s="217"/>
    </row>
    <row r="2265" spans="1:36" s="218" customFormat="1" hidden="1" x14ac:dyDescent="0.2">
      <c r="A2265" s="248">
        <v>2809</v>
      </c>
      <c r="B2265" s="248">
        <v>2022</v>
      </c>
      <c r="C2265" s="248" t="s">
        <v>326</v>
      </c>
      <c r="D2265" s="254">
        <v>15907133</v>
      </c>
      <c r="E2265" s="259" t="s">
        <v>349</v>
      </c>
      <c r="F2265" s="259" t="s">
        <v>704</v>
      </c>
      <c r="G2265" s="259" t="s">
        <v>471</v>
      </c>
      <c r="H2265" s="259" t="s">
        <v>328</v>
      </c>
      <c r="I2265" s="248" t="s">
        <v>339</v>
      </c>
      <c r="J2265" s="214" t="s">
        <v>331</v>
      </c>
      <c r="K2265" s="248" t="s">
        <v>332</v>
      </c>
      <c r="L2265" s="248" t="s">
        <v>333</v>
      </c>
      <c r="M2265" s="265" t="s">
        <v>1449</v>
      </c>
      <c r="N2265" s="265"/>
      <c r="O2265" s="248">
        <v>3175530963</v>
      </c>
      <c r="P2265" s="248" t="s">
        <v>335</v>
      </c>
      <c r="Q2265" s="248" t="s">
        <v>451</v>
      </c>
      <c r="AJ2265" s="217"/>
    </row>
    <row r="2266" spans="1:36" s="218" customFormat="1" hidden="1" x14ac:dyDescent="0.2">
      <c r="A2266" s="248">
        <v>2810</v>
      </c>
      <c r="B2266" s="248">
        <v>2022</v>
      </c>
      <c r="C2266" s="248" t="s">
        <v>326</v>
      </c>
      <c r="D2266" s="254">
        <v>16347483</v>
      </c>
      <c r="E2266" s="259" t="s">
        <v>399</v>
      </c>
      <c r="F2266" s="259" t="s">
        <v>1517</v>
      </c>
      <c r="G2266" s="259" t="s">
        <v>711</v>
      </c>
      <c r="H2266" s="259" t="s">
        <v>735</v>
      </c>
      <c r="I2266" s="248" t="s">
        <v>339</v>
      </c>
      <c r="J2266" s="214" t="s">
        <v>331</v>
      </c>
      <c r="K2266" s="248" t="s">
        <v>332</v>
      </c>
      <c r="L2266" s="248" t="s">
        <v>333</v>
      </c>
      <c r="M2266" s="265" t="s">
        <v>1449</v>
      </c>
      <c r="N2266" s="265"/>
      <c r="O2266" s="248">
        <v>3162129038</v>
      </c>
      <c r="P2266" s="248" t="s">
        <v>335</v>
      </c>
      <c r="Q2266" s="248" t="s">
        <v>451</v>
      </c>
      <c r="AJ2266" s="217"/>
    </row>
    <row r="2267" spans="1:36" s="218" customFormat="1" hidden="1" x14ac:dyDescent="0.2">
      <c r="A2267" s="248">
        <v>2811</v>
      </c>
      <c r="B2267" s="248">
        <v>2022</v>
      </c>
      <c r="C2267" s="248" t="s">
        <v>326</v>
      </c>
      <c r="D2267" s="254">
        <v>14620835</v>
      </c>
      <c r="E2267" s="259" t="s">
        <v>1476</v>
      </c>
      <c r="F2267" s="259" t="s">
        <v>354</v>
      </c>
      <c r="G2267" s="259" t="s">
        <v>961</v>
      </c>
      <c r="H2267" s="259" t="s">
        <v>890</v>
      </c>
      <c r="I2267" s="248" t="s">
        <v>339</v>
      </c>
      <c r="J2267" s="214" t="s">
        <v>331</v>
      </c>
      <c r="K2267" s="248" t="s">
        <v>332</v>
      </c>
      <c r="L2267" s="248" t="s">
        <v>333</v>
      </c>
      <c r="M2267" s="265" t="s">
        <v>1449</v>
      </c>
      <c r="N2267" s="265"/>
      <c r="O2267" s="248">
        <v>3105112676</v>
      </c>
      <c r="P2267" s="248" t="s">
        <v>335</v>
      </c>
      <c r="Q2267" s="248" t="s">
        <v>451</v>
      </c>
      <c r="AJ2267" s="217"/>
    </row>
    <row r="2268" spans="1:36" s="218" customFormat="1" hidden="1" x14ac:dyDescent="0.2">
      <c r="A2268" s="248">
        <v>2812</v>
      </c>
      <c r="B2268" s="248">
        <v>2022</v>
      </c>
      <c r="C2268" s="248" t="s">
        <v>326</v>
      </c>
      <c r="D2268" s="254">
        <v>94368652</v>
      </c>
      <c r="E2268" s="259" t="s">
        <v>2699</v>
      </c>
      <c r="F2268" s="267"/>
      <c r="G2268" s="259" t="s">
        <v>705</v>
      </c>
      <c r="H2268" s="259" t="s">
        <v>465</v>
      </c>
      <c r="I2268" s="248" t="s">
        <v>339</v>
      </c>
      <c r="J2268" s="214" t="s">
        <v>331</v>
      </c>
      <c r="K2268" s="248" t="s">
        <v>332</v>
      </c>
      <c r="L2268" s="248" t="s">
        <v>333</v>
      </c>
      <c r="M2268" s="265" t="s">
        <v>1449</v>
      </c>
      <c r="N2268" s="265"/>
      <c r="O2268" s="248">
        <v>3105087333</v>
      </c>
      <c r="P2268" s="248" t="s">
        <v>335</v>
      </c>
      <c r="Q2268" s="248" t="s">
        <v>451</v>
      </c>
      <c r="AJ2268" s="217"/>
    </row>
    <row r="2269" spans="1:36" s="218" customFormat="1" hidden="1" x14ac:dyDescent="0.2">
      <c r="A2269" s="248">
        <v>2813</v>
      </c>
      <c r="B2269" s="248">
        <v>2022</v>
      </c>
      <c r="C2269" s="248" t="s">
        <v>326</v>
      </c>
      <c r="D2269" s="254">
        <v>2678469</v>
      </c>
      <c r="E2269" s="259" t="s">
        <v>399</v>
      </c>
      <c r="F2269" s="259" t="s">
        <v>400</v>
      </c>
      <c r="G2269" s="259" t="s">
        <v>459</v>
      </c>
      <c r="H2269" s="259" t="s">
        <v>860</v>
      </c>
      <c r="I2269" s="248" t="s">
        <v>339</v>
      </c>
      <c r="J2269" s="214" t="s">
        <v>331</v>
      </c>
      <c r="K2269" s="248" t="s">
        <v>332</v>
      </c>
      <c r="L2269" s="248" t="s">
        <v>333</v>
      </c>
      <c r="M2269" s="265" t="s">
        <v>1449</v>
      </c>
      <c r="N2269" s="265"/>
      <c r="O2269" s="248">
        <v>3167534824</v>
      </c>
      <c r="P2269" s="248" t="s">
        <v>335</v>
      </c>
      <c r="Q2269" s="248" t="s">
        <v>451</v>
      </c>
      <c r="AJ2269" s="217"/>
    </row>
    <row r="2270" spans="1:36" s="218" customFormat="1" hidden="1" x14ac:dyDescent="0.2">
      <c r="A2270" s="248">
        <v>2814</v>
      </c>
      <c r="B2270" s="248">
        <v>2022</v>
      </c>
      <c r="C2270" s="248" t="s">
        <v>326</v>
      </c>
      <c r="D2270" s="254">
        <v>17668358</v>
      </c>
      <c r="E2270" s="259" t="s">
        <v>461</v>
      </c>
      <c r="F2270" s="259" t="s">
        <v>408</v>
      </c>
      <c r="G2270" s="259" t="s">
        <v>1417</v>
      </c>
      <c r="H2270" s="259" t="s">
        <v>615</v>
      </c>
      <c r="I2270" s="248" t="s">
        <v>339</v>
      </c>
      <c r="J2270" s="214" t="s">
        <v>331</v>
      </c>
      <c r="K2270" s="248" t="s">
        <v>332</v>
      </c>
      <c r="L2270" s="248" t="s">
        <v>333</v>
      </c>
      <c r="M2270" s="265" t="s">
        <v>1449</v>
      </c>
      <c r="N2270" s="265"/>
      <c r="O2270" s="248">
        <v>3167534824</v>
      </c>
      <c r="P2270" s="248" t="s">
        <v>335</v>
      </c>
      <c r="Q2270" s="248" t="s">
        <v>451</v>
      </c>
      <c r="AJ2270" s="217"/>
    </row>
    <row r="2271" spans="1:36" s="218" customFormat="1" hidden="1" x14ac:dyDescent="0.2">
      <c r="A2271" s="248">
        <v>2815</v>
      </c>
      <c r="B2271" s="248">
        <v>2022</v>
      </c>
      <c r="C2271" s="248" t="s">
        <v>326</v>
      </c>
      <c r="D2271" s="254">
        <v>1060206611</v>
      </c>
      <c r="E2271" s="259" t="s">
        <v>452</v>
      </c>
      <c r="F2271" s="259" t="s">
        <v>2594</v>
      </c>
      <c r="G2271" s="259" t="s">
        <v>2596</v>
      </c>
      <c r="H2271" s="259" t="s">
        <v>328</v>
      </c>
      <c r="I2271" s="248" t="s">
        <v>330</v>
      </c>
      <c r="J2271" s="214" t="s">
        <v>331</v>
      </c>
      <c r="K2271" s="248" t="s">
        <v>332</v>
      </c>
      <c r="L2271" s="248" t="s">
        <v>333</v>
      </c>
      <c r="M2271" s="265" t="s">
        <v>1449</v>
      </c>
      <c r="N2271" s="265"/>
      <c r="O2271" s="248">
        <v>3175446483</v>
      </c>
      <c r="P2271" s="248" t="s">
        <v>335</v>
      </c>
      <c r="Q2271" s="248" t="s">
        <v>451</v>
      </c>
      <c r="AJ2271" s="217"/>
    </row>
    <row r="2272" spans="1:36" s="218" customFormat="1" hidden="1" x14ac:dyDescent="0.2">
      <c r="A2272" s="248">
        <v>2816</v>
      </c>
      <c r="B2272" s="248">
        <v>2022</v>
      </c>
      <c r="C2272" s="248" t="s">
        <v>326</v>
      </c>
      <c r="D2272" s="254">
        <v>38755078</v>
      </c>
      <c r="E2272" s="259" t="s">
        <v>1477</v>
      </c>
      <c r="F2272" s="267" t="s">
        <v>328</v>
      </c>
      <c r="G2272" s="259" t="s">
        <v>1478</v>
      </c>
      <c r="H2272" s="259" t="s">
        <v>698</v>
      </c>
      <c r="I2272" s="248" t="s">
        <v>330</v>
      </c>
      <c r="J2272" s="214" t="s">
        <v>331</v>
      </c>
      <c r="K2272" s="248" t="s">
        <v>332</v>
      </c>
      <c r="L2272" s="248" t="s">
        <v>333</v>
      </c>
      <c r="M2272" s="265" t="s">
        <v>1449</v>
      </c>
      <c r="N2272" s="265"/>
      <c r="O2272" s="248">
        <v>3127977452</v>
      </c>
      <c r="P2272" s="248" t="s">
        <v>335</v>
      </c>
      <c r="Q2272" s="248" t="s">
        <v>451</v>
      </c>
      <c r="AJ2272" s="217"/>
    </row>
    <row r="2273" spans="1:36" s="218" customFormat="1" hidden="1" x14ac:dyDescent="0.2">
      <c r="A2273" s="248">
        <v>2817</v>
      </c>
      <c r="B2273" s="248">
        <v>2022</v>
      </c>
      <c r="C2273" s="248" t="s">
        <v>326</v>
      </c>
      <c r="D2273" s="254">
        <v>6360344</v>
      </c>
      <c r="E2273" s="259" t="s">
        <v>1455</v>
      </c>
      <c r="F2273" s="267" t="s">
        <v>328</v>
      </c>
      <c r="G2273" s="259" t="s">
        <v>1479</v>
      </c>
      <c r="H2273" s="259" t="s">
        <v>1480</v>
      </c>
      <c r="I2273" s="248" t="s">
        <v>339</v>
      </c>
      <c r="J2273" s="214" t="s">
        <v>331</v>
      </c>
      <c r="K2273" s="248" t="s">
        <v>332</v>
      </c>
      <c r="L2273" s="248" t="s">
        <v>333</v>
      </c>
      <c r="M2273" s="265" t="s">
        <v>1449</v>
      </c>
      <c r="N2273" s="265"/>
      <c r="O2273" s="248">
        <v>3157059648</v>
      </c>
      <c r="P2273" s="248" t="s">
        <v>335</v>
      </c>
      <c r="Q2273" s="248" t="s">
        <v>451</v>
      </c>
      <c r="AJ2273" s="217"/>
    </row>
    <row r="2274" spans="1:36" s="218" customFormat="1" hidden="1" x14ac:dyDescent="0.2">
      <c r="A2274" s="248">
        <v>2818</v>
      </c>
      <c r="B2274" s="248">
        <v>2022</v>
      </c>
      <c r="C2274" s="248" t="s">
        <v>326</v>
      </c>
      <c r="D2274" s="254">
        <v>14795266</v>
      </c>
      <c r="E2274" s="259" t="s">
        <v>571</v>
      </c>
      <c r="F2274" s="267" t="s">
        <v>328</v>
      </c>
      <c r="G2274" s="259" t="s">
        <v>1481</v>
      </c>
      <c r="H2274" s="259" t="s">
        <v>328</v>
      </c>
      <c r="I2274" s="248" t="s">
        <v>339</v>
      </c>
      <c r="J2274" s="214" t="s">
        <v>331</v>
      </c>
      <c r="K2274" s="248" t="s">
        <v>332</v>
      </c>
      <c r="L2274" s="248" t="s">
        <v>333</v>
      </c>
      <c r="M2274" s="265" t="s">
        <v>1449</v>
      </c>
      <c r="N2274" s="265"/>
      <c r="O2274" s="248">
        <v>3127923005</v>
      </c>
      <c r="P2274" s="248" t="s">
        <v>335</v>
      </c>
      <c r="Q2274" s="248" t="s">
        <v>451</v>
      </c>
      <c r="AJ2274" s="217"/>
    </row>
    <row r="2275" spans="1:36" s="218" customFormat="1" hidden="1" x14ac:dyDescent="0.2">
      <c r="A2275" s="248">
        <v>2819</v>
      </c>
      <c r="B2275" s="248">
        <v>2022</v>
      </c>
      <c r="C2275" s="248" t="s">
        <v>326</v>
      </c>
      <c r="D2275" s="254">
        <v>94389642</v>
      </c>
      <c r="E2275" s="259" t="s">
        <v>967</v>
      </c>
      <c r="F2275" s="267" t="s">
        <v>328</v>
      </c>
      <c r="G2275" s="259" t="s">
        <v>596</v>
      </c>
      <c r="H2275" s="259" t="s">
        <v>1478</v>
      </c>
      <c r="I2275" s="248" t="s">
        <v>339</v>
      </c>
      <c r="J2275" s="214" t="s">
        <v>331</v>
      </c>
      <c r="K2275" s="248" t="s">
        <v>332</v>
      </c>
      <c r="L2275" s="248" t="s">
        <v>333</v>
      </c>
      <c r="M2275" s="265" t="s">
        <v>1449</v>
      </c>
      <c r="N2275" s="265"/>
      <c r="O2275" s="248">
        <v>3172996154</v>
      </c>
      <c r="P2275" s="248" t="s">
        <v>335</v>
      </c>
      <c r="Q2275" s="248" t="s">
        <v>451</v>
      </c>
      <c r="AJ2275" s="217"/>
    </row>
    <row r="2276" spans="1:36" s="218" customFormat="1" hidden="1" x14ac:dyDescent="0.2">
      <c r="A2276" s="248">
        <v>2820</v>
      </c>
      <c r="B2276" s="248">
        <v>2022</v>
      </c>
      <c r="C2276" s="248" t="s">
        <v>326</v>
      </c>
      <c r="D2276" s="254">
        <v>1015443863</v>
      </c>
      <c r="E2276" s="259" t="s">
        <v>1482</v>
      </c>
      <c r="F2276" s="267" t="s">
        <v>328</v>
      </c>
      <c r="G2276" s="259" t="s">
        <v>1483</v>
      </c>
      <c r="H2276" s="259" t="s">
        <v>328</v>
      </c>
      <c r="I2276" s="248" t="s">
        <v>330</v>
      </c>
      <c r="J2276" s="214" t="s">
        <v>331</v>
      </c>
      <c r="K2276" s="248" t="s">
        <v>332</v>
      </c>
      <c r="L2276" s="248" t="s">
        <v>333</v>
      </c>
      <c r="M2276" s="265" t="s">
        <v>1449</v>
      </c>
      <c r="N2276" s="265"/>
      <c r="O2276" s="248" t="s">
        <v>570</v>
      </c>
      <c r="P2276" s="248" t="s">
        <v>335</v>
      </c>
      <c r="Q2276" s="248" t="s">
        <v>451</v>
      </c>
      <c r="AJ2276" s="217"/>
    </row>
    <row r="2277" spans="1:36" s="218" customFormat="1" hidden="1" x14ac:dyDescent="0.2">
      <c r="A2277" s="248">
        <v>2821</v>
      </c>
      <c r="B2277" s="248">
        <v>2022</v>
      </c>
      <c r="C2277" s="248" t="s">
        <v>326</v>
      </c>
      <c r="D2277" s="254">
        <v>1060866038</v>
      </c>
      <c r="E2277" s="259" t="s">
        <v>2481</v>
      </c>
      <c r="F2277" s="259" t="s">
        <v>938</v>
      </c>
      <c r="G2277" s="259" t="s">
        <v>616</v>
      </c>
      <c r="H2277" s="259" t="s">
        <v>328</v>
      </c>
      <c r="I2277" s="248" t="s">
        <v>339</v>
      </c>
      <c r="J2277" s="214" t="s">
        <v>331</v>
      </c>
      <c r="K2277" s="248" t="s">
        <v>332</v>
      </c>
      <c r="L2277" s="248" t="s">
        <v>333</v>
      </c>
      <c r="M2277" s="265" t="s">
        <v>1449</v>
      </c>
      <c r="N2277" s="265"/>
      <c r="O2277" s="248">
        <v>3117107272</v>
      </c>
      <c r="P2277" s="248" t="s">
        <v>335</v>
      </c>
      <c r="Q2277" s="248" t="s">
        <v>451</v>
      </c>
      <c r="AJ2277" s="217"/>
    </row>
    <row r="2278" spans="1:36" s="218" customFormat="1" hidden="1" x14ac:dyDescent="0.2">
      <c r="A2278" s="248">
        <v>2822</v>
      </c>
      <c r="B2278" s="248">
        <v>2022</v>
      </c>
      <c r="C2278" s="248" t="s">
        <v>326</v>
      </c>
      <c r="D2278" s="254">
        <v>6504658</v>
      </c>
      <c r="E2278" s="259" t="s">
        <v>1484</v>
      </c>
      <c r="F2278" s="267" t="s">
        <v>328</v>
      </c>
      <c r="G2278" s="259" t="s">
        <v>623</v>
      </c>
      <c r="H2278" s="259" t="s">
        <v>487</v>
      </c>
      <c r="I2278" s="248" t="s">
        <v>339</v>
      </c>
      <c r="J2278" s="214" t="s">
        <v>331</v>
      </c>
      <c r="K2278" s="248" t="s">
        <v>332</v>
      </c>
      <c r="L2278" s="248" t="s">
        <v>333</v>
      </c>
      <c r="M2278" s="265" t="s">
        <v>1449</v>
      </c>
      <c r="N2278" s="265"/>
      <c r="O2278" s="248">
        <v>3164500843</v>
      </c>
      <c r="P2278" s="248" t="s">
        <v>335</v>
      </c>
      <c r="Q2278" s="248" t="s">
        <v>451</v>
      </c>
      <c r="AJ2278" s="217"/>
    </row>
    <row r="2279" spans="1:36" s="218" customFormat="1" hidden="1" x14ac:dyDescent="0.2">
      <c r="A2279" s="248">
        <v>2823</v>
      </c>
      <c r="B2279" s="248">
        <v>2022</v>
      </c>
      <c r="C2279" s="248" t="s">
        <v>326</v>
      </c>
      <c r="D2279" s="254">
        <v>17700218</v>
      </c>
      <c r="E2279" s="259" t="s">
        <v>704</v>
      </c>
      <c r="F2279" s="267" t="s">
        <v>328</v>
      </c>
      <c r="G2279" s="259" t="s">
        <v>342</v>
      </c>
      <c r="H2279" s="259" t="s">
        <v>476</v>
      </c>
      <c r="I2279" s="248" t="s">
        <v>339</v>
      </c>
      <c r="J2279" s="214" t="s">
        <v>331</v>
      </c>
      <c r="K2279" s="248" t="s">
        <v>332</v>
      </c>
      <c r="L2279" s="248" t="s">
        <v>333</v>
      </c>
      <c r="M2279" s="265" t="s">
        <v>1449</v>
      </c>
      <c r="N2279" s="265"/>
      <c r="O2279" s="248">
        <v>3126758981</v>
      </c>
      <c r="P2279" s="248" t="s">
        <v>335</v>
      </c>
      <c r="Q2279" s="248" t="s">
        <v>451</v>
      </c>
      <c r="AJ2279" s="217"/>
    </row>
    <row r="2280" spans="1:36" s="218" customFormat="1" hidden="1" x14ac:dyDescent="0.2">
      <c r="A2280" s="248">
        <v>2824</v>
      </c>
      <c r="B2280" s="248">
        <v>2022</v>
      </c>
      <c r="C2280" s="248" t="s">
        <v>326</v>
      </c>
      <c r="D2280" s="254">
        <v>2550154</v>
      </c>
      <c r="E2280" s="259" t="s">
        <v>506</v>
      </c>
      <c r="F2280" s="267" t="s">
        <v>328</v>
      </c>
      <c r="G2280" s="259" t="s">
        <v>389</v>
      </c>
      <c r="H2280" s="259" t="s">
        <v>328</v>
      </c>
      <c r="I2280" s="248" t="s">
        <v>339</v>
      </c>
      <c r="J2280" s="214" t="s">
        <v>331</v>
      </c>
      <c r="K2280" s="248" t="s">
        <v>332</v>
      </c>
      <c r="L2280" s="248" t="s">
        <v>333</v>
      </c>
      <c r="M2280" s="265" t="s">
        <v>1449</v>
      </c>
      <c r="N2280" s="265"/>
      <c r="O2280" s="248" t="s">
        <v>570</v>
      </c>
      <c r="P2280" s="248" t="s">
        <v>335</v>
      </c>
      <c r="Q2280" s="248" t="s">
        <v>451</v>
      </c>
      <c r="AJ2280" s="217"/>
    </row>
    <row r="2281" spans="1:36" s="218" customFormat="1" hidden="1" x14ac:dyDescent="0.2">
      <c r="A2281" s="248">
        <v>2825</v>
      </c>
      <c r="B2281" s="248">
        <v>2022</v>
      </c>
      <c r="C2281" s="248" t="s">
        <v>326</v>
      </c>
      <c r="D2281" s="254">
        <v>94160072</v>
      </c>
      <c r="E2281" s="259" t="s">
        <v>943</v>
      </c>
      <c r="F2281" s="267" t="s">
        <v>328</v>
      </c>
      <c r="G2281" s="259" t="s">
        <v>375</v>
      </c>
      <c r="H2281" s="259" t="s">
        <v>1485</v>
      </c>
      <c r="I2281" s="248" t="s">
        <v>339</v>
      </c>
      <c r="J2281" s="214" t="s">
        <v>331</v>
      </c>
      <c r="K2281" s="248" t="s">
        <v>332</v>
      </c>
      <c r="L2281" s="248" t="s">
        <v>333</v>
      </c>
      <c r="M2281" s="265" t="s">
        <v>1449</v>
      </c>
      <c r="N2281" s="265"/>
      <c r="O2281" s="248" t="s">
        <v>570</v>
      </c>
      <c r="P2281" s="248" t="s">
        <v>335</v>
      </c>
      <c r="Q2281" s="248" t="s">
        <v>451</v>
      </c>
      <c r="AJ2281" s="217"/>
    </row>
    <row r="2282" spans="1:36" s="218" customFormat="1" hidden="1" x14ac:dyDescent="0.2">
      <c r="A2282" s="248">
        <v>2826</v>
      </c>
      <c r="B2282" s="248">
        <v>2022</v>
      </c>
      <c r="C2282" s="248" t="s">
        <v>326</v>
      </c>
      <c r="D2282" s="254">
        <v>14799370</v>
      </c>
      <c r="E2282" s="259" t="s">
        <v>1486</v>
      </c>
      <c r="F2282" s="267" t="s">
        <v>328</v>
      </c>
      <c r="G2282" s="259" t="s">
        <v>623</v>
      </c>
      <c r="H2282" s="259" t="s">
        <v>465</v>
      </c>
      <c r="I2282" s="248" t="s">
        <v>339</v>
      </c>
      <c r="J2282" s="214" t="s">
        <v>331</v>
      </c>
      <c r="K2282" s="248" t="s">
        <v>332</v>
      </c>
      <c r="L2282" s="248" t="s">
        <v>333</v>
      </c>
      <c r="M2282" s="265" t="s">
        <v>1449</v>
      </c>
      <c r="N2282" s="265"/>
      <c r="O2282" s="248">
        <v>3136391342</v>
      </c>
      <c r="P2282" s="248" t="s">
        <v>335</v>
      </c>
      <c r="Q2282" s="248" t="s">
        <v>451</v>
      </c>
      <c r="AJ2282" s="217"/>
    </row>
    <row r="2283" spans="1:36" s="218" customFormat="1" hidden="1" x14ac:dyDescent="0.2">
      <c r="A2283" s="248">
        <v>2827</v>
      </c>
      <c r="B2283" s="248">
        <v>2022</v>
      </c>
      <c r="C2283" s="248" t="s">
        <v>326</v>
      </c>
      <c r="D2283" s="254">
        <v>2678711</v>
      </c>
      <c r="E2283" s="259" t="s">
        <v>455</v>
      </c>
      <c r="F2283" s="259" t="s">
        <v>469</v>
      </c>
      <c r="G2283" s="259" t="s">
        <v>1711</v>
      </c>
      <c r="H2283" s="259" t="s">
        <v>328</v>
      </c>
      <c r="I2283" s="248" t="s">
        <v>339</v>
      </c>
      <c r="J2283" s="214" t="s">
        <v>331</v>
      </c>
      <c r="K2283" s="248" t="s">
        <v>332</v>
      </c>
      <c r="L2283" s="248" t="s">
        <v>333</v>
      </c>
      <c r="M2283" s="265" t="s">
        <v>1449</v>
      </c>
      <c r="N2283" s="265"/>
      <c r="O2283" s="248">
        <v>3138132095</v>
      </c>
      <c r="P2283" s="248" t="s">
        <v>335</v>
      </c>
      <c r="Q2283" s="248" t="s">
        <v>451</v>
      </c>
      <c r="AJ2283" s="217"/>
    </row>
    <row r="2284" spans="1:36" s="218" customFormat="1" hidden="1" x14ac:dyDescent="0.2">
      <c r="A2284" s="248">
        <v>2828</v>
      </c>
      <c r="B2284" s="248">
        <v>2022</v>
      </c>
      <c r="C2284" s="248" t="s">
        <v>326</v>
      </c>
      <c r="D2284" s="254">
        <v>1116070526</v>
      </c>
      <c r="E2284" s="259" t="s">
        <v>868</v>
      </c>
      <c r="F2284" s="267" t="s">
        <v>328</v>
      </c>
      <c r="G2284" s="259" t="s">
        <v>375</v>
      </c>
      <c r="H2284" s="259" t="s">
        <v>328</v>
      </c>
      <c r="I2284" s="248" t="s">
        <v>330</v>
      </c>
      <c r="J2284" s="214" t="s">
        <v>331</v>
      </c>
      <c r="K2284" s="248" t="s">
        <v>332</v>
      </c>
      <c r="L2284" s="248" t="s">
        <v>333</v>
      </c>
      <c r="M2284" s="265" t="s">
        <v>1449</v>
      </c>
      <c r="N2284" s="265"/>
      <c r="O2284" s="248">
        <v>3233535354</v>
      </c>
      <c r="P2284" s="248" t="s">
        <v>335</v>
      </c>
      <c r="Q2284" s="248" t="s">
        <v>451</v>
      </c>
      <c r="AJ2284" s="217"/>
    </row>
    <row r="2285" spans="1:36" s="218" customFormat="1" hidden="1" x14ac:dyDescent="0.2">
      <c r="A2285" s="248">
        <v>2829</v>
      </c>
      <c r="B2285" s="248">
        <v>2022</v>
      </c>
      <c r="C2285" s="248" t="s">
        <v>326</v>
      </c>
      <c r="D2285" s="254">
        <v>14800705</v>
      </c>
      <c r="E2285" s="259" t="s">
        <v>455</v>
      </c>
      <c r="F2285" s="267" t="s">
        <v>328</v>
      </c>
      <c r="G2285" s="259" t="s">
        <v>1487</v>
      </c>
      <c r="H2285" s="259" t="s">
        <v>615</v>
      </c>
      <c r="I2285" s="248" t="s">
        <v>339</v>
      </c>
      <c r="J2285" s="214" t="s">
        <v>331</v>
      </c>
      <c r="K2285" s="248" t="s">
        <v>332</v>
      </c>
      <c r="L2285" s="248" t="s">
        <v>333</v>
      </c>
      <c r="M2285" s="265" t="s">
        <v>1449</v>
      </c>
      <c r="N2285" s="265"/>
      <c r="O2285" s="248">
        <v>3182519259</v>
      </c>
      <c r="P2285" s="248" t="s">
        <v>335</v>
      </c>
      <c r="Q2285" s="248" t="s">
        <v>451</v>
      </c>
      <c r="AJ2285" s="217"/>
    </row>
    <row r="2286" spans="1:36" s="218" customFormat="1" hidden="1" x14ac:dyDescent="0.2">
      <c r="A2286" s="248">
        <v>2830</v>
      </c>
      <c r="B2286" s="248">
        <v>2022</v>
      </c>
      <c r="C2286" s="248" t="s">
        <v>326</v>
      </c>
      <c r="D2286" s="254">
        <v>15527829</v>
      </c>
      <c r="E2286" s="259" t="s">
        <v>1492</v>
      </c>
      <c r="F2286" s="259" t="s">
        <v>634</v>
      </c>
      <c r="G2286" s="259" t="s">
        <v>586</v>
      </c>
      <c r="H2286" s="259" t="s">
        <v>1224</v>
      </c>
      <c r="I2286" s="248" t="s">
        <v>339</v>
      </c>
      <c r="J2286" s="214" t="s">
        <v>331</v>
      </c>
      <c r="K2286" s="248" t="s">
        <v>332</v>
      </c>
      <c r="L2286" s="248" t="s">
        <v>333</v>
      </c>
      <c r="M2286" s="265" t="s">
        <v>1449</v>
      </c>
      <c r="N2286" s="265"/>
      <c r="O2286" s="248" t="s">
        <v>570</v>
      </c>
      <c r="P2286" s="248" t="s">
        <v>335</v>
      </c>
      <c r="Q2286" s="248" t="s">
        <v>451</v>
      </c>
      <c r="AJ2286" s="217"/>
    </row>
    <row r="2287" spans="1:36" s="218" customFormat="1" hidden="1" x14ac:dyDescent="0.2">
      <c r="A2287" s="248">
        <v>2831</v>
      </c>
      <c r="B2287" s="248">
        <v>2022</v>
      </c>
      <c r="C2287" s="248" t="s">
        <v>326</v>
      </c>
      <c r="D2287" s="254">
        <v>29881144</v>
      </c>
      <c r="E2287" s="259" t="s">
        <v>1816</v>
      </c>
      <c r="F2287" s="259" t="s">
        <v>1340</v>
      </c>
      <c r="G2287" s="259" t="s">
        <v>1657</v>
      </c>
      <c r="H2287" s="259" t="s">
        <v>328</v>
      </c>
      <c r="I2287" s="248" t="s">
        <v>330</v>
      </c>
      <c r="J2287" s="214" t="s">
        <v>331</v>
      </c>
      <c r="K2287" s="248" t="s">
        <v>332</v>
      </c>
      <c r="L2287" s="248" t="s">
        <v>333</v>
      </c>
      <c r="M2287" s="265" t="s">
        <v>1449</v>
      </c>
      <c r="N2287" s="265"/>
      <c r="O2287" s="248">
        <v>3168376300</v>
      </c>
      <c r="P2287" s="248" t="s">
        <v>335</v>
      </c>
      <c r="Q2287" s="248" t="s">
        <v>451</v>
      </c>
      <c r="AJ2287" s="217"/>
    </row>
    <row r="2288" spans="1:36" s="218" customFormat="1" hidden="1" x14ac:dyDescent="0.2">
      <c r="A2288" s="248">
        <v>2832</v>
      </c>
      <c r="B2288" s="248">
        <v>2022</v>
      </c>
      <c r="C2288" s="248" t="s">
        <v>326</v>
      </c>
      <c r="D2288" s="254">
        <v>38755047</v>
      </c>
      <c r="E2288" s="259" t="s">
        <v>1488</v>
      </c>
      <c r="F2288" s="267" t="s">
        <v>328</v>
      </c>
      <c r="G2288" s="259" t="s">
        <v>539</v>
      </c>
      <c r="H2288" s="259" t="s">
        <v>328</v>
      </c>
      <c r="I2288" s="248" t="s">
        <v>330</v>
      </c>
      <c r="J2288" s="214" t="s">
        <v>331</v>
      </c>
      <c r="K2288" s="248" t="s">
        <v>332</v>
      </c>
      <c r="L2288" s="248" t="s">
        <v>333</v>
      </c>
      <c r="M2288" s="265" t="s">
        <v>1449</v>
      </c>
      <c r="N2288" s="265"/>
      <c r="O2288" s="248">
        <v>3017390727</v>
      </c>
      <c r="P2288" s="248" t="s">
        <v>335</v>
      </c>
      <c r="Q2288" s="248" t="s">
        <v>451</v>
      </c>
      <c r="AJ2288" s="217"/>
    </row>
    <row r="2289" spans="1:36" s="218" customFormat="1" hidden="1" x14ac:dyDescent="0.2">
      <c r="A2289" s="248">
        <v>2833</v>
      </c>
      <c r="B2289" s="248">
        <v>2022</v>
      </c>
      <c r="C2289" s="248" t="s">
        <v>326</v>
      </c>
      <c r="D2289" s="254">
        <v>14760048</v>
      </c>
      <c r="E2289" s="259" t="s">
        <v>340</v>
      </c>
      <c r="F2289" s="267" t="s">
        <v>328</v>
      </c>
      <c r="G2289" s="259" t="s">
        <v>1489</v>
      </c>
      <c r="H2289" s="259" t="s">
        <v>1490</v>
      </c>
      <c r="I2289" s="248" t="s">
        <v>339</v>
      </c>
      <c r="J2289" s="214" t="s">
        <v>331</v>
      </c>
      <c r="K2289" s="248" t="s">
        <v>332</v>
      </c>
      <c r="L2289" s="248" t="s">
        <v>333</v>
      </c>
      <c r="M2289" s="265" t="s">
        <v>1449</v>
      </c>
      <c r="N2289" s="265"/>
      <c r="O2289" s="248">
        <v>3175607821</v>
      </c>
      <c r="P2289" s="248" t="s">
        <v>335</v>
      </c>
      <c r="Q2289" s="248" t="s">
        <v>451</v>
      </c>
      <c r="AJ2289" s="217"/>
    </row>
    <row r="2290" spans="1:36" s="218" customFormat="1" hidden="1" x14ac:dyDescent="0.2">
      <c r="A2290" s="248">
        <v>2834</v>
      </c>
      <c r="B2290" s="248">
        <v>2022</v>
      </c>
      <c r="C2290" s="248" t="s">
        <v>326</v>
      </c>
      <c r="D2290" s="254">
        <v>29775824</v>
      </c>
      <c r="E2290" s="259" t="s">
        <v>2819</v>
      </c>
      <c r="F2290" s="259" t="s">
        <v>2820</v>
      </c>
      <c r="G2290" s="259" t="s">
        <v>590</v>
      </c>
      <c r="H2290" s="259" t="s">
        <v>389</v>
      </c>
      <c r="I2290" s="248" t="s">
        <v>330</v>
      </c>
      <c r="J2290" s="214" t="s">
        <v>331</v>
      </c>
      <c r="K2290" s="248" t="s">
        <v>332</v>
      </c>
      <c r="L2290" s="248" t="s">
        <v>333</v>
      </c>
      <c r="M2290" s="265" t="s">
        <v>1449</v>
      </c>
      <c r="N2290" s="265"/>
      <c r="O2290" s="248">
        <v>3188725158</v>
      </c>
      <c r="P2290" s="248" t="s">
        <v>335</v>
      </c>
      <c r="Q2290" s="248" t="s">
        <v>451</v>
      </c>
      <c r="AJ2290" s="217"/>
    </row>
    <row r="2291" spans="1:36" s="218" customFormat="1" hidden="1" x14ac:dyDescent="0.2">
      <c r="A2291" s="248">
        <v>2835</v>
      </c>
      <c r="B2291" s="248">
        <v>2022</v>
      </c>
      <c r="C2291" s="248" t="s">
        <v>326</v>
      </c>
      <c r="D2291" s="254">
        <v>5842440</v>
      </c>
      <c r="E2291" s="259" t="s">
        <v>1491</v>
      </c>
      <c r="F2291" s="267" t="s">
        <v>328</v>
      </c>
      <c r="G2291" s="259" t="s">
        <v>557</v>
      </c>
      <c r="H2291" s="259" t="s">
        <v>328</v>
      </c>
      <c r="I2291" s="248" t="s">
        <v>339</v>
      </c>
      <c r="J2291" s="214" t="s">
        <v>331</v>
      </c>
      <c r="K2291" s="248" t="s">
        <v>332</v>
      </c>
      <c r="L2291" s="248" t="s">
        <v>333</v>
      </c>
      <c r="M2291" s="265" t="s">
        <v>1449</v>
      </c>
      <c r="N2291" s="265"/>
      <c r="O2291" s="248" t="s">
        <v>570</v>
      </c>
      <c r="P2291" s="248" t="s">
        <v>335</v>
      </c>
      <c r="Q2291" s="248" t="s">
        <v>451</v>
      </c>
      <c r="AJ2291" s="217"/>
    </row>
    <row r="2292" spans="1:36" s="218" customFormat="1" hidden="1" x14ac:dyDescent="0.2">
      <c r="A2292" s="248">
        <v>2860</v>
      </c>
      <c r="B2292" s="248">
        <v>2022</v>
      </c>
      <c r="C2292" s="248" t="s">
        <v>326</v>
      </c>
      <c r="D2292" s="254">
        <v>1112101666</v>
      </c>
      <c r="E2292" s="259" t="s">
        <v>1843</v>
      </c>
      <c r="F2292" s="259" t="s">
        <v>494</v>
      </c>
      <c r="G2292" s="259" t="s">
        <v>350</v>
      </c>
      <c r="H2292" s="259" t="s">
        <v>328</v>
      </c>
      <c r="I2292" s="248" t="s">
        <v>339</v>
      </c>
      <c r="J2292" s="214" t="s">
        <v>331</v>
      </c>
      <c r="K2292" s="248" t="s">
        <v>332</v>
      </c>
      <c r="L2292" s="248" t="s">
        <v>333</v>
      </c>
      <c r="M2292" s="265" t="s">
        <v>1449</v>
      </c>
      <c r="N2292" s="265"/>
      <c r="O2292" s="248">
        <v>3168186127</v>
      </c>
      <c r="P2292" s="248" t="s">
        <v>335</v>
      </c>
      <c r="Q2292" s="248" t="s">
        <v>451</v>
      </c>
      <c r="AJ2292" s="217"/>
    </row>
    <row r="2293" spans="1:36" s="218" customFormat="1" hidden="1" x14ac:dyDescent="0.2">
      <c r="A2293" s="248">
        <v>2868</v>
      </c>
      <c r="B2293" s="248">
        <v>2022</v>
      </c>
      <c r="C2293" s="248" t="s">
        <v>326</v>
      </c>
      <c r="D2293" s="254">
        <v>94387269</v>
      </c>
      <c r="E2293" s="259" t="s">
        <v>1733</v>
      </c>
      <c r="F2293" s="259" t="s">
        <v>605</v>
      </c>
      <c r="G2293" s="259" t="s">
        <v>678</v>
      </c>
      <c r="H2293" s="259" t="s">
        <v>860</v>
      </c>
      <c r="I2293" s="248" t="s">
        <v>339</v>
      </c>
      <c r="J2293" s="214" t="s">
        <v>331</v>
      </c>
      <c r="K2293" s="248" t="s">
        <v>332</v>
      </c>
      <c r="L2293" s="248" t="s">
        <v>333</v>
      </c>
      <c r="M2293" s="265" t="s">
        <v>1449</v>
      </c>
      <c r="N2293" s="265"/>
      <c r="O2293" s="248">
        <v>3163620405</v>
      </c>
      <c r="P2293" s="248" t="s">
        <v>335</v>
      </c>
      <c r="Q2293" s="248" t="s">
        <v>451</v>
      </c>
      <c r="AJ2293" s="217"/>
    </row>
    <row r="2294" spans="1:36" s="218" customFormat="1" hidden="1" x14ac:dyDescent="0.2">
      <c r="A2294" s="248">
        <v>2869</v>
      </c>
      <c r="B2294" s="248">
        <v>2022</v>
      </c>
      <c r="C2294" s="248" t="s">
        <v>326</v>
      </c>
      <c r="D2294" s="254">
        <v>29775219</v>
      </c>
      <c r="E2294" s="259" t="s">
        <v>1296</v>
      </c>
      <c r="F2294" s="267" t="s">
        <v>328</v>
      </c>
      <c r="G2294" s="259" t="s">
        <v>668</v>
      </c>
      <c r="H2294" s="259" t="s">
        <v>1495</v>
      </c>
      <c r="I2294" s="248" t="s">
        <v>330</v>
      </c>
      <c r="J2294" s="214" t="s">
        <v>331</v>
      </c>
      <c r="K2294" s="248" t="s">
        <v>332</v>
      </c>
      <c r="L2294" s="248" t="s">
        <v>333</v>
      </c>
      <c r="M2294" s="265" t="s">
        <v>1449</v>
      </c>
      <c r="N2294" s="265"/>
      <c r="O2294" s="248">
        <v>3183406551</v>
      </c>
      <c r="P2294" s="248" t="s">
        <v>335</v>
      </c>
      <c r="Q2294" s="248" t="s">
        <v>451</v>
      </c>
      <c r="AJ2294" s="217"/>
    </row>
    <row r="2295" spans="1:36" s="218" customFormat="1" hidden="1" x14ac:dyDescent="0.2">
      <c r="A2295" s="248">
        <v>2875</v>
      </c>
      <c r="B2295" s="248">
        <v>2022</v>
      </c>
      <c r="C2295" s="248" t="s">
        <v>326</v>
      </c>
      <c r="D2295" s="254">
        <v>6495545</v>
      </c>
      <c r="E2295" s="259" t="s">
        <v>1802</v>
      </c>
      <c r="F2295" s="259" t="s">
        <v>485</v>
      </c>
      <c r="G2295" s="259" t="s">
        <v>1791</v>
      </c>
      <c r="H2295" s="259" t="s">
        <v>459</v>
      </c>
      <c r="I2295" s="248" t="s">
        <v>339</v>
      </c>
      <c r="J2295" s="214" t="s">
        <v>331</v>
      </c>
      <c r="K2295" s="248" t="s">
        <v>332</v>
      </c>
      <c r="L2295" s="248" t="s">
        <v>333</v>
      </c>
      <c r="M2295" s="265" t="s">
        <v>1449</v>
      </c>
      <c r="N2295" s="265"/>
      <c r="O2295" s="248">
        <v>3148060360</v>
      </c>
      <c r="P2295" s="248" t="s">
        <v>335</v>
      </c>
      <c r="Q2295" s="248" t="s">
        <v>451</v>
      </c>
      <c r="AJ2295" s="217"/>
    </row>
    <row r="2296" spans="1:36" s="218" customFormat="1" hidden="1" x14ac:dyDescent="0.2">
      <c r="A2296" s="248">
        <v>2876</v>
      </c>
      <c r="B2296" s="248">
        <v>2022</v>
      </c>
      <c r="C2296" s="248" t="s">
        <v>326</v>
      </c>
      <c r="D2296" s="254">
        <v>5279320</v>
      </c>
      <c r="E2296" s="259" t="s">
        <v>1837</v>
      </c>
      <c r="F2296" s="259" t="s">
        <v>644</v>
      </c>
      <c r="G2296" s="259" t="s">
        <v>1838</v>
      </c>
      <c r="H2296" s="259" t="s">
        <v>328</v>
      </c>
      <c r="I2296" s="248" t="s">
        <v>339</v>
      </c>
      <c r="J2296" s="214" t="s">
        <v>331</v>
      </c>
      <c r="K2296" s="248" t="s">
        <v>332</v>
      </c>
      <c r="L2296" s="248" t="s">
        <v>333</v>
      </c>
      <c r="M2296" s="265" t="s">
        <v>1449</v>
      </c>
      <c r="N2296" s="265"/>
      <c r="O2296" s="248" t="s">
        <v>570</v>
      </c>
      <c r="P2296" s="248" t="s">
        <v>335</v>
      </c>
      <c r="Q2296" s="248" t="s">
        <v>451</v>
      </c>
      <c r="AJ2296" s="217"/>
    </row>
    <row r="2297" spans="1:36" s="218" customFormat="1" hidden="1" x14ac:dyDescent="0.2">
      <c r="A2297" s="248">
        <v>2877</v>
      </c>
      <c r="B2297" s="248">
        <v>2022</v>
      </c>
      <c r="C2297" s="248" t="s">
        <v>326</v>
      </c>
      <c r="D2297" s="254">
        <v>2518053</v>
      </c>
      <c r="E2297" s="259" t="s">
        <v>395</v>
      </c>
      <c r="F2297" s="259" t="s">
        <v>396</v>
      </c>
      <c r="G2297" s="259" t="s">
        <v>1284</v>
      </c>
      <c r="H2297" s="259" t="s">
        <v>328</v>
      </c>
      <c r="I2297" s="248" t="s">
        <v>339</v>
      </c>
      <c r="J2297" s="214" t="s">
        <v>331</v>
      </c>
      <c r="K2297" s="248" t="s">
        <v>332</v>
      </c>
      <c r="L2297" s="248" t="s">
        <v>333</v>
      </c>
      <c r="M2297" s="265" t="s">
        <v>1449</v>
      </c>
      <c r="N2297" s="265"/>
      <c r="O2297" s="248" t="s">
        <v>570</v>
      </c>
      <c r="P2297" s="248" t="s">
        <v>335</v>
      </c>
      <c r="Q2297" s="248" t="s">
        <v>451</v>
      </c>
      <c r="AJ2297" s="217"/>
    </row>
    <row r="2298" spans="1:36" s="218" customFormat="1" hidden="1" x14ac:dyDescent="0.2">
      <c r="A2298" s="248">
        <v>2878</v>
      </c>
      <c r="B2298" s="248">
        <v>2022</v>
      </c>
      <c r="C2298" s="248" t="s">
        <v>326</v>
      </c>
      <c r="D2298" s="254">
        <v>14799590</v>
      </c>
      <c r="E2298" s="259" t="s">
        <v>1496</v>
      </c>
      <c r="F2298" s="267" t="s">
        <v>328</v>
      </c>
      <c r="G2298" s="259" t="s">
        <v>454</v>
      </c>
      <c r="H2298" s="259" t="s">
        <v>345</v>
      </c>
      <c r="I2298" s="248" t="s">
        <v>339</v>
      </c>
      <c r="J2298" s="214" t="s">
        <v>331</v>
      </c>
      <c r="K2298" s="248" t="s">
        <v>332</v>
      </c>
      <c r="L2298" s="248" t="s">
        <v>333</v>
      </c>
      <c r="M2298" s="265" t="s">
        <v>1449</v>
      </c>
      <c r="N2298" s="265"/>
      <c r="O2298" s="248">
        <v>3155114850</v>
      </c>
      <c r="P2298" s="248" t="s">
        <v>335</v>
      </c>
      <c r="Q2298" s="248" t="s">
        <v>451</v>
      </c>
      <c r="AJ2298" s="217"/>
    </row>
    <row r="2299" spans="1:36" s="218" customFormat="1" hidden="1" x14ac:dyDescent="0.2">
      <c r="A2299" s="248">
        <v>2879</v>
      </c>
      <c r="B2299" s="248">
        <v>2022</v>
      </c>
      <c r="C2299" s="248" t="s">
        <v>326</v>
      </c>
      <c r="D2299" s="254">
        <v>29899855</v>
      </c>
      <c r="E2299" s="259" t="s">
        <v>1663</v>
      </c>
      <c r="F2299" s="267"/>
      <c r="G2299" s="259" t="s">
        <v>1287</v>
      </c>
      <c r="H2299" s="259" t="s">
        <v>345</v>
      </c>
      <c r="I2299" s="248" t="s">
        <v>330</v>
      </c>
      <c r="J2299" s="214" t="s">
        <v>331</v>
      </c>
      <c r="K2299" s="248" t="s">
        <v>332</v>
      </c>
      <c r="L2299" s="248" t="s">
        <v>333</v>
      </c>
      <c r="M2299" s="265" t="s">
        <v>1449</v>
      </c>
      <c r="N2299" s="265"/>
      <c r="O2299" s="248">
        <v>3155924477</v>
      </c>
      <c r="P2299" s="248" t="s">
        <v>335</v>
      </c>
      <c r="Q2299" s="248" t="s">
        <v>451</v>
      </c>
      <c r="AJ2299" s="217"/>
    </row>
    <row r="2300" spans="1:36" s="218" customFormat="1" hidden="1" x14ac:dyDescent="0.2">
      <c r="A2300" s="248">
        <v>2880</v>
      </c>
      <c r="B2300" s="248">
        <v>2022</v>
      </c>
      <c r="C2300" s="248" t="s">
        <v>326</v>
      </c>
      <c r="D2300" s="254">
        <v>14796595</v>
      </c>
      <c r="E2300" s="268" t="s">
        <v>390</v>
      </c>
      <c r="F2300" s="268" t="s">
        <v>2795</v>
      </c>
      <c r="G2300" s="268" t="s">
        <v>345</v>
      </c>
      <c r="H2300" s="268" t="s">
        <v>776</v>
      </c>
      <c r="I2300" s="248" t="s">
        <v>339</v>
      </c>
      <c r="J2300" s="214" t="s">
        <v>331</v>
      </c>
      <c r="K2300" s="248" t="s">
        <v>332</v>
      </c>
      <c r="L2300" s="248" t="s">
        <v>333</v>
      </c>
      <c r="M2300" s="265" t="s">
        <v>1449</v>
      </c>
      <c r="N2300" s="265"/>
      <c r="O2300" s="248">
        <v>3175837922</v>
      </c>
      <c r="P2300" s="248" t="s">
        <v>335</v>
      </c>
      <c r="Q2300" s="248" t="s">
        <v>451</v>
      </c>
      <c r="AJ2300" s="217"/>
    </row>
    <row r="2301" spans="1:36" s="218" customFormat="1" hidden="1" x14ac:dyDescent="0.2">
      <c r="A2301" s="248">
        <v>2881</v>
      </c>
      <c r="B2301" s="248">
        <v>2022</v>
      </c>
      <c r="C2301" s="248" t="s">
        <v>326</v>
      </c>
      <c r="D2301" s="254">
        <v>26527274</v>
      </c>
      <c r="E2301" s="268" t="s">
        <v>327</v>
      </c>
      <c r="F2301" s="267" t="s">
        <v>328</v>
      </c>
      <c r="G2301" s="268" t="s">
        <v>586</v>
      </c>
      <c r="H2301" s="268" t="s">
        <v>729</v>
      </c>
      <c r="I2301" s="248" t="s">
        <v>330</v>
      </c>
      <c r="J2301" s="214" t="s">
        <v>331</v>
      </c>
      <c r="K2301" s="248" t="s">
        <v>332</v>
      </c>
      <c r="L2301" s="248" t="s">
        <v>333</v>
      </c>
      <c r="M2301" s="265" t="s">
        <v>1449</v>
      </c>
      <c r="N2301" s="265"/>
      <c r="O2301" s="248">
        <v>3145855636</v>
      </c>
      <c r="P2301" s="248" t="s">
        <v>335</v>
      </c>
      <c r="Q2301" s="248" t="s">
        <v>451</v>
      </c>
      <c r="AJ2301" s="217"/>
    </row>
    <row r="2302" spans="1:36" s="218" customFormat="1" hidden="1" x14ac:dyDescent="0.2">
      <c r="A2302" s="248">
        <v>2882</v>
      </c>
      <c r="B2302" s="248">
        <v>2022</v>
      </c>
      <c r="C2302" s="248" t="s">
        <v>326</v>
      </c>
      <c r="D2302" s="254">
        <v>1097729221</v>
      </c>
      <c r="E2302" s="268" t="s">
        <v>1072</v>
      </c>
      <c r="F2302" s="267" t="s">
        <v>328</v>
      </c>
      <c r="G2302" s="268" t="s">
        <v>711</v>
      </c>
      <c r="H2302" s="268" t="s">
        <v>328</v>
      </c>
      <c r="I2302" s="248" t="s">
        <v>339</v>
      </c>
      <c r="J2302" s="214" t="s">
        <v>331</v>
      </c>
      <c r="K2302" s="248" t="s">
        <v>332</v>
      </c>
      <c r="L2302" s="248" t="s">
        <v>333</v>
      </c>
      <c r="M2302" s="265" t="s">
        <v>1449</v>
      </c>
      <c r="N2302" s="265"/>
      <c r="O2302" s="248">
        <v>3227620428</v>
      </c>
      <c r="P2302" s="248" t="s">
        <v>335</v>
      </c>
      <c r="Q2302" s="248" t="s">
        <v>451</v>
      </c>
      <c r="AJ2302" s="217"/>
    </row>
    <row r="2303" spans="1:36" s="218" customFormat="1" hidden="1" x14ac:dyDescent="0.2">
      <c r="A2303" s="248">
        <v>2883</v>
      </c>
      <c r="B2303" s="248">
        <v>2022</v>
      </c>
      <c r="C2303" s="248" t="s">
        <v>326</v>
      </c>
      <c r="D2303" s="254">
        <v>6493107</v>
      </c>
      <c r="E2303" s="268" t="s">
        <v>1497</v>
      </c>
      <c r="F2303" s="267" t="s">
        <v>328</v>
      </c>
      <c r="G2303" s="268" t="s">
        <v>711</v>
      </c>
      <c r="H2303" s="268" t="s">
        <v>1498</v>
      </c>
      <c r="I2303" s="248" t="s">
        <v>339</v>
      </c>
      <c r="J2303" s="214" t="s">
        <v>331</v>
      </c>
      <c r="K2303" s="248" t="s">
        <v>332</v>
      </c>
      <c r="L2303" s="248" t="s">
        <v>333</v>
      </c>
      <c r="M2303" s="265" t="s">
        <v>1449</v>
      </c>
      <c r="N2303" s="265"/>
      <c r="O2303" s="248">
        <v>3146383458</v>
      </c>
      <c r="P2303" s="248" t="s">
        <v>335</v>
      </c>
      <c r="Q2303" s="248" t="s">
        <v>451</v>
      </c>
      <c r="AJ2303" s="217"/>
    </row>
    <row r="2304" spans="1:36" s="218" customFormat="1" hidden="1" x14ac:dyDescent="0.2">
      <c r="A2304" s="248">
        <v>2884</v>
      </c>
      <c r="B2304" s="248">
        <v>2022</v>
      </c>
      <c r="C2304" s="248" t="s">
        <v>326</v>
      </c>
      <c r="D2304" s="254">
        <v>6198279</v>
      </c>
      <c r="E2304" s="268" t="s">
        <v>349</v>
      </c>
      <c r="F2304" s="268" t="s">
        <v>2558</v>
      </c>
      <c r="G2304" s="268" t="s">
        <v>711</v>
      </c>
      <c r="H2304" s="268" t="s">
        <v>1502</v>
      </c>
      <c r="I2304" s="248" t="s">
        <v>339</v>
      </c>
      <c r="J2304" s="214" t="s">
        <v>331</v>
      </c>
      <c r="K2304" s="248" t="s">
        <v>332</v>
      </c>
      <c r="L2304" s="248" t="s">
        <v>333</v>
      </c>
      <c r="M2304" s="265" t="s">
        <v>1449</v>
      </c>
      <c r="N2304" s="265"/>
      <c r="O2304" s="248">
        <v>3225448506</v>
      </c>
      <c r="P2304" s="248" t="s">
        <v>335</v>
      </c>
      <c r="Q2304" s="248" t="s">
        <v>451</v>
      </c>
      <c r="AJ2304" s="217"/>
    </row>
    <row r="2305" spans="1:36" s="218" customFormat="1" hidden="1" x14ac:dyDescent="0.2">
      <c r="A2305" s="248">
        <v>2885</v>
      </c>
      <c r="B2305" s="248">
        <v>2022</v>
      </c>
      <c r="C2305" s="248" t="s">
        <v>326</v>
      </c>
      <c r="D2305" s="254">
        <v>66717443</v>
      </c>
      <c r="E2305" s="268" t="s">
        <v>1499</v>
      </c>
      <c r="F2305" s="267" t="s">
        <v>328</v>
      </c>
      <c r="G2305" s="268" t="s">
        <v>1396</v>
      </c>
      <c r="H2305" s="268" t="s">
        <v>1500</v>
      </c>
      <c r="I2305" s="248" t="s">
        <v>330</v>
      </c>
      <c r="J2305" s="214" t="s">
        <v>331</v>
      </c>
      <c r="K2305" s="248" t="s">
        <v>332</v>
      </c>
      <c r="L2305" s="248" t="s">
        <v>333</v>
      </c>
      <c r="M2305" s="265" t="s">
        <v>1449</v>
      </c>
      <c r="N2305" s="265"/>
      <c r="O2305" s="248">
        <v>3122748441</v>
      </c>
      <c r="P2305" s="248" t="s">
        <v>335</v>
      </c>
      <c r="Q2305" s="248" t="s">
        <v>451</v>
      </c>
      <c r="AJ2305" s="217"/>
    </row>
    <row r="2306" spans="1:36" s="218" customFormat="1" hidden="1" x14ac:dyDescent="0.2">
      <c r="A2306" s="248">
        <v>2886</v>
      </c>
      <c r="B2306" s="248">
        <v>2022</v>
      </c>
      <c r="C2306" s="248" t="s">
        <v>326</v>
      </c>
      <c r="D2306" s="254">
        <v>16368417</v>
      </c>
      <c r="E2306" s="268" t="s">
        <v>698</v>
      </c>
      <c r="F2306" s="267" t="s">
        <v>328</v>
      </c>
      <c r="G2306" s="268" t="s">
        <v>1501</v>
      </c>
      <c r="H2306" s="268" t="s">
        <v>1502</v>
      </c>
      <c r="I2306" s="248" t="s">
        <v>339</v>
      </c>
      <c r="J2306" s="214" t="s">
        <v>331</v>
      </c>
      <c r="K2306" s="248" t="s">
        <v>332</v>
      </c>
      <c r="L2306" s="248" t="s">
        <v>333</v>
      </c>
      <c r="M2306" s="265" t="s">
        <v>1449</v>
      </c>
      <c r="N2306" s="265"/>
      <c r="O2306" s="248">
        <v>3146612679</v>
      </c>
      <c r="P2306" s="248" t="s">
        <v>335</v>
      </c>
      <c r="Q2306" s="248" t="s">
        <v>451</v>
      </c>
      <c r="AJ2306" s="217"/>
    </row>
    <row r="2307" spans="1:36" s="218" customFormat="1" hidden="1" x14ac:dyDescent="0.2">
      <c r="A2307" s="248">
        <v>2887</v>
      </c>
      <c r="B2307" s="248">
        <v>2022</v>
      </c>
      <c r="C2307" s="248" t="s">
        <v>326</v>
      </c>
      <c r="D2307" s="254">
        <v>2679310</v>
      </c>
      <c r="E2307" s="259" t="s">
        <v>340</v>
      </c>
      <c r="F2307" s="267" t="s">
        <v>328</v>
      </c>
      <c r="G2307" s="259" t="s">
        <v>377</v>
      </c>
      <c r="H2307" s="259" t="s">
        <v>1503</v>
      </c>
      <c r="I2307" s="248" t="s">
        <v>339</v>
      </c>
      <c r="J2307" s="214" t="s">
        <v>331</v>
      </c>
      <c r="K2307" s="248" t="s">
        <v>332</v>
      </c>
      <c r="L2307" s="248" t="s">
        <v>333</v>
      </c>
      <c r="M2307" s="265" t="s">
        <v>1449</v>
      </c>
      <c r="N2307" s="265"/>
      <c r="O2307" s="248">
        <v>3158268486</v>
      </c>
      <c r="P2307" s="248" t="s">
        <v>335</v>
      </c>
      <c r="Q2307" s="248" t="s">
        <v>451</v>
      </c>
      <c r="AJ2307" s="217"/>
    </row>
    <row r="2308" spans="1:36" s="218" customFormat="1" hidden="1" x14ac:dyDescent="0.2">
      <c r="A2308" s="248">
        <v>2888</v>
      </c>
      <c r="B2308" s="248">
        <v>2022</v>
      </c>
      <c r="C2308" s="248" t="s">
        <v>326</v>
      </c>
      <c r="D2308" s="254">
        <v>16343683</v>
      </c>
      <c r="E2308" s="259" t="s">
        <v>1504</v>
      </c>
      <c r="F2308" s="267" t="s">
        <v>328</v>
      </c>
      <c r="G2308" s="259" t="s">
        <v>890</v>
      </c>
      <c r="H2308" s="259" t="s">
        <v>328</v>
      </c>
      <c r="I2308" s="248" t="s">
        <v>330</v>
      </c>
      <c r="J2308" s="214" t="s">
        <v>331</v>
      </c>
      <c r="K2308" s="248" t="s">
        <v>332</v>
      </c>
      <c r="L2308" s="248" t="s">
        <v>333</v>
      </c>
      <c r="M2308" s="265" t="s">
        <v>1449</v>
      </c>
      <c r="N2308" s="265"/>
      <c r="O2308" s="248">
        <v>3182145093</v>
      </c>
      <c r="P2308" s="248" t="s">
        <v>335</v>
      </c>
      <c r="Q2308" s="248" t="s">
        <v>451</v>
      </c>
      <c r="AJ2308" s="217"/>
    </row>
    <row r="2309" spans="1:36" s="218" customFormat="1" hidden="1" x14ac:dyDescent="0.2">
      <c r="A2309" s="248">
        <v>2889</v>
      </c>
      <c r="B2309" s="248">
        <v>2022</v>
      </c>
      <c r="C2309" s="248" t="s">
        <v>326</v>
      </c>
      <c r="D2309" s="254">
        <v>31792696</v>
      </c>
      <c r="E2309" s="259" t="s">
        <v>938</v>
      </c>
      <c r="F2309" s="259" t="s">
        <v>2556</v>
      </c>
      <c r="G2309" s="259" t="s">
        <v>791</v>
      </c>
      <c r="H2309" s="259" t="s">
        <v>328</v>
      </c>
      <c r="I2309" s="248" t="s">
        <v>330</v>
      </c>
      <c r="J2309" s="214" t="s">
        <v>331</v>
      </c>
      <c r="K2309" s="248" t="s">
        <v>332</v>
      </c>
      <c r="L2309" s="248" t="s">
        <v>333</v>
      </c>
      <c r="M2309" s="265" t="s">
        <v>1449</v>
      </c>
      <c r="N2309" s="265"/>
      <c r="O2309" s="248">
        <v>3166667480</v>
      </c>
      <c r="P2309" s="248" t="s">
        <v>335</v>
      </c>
      <c r="Q2309" s="248" t="s">
        <v>451</v>
      </c>
      <c r="AJ2309" s="217"/>
    </row>
    <row r="2310" spans="1:36" s="218" customFormat="1" hidden="1" x14ac:dyDescent="0.2">
      <c r="A2310" s="248">
        <v>2891</v>
      </c>
      <c r="B2310" s="248">
        <v>2022</v>
      </c>
      <c r="C2310" s="248" t="s">
        <v>326</v>
      </c>
      <c r="D2310" s="254">
        <v>2678699</v>
      </c>
      <c r="E2310" s="259" t="s">
        <v>376</v>
      </c>
      <c r="F2310" s="259" t="s">
        <v>2806</v>
      </c>
      <c r="G2310" s="259" t="s">
        <v>2807</v>
      </c>
      <c r="H2310" s="259" t="s">
        <v>328</v>
      </c>
      <c r="I2310" s="248" t="s">
        <v>339</v>
      </c>
      <c r="J2310" s="214" t="s">
        <v>331</v>
      </c>
      <c r="K2310" s="248" t="s">
        <v>332</v>
      </c>
      <c r="L2310" s="248" t="s">
        <v>333</v>
      </c>
      <c r="M2310" s="265" t="s">
        <v>1449</v>
      </c>
      <c r="N2310" s="265"/>
      <c r="O2310" s="248">
        <v>3158096605</v>
      </c>
      <c r="P2310" s="248" t="s">
        <v>335</v>
      </c>
      <c r="Q2310" s="248" t="s">
        <v>451</v>
      </c>
      <c r="AJ2310" s="217"/>
    </row>
    <row r="2311" spans="1:36" s="218" customFormat="1" hidden="1" x14ac:dyDescent="0.2">
      <c r="A2311" s="248">
        <v>2892</v>
      </c>
      <c r="B2311" s="248">
        <v>2022</v>
      </c>
      <c r="C2311" s="248" t="s">
        <v>326</v>
      </c>
      <c r="D2311" s="254">
        <v>2627393</v>
      </c>
      <c r="E2311" s="259" t="s">
        <v>789</v>
      </c>
      <c r="F2311" s="259" t="s">
        <v>485</v>
      </c>
      <c r="G2311" s="259" t="s">
        <v>1505</v>
      </c>
      <c r="H2311" s="259" t="s">
        <v>328</v>
      </c>
      <c r="I2311" s="248" t="s">
        <v>339</v>
      </c>
      <c r="J2311" s="214" t="s">
        <v>331</v>
      </c>
      <c r="K2311" s="248" t="s">
        <v>332</v>
      </c>
      <c r="L2311" s="248" t="s">
        <v>333</v>
      </c>
      <c r="M2311" s="265" t="s">
        <v>1449</v>
      </c>
      <c r="N2311" s="265"/>
      <c r="O2311" s="248">
        <v>3172990516</v>
      </c>
      <c r="P2311" s="248" t="s">
        <v>335</v>
      </c>
      <c r="Q2311" s="248" t="s">
        <v>451</v>
      </c>
      <c r="AJ2311" s="217"/>
    </row>
    <row r="2312" spans="1:36" s="218" customFormat="1" hidden="1" x14ac:dyDescent="0.2">
      <c r="A2312" s="248">
        <v>2927</v>
      </c>
      <c r="B2312" s="248">
        <v>2022</v>
      </c>
      <c r="C2312" s="248" t="s">
        <v>326</v>
      </c>
      <c r="D2312" s="254">
        <v>27186924</v>
      </c>
      <c r="E2312" s="259" t="s">
        <v>1510</v>
      </c>
      <c r="F2312" s="267" t="s">
        <v>328</v>
      </c>
      <c r="G2312" s="259" t="s">
        <v>1511</v>
      </c>
      <c r="H2312" s="259" t="s">
        <v>1077</v>
      </c>
      <c r="I2312" s="248" t="s">
        <v>330</v>
      </c>
      <c r="J2312" s="214" t="s">
        <v>331</v>
      </c>
      <c r="K2312" s="248" t="s">
        <v>332</v>
      </c>
      <c r="L2312" s="248" t="s">
        <v>333</v>
      </c>
      <c r="M2312" s="265" t="s">
        <v>1449</v>
      </c>
      <c r="N2312" s="265"/>
      <c r="O2312" s="248">
        <v>3158597709</v>
      </c>
      <c r="P2312" s="248" t="s">
        <v>335</v>
      </c>
      <c r="Q2312" s="248" t="s">
        <v>451</v>
      </c>
      <c r="AJ2312" s="217"/>
    </row>
    <row r="2313" spans="1:36" s="218" customFormat="1" hidden="1" x14ac:dyDescent="0.2">
      <c r="A2313" s="248">
        <v>2928</v>
      </c>
      <c r="B2313" s="248">
        <v>2022</v>
      </c>
      <c r="C2313" s="248" t="s">
        <v>326</v>
      </c>
      <c r="D2313" s="254">
        <v>16330158</v>
      </c>
      <c r="E2313" s="259" t="s">
        <v>413</v>
      </c>
      <c r="F2313" s="267" t="s">
        <v>328</v>
      </c>
      <c r="G2313" s="259" t="s">
        <v>549</v>
      </c>
      <c r="H2313" s="259" t="s">
        <v>549</v>
      </c>
      <c r="I2313" s="248" t="s">
        <v>339</v>
      </c>
      <c r="J2313" s="214" t="s">
        <v>331</v>
      </c>
      <c r="K2313" s="248" t="s">
        <v>332</v>
      </c>
      <c r="L2313" s="248" t="s">
        <v>333</v>
      </c>
      <c r="M2313" s="265" t="s">
        <v>1449</v>
      </c>
      <c r="N2313" s="265"/>
      <c r="O2313" s="248">
        <v>3174859134</v>
      </c>
      <c r="P2313" s="248" t="s">
        <v>335</v>
      </c>
      <c r="Q2313" s="248" t="s">
        <v>451</v>
      </c>
      <c r="AJ2313" s="217"/>
    </row>
    <row r="2314" spans="1:36" s="218" customFormat="1" hidden="1" x14ac:dyDescent="0.2">
      <c r="A2314" s="248">
        <v>2929</v>
      </c>
      <c r="B2314" s="248">
        <v>2022</v>
      </c>
      <c r="C2314" s="248" t="s">
        <v>326</v>
      </c>
      <c r="D2314" s="254">
        <v>1116264919</v>
      </c>
      <c r="E2314" s="259" t="s">
        <v>432</v>
      </c>
      <c r="F2314" s="267" t="s">
        <v>328</v>
      </c>
      <c r="G2314" s="259" t="s">
        <v>549</v>
      </c>
      <c r="H2314" s="259" t="s">
        <v>1512</v>
      </c>
      <c r="I2314" s="248" t="s">
        <v>339</v>
      </c>
      <c r="J2314" s="214" t="s">
        <v>331</v>
      </c>
      <c r="K2314" s="248" t="s">
        <v>332</v>
      </c>
      <c r="L2314" s="248" t="s">
        <v>333</v>
      </c>
      <c r="M2314" s="265" t="s">
        <v>1449</v>
      </c>
      <c r="N2314" s="265"/>
      <c r="O2314" s="248">
        <v>3174480487</v>
      </c>
      <c r="P2314" s="248" t="s">
        <v>335</v>
      </c>
      <c r="Q2314" s="248" t="s">
        <v>451</v>
      </c>
      <c r="AJ2314" s="217"/>
    </row>
    <row r="2315" spans="1:36" s="218" customFormat="1" ht="30" hidden="1" x14ac:dyDescent="0.2">
      <c r="A2315" s="248">
        <v>2932</v>
      </c>
      <c r="B2315" s="248">
        <v>2022</v>
      </c>
      <c r="C2315" s="248" t="s">
        <v>326</v>
      </c>
      <c r="D2315" s="254">
        <v>29739702</v>
      </c>
      <c r="E2315" s="259" t="s">
        <v>403</v>
      </c>
      <c r="F2315" s="267" t="s">
        <v>328</v>
      </c>
      <c r="G2315" s="259" t="s">
        <v>375</v>
      </c>
      <c r="H2315" s="259" t="s">
        <v>1513</v>
      </c>
      <c r="I2315" s="248" t="s">
        <v>330</v>
      </c>
      <c r="J2315" s="214" t="s">
        <v>331</v>
      </c>
      <c r="K2315" s="248" t="s">
        <v>332</v>
      </c>
      <c r="L2315" s="248" t="s">
        <v>333</v>
      </c>
      <c r="M2315" s="265" t="s">
        <v>1449</v>
      </c>
      <c r="N2315" s="265"/>
      <c r="O2315" s="255" t="s">
        <v>1514</v>
      </c>
      <c r="P2315" s="248" t="s">
        <v>335</v>
      </c>
      <c r="Q2315" s="248" t="s">
        <v>451</v>
      </c>
      <c r="AJ2315" s="217"/>
    </row>
    <row r="2316" spans="1:36" s="218" customFormat="1" hidden="1" x14ac:dyDescent="0.2">
      <c r="A2316" s="248">
        <v>2935</v>
      </c>
      <c r="B2316" s="248">
        <v>2022</v>
      </c>
      <c r="C2316" s="248" t="s">
        <v>326</v>
      </c>
      <c r="D2316" s="254">
        <v>28986176</v>
      </c>
      <c r="E2316" s="259" t="s">
        <v>402</v>
      </c>
      <c r="F2316" s="259" t="s">
        <v>1547</v>
      </c>
      <c r="G2316" s="259" t="s">
        <v>350</v>
      </c>
      <c r="H2316" s="259" t="s">
        <v>328</v>
      </c>
      <c r="I2316" s="248" t="s">
        <v>330</v>
      </c>
      <c r="J2316" s="214" t="s">
        <v>331</v>
      </c>
      <c r="K2316" s="248" t="s">
        <v>332</v>
      </c>
      <c r="L2316" s="248" t="s">
        <v>333</v>
      </c>
      <c r="M2316" s="265" t="s">
        <v>1449</v>
      </c>
      <c r="N2316" s="265"/>
      <c r="O2316" s="255">
        <v>3154518636</v>
      </c>
      <c r="P2316" s="248" t="s">
        <v>335</v>
      </c>
      <c r="Q2316" s="248" t="s">
        <v>451</v>
      </c>
      <c r="AJ2316" s="217"/>
    </row>
    <row r="2317" spans="1:36" s="218" customFormat="1" hidden="1" x14ac:dyDescent="0.2">
      <c r="A2317" s="248">
        <v>2936</v>
      </c>
      <c r="B2317" s="248">
        <v>2022</v>
      </c>
      <c r="C2317" s="248" t="s">
        <v>326</v>
      </c>
      <c r="D2317" s="254">
        <v>14798657</v>
      </c>
      <c r="E2317" s="259" t="s">
        <v>337</v>
      </c>
      <c r="F2317" s="267" t="s">
        <v>328</v>
      </c>
      <c r="G2317" s="259" t="s">
        <v>1400</v>
      </c>
      <c r="H2317" s="259" t="s">
        <v>328</v>
      </c>
      <c r="I2317" s="248" t="s">
        <v>339</v>
      </c>
      <c r="J2317" s="214" t="s">
        <v>331</v>
      </c>
      <c r="K2317" s="248" t="s">
        <v>332</v>
      </c>
      <c r="L2317" s="248" t="s">
        <v>333</v>
      </c>
      <c r="M2317" s="265" t="s">
        <v>1449</v>
      </c>
      <c r="N2317" s="265"/>
      <c r="O2317" s="255">
        <v>3163007082</v>
      </c>
      <c r="P2317" s="248" t="s">
        <v>335</v>
      </c>
      <c r="Q2317" s="248" t="s">
        <v>451</v>
      </c>
      <c r="AJ2317" s="217"/>
    </row>
    <row r="2318" spans="1:36" s="218" customFormat="1" hidden="1" x14ac:dyDescent="0.2">
      <c r="A2318" s="248">
        <v>2937</v>
      </c>
      <c r="B2318" s="248">
        <v>2022</v>
      </c>
      <c r="C2318" s="248" t="s">
        <v>326</v>
      </c>
      <c r="D2318" s="254">
        <v>29873966</v>
      </c>
      <c r="E2318" s="259" t="s">
        <v>349</v>
      </c>
      <c r="F2318" s="267" t="s">
        <v>328</v>
      </c>
      <c r="G2318" s="259" t="s">
        <v>509</v>
      </c>
      <c r="H2318" s="259" t="s">
        <v>328</v>
      </c>
      <c r="I2318" s="248" t="s">
        <v>339</v>
      </c>
      <c r="J2318" s="214" t="s">
        <v>331</v>
      </c>
      <c r="K2318" s="248" t="s">
        <v>332</v>
      </c>
      <c r="L2318" s="248" t="s">
        <v>333</v>
      </c>
      <c r="M2318" s="265" t="s">
        <v>1449</v>
      </c>
      <c r="N2318" s="265"/>
      <c r="O2318" s="255">
        <v>3152229329</v>
      </c>
      <c r="P2318" s="248" t="s">
        <v>335</v>
      </c>
      <c r="Q2318" s="248" t="s">
        <v>451</v>
      </c>
      <c r="AJ2318" s="217"/>
    </row>
    <row r="2319" spans="1:36" s="218" customFormat="1" hidden="1" x14ac:dyDescent="0.2">
      <c r="A2319" s="248">
        <v>2955</v>
      </c>
      <c r="B2319" s="248">
        <v>2022</v>
      </c>
      <c r="C2319" s="248" t="s">
        <v>326</v>
      </c>
      <c r="D2319" s="254">
        <v>31791192</v>
      </c>
      <c r="E2319" s="259" t="s">
        <v>1816</v>
      </c>
      <c r="F2319" s="259" t="s">
        <v>402</v>
      </c>
      <c r="G2319" s="259" t="s">
        <v>1342</v>
      </c>
      <c r="H2319" s="259" t="s">
        <v>454</v>
      </c>
      <c r="I2319" s="248" t="s">
        <v>330</v>
      </c>
      <c r="J2319" s="214" t="s">
        <v>331</v>
      </c>
      <c r="K2319" s="248" t="s">
        <v>332</v>
      </c>
      <c r="L2319" s="248" t="s">
        <v>333</v>
      </c>
      <c r="M2319" s="265" t="s">
        <v>1449</v>
      </c>
      <c r="N2319" s="265"/>
      <c r="O2319" s="248">
        <v>3157343966</v>
      </c>
      <c r="P2319" s="248" t="s">
        <v>335</v>
      </c>
      <c r="Q2319" s="248" t="s">
        <v>451</v>
      </c>
      <c r="AJ2319" s="217"/>
    </row>
    <row r="2320" spans="1:36" s="218" customFormat="1" hidden="1" x14ac:dyDescent="0.2">
      <c r="A2320" s="248">
        <v>2956</v>
      </c>
      <c r="B2320" s="248">
        <v>2022</v>
      </c>
      <c r="C2320" s="248" t="s">
        <v>326</v>
      </c>
      <c r="D2320" s="281">
        <v>1116130712</v>
      </c>
      <c r="E2320" s="253" t="s">
        <v>653</v>
      </c>
      <c r="F2320" s="250" t="s">
        <v>851</v>
      </c>
      <c r="G2320" s="250" t="s">
        <v>495</v>
      </c>
      <c r="H2320" s="250" t="s">
        <v>1097</v>
      </c>
      <c r="I2320" s="248" t="s">
        <v>339</v>
      </c>
      <c r="J2320" s="248" t="s">
        <v>331</v>
      </c>
      <c r="K2320" s="256" t="s">
        <v>332</v>
      </c>
      <c r="L2320" s="248" t="s">
        <v>333</v>
      </c>
      <c r="M2320" s="248" t="s">
        <v>1518</v>
      </c>
      <c r="N2320" s="248"/>
      <c r="O2320" s="250">
        <v>3225391023</v>
      </c>
      <c r="P2320" s="248" t="s">
        <v>335</v>
      </c>
      <c r="Q2320" s="248" t="s">
        <v>513</v>
      </c>
      <c r="AJ2320" s="217"/>
    </row>
    <row r="2321" spans="1:36" s="218" customFormat="1" hidden="1" x14ac:dyDescent="0.2">
      <c r="A2321" s="248">
        <v>2957</v>
      </c>
      <c r="B2321" s="248">
        <v>2022</v>
      </c>
      <c r="C2321" s="248" t="s">
        <v>326</v>
      </c>
      <c r="D2321" s="281">
        <v>1116131468</v>
      </c>
      <c r="E2321" s="253" t="s">
        <v>2041</v>
      </c>
      <c r="F2321" s="250" t="s">
        <v>2035</v>
      </c>
      <c r="G2321" s="250" t="s">
        <v>2042</v>
      </c>
      <c r="H2321" s="250" t="s">
        <v>342</v>
      </c>
      <c r="I2321" s="248" t="s">
        <v>339</v>
      </c>
      <c r="J2321" s="248" t="s">
        <v>331</v>
      </c>
      <c r="K2321" s="256" t="s">
        <v>332</v>
      </c>
      <c r="L2321" s="248" t="s">
        <v>333</v>
      </c>
      <c r="M2321" s="248" t="s">
        <v>1518</v>
      </c>
      <c r="N2321" s="248"/>
      <c r="O2321" s="250">
        <v>3207397389</v>
      </c>
      <c r="P2321" s="248" t="s">
        <v>335</v>
      </c>
      <c r="Q2321" s="248" t="s">
        <v>513</v>
      </c>
      <c r="AJ2321" s="217"/>
    </row>
    <row r="2322" spans="1:36" s="218" customFormat="1" hidden="1" x14ac:dyDescent="0.2">
      <c r="A2322" s="248">
        <v>2958</v>
      </c>
      <c r="B2322" s="248">
        <v>2022</v>
      </c>
      <c r="C2322" s="248" t="s">
        <v>326</v>
      </c>
      <c r="D2322" s="280">
        <v>94191306</v>
      </c>
      <c r="E2322" s="252" t="s">
        <v>1803</v>
      </c>
      <c r="F2322" s="252" t="s">
        <v>485</v>
      </c>
      <c r="G2322" s="252" t="s">
        <v>524</v>
      </c>
      <c r="H2322" s="252" t="s">
        <v>1066</v>
      </c>
      <c r="I2322" s="248" t="s">
        <v>339</v>
      </c>
      <c r="J2322" s="248" t="s">
        <v>331</v>
      </c>
      <c r="K2322" s="256" t="s">
        <v>332</v>
      </c>
      <c r="L2322" s="248" t="s">
        <v>333</v>
      </c>
      <c r="M2322" s="248" t="s">
        <v>1518</v>
      </c>
      <c r="N2322" s="248"/>
      <c r="O2322" s="248">
        <v>3104619103</v>
      </c>
      <c r="P2322" s="248" t="s">
        <v>335</v>
      </c>
      <c r="Q2322" s="248" t="s">
        <v>513</v>
      </c>
      <c r="AJ2322" s="217"/>
    </row>
    <row r="2323" spans="1:36" s="218" customFormat="1" hidden="1" x14ac:dyDescent="0.2">
      <c r="A2323" s="248">
        <v>2960</v>
      </c>
      <c r="B2323" s="248">
        <v>2022</v>
      </c>
      <c r="C2323" s="248" t="s">
        <v>326</v>
      </c>
      <c r="D2323" s="281">
        <v>16362653</v>
      </c>
      <c r="E2323" s="253" t="s">
        <v>510</v>
      </c>
      <c r="F2323" s="250" t="s">
        <v>456</v>
      </c>
      <c r="G2323" s="250" t="s">
        <v>659</v>
      </c>
      <c r="H2323" s="250" t="s">
        <v>890</v>
      </c>
      <c r="I2323" s="248" t="s">
        <v>339</v>
      </c>
      <c r="J2323" s="248" t="s">
        <v>331</v>
      </c>
      <c r="K2323" s="256" t="s">
        <v>332</v>
      </c>
      <c r="L2323" s="248" t="s">
        <v>333</v>
      </c>
      <c r="M2323" s="248" t="s">
        <v>1518</v>
      </c>
      <c r="N2323" s="248"/>
      <c r="O2323" s="250">
        <v>3205172566</v>
      </c>
      <c r="P2323" s="248" t="s">
        <v>335</v>
      </c>
      <c r="Q2323" s="248" t="s">
        <v>513</v>
      </c>
      <c r="AJ2323" s="217"/>
    </row>
    <row r="2324" spans="1:36" s="218" customFormat="1" hidden="1" x14ac:dyDescent="0.2">
      <c r="A2324" s="248">
        <v>2961</v>
      </c>
      <c r="B2324" s="248">
        <v>2022</v>
      </c>
      <c r="C2324" s="248" t="s">
        <v>326</v>
      </c>
      <c r="D2324" s="281">
        <v>6526419</v>
      </c>
      <c r="E2324" s="253" t="s">
        <v>1586</v>
      </c>
      <c r="F2324" s="250" t="s">
        <v>406</v>
      </c>
      <c r="G2324" s="250" t="s">
        <v>805</v>
      </c>
      <c r="H2324" s="250" t="s">
        <v>465</v>
      </c>
      <c r="I2324" s="248" t="s">
        <v>339</v>
      </c>
      <c r="J2324" s="248" t="s">
        <v>331</v>
      </c>
      <c r="K2324" s="256" t="s">
        <v>332</v>
      </c>
      <c r="L2324" s="248" t="s">
        <v>333</v>
      </c>
      <c r="M2324" s="248" t="s">
        <v>1518</v>
      </c>
      <c r="N2324" s="248"/>
      <c r="O2324" s="250">
        <v>3122381811</v>
      </c>
      <c r="P2324" s="248" t="s">
        <v>335</v>
      </c>
      <c r="Q2324" s="248" t="s">
        <v>513</v>
      </c>
      <c r="AJ2324" s="217"/>
    </row>
    <row r="2325" spans="1:36" s="218" customFormat="1" hidden="1" x14ac:dyDescent="0.2">
      <c r="A2325" s="248">
        <v>2962</v>
      </c>
      <c r="B2325" s="248">
        <v>2022</v>
      </c>
      <c r="C2325" s="248" t="s">
        <v>326</v>
      </c>
      <c r="D2325" s="281">
        <v>6523989</v>
      </c>
      <c r="E2325" s="253" t="s">
        <v>1331</v>
      </c>
      <c r="F2325" s="250" t="s">
        <v>328</v>
      </c>
      <c r="G2325" s="250" t="s">
        <v>805</v>
      </c>
      <c r="H2325" s="250" t="s">
        <v>824</v>
      </c>
      <c r="I2325" s="248" t="s">
        <v>339</v>
      </c>
      <c r="J2325" s="248" t="s">
        <v>331</v>
      </c>
      <c r="K2325" s="256" t="s">
        <v>332</v>
      </c>
      <c r="L2325" s="248" t="s">
        <v>333</v>
      </c>
      <c r="M2325" s="248" t="s">
        <v>1518</v>
      </c>
      <c r="N2325" s="248"/>
      <c r="O2325" s="250">
        <v>3156758063</v>
      </c>
      <c r="P2325" s="248" t="s">
        <v>335</v>
      </c>
      <c r="Q2325" s="248" t="s">
        <v>513</v>
      </c>
      <c r="AJ2325" s="217"/>
    </row>
    <row r="2326" spans="1:36" s="218" customFormat="1" hidden="1" x14ac:dyDescent="0.2">
      <c r="A2326" s="248">
        <v>2963</v>
      </c>
      <c r="B2326" s="248">
        <v>2022</v>
      </c>
      <c r="C2326" s="248" t="s">
        <v>326</v>
      </c>
      <c r="D2326" s="281">
        <v>6525575</v>
      </c>
      <c r="E2326" s="253" t="s">
        <v>2523</v>
      </c>
      <c r="F2326" s="250" t="s">
        <v>478</v>
      </c>
      <c r="G2326" s="250" t="s">
        <v>805</v>
      </c>
      <c r="H2326" s="250" t="s">
        <v>418</v>
      </c>
      <c r="I2326" s="248" t="s">
        <v>339</v>
      </c>
      <c r="J2326" s="248" t="s">
        <v>331</v>
      </c>
      <c r="K2326" s="256" t="s">
        <v>332</v>
      </c>
      <c r="L2326" s="248" t="s">
        <v>333</v>
      </c>
      <c r="M2326" s="248" t="s">
        <v>1518</v>
      </c>
      <c r="N2326" s="248"/>
      <c r="O2326" s="250">
        <v>3122098705</v>
      </c>
      <c r="P2326" s="248" t="s">
        <v>335</v>
      </c>
      <c r="Q2326" s="248" t="s">
        <v>513</v>
      </c>
      <c r="AJ2326" s="217"/>
    </row>
    <row r="2327" spans="1:36" s="218" customFormat="1" hidden="1" x14ac:dyDescent="0.2">
      <c r="A2327" s="248">
        <v>2964</v>
      </c>
      <c r="B2327" s="248">
        <v>2022</v>
      </c>
      <c r="C2327" s="248" t="s">
        <v>326</v>
      </c>
      <c r="D2327" s="280">
        <v>6526931</v>
      </c>
      <c r="E2327" s="251" t="s">
        <v>1586</v>
      </c>
      <c r="F2327" s="251" t="s">
        <v>1712</v>
      </c>
      <c r="G2327" s="250" t="s">
        <v>805</v>
      </c>
      <c r="H2327" s="251" t="s">
        <v>976</v>
      </c>
      <c r="I2327" s="248" t="s">
        <v>339</v>
      </c>
      <c r="J2327" s="248" t="s">
        <v>331</v>
      </c>
      <c r="K2327" s="256" t="s">
        <v>332</v>
      </c>
      <c r="L2327" s="248" t="s">
        <v>333</v>
      </c>
      <c r="M2327" s="248" t="s">
        <v>1518</v>
      </c>
      <c r="N2327" s="248"/>
      <c r="O2327" s="248">
        <v>3127724029</v>
      </c>
      <c r="P2327" s="248" t="s">
        <v>335</v>
      </c>
      <c r="Q2327" s="248" t="s">
        <v>513</v>
      </c>
      <c r="AJ2327" s="217"/>
    </row>
    <row r="2328" spans="1:36" s="218" customFormat="1" hidden="1" x14ac:dyDescent="0.2">
      <c r="A2328" s="248">
        <v>2965</v>
      </c>
      <c r="B2328" s="248">
        <v>2022</v>
      </c>
      <c r="C2328" s="248" t="s">
        <v>326</v>
      </c>
      <c r="D2328" s="280">
        <v>2472192</v>
      </c>
      <c r="E2328" s="252" t="s">
        <v>1519</v>
      </c>
      <c r="F2328" s="252" t="s">
        <v>328</v>
      </c>
      <c r="G2328" s="252" t="s">
        <v>1405</v>
      </c>
      <c r="H2328" s="252" t="s">
        <v>389</v>
      </c>
      <c r="I2328" s="248" t="s">
        <v>339</v>
      </c>
      <c r="J2328" s="248" t="s">
        <v>331</v>
      </c>
      <c r="K2328" s="256" t="s">
        <v>332</v>
      </c>
      <c r="L2328" s="248" t="s">
        <v>333</v>
      </c>
      <c r="M2328" s="248" t="s">
        <v>1518</v>
      </c>
      <c r="N2328" s="248"/>
      <c r="O2328" s="248">
        <v>3128369111</v>
      </c>
      <c r="P2328" s="248" t="s">
        <v>335</v>
      </c>
      <c r="Q2328" s="248" t="s">
        <v>513</v>
      </c>
      <c r="AJ2328" s="217"/>
    </row>
    <row r="2329" spans="1:36" s="218" customFormat="1" hidden="1" x14ac:dyDescent="0.2">
      <c r="A2329" s="248">
        <v>2966</v>
      </c>
      <c r="B2329" s="248">
        <v>2022</v>
      </c>
      <c r="C2329" s="248" t="s">
        <v>326</v>
      </c>
      <c r="D2329" s="282">
        <v>6526172</v>
      </c>
      <c r="E2329" s="254" t="s">
        <v>1986</v>
      </c>
      <c r="F2329" s="254" t="s">
        <v>823</v>
      </c>
      <c r="G2329" s="254" t="s">
        <v>824</v>
      </c>
      <c r="H2329" s="254" t="s">
        <v>788</v>
      </c>
      <c r="I2329" s="248" t="s">
        <v>339</v>
      </c>
      <c r="J2329" s="248" t="s">
        <v>331</v>
      </c>
      <c r="K2329" s="256" t="s">
        <v>332</v>
      </c>
      <c r="L2329" s="248" t="s">
        <v>333</v>
      </c>
      <c r="M2329" s="248" t="s">
        <v>1518</v>
      </c>
      <c r="N2329" s="248"/>
      <c r="O2329" s="259">
        <v>3157220822</v>
      </c>
      <c r="P2329" s="248" t="s">
        <v>335</v>
      </c>
      <c r="Q2329" s="248" t="s">
        <v>513</v>
      </c>
      <c r="AJ2329" s="217"/>
    </row>
    <row r="2330" spans="1:36" s="218" customFormat="1" hidden="1" x14ac:dyDescent="0.2">
      <c r="A2330" s="248">
        <v>2967</v>
      </c>
      <c r="B2330" s="248">
        <v>2022</v>
      </c>
      <c r="C2330" s="248" t="s">
        <v>326</v>
      </c>
      <c r="D2330" s="280">
        <v>6528572</v>
      </c>
      <c r="E2330" s="248" t="s">
        <v>1575</v>
      </c>
      <c r="F2330" s="248" t="s">
        <v>504</v>
      </c>
      <c r="G2330" s="248" t="s">
        <v>714</v>
      </c>
      <c r="H2330" s="248" t="s">
        <v>328</v>
      </c>
      <c r="I2330" s="248" t="s">
        <v>339</v>
      </c>
      <c r="J2330" s="248" t="s">
        <v>331</v>
      </c>
      <c r="K2330" s="256" t="s">
        <v>332</v>
      </c>
      <c r="L2330" s="248" t="s">
        <v>333</v>
      </c>
      <c r="M2330" s="248" t="s">
        <v>1518</v>
      </c>
      <c r="N2330" s="248"/>
      <c r="O2330" s="248">
        <v>3128575208</v>
      </c>
      <c r="P2330" s="248" t="s">
        <v>335</v>
      </c>
      <c r="Q2330" s="248" t="s">
        <v>513</v>
      </c>
      <c r="AJ2330" s="217"/>
    </row>
    <row r="2331" spans="1:36" s="218" customFormat="1" hidden="1" x14ac:dyDescent="0.2">
      <c r="A2331" s="248">
        <v>2968</v>
      </c>
      <c r="B2331" s="248">
        <v>2022</v>
      </c>
      <c r="C2331" s="248" t="s">
        <v>326</v>
      </c>
      <c r="D2331" s="280">
        <v>6478274</v>
      </c>
      <c r="E2331" s="248" t="s">
        <v>455</v>
      </c>
      <c r="F2331" s="248" t="s">
        <v>2330</v>
      </c>
      <c r="G2331" s="248" t="s">
        <v>1077</v>
      </c>
      <c r="H2331" s="248" t="s">
        <v>1023</v>
      </c>
      <c r="I2331" s="248" t="s">
        <v>339</v>
      </c>
      <c r="J2331" s="248" t="s">
        <v>331</v>
      </c>
      <c r="K2331" s="256" t="s">
        <v>332</v>
      </c>
      <c r="L2331" s="248" t="s">
        <v>333</v>
      </c>
      <c r="M2331" s="248" t="s">
        <v>1518</v>
      </c>
      <c r="N2331" s="248"/>
      <c r="O2331" s="248">
        <v>3014265053</v>
      </c>
      <c r="P2331" s="248" t="s">
        <v>335</v>
      </c>
      <c r="Q2331" s="248" t="s">
        <v>513</v>
      </c>
      <c r="AJ2331" s="217"/>
    </row>
    <row r="2332" spans="1:36" s="218" customFormat="1" hidden="1" x14ac:dyDescent="0.2">
      <c r="A2332" s="248">
        <v>2969</v>
      </c>
      <c r="B2332" s="248">
        <v>2022</v>
      </c>
      <c r="C2332" s="248" t="s">
        <v>326</v>
      </c>
      <c r="D2332" s="280">
        <v>1116132785</v>
      </c>
      <c r="E2332" s="252" t="s">
        <v>1428</v>
      </c>
      <c r="F2332" s="252" t="s">
        <v>328</v>
      </c>
      <c r="G2332" s="252" t="s">
        <v>446</v>
      </c>
      <c r="H2332" s="252" t="s">
        <v>1520</v>
      </c>
      <c r="I2332" s="248" t="s">
        <v>339</v>
      </c>
      <c r="J2332" s="248" t="s">
        <v>331</v>
      </c>
      <c r="K2332" s="256" t="s">
        <v>332</v>
      </c>
      <c r="L2332" s="248" t="s">
        <v>333</v>
      </c>
      <c r="M2332" s="248" t="s">
        <v>1518</v>
      </c>
      <c r="N2332" s="248"/>
      <c r="O2332" s="248">
        <v>3207043572</v>
      </c>
      <c r="P2332" s="248" t="s">
        <v>335</v>
      </c>
      <c r="Q2332" s="248" t="s">
        <v>513</v>
      </c>
      <c r="AJ2332" s="217"/>
    </row>
    <row r="2333" spans="1:36" s="218" customFormat="1" hidden="1" x14ac:dyDescent="0.2">
      <c r="A2333" s="248">
        <v>2971</v>
      </c>
      <c r="B2333" s="248">
        <v>2022</v>
      </c>
      <c r="C2333" s="248" t="s">
        <v>326</v>
      </c>
      <c r="D2333" s="281">
        <v>10256772</v>
      </c>
      <c r="E2333" s="253" t="s">
        <v>589</v>
      </c>
      <c r="F2333" s="250" t="s">
        <v>1763</v>
      </c>
      <c r="G2333" s="250" t="s">
        <v>463</v>
      </c>
      <c r="H2333" s="250" t="s">
        <v>1029</v>
      </c>
      <c r="I2333" s="248" t="s">
        <v>339</v>
      </c>
      <c r="J2333" s="248" t="s">
        <v>331</v>
      </c>
      <c r="K2333" s="256" t="s">
        <v>332</v>
      </c>
      <c r="L2333" s="248" t="s">
        <v>333</v>
      </c>
      <c r="M2333" s="248" t="s">
        <v>1518</v>
      </c>
      <c r="N2333" s="248"/>
      <c r="O2333" s="250">
        <v>3105941582</v>
      </c>
      <c r="P2333" s="248" t="s">
        <v>335</v>
      </c>
      <c r="Q2333" s="248" t="s">
        <v>513</v>
      </c>
      <c r="AJ2333" s="217"/>
    </row>
    <row r="2334" spans="1:36" s="218" customFormat="1" hidden="1" x14ac:dyDescent="0.2">
      <c r="A2334" s="248">
        <v>2972</v>
      </c>
      <c r="B2334" s="248">
        <v>2022</v>
      </c>
      <c r="C2334" s="248" t="s">
        <v>326</v>
      </c>
      <c r="D2334" s="281">
        <v>14607576</v>
      </c>
      <c r="E2334" s="253" t="s">
        <v>1521</v>
      </c>
      <c r="F2334" s="250" t="s">
        <v>328</v>
      </c>
      <c r="G2334" s="250" t="s">
        <v>463</v>
      </c>
      <c r="H2334" s="250" t="s">
        <v>890</v>
      </c>
      <c r="I2334" s="248" t="s">
        <v>339</v>
      </c>
      <c r="J2334" s="248" t="s">
        <v>331</v>
      </c>
      <c r="K2334" s="256" t="s">
        <v>332</v>
      </c>
      <c r="L2334" s="248" t="s">
        <v>333</v>
      </c>
      <c r="M2334" s="248" t="s">
        <v>1518</v>
      </c>
      <c r="N2334" s="248"/>
      <c r="O2334" s="250">
        <v>3122485110</v>
      </c>
      <c r="P2334" s="248" t="s">
        <v>335</v>
      </c>
      <c r="Q2334" s="248" t="s">
        <v>513</v>
      </c>
      <c r="AJ2334" s="217"/>
    </row>
    <row r="2335" spans="1:36" s="218" customFormat="1" hidden="1" x14ac:dyDescent="0.2">
      <c r="A2335" s="248">
        <v>2973</v>
      </c>
      <c r="B2335" s="248">
        <v>2022</v>
      </c>
      <c r="C2335" s="248" t="s">
        <v>326</v>
      </c>
      <c r="D2335" s="280">
        <v>16400524</v>
      </c>
      <c r="E2335" s="252" t="s">
        <v>1522</v>
      </c>
      <c r="F2335" s="252" t="s">
        <v>328</v>
      </c>
      <c r="G2335" s="250" t="s">
        <v>463</v>
      </c>
      <c r="H2335" s="250" t="s">
        <v>463</v>
      </c>
      <c r="I2335" s="248" t="s">
        <v>339</v>
      </c>
      <c r="J2335" s="248" t="s">
        <v>331</v>
      </c>
      <c r="K2335" s="256" t="s">
        <v>332</v>
      </c>
      <c r="L2335" s="248" t="s">
        <v>333</v>
      </c>
      <c r="M2335" s="248" t="s">
        <v>1518</v>
      </c>
      <c r="N2335" s="248"/>
      <c r="O2335" s="248">
        <v>3147979076</v>
      </c>
      <c r="P2335" s="248" t="s">
        <v>335</v>
      </c>
      <c r="Q2335" s="248" t="s">
        <v>513</v>
      </c>
      <c r="AJ2335" s="217"/>
    </row>
    <row r="2336" spans="1:36" s="218" customFormat="1" hidden="1" x14ac:dyDescent="0.2">
      <c r="A2336" s="248">
        <v>2974</v>
      </c>
      <c r="B2336" s="248">
        <v>2022</v>
      </c>
      <c r="C2336" s="248" t="s">
        <v>326</v>
      </c>
      <c r="D2336" s="280">
        <v>29926314</v>
      </c>
      <c r="E2336" s="252" t="s">
        <v>1523</v>
      </c>
      <c r="F2336" s="252" t="s">
        <v>328</v>
      </c>
      <c r="G2336" s="252" t="s">
        <v>586</v>
      </c>
      <c r="H2336" s="252" t="s">
        <v>890</v>
      </c>
      <c r="I2336" s="248" t="s">
        <v>330</v>
      </c>
      <c r="J2336" s="248" t="s">
        <v>331</v>
      </c>
      <c r="K2336" s="256" t="s">
        <v>332</v>
      </c>
      <c r="L2336" s="248" t="s">
        <v>333</v>
      </c>
      <c r="M2336" s="248" t="s">
        <v>1518</v>
      </c>
      <c r="N2336" s="248"/>
      <c r="O2336" s="248">
        <v>3106573218</v>
      </c>
      <c r="P2336" s="248" t="s">
        <v>335</v>
      </c>
      <c r="Q2336" s="248" t="s">
        <v>513</v>
      </c>
      <c r="AJ2336" s="217"/>
    </row>
    <row r="2337" spans="1:36" s="218" customFormat="1" hidden="1" x14ac:dyDescent="0.2">
      <c r="A2337" s="248">
        <v>2975</v>
      </c>
      <c r="B2337" s="248">
        <v>2022</v>
      </c>
      <c r="C2337" s="248" t="s">
        <v>326</v>
      </c>
      <c r="D2337" s="280">
        <v>42052472</v>
      </c>
      <c r="E2337" s="252" t="s">
        <v>609</v>
      </c>
      <c r="F2337" s="252" t="s">
        <v>2465</v>
      </c>
      <c r="G2337" s="252" t="s">
        <v>586</v>
      </c>
      <c r="H2337" s="252" t="s">
        <v>549</v>
      </c>
      <c r="I2337" s="248" t="s">
        <v>330</v>
      </c>
      <c r="J2337" s="248" t="s">
        <v>331</v>
      </c>
      <c r="K2337" s="256" t="s">
        <v>332</v>
      </c>
      <c r="L2337" s="248" t="s">
        <v>333</v>
      </c>
      <c r="M2337" s="248" t="s">
        <v>1518</v>
      </c>
      <c r="N2337" s="248"/>
      <c r="O2337" s="248">
        <v>3135062053</v>
      </c>
      <c r="P2337" s="248" t="s">
        <v>335</v>
      </c>
      <c r="Q2337" s="248" t="s">
        <v>513</v>
      </c>
      <c r="AJ2337" s="217"/>
    </row>
    <row r="2338" spans="1:36" s="218" customFormat="1" hidden="1" x14ac:dyDescent="0.2">
      <c r="A2338" s="248">
        <v>2976</v>
      </c>
      <c r="B2338" s="248">
        <v>2022</v>
      </c>
      <c r="C2338" s="248" t="s">
        <v>326</v>
      </c>
      <c r="D2338" s="280">
        <v>6523675</v>
      </c>
      <c r="E2338" s="252" t="s">
        <v>589</v>
      </c>
      <c r="F2338" s="252" t="s">
        <v>2574</v>
      </c>
      <c r="G2338" s="252" t="s">
        <v>586</v>
      </c>
      <c r="H2338" s="252" t="s">
        <v>890</v>
      </c>
      <c r="I2338" s="248" t="s">
        <v>339</v>
      </c>
      <c r="J2338" s="248" t="s">
        <v>331</v>
      </c>
      <c r="K2338" s="256" t="s">
        <v>332</v>
      </c>
      <c r="L2338" s="248" t="s">
        <v>333</v>
      </c>
      <c r="M2338" s="248" t="s">
        <v>1518</v>
      </c>
      <c r="N2338" s="248"/>
      <c r="O2338" s="248">
        <v>3146768202</v>
      </c>
      <c r="P2338" s="248" t="s">
        <v>335</v>
      </c>
      <c r="Q2338" s="248" t="s">
        <v>513</v>
      </c>
      <c r="AJ2338" s="217"/>
    </row>
    <row r="2339" spans="1:36" s="218" customFormat="1" hidden="1" x14ac:dyDescent="0.2">
      <c r="A2339" s="248">
        <v>2977</v>
      </c>
      <c r="B2339" s="248">
        <v>2022</v>
      </c>
      <c r="C2339" s="248" t="s">
        <v>326</v>
      </c>
      <c r="D2339" s="280">
        <v>6526011</v>
      </c>
      <c r="E2339" s="252" t="s">
        <v>1575</v>
      </c>
      <c r="F2339" s="252" t="s">
        <v>1612</v>
      </c>
      <c r="G2339" s="252" t="s">
        <v>421</v>
      </c>
      <c r="H2339" s="252" t="s">
        <v>603</v>
      </c>
      <c r="I2339" s="248" t="s">
        <v>339</v>
      </c>
      <c r="J2339" s="248" t="s">
        <v>331</v>
      </c>
      <c r="K2339" s="256" t="s">
        <v>332</v>
      </c>
      <c r="L2339" s="248" t="s">
        <v>333</v>
      </c>
      <c r="M2339" s="248" t="s">
        <v>1518</v>
      </c>
      <c r="N2339" s="248"/>
      <c r="O2339" s="248">
        <v>3117081452</v>
      </c>
      <c r="P2339" s="248" t="s">
        <v>335</v>
      </c>
      <c r="Q2339" s="248" t="s">
        <v>513</v>
      </c>
      <c r="AJ2339" s="217"/>
    </row>
    <row r="2340" spans="1:36" s="218" customFormat="1" hidden="1" x14ac:dyDescent="0.2">
      <c r="A2340" s="248">
        <v>2978</v>
      </c>
      <c r="B2340" s="248">
        <v>2022</v>
      </c>
      <c r="C2340" s="248" t="s">
        <v>326</v>
      </c>
      <c r="D2340" s="280">
        <v>6523926</v>
      </c>
      <c r="E2340" s="252" t="s">
        <v>2213</v>
      </c>
      <c r="F2340" s="252" t="s">
        <v>554</v>
      </c>
      <c r="G2340" s="252" t="s">
        <v>418</v>
      </c>
      <c r="H2340" s="252" t="s">
        <v>776</v>
      </c>
      <c r="I2340" s="248" t="s">
        <v>339</v>
      </c>
      <c r="J2340" s="248" t="s">
        <v>331</v>
      </c>
      <c r="K2340" s="256" t="s">
        <v>332</v>
      </c>
      <c r="L2340" s="248" t="s">
        <v>333</v>
      </c>
      <c r="M2340" s="248" t="s">
        <v>1518</v>
      </c>
      <c r="N2340" s="248"/>
      <c r="O2340" s="248">
        <v>3117379431</v>
      </c>
      <c r="P2340" s="248" t="s">
        <v>335</v>
      </c>
      <c r="Q2340" s="248" t="s">
        <v>513</v>
      </c>
      <c r="AJ2340" s="217"/>
    </row>
    <row r="2341" spans="1:36" s="218" customFormat="1" hidden="1" x14ac:dyDescent="0.2">
      <c r="A2341" s="248">
        <v>2980</v>
      </c>
      <c r="B2341" s="248">
        <v>2022</v>
      </c>
      <c r="C2341" s="248" t="s">
        <v>326</v>
      </c>
      <c r="D2341" s="280">
        <v>6529831</v>
      </c>
      <c r="E2341" s="252" t="s">
        <v>1575</v>
      </c>
      <c r="F2341" s="252" t="s">
        <v>2682</v>
      </c>
      <c r="G2341" s="252" t="s">
        <v>557</v>
      </c>
      <c r="H2341" s="252" t="s">
        <v>612</v>
      </c>
      <c r="I2341" s="248" t="s">
        <v>339</v>
      </c>
      <c r="J2341" s="248" t="s">
        <v>331</v>
      </c>
      <c r="K2341" s="256" t="s">
        <v>332</v>
      </c>
      <c r="L2341" s="248" t="s">
        <v>333</v>
      </c>
      <c r="M2341" s="248" t="s">
        <v>1518</v>
      </c>
      <c r="N2341" s="248"/>
      <c r="O2341" s="248">
        <v>3124925549</v>
      </c>
      <c r="P2341" s="248" t="s">
        <v>335</v>
      </c>
      <c r="Q2341" s="248" t="s">
        <v>513</v>
      </c>
      <c r="AJ2341" s="217"/>
    </row>
    <row r="2342" spans="1:36" s="218" customFormat="1" hidden="1" x14ac:dyDescent="0.2">
      <c r="A2342" s="248">
        <v>2981</v>
      </c>
      <c r="B2342" s="248">
        <v>2022</v>
      </c>
      <c r="C2342" s="248" t="s">
        <v>326</v>
      </c>
      <c r="D2342" s="280">
        <v>6525636</v>
      </c>
      <c r="E2342" s="252" t="s">
        <v>1524</v>
      </c>
      <c r="F2342" s="252" t="s">
        <v>328</v>
      </c>
      <c r="G2342" s="252" t="s">
        <v>615</v>
      </c>
      <c r="H2342" s="252" t="s">
        <v>521</v>
      </c>
      <c r="I2342" s="248" t="s">
        <v>339</v>
      </c>
      <c r="J2342" s="248" t="s">
        <v>331</v>
      </c>
      <c r="K2342" s="256" t="s">
        <v>332</v>
      </c>
      <c r="L2342" s="248" t="s">
        <v>333</v>
      </c>
      <c r="M2342" s="248" t="s">
        <v>1518</v>
      </c>
      <c r="N2342" s="248"/>
      <c r="O2342" s="248">
        <v>3106238679</v>
      </c>
      <c r="P2342" s="248" t="s">
        <v>335</v>
      </c>
      <c r="Q2342" s="248" t="s">
        <v>513</v>
      </c>
      <c r="AJ2342" s="217"/>
    </row>
    <row r="2343" spans="1:36" s="218" customFormat="1" hidden="1" x14ac:dyDescent="0.2">
      <c r="A2343" s="248">
        <v>2982</v>
      </c>
      <c r="B2343" s="248">
        <v>2022</v>
      </c>
      <c r="C2343" s="248" t="s">
        <v>326</v>
      </c>
      <c r="D2343" s="280">
        <v>31922542</v>
      </c>
      <c r="E2343" s="252" t="s">
        <v>2509</v>
      </c>
      <c r="F2343" s="252" t="s">
        <v>402</v>
      </c>
      <c r="G2343" s="252" t="s">
        <v>2196</v>
      </c>
      <c r="H2343" s="252" t="s">
        <v>328</v>
      </c>
      <c r="I2343" s="248" t="s">
        <v>330</v>
      </c>
      <c r="J2343" s="248" t="s">
        <v>331</v>
      </c>
      <c r="K2343" s="256" t="s">
        <v>332</v>
      </c>
      <c r="L2343" s="248" t="s">
        <v>333</v>
      </c>
      <c r="M2343" s="248" t="s">
        <v>1518</v>
      </c>
      <c r="N2343" s="248"/>
      <c r="O2343" s="248">
        <v>3117239940</v>
      </c>
      <c r="P2343" s="248" t="s">
        <v>335</v>
      </c>
      <c r="Q2343" s="248" t="s">
        <v>513</v>
      </c>
      <c r="AJ2343" s="217"/>
    </row>
    <row r="2344" spans="1:36" s="218" customFormat="1" hidden="1" x14ac:dyDescent="0.2">
      <c r="A2344" s="248">
        <v>2983</v>
      </c>
      <c r="B2344" s="248">
        <v>2022</v>
      </c>
      <c r="C2344" s="248" t="s">
        <v>326</v>
      </c>
      <c r="D2344" s="280">
        <v>6524159</v>
      </c>
      <c r="E2344" s="252" t="s">
        <v>1575</v>
      </c>
      <c r="F2344" s="252" t="s">
        <v>472</v>
      </c>
      <c r="G2344" s="252" t="s">
        <v>654</v>
      </c>
      <c r="H2344" s="252" t="s">
        <v>654</v>
      </c>
      <c r="I2344" s="248" t="s">
        <v>339</v>
      </c>
      <c r="J2344" s="248" t="s">
        <v>331</v>
      </c>
      <c r="K2344" s="256" t="s">
        <v>332</v>
      </c>
      <c r="L2344" s="248" t="s">
        <v>333</v>
      </c>
      <c r="M2344" s="248" t="s">
        <v>1518</v>
      </c>
      <c r="N2344" s="248"/>
      <c r="O2344" s="248">
        <v>3128386068</v>
      </c>
      <c r="P2344" s="248" t="s">
        <v>335</v>
      </c>
      <c r="Q2344" s="248" t="s">
        <v>513</v>
      </c>
      <c r="AJ2344" s="217"/>
    </row>
    <row r="2345" spans="1:36" s="218" customFormat="1" hidden="1" x14ac:dyDescent="0.2">
      <c r="A2345" s="248">
        <v>2984</v>
      </c>
      <c r="B2345" s="248">
        <v>2022</v>
      </c>
      <c r="C2345" s="248" t="s">
        <v>326</v>
      </c>
      <c r="D2345" s="280">
        <v>6529815</v>
      </c>
      <c r="E2345" s="252" t="s">
        <v>349</v>
      </c>
      <c r="F2345" s="252" t="s">
        <v>887</v>
      </c>
      <c r="G2345" s="252" t="s">
        <v>2365</v>
      </c>
      <c r="H2345" s="252" t="s">
        <v>2365</v>
      </c>
      <c r="I2345" s="248" t="s">
        <v>339</v>
      </c>
      <c r="J2345" s="248" t="s">
        <v>331</v>
      </c>
      <c r="K2345" s="256" t="s">
        <v>332</v>
      </c>
      <c r="L2345" s="248" t="s">
        <v>333</v>
      </c>
      <c r="M2345" s="248" t="s">
        <v>1518</v>
      </c>
      <c r="N2345" s="248"/>
      <c r="O2345" s="248">
        <v>3217593275</v>
      </c>
      <c r="P2345" s="248" t="s">
        <v>335</v>
      </c>
      <c r="Q2345" s="248" t="s">
        <v>513</v>
      </c>
      <c r="AJ2345" s="217"/>
    </row>
    <row r="2346" spans="1:36" s="218" customFormat="1" hidden="1" x14ac:dyDescent="0.2">
      <c r="A2346" s="248">
        <v>2985</v>
      </c>
      <c r="B2346" s="248">
        <v>2022</v>
      </c>
      <c r="C2346" s="248" t="s">
        <v>326</v>
      </c>
      <c r="D2346" s="280">
        <v>1114208189</v>
      </c>
      <c r="E2346" s="252" t="s">
        <v>349</v>
      </c>
      <c r="F2346" s="252" t="s">
        <v>328</v>
      </c>
      <c r="G2346" s="252" t="s">
        <v>389</v>
      </c>
      <c r="H2346" s="252" t="s">
        <v>572</v>
      </c>
      <c r="I2346" s="248" t="s">
        <v>339</v>
      </c>
      <c r="J2346" s="248" t="s">
        <v>331</v>
      </c>
      <c r="K2346" s="256" t="s">
        <v>332</v>
      </c>
      <c r="L2346" s="248" t="s">
        <v>333</v>
      </c>
      <c r="M2346" s="248" t="s">
        <v>1518</v>
      </c>
      <c r="N2346" s="248"/>
      <c r="O2346" s="248">
        <v>3174620329</v>
      </c>
      <c r="P2346" s="248" t="s">
        <v>335</v>
      </c>
      <c r="Q2346" s="248" t="s">
        <v>513</v>
      </c>
      <c r="AJ2346" s="217"/>
    </row>
    <row r="2347" spans="1:36" s="218" customFormat="1" hidden="1" x14ac:dyDescent="0.2">
      <c r="A2347" s="248">
        <v>2986</v>
      </c>
      <c r="B2347" s="248">
        <v>2022</v>
      </c>
      <c r="C2347" s="248" t="s">
        <v>326</v>
      </c>
      <c r="D2347" s="280">
        <v>66903970</v>
      </c>
      <c r="E2347" s="252" t="s">
        <v>402</v>
      </c>
      <c r="F2347" s="252" t="s">
        <v>2446</v>
      </c>
      <c r="G2347" s="252" t="s">
        <v>401</v>
      </c>
      <c r="H2347" s="252" t="s">
        <v>463</v>
      </c>
      <c r="I2347" s="248" t="s">
        <v>330</v>
      </c>
      <c r="J2347" s="248" t="s">
        <v>331</v>
      </c>
      <c r="K2347" s="256" t="s">
        <v>332</v>
      </c>
      <c r="L2347" s="248" t="s">
        <v>333</v>
      </c>
      <c r="M2347" s="248" t="s">
        <v>1518</v>
      </c>
      <c r="N2347" s="248"/>
      <c r="O2347" s="248">
        <v>3127635531</v>
      </c>
      <c r="P2347" s="248" t="s">
        <v>335</v>
      </c>
      <c r="Q2347" s="248" t="s">
        <v>513</v>
      </c>
      <c r="AJ2347" s="217"/>
    </row>
    <row r="2348" spans="1:36" s="218" customFormat="1" hidden="1" x14ac:dyDescent="0.2">
      <c r="A2348" s="248">
        <v>2987</v>
      </c>
      <c r="B2348" s="248">
        <v>2022</v>
      </c>
      <c r="C2348" s="248" t="s">
        <v>326</v>
      </c>
      <c r="D2348" s="280">
        <v>31524627</v>
      </c>
      <c r="E2348" s="252" t="s">
        <v>1574</v>
      </c>
      <c r="F2348" s="252" t="s">
        <v>1991</v>
      </c>
      <c r="G2348" s="252" t="s">
        <v>450</v>
      </c>
      <c r="H2348" s="252" t="s">
        <v>418</v>
      </c>
      <c r="I2348" s="248" t="s">
        <v>330</v>
      </c>
      <c r="J2348" s="248" t="s">
        <v>331</v>
      </c>
      <c r="K2348" s="256" t="s">
        <v>332</v>
      </c>
      <c r="L2348" s="248" t="s">
        <v>333</v>
      </c>
      <c r="M2348" s="248" t="s">
        <v>1518</v>
      </c>
      <c r="N2348" s="248"/>
      <c r="O2348" s="248">
        <v>3217593275</v>
      </c>
      <c r="P2348" s="248" t="s">
        <v>335</v>
      </c>
      <c r="Q2348" s="248" t="s">
        <v>513</v>
      </c>
      <c r="AJ2348" s="217"/>
    </row>
    <row r="2349" spans="1:36" s="218" customFormat="1" hidden="1" x14ac:dyDescent="0.2">
      <c r="A2349" s="248">
        <v>2988</v>
      </c>
      <c r="B2349" s="248">
        <v>2022</v>
      </c>
      <c r="C2349" s="248" t="s">
        <v>326</v>
      </c>
      <c r="D2349" s="280">
        <v>94276580</v>
      </c>
      <c r="E2349" s="252" t="s">
        <v>598</v>
      </c>
      <c r="F2349" s="252" t="s">
        <v>456</v>
      </c>
      <c r="G2349" s="252" t="s">
        <v>338</v>
      </c>
      <c r="H2349" s="252" t="s">
        <v>602</v>
      </c>
      <c r="I2349" s="248" t="s">
        <v>339</v>
      </c>
      <c r="J2349" s="248" t="s">
        <v>331</v>
      </c>
      <c r="K2349" s="256" t="s">
        <v>332</v>
      </c>
      <c r="L2349" s="248" t="s">
        <v>333</v>
      </c>
      <c r="M2349" s="248" t="s">
        <v>1518</v>
      </c>
      <c r="N2349" s="248"/>
      <c r="O2349" s="248">
        <v>3104563339</v>
      </c>
      <c r="P2349" s="248" t="s">
        <v>335</v>
      </c>
      <c r="Q2349" s="248" t="s">
        <v>513</v>
      </c>
      <c r="AJ2349" s="217"/>
    </row>
    <row r="2350" spans="1:36" s="218" customFormat="1" hidden="1" x14ac:dyDescent="0.2">
      <c r="A2350" s="248">
        <v>2989</v>
      </c>
      <c r="B2350" s="248">
        <v>2022</v>
      </c>
      <c r="C2350" s="248" t="s">
        <v>326</v>
      </c>
      <c r="D2350" s="280">
        <v>6528665</v>
      </c>
      <c r="E2350" s="252" t="s">
        <v>2034</v>
      </c>
      <c r="F2350" s="252" t="s">
        <v>2030</v>
      </c>
      <c r="G2350" s="252" t="s">
        <v>683</v>
      </c>
      <c r="H2350" s="252" t="s">
        <v>572</v>
      </c>
      <c r="I2350" s="248" t="s">
        <v>339</v>
      </c>
      <c r="J2350" s="248" t="s">
        <v>331</v>
      </c>
      <c r="K2350" s="256" t="s">
        <v>332</v>
      </c>
      <c r="L2350" s="248" t="s">
        <v>333</v>
      </c>
      <c r="M2350" s="248" t="s">
        <v>1518</v>
      </c>
      <c r="N2350" s="248"/>
      <c r="O2350" s="248">
        <v>3127934602</v>
      </c>
      <c r="P2350" s="248" t="s">
        <v>335</v>
      </c>
      <c r="Q2350" s="248" t="s">
        <v>513</v>
      </c>
      <c r="AJ2350" s="217"/>
    </row>
    <row r="2351" spans="1:36" s="218" customFormat="1" hidden="1" x14ac:dyDescent="0.2">
      <c r="A2351" s="248">
        <v>2990</v>
      </c>
      <c r="B2351" s="248">
        <v>2022</v>
      </c>
      <c r="C2351" s="248" t="s">
        <v>326</v>
      </c>
      <c r="D2351" s="280">
        <v>6281588</v>
      </c>
      <c r="E2351" s="252" t="s">
        <v>1473</v>
      </c>
      <c r="F2351" s="252" t="s">
        <v>2321</v>
      </c>
      <c r="G2351" s="252" t="s">
        <v>1526</v>
      </c>
      <c r="H2351" s="252" t="s">
        <v>450</v>
      </c>
      <c r="I2351" s="248" t="s">
        <v>339</v>
      </c>
      <c r="J2351" s="248" t="s">
        <v>331</v>
      </c>
      <c r="K2351" s="256" t="s">
        <v>332</v>
      </c>
      <c r="L2351" s="248" t="s">
        <v>333</v>
      </c>
      <c r="M2351" s="248" t="s">
        <v>1518</v>
      </c>
      <c r="N2351" s="248"/>
      <c r="O2351" s="248">
        <v>3136701930</v>
      </c>
      <c r="P2351" s="248" t="s">
        <v>335</v>
      </c>
      <c r="Q2351" s="248" t="s">
        <v>513</v>
      </c>
      <c r="AJ2351" s="217"/>
    </row>
    <row r="2352" spans="1:36" s="218" customFormat="1" hidden="1" x14ac:dyDescent="0.2">
      <c r="A2352" s="248">
        <v>2991</v>
      </c>
      <c r="B2352" s="248">
        <v>2022</v>
      </c>
      <c r="C2352" s="248" t="s">
        <v>326</v>
      </c>
      <c r="D2352" s="280">
        <v>16224250</v>
      </c>
      <c r="E2352" s="252" t="s">
        <v>1525</v>
      </c>
      <c r="F2352" s="252" t="s">
        <v>328</v>
      </c>
      <c r="G2352" s="252" t="s">
        <v>1526</v>
      </c>
      <c r="H2352" s="252" t="s">
        <v>450</v>
      </c>
      <c r="I2352" s="248" t="s">
        <v>330</v>
      </c>
      <c r="J2352" s="248" t="s">
        <v>331</v>
      </c>
      <c r="K2352" s="256" t="s">
        <v>332</v>
      </c>
      <c r="L2352" s="248" t="s">
        <v>333</v>
      </c>
      <c r="M2352" s="248" t="s">
        <v>1518</v>
      </c>
      <c r="N2352" s="248"/>
      <c r="O2352" s="248">
        <v>3216926928</v>
      </c>
      <c r="P2352" s="248" t="s">
        <v>335</v>
      </c>
      <c r="Q2352" s="248" t="s">
        <v>513</v>
      </c>
      <c r="AJ2352" s="217"/>
    </row>
    <row r="2353" spans="1:36" s="218" customFormat="1" hidden="1" x14ac:dyDescent="0.2">
      <c r="A2353" s="248">
        <v>2992</v>
      </c>
      <c r="B2353" s="248">
        <v>2022</v>
      </c>
      <c r="C2353" s="248" t="s">
        <v>326</v>
      </c>
      <c r="D2353" s="280">
        <v>6528659</v>
      </c>
      <c r="E2353" s="252" t="s">
        <v>391</v>
      </c>
      <c r="F2353" s="252" t="s">
        <v>2307</v>
      </c>
      <c r="G2353" s="252" t="s">
        <v>711</v>
      </c>
      <c r="H2353" s="252" t="s">
        <v>788</v>
      </c>
      <c r="I2353" s="248" t="s">
        <v>339</v>
      </c>
      <c r="J2353" s="248" t="s">
        <v>331</v>
      </c>
      <c r="K2353" s="256" t="s">
        <v>332</v>
      </c>
      <c r="L2353" s="248" t="s">
        <v>333</v>
      </c>
      <c r="M2353" s="248" t="s">
        <v>1518</v>
      </c>
      <c r="N2353" s="248"/>
      <c r="O2353" s="248">
        <v>3166476327</v>
      </c>
      <c r="P2353" s="248" t="s">
        <v>335</v>
      </c>
      <c r="Q2353" s="248" t="s">
        <v>513</v>
      </c>
      <c r="AJ2353" s="217"/>
    </row>
    <row r="2354" spans="1:36" s="218" customFormat="1" hidden="1" x14ac:dyDescent="0.2">
      <c r="A2354" s="248">
        <v>2993</v>
      </c>
      <c r="B2354" s="248">
        <v>2022</v>
      </c>
      <c r="C2354" s="248" t="s">
        <v>326</v>
      </c>
      <c r="D2354" s="280">
        <v>6525487</v>
      </c>
      <c r="E2354" s="252" t="s">
        <v>1428</v>
      </c>
      <c r="F2354" s="252" t="s">
        <v>455</v>
      </c>
      <c r="G2354" s="252" t="s">
        <v>1073</v>
      </c>
      <c r="H2354" s="252" t="s">
        <v>1527</v>
      </c>
      <c r="I2354" s="248" t="s">
        <v>339</v>
      </c>
      <c r="J2354" s="248" t="s">
        <v>331</v>
      </c>
      <c r="K2354" s="256" t="s">
        <v>332</v>
      </c>
      <c r="L2354" s="248" t="s">
        <v>333</v>
      </c>
      <c r="M2354" s="248" t="s">
        <v>1518</v>
      </c>
      <c r="N2354" s="248"/>
      <c r="O2354" s="248">
        <v>3128339376</v>
      </c>
      <c r="P2354" s="248" t="s">
        <v>335</v>
      </c>
      <c r="Q2354" s="248" t="s">
        <v>513</v>
      </c>
      <c r="AJ2354" s="217"/>
    </row>
    <row r="2355" spans="1:36" s="218" customFormat="1" hidden="1" x14ac:dyDescent="0.2">
      <c r="A2355" s="248">
        <v>2994</v>
      </c>
      <c r="B2355" s="248">
        <v>2022</v>
      </c>
      <c r="C2355" s="248" t="s">
        <v>326</v>
      </c>
      <c r="D2355" s="280">
        <v>6348992</v>
      </c>
      <c r="E2355" s="252" t="s">
        <v>1426</v>
      </c>
      <c r="F2355" s="252" t="s">
        <v>328</v>
      </c>
      <c r="G2355" s="252" t="s">
        <v>1073</v>
      </c>
      <c r="H2355" s="252" t="s">
        <v>1527</v>
      </c>
      <c r="I2355" s="248" t="s">
        <v>339</v>
      </c>
      <c r="J2355" s="248" t="s">
        <v>331</v>
      </c>
      <c r="K2355" s="256" t="s">
        <v>332</v>
      </c>
      <c r="L2355" s="248" t="s">
        <v>333</v>
      </c>
      <c r="M2355" s="248" t="s">
        <v>1518</v>
      </c>
      <c r="N2355" s="248"/>
      <c r="O2355" s="248">
        <v>3148204046</v>
      </c>
      <c r="P2355" s="248" t="s">
        <v>335</v>
      </c>
      <c r="Q2355" s="248" t="s">
        <v>513</v>
      </c>
      <c r="AJ2355" s="217"/>
    </row>
    <row r="2356" spans="1:36" s="218" customFormat="1" hidden="1" x14ac:dyDescent="0.2">
      <c r="A2356" s="248">
        <v>2995</v>
      </c>
      <c r="B2356" s="248">
        <v>2022</v>
      </c>
      <c r="C2356" s="248" t="s">
        <v>326</v>
      </c>
      <c r="D2356" s="280">
        <v>94275940</v>
      </c>
      <c r="E2356" s="252" t="s">
        <v>2213</v>
      </c>
      <c r="F2356" s="252" t="s">
        <v>1455</v>
      </c>
      <c r="G2356" s="252" t="s">
        <v>345</v>
      </c>
      <c r="H2356" s="252" t="s">
        <v>729</v>
      </c>
      <c r="I2356" s="248" t="s">
        <v>339</v>
      </c>
      <c r="J2356" s="248" t="s">
        <v>331</v>
      </c>
      <c r="K2356" s="256" t="s">
        <v>332</v>
      </c>
      <c r="L2356" s="248" t="s">
        <v>333</v>
      </c>
      <c r="M2356" s="248" t="s">
        <v>1518</v>
      </c>
      <c r="N2356" s="248"/>
      <c r="O2356" s="248">
        <v>3127213214</v>
      </c>
      <c r="P2356" s="248" t="s">
        <v>335</v>
      </c>
      <c r="Q2356" s="248" t="s">
        <v>513</v>
      </c>
      <c r="AJ2356" s="217"/>
    </row>
    <row r="2357" spans="1:36" s="218" customFormat="1" hidden="1" x14ac:dyDescent="0.2">
      <c r="A2357" s="248">
        <v>2996</v>
      </c>
      <c r="B2357" s="248">
        <v>2022</v>
      </c>
      <c r="C2357" s="248" t="s">
        <v>326</v>
      </c>
      <c r="D2357" s="280">
        <v>16825054</v>
      </c>
      <c r="E2357" s="252" t="s">
        <v>1528</v>
      </c>
      <c r="F2357" s="252" t="s">
        <v>328</v>
      </c>
      <c r="G2357" s="252" t="s">
        <v>345</v>
      </c>
      <c r="H2357" s="252" t="s">
        <v>516</v>
      </c>
      <c r="I2357" s="248" t="s">
        <v>339</v>
      </c>
      <c r="J2357" s="248" t="s">
        <v>331</v>
      </c>
      <c r="K2357" s="256" t="s">
        <v>332</v>
      </c>
      <c r="L2357" s="248" t="s">
        <v>333</v>
      </c>
      <c r="M2357" s="248" t="s">
        <v>1518</v>
      </c>
      <c r="N2357" s="248"/>
      <c r="O2357" s="248">
        <v>3187321354</v>
      </c>
      <c r="P2357" s="248" t="s">
        <v>335</v>
      </c>
      <c r="Q2357" s="248" t="s">
        <v>513</v>
      </c>
      <c r="AJ2357" s="217"/>
    </row>
    <row r="2358" spans="1:36" s="218" customFormat="1" hidden="1" x14ac:dyDescent="0.2">
      <c r="A2358" s="248">
        <v>2997</v>
      </c>
      <c r="B2358" s="248">
        <v>2022</v>
      </c>
      <c r="C2358" s="248" t="s">
        <v>326</v>
      </c>
      <c r="D2358" s="280">
        <v>6526141</v>
      </c>
      <c r="E2358" s="252" t="s">
        <v>2532</v>
      </c>
      <c r="F2358" s="252" t="s">
        <v>406</v>
      </c>
      <c r="G2358" s="252" t="s">
        <v>537</v>
      </c>
      <c r="H2358" s="252" t="s">
        <v>615</v>
      </c>
      <c r="I2358" s="248" t="s">
        <v>339</v>
      </c>
      <c r="J2358" s="248" t="s">
        <v>331</v>
      </c>
      <c r="K2358" s="256" t="s">
        <v>332</v>
      </c>
      <c r="L2358" s="248" t="s">
        <v>333</v>
      </c>
      <c r="M2358" s="248" t="s">
        <v>1518</v>
      </c>
      <c r="N2358" s="248"/>
      <c r="O2358" s="248">
        <v>3127893263</v>
      </c>
      <c r="P2358" s="248" t="s">
        <v>335</v>
      </c>
      <c r="Q2358" s="248" t="s">
        <v>513</v>
      </c>
      <c r="AJ2358" s="217"/>
    </row>
    <row r="2359" spans="1:36" s="218" customFormat="1" hidden="1" x14ac:dyDescent="0.2">
      <c r="A2359" s="248">
        <v>2998</v>
      </c>
      <c r="B2359" s="248">
        <v>2022</v>
      </c>
      <c r="C2359" s="248" t="s">
        <v>326</v>
      </c>
      <c r="D2359" s="280">
        <v>6530003</v>
      </c>
      <c r="E2359" s="252" t="s">
        <v>1575</v>
      </c>
      <c r="F2359" s="252" t="s">
        <v>460</v>
      </c>
      <c r="G2359" s="252" t="s">
        <v>410</v>
      </c>
      <c r="H2359" s="252" t="s">
        <v>465</v>
      </c>
      <c r="I2359" s="248" t="s">
        <v>339</v>
      </c>
      <c r="J2359" s="248" t="s">
        <v>331</v>
      </c>
      <c r="K2359" s="256" t="s">
        <v>332</v>
      </c>
      <c r="L2359" s="248" t="s">
        <v>333</v>
      </c>
      <c r="M2359" s="248" t="s">
        <v>1518</v>
      </c>
      <c r="N2359" s="248"/>
      <c r="O2359" s="248">
        <v>3177222827</v>
      </c>
      <c r="P2359" s="248" t="s">
        <v>335</v>
      </c>
      <c r="Q2359" s="248" t="s">
        <v>513</v>
      </c>
      <c r="AJ2359" s="217"/>
    </row>
    <row r="2360" spans="1:36" s="218" customFormat="1" hidden="1" x14ac:dyDescent="0.2">
      <c r="A2360" s="248">
        <v>2999</v>
      </c>
      <c r="B2360" s="248">
        <v>2022</v>
      </c>
      <c r="C2360" s="248" t="s">
        <v>326</v>
      </c>
      <c r="D2360" s="281">
        <v>2699694</v>
      </c>
      <c r="E2360" s="250" t="s">
        <v>506</v>
      </c>
      <c r="F2360" s="252" t="s">
        <v>328</v>
      </c>
      <c r="G2360" s="250" t="s">
        <v>695</v>
      </c>
      <c r="H2360" s="250" t="s">
        <v>1529</v>
      </c>
      <c r="I2360" s="248" t="s">
        <v>339</v>
      </c>
      <c r="J2360" s="248" t="s">
        <v>331</v>
      </c>
      <c r="K2360" s="248" t="s">
        <v>332</v>
      </c>
      <c r="L2360" s="248" t="s">
        <v>333</v>
      </c>
      <c r="M2360" s="248" t="s">
        <v>1530</v>
      </c>
      <c r="N2360" s="248"/>
      <c r="O2360" s="248">
        <v>3206385624</v>
      </c>
      <c r="P2360" s="248" t="s">
        <v>335</v>
      </c>
      <c r="Q2360" s="248" t="s">
        <v>336</v>
      </c>
      <c r="AJ2360" s="217"/>
    </row>
    <row r="2361" spans="1:36" s="218" customFormat="1" hidden="1" x14ac:dyDescent="0.2">
      <c r="A2361" s="248">
        <v>3000</v>
      </c>
      <c r="B2361" s="248">
        <v>2022</v>
      </c>
      <c r="C2361" s="248" t="s">
        <v>326</v>
      </c>
      <c r="D2361" s="283">
        <v>7500907</v>
      </c>
      <c r="E2361" s="252" t="s">
        <v>395</v>
      </c>
      <c r="F2361" s="252" t="s">
        <v>697</v>
      </c>
      <c r="G2361" s="252" t="s">
        <v>454</v>
      </c>
      <c r="H2361" s="252" t="s">
        <v>328</v>
      </c>
      <c r="I2361" s="248" t="s">
        <v>339</v>
      </c>
      <c r="J2361" s="248" t="s">
        <v>331</v>
      </c>
      <c r="K2361" s="248" t="s">
        <v>332</v>
      </c>
      <c r="L2361" s="248" t="s">
        <v>333</v>
      </c>
      <c r="M2361" s="248" t="s">
        <v>1530</v>
      </c>
      <c r="N2361" s="248"/>
      <c r="O2361" s="248">
        <v>3164750277</v>
      </c>
      <c r="P2361" s="248" t="s">
        <v>335</v>
      </c>
      <c r="Q2361" s="248" t="s">
        <v>451</v>
      </c>
      <c r="AJ2361" s="217"/>
    </row>
    <row r="2362" spans="1:36" s="218" customFormat="1" hidden="1" x14ac:dyDescent="0.2">
      <c r="A2362" s="248">
        <v>3001</v>
      </c>
      <c r="B2362" s="248">
        <v>2022</v>
      </c>
      <c r="C2362" s="248" t="s">
        <v>326</v>
      </c>
      <c r="D2362" s="280">
        <v>6557857</v>
      </c>
      <c r="E2362" s="252" t="s">
        <v>1321</v>
      </c>
      <c r="F2362" s="252" t="s">
        <v>596</v>
      </c>
      <c r="G2362" s="252" t="s">
        <v>1531</v>
      </c>
      <c r="H2362" s="252" t="s">
        <v>2220</v>
      </c>
      <c r="I2362" s="248" t="s">
        <v>339</v>
      </c>
      <c r="J2362" s="248" t="s">
        <v>331</v>
      </c>
      <c r="K2362" s="248" t="s">
        <v>332</v>
      </c>
      <c r="L2362" s="248" t="s">
        <v>333</v>
      </c>
      <c r="M2362" s="248" t="s">
        <v>1530</v>
      </c>
      <c r="N2362" s="248"/>
      <c r="O2362" s="248">
        <v>3207264510</v>
      </c>
      <c r="P2362" s="248" t="s">
        <v>335</v>
      </c>
      <c r="Q2362" s="248" t="s">
        <v>336</v>
      </c>
      <c r="AJ2362" s="217"/>
    </row>
    <row r="2363" spans="1:36" s="218" customFormat="1" hidden="1" x14ac:dyDescent="0.2">
      <c r="A2363" s="248">
        <v>3002</v>
      </c>
      <c r="B2363" s="248">
        <v>2022</v>
      </c>
      <c r="C2363" s="248" t="s">
        <v>326</v>
      </c>
      <c r="D2363" s="294">
        <v>1116446502</v>
      </c>
      <c r="E2363" s="269" t="s">
        <v>402</v>
      </c>
      <c r="F2363" s="269" t="s">
        <v>2451</v>
      </c>
      <c r="G2363" s="269" t="s">
        <v>2125</v>
      </c>
      <c r="H2363" s="269" t="s">
        <v>1347</v>
      </c>
      <c r="I2363" s="248" t="s">
        <v>330</v>
      </c>
      <c r="J2363" s="248" t="s">
        <v>331</v>
      </c>
      <c r="K2363" s="248" t="s">
        <v>332</v>
      </c>
      <c r="L2363" s="248" t="s">
        <v>333</v>
      </c>
      <c r="M2363" s="248" t="s">
        <v>1530</v>
      </c>
      <c r="N2363" s="248"/>
      <c r="O2363" s="248">
        <v>3122593843</v>
      </c>
      <c r="P2363" s="248" t="s">
        <v>335</v>
      </c>
      <c r="Q2363" s="248" t="s">
        <v>336</v>
      </c>
      <c r="AJ2363" s="217"/>
    </row>
    <row r="2364" spans="1:36" s="218" customFormat="1" hidden="1" x14ac:dyDescent="0.2">
      <c r="A2364" s="248">
        <v>3003</v>
      </c>
      <c r="B2364" s="248">
        <v>2022</v>
      </c>
      <c r="C2364" s="248" t="s">
        <v>326</v>
      </c>
      <c r="D2364" s="293">
        <v>16704846</v>
      </c>
      <c r="E2364" s="277" t="s">
        <v>349</v>
      </c>
      <c r="F2364" s="277" t="s">
        <v>2233</v>
      </c>
      <c r="G2364" s="277" t="s">
        <v>2234</v>
      </c>
      <c r="H2364" s="277" t="s">
        <v>2235</v>
      </c>
      <c r="I2364" s="248" t="s">
        <v>339</v>
      </c>
      <c r="J2364" s="248" t="s">
        <v>346</v>
      </c>
      <c r="K2364" s="248" t="s">
        <v>332</v>
      </c>
      <c r="L2364" s="248" t="s">
        <v>333</v>
      </c>
      <c r="M2364" s="248" t="s">
        <v>1530</v>
      </c>
      <c r="N2364" s="248"/>
      <c r="O2364" s="248">
        <v>3154797019</v>
      </c>
      <c r="P2364" s="248" t="s">
        <v>335</v>
      </c>
      <c r="Q2364" s="248" t="s">
        <v>336</v>
      </c>
      <c r="AJ2364" s="217"/>
    </row>
    <row r="2365" spans="1:36" s="218" customFormat="1" hidden="1" x14ac:dyDescent="0.2">
      <c r="A2365" s="248">
        <v>3004</v>
      </c>
      <c r="B2365" s="248">
        <v>2022</v>
      </c>
      <c r="C2365" s="248" t="s">
        <v>326</v>
      </c>
      <c r="D2365" s="294">
        <v>94227483</v>
      </c>
      <c r="E2365" s="269" t="s">
        <v>455</v>
      </c>
      <c r="F2365" s="269" t="s">
        <v>2122</v>
      </c>
      <c r="G2365" s="269" t="s">
        <v>2125</v>
      </c>
      <c r="H2365" s="269" t="s">
        <v>421</v>
      </c>
      <c r="I2365" s="248" t="s">
        <v>339</v>
      </c>
      <c r="J2365" s="248" t="s">
        <v>331</v>
      </c>
      <c r="K2365" s="248" t="s">
        <v>332</v>
      </c>
      <c r="L2365" s="248" t="s">
        <v>333</v>
      </c>
      <c r="M2365" s="248" t="s">
        <v>1530</v>
      </c>
      <c r="N2365" s="248"/>
      <c r="O2365" s="248">
        <v>3118309145</v>
      </c>
      <c r="P2365" s="248" t="s">
        <v>335</v>
      </c>
      <c r="Q2365" s="248" t="s">
        <v>336</v>
      </c>
      <c r="AJ2365" s="217"/>
    </row>
    <row r="2366" spans="1:36" s="218" customFormat="1" hidden="1" x14ac:dyDescent="0.2">
      <c r="A2366" s="248">
        <v>3005</v>
      </c>
      <c r="B2366" s="248">
        <v>2022</v>
      </c>
      <c r="C2366" s="248" t="s">
        <v>326</v>
      </c>
      <c r="D2366" s="294">
        <v>6559410</v>
      </c>
      <c r="E2366" s="269" t="s">
        <v>349</v>
      </c>
      <c r="F2366" s="269" t="s">
        <v>626</v>
      </c>
      <c r="G2366" s="269" t="s">
        <v>459</v>
      </c>
      <c r="H2366" s="269" t="s">
        <v>603</v>
      </c>
      <c r="I2366" s="248" t="s">
        <v>339</v>
      </c>
      <c r="J2366" s="248" t="s">
        <v>331</v>
      </c>
      <c r="K2366" s="248" t="s">
        <v>332</v>
      </c>
      <c r="L2366" s="248" t="s">
        <v>333</v>
      </c>
      <c r="M2366" s="248" t="s">
        <v>1530</v>
      </c>
      <c r="N2366" s="248"/>
      <c r="O2366" s="248">
        <v>3174290605</v>
      </c>
      <c r="P2366" s="248" t="s">
        <v>335</v>
      </c>
      <c r="Q2366" s="248" t="s">
        <v>336</v>
      </c>
      <c r="AJ2366" s="217"/>
    </row>
    <row r="2367" spans="1:36" s="218" customFormat="1" hidden="1" x14ac:dyDescent="0.2">
      <c r="A2367" s="248">
        <v>3006</v>
      </c>
      <c r="B2367" s="248">
        <v>2022</v>
      </c>
      <c r="C2367" s="248" t="s">
        <v>326</v>
      </c>
      <c r="D2367" s="294">
        <v>94225581</v>
      </c>
      <c r="E2367" s="269" t="s">
        <v>696</v>
      </c>
      <c r="F2367" s="269" t="s">
        <v>328</v>
      </c>
      <c r="G2367" s="269" t="s">
        <v>1531</v>
      </c>
      <c r="H2367" s="269" t="s">
        <v>375</v>
      </c>
      <c r="I2367" s="248" t="s">
        <v>339</v>
      </c>
      <c r="J2367" s="248" t="s">
        <v>331</v>
      </c>
      <c r="K2367" s="248" t="s">
        <v>332</v>
      </c>
      <c r="L2367" s="248" t="s">
        <v>333</v>
      </c>
      <c r="M2367" s="248" t="s">
        <v>1530</v>
      </c>
      <c r="N2367" s="248"/>
      <c r="O2367" s="248">
        <v>3137826177</v>
      </c>
      <c r="P2367" s="248" t="s">
        <v>335</v>
      </c>
      <c r="Q2367" s="248" t="s">
        <v>336</v>
      </c>
      <c r="AJ2367" s="217"/>
    </row>
    <row r="2368" spans="1:36" s="218" customFormat="1" hidden="1" x14ac:dyDescent="0.2">
      <c r="A2368" s="248">
        <v>3007</v>
      </c>
      <c r="B2368" s="248">
        <v>2022</v>
      </c>
      <c r="C2368" s="248" t="s">
        <v>326</v>
      </c>
      <c r="D2368" s="295">
        <v>66679221</v>
      </c>
      <c r="E2368" s="270" t="s">
        <v>1870</v>
      </c>
      <c r="F2368" s="270" t="s">
        <v>2195</v>
      </c>
      <c r="G2368" s="270" t="s">
        <v>1445</v>
      </c>
      <c r="H2368" s="270" t="s">
        <v>1085</v>
      </c>
      <c r="I2368" s="248" t="s">
        <v>330</v>
      </c>
      <c r="J2368" s="248" t="s">
        <v>331</v>
      </c>
      <c r="K2368" s="248" t="s">
        <v>332</v>
      </c>
      <c r="L2368" s="248" t="s">
        <v>333</v>
      </c>
      <c r="M2368" s="248" t="s">
        <v>1530</v>
      </c>
      <c r="N2368" s="248"/>
      <c r="O2368" s="248">
        <v>3226267914</v>
      </c>
      <c r="P2368" s="248" t="s">
        <v>335</v>
      </c>
      <c r="Q2368" s="248" t="s">
        <v>336</v>
      </c>
      <c r="AJ2368" s="217"/>
    </row>
    <row r="2369" spans="1:36" s="218" customFormat="1" hidden="1" x14ac:dyDescent="0.2">
      <c r="A2369" s="248">
        <v>3008</v>
      </c>
      <c r="B2369" s="248">
        <v>2022</v>
      </c>
      <c r="C2369" s="248" t="s">
        <v>326</v>
      </c>
      <c r="D2369" s="295">
        <v>1116432572</v>
      </c>
      <c r="E2369" s="270" t="s">
        <v>1532</v>
      </c>
      <c r="F2369" s="270" t="s">
        <v>328</v>
      </c>
      <c r="G2369" s="270" t="s">
        <v>705</v>
      </c>
      <c r="H2369" s="270" t="s">
        <v>705</v>
      </c>
      <c r="I2369" s="248" t="s">
        <v>339</v>
      </c>
      <c r="J2369" s="248" t="s">
        <v>331</v>
      </c>
      <c r="K2369" s="248" t="s">
        <v>332</v>
      </c>
      <c r="L2369" s="248" t="s">
        <v>333</v>
      </c>
      <c r="M2369" s="248" t="s">
        <v>1530</v>
      </c>
      <c r="N2369" s="248"/>
      <c r="O2369" s="248">
        <v>3188435639</v>
      </c>
      <c r="P2369" s="248" t="s">
        <v>335</v>
      </c>
      <c r="Q2369" s="248" t="s">
        <v>336</v>
      </c>
      <c r="AJ2369" s="217"/>
    </row>
    <row r="2370" spans="1:36" s="218" customFormat="1" hidden="1" x14ac:dyDescent="0.2">
      <c r="A2370" s="248">
        <v>3009</v>
      </c>
      <c r="B2370" s="248">
        <v>2022</v>
      </c>
      <c r="C2370" s="248" t="s">
        <v>326</v>
      </c>
      <c r="D2370" s="295">
        <v>16549548</v>
      </c>
      <c r="E2370" s="270" t="s">
        <v>823</v>
      </c>
      <c r="F2370" s="270" t="s">
        <v>554</v>
      </c>
      <c r="G2370" s="270" t="s">
        <v>549</v>
      </c>
      <c r="H2370" s="270" t="s">
        <v>521</v>
      </c>
      <c r="I2370" s="248" t="s">
        <v>339</v>
      </c>
      <c r="J2370" s="248" t="s">
        <v>331</v>
      </c>
      <c r="K2370" s="248" t="s">
        <v>332</v>
      </c>
      <c r="L2370" s="248" t="s">
        <v>333</v>
      </c>
      <c r="M2370" s="248" t="s">
        <v>1530</v>
      </c>
      <c r="N2370" s="248"/>
      <c r="O2370" s="248">
        <v>3014443450</v>
      </c>
      <c r="P2370" s="248" t="s">
        <v>335</v>
      </c>
      <c r="Q2370" s="248" t="s">
        <v>336</v>
      </c>
      <c r="AJ2370" s="217"/>
    </row>
    <row r="2371" spans="1:36" s="218" customFormat="1" hidden="1" x14ac:dyDescent="0.2">
      <c r="A2371" s="248">
        <v>3010</v>
      </c>
      <c r="B2371" s="248">
        <v>2022</v>
      </c>
      <c r="C2371" s="248" t="s">
        <v>326</v>
      </c>
      <c r="D2371" s="295">
        <v>11116432982</v>
      </c>
      <c r="E2371" s="270" t="s">
        <v>455</v>
      </c>
      <c r="F2371" s="270" t="s">
        <v>1712</v>
      </c>
      <c r="G2371" s="270" t="s">
        <v>1713</v>
      </c>
      <c r="H2371" s="270" t="s">
        <v>603</v>
      </c>
      <c r="I2371" s="248" t="s">
        <v>339</v>
      </c>
      <c r="J2371" s="248" t="s">
        <v>331</v>
      </c>
      <c r="K2371" s="248" t="s">
        <v>332</v>
      </c>
      <c r="L2371" s="248" t="s">
        <v>333</v>
      </c>
      <c r="M2371" s="248" t="s">
        <v>1530</v>
      </c>
      <c r="N2371" s="248"/>
      <c r="O2371" s="248">
        <v>3166212329</v>
      </c>
      <c r="P2371" s="248" t="s">
        <v>335</v>
      </c>
      <c r="Q2371" s="248" t="s">
        <v>336</v>
      </c>
      <c r="AJ2371" s="217"/>
    </row>
    <row r="2372" spans="1:36" s="218" customFormat="1" hidden="1" x14ac:dyDescent="0.2">
      <c r="A2372" s="248">
        <v>3011</v>
      </c>
      <c r="B2372" s="248">
        <v>2022</v>
      </c>
      <c r="C2372" s="248" t="s">
        <v>326</v>
      </c>
      <c r="D2372" s="281">
        <v>94230721</v>
      </c>
      <c r="E2372" s="270" t="s">
        <v>2264</v>
      </c>
      <c r="F2372" s="270" t="s">
        <v>1304</v>
      </c>
      <c r="G2372" s="270" t="s">
        <v>1617</v>
      </c>
      <c r="H2372" s="270" t="s">
        <v>819</v>
      </c>
      <c r="I2372" s="248" t="s">
        <v>339</v>
      </c>
      <c r="J2372" s="248" t="s">
        <v>331</v>
      </c>
      <c r="K2372" s="248" t="s">
        <v>332</v>
      </c>
      <c r="L2372" s="248" t="s">
        <v>333</v>
      </c>
      <c r="M2372" s="248" t="s">
        <v>1530</v>
      </c>
      <c r="N2372" s="248"/>
      <c r="O2372" s="248">
        <v>3163274372</v>
      </c>
      <c r="P2372" s="248" t="s">
        <v>335</v>
      </c>
      <c r="Q2372" s="248" t="s">
        <v>336</v>
      </c>
      <c r="AJ2372" s="217"/>
    </row>
    <row r="2373" spans="1:36" s="218" customFormat="1" hidden="1" x14ac:dyDescent="0.2">
      <c r="A2373" s="248">
        <v>3012</v>
      </c>
      <c r="B2373" s="248">
        <v>2022</v>
      </c>
      <c r="C2373" s="248" t="s">
        <v>326</v>
      </c>
      <c r="D2373" s="281">
        <v>3281061</v>
      </c>
      <c r="E2373" s="270" t="s">
        <v>461</v>
      </c>
      <c r="F2373" s="270" t="s">
        <v>455</v>
      </c>
      <c r="G2373" s="270" t="s">
        <v>377</v>
      </c>
      <c r="H2373" s="270" t="s">
        <v>1347</v>
      </c>
      <c r="I2373" s="248" t="s">
        <v>339</v>
      </c>
      <c r="J2373" s="248" t="s">
        <v>331</v>
      </c>
      <c r="K2373" s="248" t="s">
        <v>332</v>
      </c>
      <c r="L2373" s="248" t="s">
        <v>333</v>
      </c>
      <c r="M2373" s="248" t="s">
        <v>1530</v>
      </c>
      <c r="N2373" s="248"/>
      <c r="O2373" s="248">
        <v>3156319696</v>
      </c>
      <c r="P2373" s="248" t="s">
        <v>335</v>
      </c>
      <c r="Q2373" s="248" t="s">
        <v>336</v>
      </c>
      <c r="AJ2373" s="217"/>
    </row>
    <row r="2374" spans="1:36" s="218" customFormat="1" hidden="1" x14ac:dyDescent="0.2">
      <c r="A2374" s="248">
        <v>3013</v>
      </c>
      <c r="B2374" s="248">
        <v>2022</v>
      </c>
      <c r="C2374" s="248" t="s">
        <v>326</v>
      </c>
      <c r="D2374" s="281">
        <v>6562689</v>
      </c>
      <c r="E2374" s="248" t="s">
        <v>785</v>
      </c>
      <c r="F2374" s="248" t="s">
        <v>328</v>
      </c>
      <c r="G2374" s="248" t="s">
        <v>377</v>
      </c>
      <c r="H2374" s="248" t="s">
        <v>1347</v>
      </c>
      <c r="I2374" s="248" t="s">
        <v>339</v>
      </c>
      <c r="J2374" s="248" t="s">
        <v>331</v>
      </c>
      <c r="K2374" s="248" t="s">
        <v>332</v>
      </c>
      <c r="L2374" s="248" t="s">
        <v>333</v>
      </c>
      <c r="M2374" s="248" t="s">
        <v>1530</v>
      </c>
      <c r="N2374" s="248"/>
      <c r="O2374" s="248">
        <v>3206359970</v>
      </c>
      <c r="P2374" s="248" t="s">
        <v>335</v>
      </c>
      <c r="Q2374" s="248" t="s">
        <v>336</v>
      </c>
      <c r="AJ2374" s="217"/>
    </row>
    <row r="2375" spans="1:36" s="218" customFormat="1" hidden="1" x14ac:dyDescent="0.2">
      <c r="A2375" s="248">
        <v>3014</v>
      </c>
      <c r="B2375" s="248">
        <v>2022</v>
      </c>
      <c r="C2375" s="248" t="s">
        <v>326</v>
      </c>
      <c r="D2375" s="281">
        <v>16510826</v>
      </c>
      <c r="E2375" s="248" t="s">
        <v>1533</v>
      </c>
      <c r="F2375" s="248" t="s">
        <v>328</v>
      </c>
      <c r="G2375" s="248" t="s">
        <v>1534</v>
      </c>
      <c r="H2375" s="248" t="s">
        <v>590</v>
      </c>
      <c r="I2375" s="248" t="s">
        <v>339</v>
      </c>
      <c r="J2375" s="248" t="s">
        <v>331</v>
      </c>
      <c r="K2375" s="248" t="s">
        <v>332</v>
      </c>
      <c r="L2375" s="248" t="s">
        <v>333</v>
      </c>
      <c r="M2375" s="248" t="s">
        <v>1530</v>
      </c>
      <c r="N2375" s="248"/>
      <c r="O2375" s="248">
        <v>3117427362</v>
      </c>
      <c r="P2375" s="248" t="s">
        <v>335</v>
      </c>
      <c r="Q2375" s="248" t="s">
        <v>336</v>
      </c>
      <c r="AJ2375" s="217"/>
    </row>
    <row r="2376" spans="1:36" s="218" customFormat="1" hidden="1" x14ac:dyDescent="0.2">
      <c r="A2376" s="248">
        <v>3015</v>
      </c>
      <c r="B2376" s="248">
        <v>2022</v>
      </c>
      <c r="C2376" s="248" t="s">
        <v>326</v>
      </c>
      <c r="D2376" s="281">
        <v>94231514</v>
      </c>
      <c r="E2376" s="248" t="s">
        <v>1535</v>
      </c>
      <c r="F2376" s="248" t="s">
        <v>328</v>
      </c>
      <c r="G2376" s="248" t="s">
        <v>1364</v>
      </c>
      <c r="H2376" s="248" t="s">
        <v>328</v>
      </c>
      <c r="I2376" s="248" t="s">
        <v>339</v>
      </c>
      <c r="J2376" s="248" t="s">
        <v>331</v>
      </c>
      <c r="K2376" s="248" t="s">
        <v>332</v>
      </c>
      <c r="L2376" s="248" t="s">
        <v>333</v>
      </c>
      <c r="M2376" s="248" t="s">
        <v>1530</v>
      </c>
      <c r="N2376" s="248"/>
      <c r="O2376" s="248" t="s">
        <v>1536</v>
      </c>
      <c r="P2376" s="248" t="s">
        <v>335</v>
      </c>
      <c r="Q2376" s="248" t="s">
        <v>336</v>
      </c>
      <c r="AJ2376" s="217"/>
    </row>
    <row r="2377" spans="1:36" s="218" customFormat="1" hidden="1" x14ac:dyDescent="0.2">
      <c r="A2377" s="248">
        <v>3016</v>
      </c>
      <c r="B2377" s="248">
        <v>2022</v>
      </c>
      <c r="C2377" s="248" t="s">
        <v>326</v>
      </c>
      <c r="D2377" s="295">
        <v>66677136</v>
      </c>
      <c r="E2377" s="270" t="s">
        <v>914</v>
      </c>
      <c r="F2377" s="270" t="s">
        <v>328</v>
      </c>
      <c r="G2377" s="270" t="s">
        <v>1029</v>
      </c>
      <c r="H2377" s="270" t="s">
        <v>788</v>
      </c>
      <c r="I2377" s="248" t="s">
        <v>330</v>
      </c>
      <c r="J2377" s="248" t="s">
        <v>331</v>
      </c>
      <c r="K2377" s="248" t="s">
        <v>332</v>
      </c>
      <c r="L2377" s="248" t="s">
        <v>333</v>
      </c>
      <c r="M2377" s="248" t="s">
        <v>1530</v>
      </c>
      <c r="N2377" s="248"/>
      <c r="O2377" s="248">
        <v>3168733368</v>
      </c>
      <c r="P2377" s="248" t="s">
        <v>335</v>
      </c>
      <c r="Q2377" s="248" t="s">
        <v>336</v>
      </c>
      <c r="AJ2377" s="217"/>
    </row>
    <row r="2378" spans="1:36" s="218" customFormat="1" hidden="1" x14ac:dyDescent="0.2">
      <c r="A2378" s="248">
        <v>3017</v>
      </c>
      <c r="B2378" s="248">
        <v>2022</v>
      </c>
      <c r="C2378" s="248" t="s">
        <v>326</v>
      </c>
      <c r="D2378" s="295">
        <v>94228871</v>
      </c>
      <c r="E2378" s="270" t="s">
        <v>1537</v>
      </c>
      <c r="F2378" s="270" t="s">
        <v>328</v>
      </c>
      <c r="G2378" s="270" t="s">
        <v>1538</v>
      </c>
      <c r="H2378" s="270" t="s">
        <v>328</v>
      </c>
      <c r="I2378" s="248" t="s">
        <v>339</v>
      </c>
      <c r="J2378" s="248" t="s">
        <v>331</v>
      </c>
      <c r="K2378" s="248" t="s">
        <v>332</v>
      </c>
      <c r="L2378" s="248" t="s">
        <v>333</v>
      </c>
      <c r="M2378" s="248" t="s">
        <v>1530</v>
      </c>
      <c r="N2378" s="248"/>
      <c r="O2378" s="248">
        <v>3156053203</v>
      </c>
      <c r="P2378" s="248" t="s">
        <v>335</v>
      </c>
      <c r="Q2378" s="248" t="s">
        <v>336</v>
      </c>
      <c r="AJ2378" s="217"/>
    </row>
    <row r="2379" spans="1:36" s="218" customFormat="1" hidden="1" x14ac:dyDescent="0.2">
      <c r="A2379" s="248">
        <v>3018</v>
      </c>
      <c r="B2379" s="248">
        <v>2022</v>
      </c>
      <c r="C2379" s="248" t="s">
        <v>326</v>
      </c>
      <c r="D2379" s="295">
        <v>94228137</v>
      </c>
      <c r="E2379" s="270" t="s">
        <v>464</v>
      </c>
      <c r="F2379" s="270" t="s">
        <v>485</v>
      </c>
      <c r="G2379" s="270" t="s">
        <v>678</v>
      </c>
      <c r="H2379" s="270" t="s">
        <v>761</v>
      </c>
      <c r="I2379" s="248" t="s">
        <v>339</v>
      </c>
      <c r="J2379" s="248" t="s">
        <v>331</v>
      </c>
      <c r="K2379" s="248" t="s">
        <v>332</v>
      </c>
      <c r="L2379" s="248" t="s">
        <v>333</v>
      </c>
      <c r="M2379" s="248" t="s">
        <v>1530</v>
      </c>
      <c r="N2379" s="248"/>
      <c r="O2379" s="248">
        <v>3137481441</v>
      </c>
      <c r="P2379" s="248" t="s">
        <v>335</v>
      </c>
      <c r="Q2379" s="248" t="s">
        <v>451</v>
      </c>
      <c r="AJ2379" s="217"/>
    </row>
    <row r="2380" spans="1:36" s="218" customFormat="1" hidden="1" x14ac:dyDescent="0.2">
      <c r="A2380" s="248">
        <v>3019</v>
      </c>
      <c r="B2380" s="248">
        <v>2022</v>
      </c>
      <c r="C2380" s="248" t="s">
        <v>326</v>
      </c>
      <c r="D2380" s="295">
        <v>6477774</v>
      </c>
      <c r="E2380" s="270" t="s">
        <v>488</v>
      </c>
      <c r="F2380" s="270" t="s">
        <v>2019</v>
      </c>
      <c r="G2380" s="270" t="s">
        <v>475</v>
      </c>
      <c r="H2380" s="270" t="s">
        <v>776</v>
      </c>
      <c r="I2380" s="248" t="s">
        <v>339</v>
      </c>
      <c r="J2380" s="248" t="s">
        <v>331</v>
      </c>
      <c r="K2380" s="248" t="s">
        <v>332</v>
      </c>
      <c r="L2380" s="248" t="s">
        <v>333</v>
      </c>
      <c r="M2380" s="248" t="s">
        <v>1530</v>
      </c>
      <c r="N2380" s="248"/>
      <c r="O2380" s="248">
        <v>3225412938</v>
      </c>
      <c r="P2380" s="248" t="s">
        <v>335</v>
      </c>
      <c r="Q2380" s="248" t="s">
        <v>336</v>
      </c>
      <c r="AJ2380" s="217"/>
    </row>
    <row r="2381" spans="1:36" s="218" customFormat="1" hidden="1" x14ac:dyDescent="0.2">
      <c r="A2381" s="248">
        <v>3020</v>
      </c>
      <c r="B2381" s="248">
        <v>2022</v>
      </c>
      <c r="C2381" s="248" t="s">
        <v>326</v>
      </c>
      <c r="D2381" s="295">
        <v>94231601</v>
      </c>
      <c r="E2381" s="270" t="s">
        <v>653</v>
      </c>
      <c r="F2381" s="270" t="s">
        <v>851</v>
      </c>
      <c r="G2381" s="270" t="s">
        <v>459</v>
      </c>
      <c r="H2381" s="270" t="s">
        <v>328</v>
      </c>
      <c r="I2381" s="248" t="s">
        <v>339</v>
      </c>
      <c r="J2381" s="248" t="s">
        <v>331</v>
      </c>
      <c r="K2381" s="248" t="s">
        <v>332</v>
      </c>
      <c r="L2381" s="248" t="s">
        <v>333</v>
      </c>
      <c r="M2381" s="248" t="s">
        <v>1530</v>
      </c>
      <c r="N2381" s="248"/>
      <c r="O2381" s="248">
        <v>3113051074</v>
      </c>
      <c r="P2381" s="248" t="s">
        <v>335</v>
      </c>
      <c r="Q2381" s="248" t="s">
        <v>336</v>
      </c>
      <c r="AJ2381" s="217"/>
    </row>
    <row r="2382" spans="1:36" s="218" customFormat="1" hidden="1" x14ac:dyDescent="0.2">
      <c r="A2382" s="248">
        <v>3021</v>
      </c>
      <c r="B2382" s="248">
        <v>2022</v>
      </c>
      <c r="C2382" s="248" t="s">
        <v>326</v>
      </c>
      <c r="D2382" s="295">
        <v>6445438</v>
      </c>
      <c r="E2382" s="270" t="s">
        <v>1658</v>
      </c>
      <c r="F2382" s="270" t="s">
        <v>485</v>
      </c>
      <c r="G2382" s="270" t="s">
        <v>975</v>
      </c>
      <c r="H2382" s="270" t="s">
        <v>615</v>
      </c>
      <c r="I2382" s="248" t="s">
        <v>339</v>
      </c>
      <c r="J2382" s="248" t="s">
        <v>331</v>
      </c>
      <c r="K2382" s="248" t="s">
        <v>332</v>
      </c>
      <c r="L2382" s="248" t="s">
        <v>333</v>
      </c>
      <c r="M2382" s="248" t="s">
        <v>1530</v>
      </c>
      <c r="N2382" s="248"/>
      <c r="O2382" s="248">
        <v>3132214288</v>
      </c>
      <c r="P2382" s="248" t="s">
        <v>335</v>
      </c>
      <c r="Q2382" s="248" t="s">
        <v>336</v>
      </c>
      <c r="AJ2382" s="217"/>
    </row>
    <row r="2383" spans="1:36" s="218" customFormat="1" hidden="1" x14ac:dyDescent="0.2">
      <c r="A2383" s="248">
        <v>3022</v>
      </c>
      <c r="B2383" s="248">
        <v>2022</v>
      </c>
      <c r="C2383" s="248" t="s">
        <v>326</v>
      </c>
      <c r="D2383" s="295">
        <v>65569300</v>
      </c>
      <c r="E2383" s="270" t="s">
        <v>391</v>
      </c>
      <c r="F2383" s="270" t="s">
        <v>472</v>
      </c>
      <c r="G2383" s="270" t="s">
        <v>960</v>
      </c>
      <c r="H2383" s="270" t="s">
        <v>328</v>
      </c>
      <c r="I2383" s="248" t="s">
        <v>339</v>
      </c>
      <c r="J2383" s="248" t="s">
        <v>331</v>
      </c>
      <c r="K2383" s="248" t="s">
        <v>332</v>
      </c>
      <c r="L2383" s="248" t="s">
        <v>333</v>
      </c>
      <c r="M2383" s="248" t="s">
        <v>1530</v>
      </c>
      <c r="N2383" s="248"/>
      <c r="O2383" s="248">
        <v>3102487131</v>
      </c>
      <c r="P2383" s="248" t="s">
        <v>335</v>
      </c>
      <c r="Q2383" s="248" t="s">
        <v>336</v>
      </c>
      <c r="AJ2383" s="217"/>
    </row>
    <row r="2384" spans="1:36" s="218" customFormat="1" hidden="1" x14ac:dyDescent="0.2">
      <c r="A2384" s="248">
        <v>3023</v>
      </c>
      <c r="B2384" s="248">
        <v>2022</v>
      </c>
      <c r="C2384" s="248" t="s">
        <v>326</v>
      </c>
      <c r="D2384" s="295">
        <v>6362658</v>
      </c>
      <c r="E2384" s="270" t="s">
        <v>699</v>
      </c>
      <c r="F2384" s="270" t="s">
        <v>328</v>
      </c>
      <c r="G2384" s="270" t="s">
        <v>1337</v>
      </c>
      <c r="H2384" s="270" t="s">
        <v>791</v>
      </c>
      <c r="I2384" s="248" t="s">
        <v>339</v>
      </c>
      <c r="J2384" s="248" t="s">
        <v>331</v>
      </c>
      <c r="K2384" s="248" t="s">
        <v>332</v>
      </c>
      <c r="L2384" s="248" t="s">
        <v>333</v>
      </c>
      <c r="M2384" s="248" t="s">
        <v>1530</v>
      </c>
      <c r="N2384" s="248"/>
      <c r="O2384" s="248">
        <v>3116005465</v>
      </c>
      <c r="P2384" s="248" t="s">
        <v>335</v>
      </c>
      <c r="Q2384" s="248" t="s">
        <v>336</v>
      </c>
      <c r="AJ2384" s="217"/>
    </row>
    <row r="2385" spans="1:36" s="218" customFormat="1" hidden="1" x14ac:dyDescent="0.2">
      <c r="A2385" s="248">
        <v>3024</v>
      </c>
      <c r="B2385" s="248">
        <v>2022</v>
      </c>
      <c r="C2385" s="248" t="s">
        <v>326</v>
      </c>
      <c r="D2385" s="295">
        <v>29992336</v>
      </c>
      <c r="E2385" s="270" t="s">
        <v>938</v>
      </c>
      <c r="F2385" s="270" t="s">
        <v>1021</v>
      </c>
      <c r="G2385" s="270" t="s">
        <v>377</v>
      </c>
      <c r="H2385" s="270" t="s">
        <v>590</v>
      </c>
      <c r="I2385" s="248" t="s">
        <v>330</v>
      </c>
      <c r="J2385" s="248" t="s">
        <v>331</v>
      </c>
      <c r="K2385" s="248" t="s">
        <v>332</v>
      </c>
      <c r="L2385" s="248" t="s">
        <v>333</v>
      </c>
      <c r="M2385" s="248" t="s">
        <v>1530</v>
      </c>
      <c r="N2385" s="248"/>
      <c r="O2385" s="248">
        <v>3162587961</v>
      </c>
      <c r="P2385" s="248" t="s">
        <v>335</v>
      </c>
      <c r="Q2385" s="248" t="s">
        <v>336</v>
      </c>
      <c r="AJ2385" s="217"/>
    </row>
    <row r="2386" spans="1:36" s="218" customFormat="1" hidden="1" x14ac:dyDescent="0.2">
      <c r="A2386" s="248">
        <v>3025</v>
      </c>
      <c r="B2386" s="248">
        <v>2022</v>
      </c>
      <c r="C2386" s="248" t="s">
        <v>326</v>
      </c>
      <c r="D2386" s="295">
        <v>16540570</v>
      </c>
      <c r="E2386" s="270" t="s">
        <v>455</v>
      </c>
      <c r="F2386" s="270" t="s">
        <v>2175</v>
      </c>
      <c r="G2386" s="270" t="s">
        <v>459</v>
      </c>
      <c r="H2386" s="270" t="s">
        <v>440</v>
      </c>
      <c r="I2386" s="248" t="s">
        <v>339</v>
      </c>
      <c r="J2386" s="248" t="s">
        <v>331</v>
      </c>
      <c r="K2386" s="248" t="s">
        <v>332</v>
      </c>
      <c r="L2386" s="248" t="s">
        <v>333</v>
      </c>
      <c r="M2386" s="248" t="s">
        <v>1530</v>
      </c>
      <c r="N2386" s="248"/>
      <c r="O2386" s="248">
        <v>3188172101</v>
      </c>
      <c r="P2386" s="248" t="s">
        <v>335</v>
      </c>
      <c r="Q2386" s="248" t="s">
        <v>336</v>
      </c>
      <c r="AJ2386" s="217"/>
    </row>
    <row r="2387" spans="1:36" s="218" customFormat="1" hidden="1" x14ac:dyDescent="0.2">
      <c r="A2387" s="248">
        <v>3026</v>
      </c>
      <c r="B2387" s="248">
        <v>2022</v>
      </c>
      <c r="C2387" s="248" t="s">
        <v>326</v>
      </c>
      <c r="D2387" s="295">
        <v>6559174</v>
      </c>
      <c r="E2387" s="270" t="s">
        <v>408</v>
      </c>
      <c r="F2387" s="270" t="s">
        <v>328</v>
      </c>
      <c r="G2387" s="270" t="s">
        <v>784</v>
      </c>
      <c r="H2387" s="270" t="s">
        <v>328</v>
      </c>
      <c r="I2387" s="248" t="s">
        <v>339</v>
      </c>
      <c r="J2387" s="248" t="s">
        <v>331</v>
      </c>
      <c r="K2387" s="248" t="s">
        <v>332</v>
      </c>
      <c r="L2387" s="248" t="s">
        <v>333</v>
      </c>
      <c r="M2387" s="248" t="s">
        <v>1530</v>
      </c>
      <c r="N2387" s="248"/>
      <c r="O2387" s="248">
        <v>3204270054</v>
      </c>
      <c r="P2387" s="248" t="s">
        <v>335</v>
      </c>
      <c r="Q2387" s="248" t="s">
        <v>336</v>
      </c>
      <c r="AJ2387" s="217"/>
    </row>
    <row r="2388" spans="1:36" s="218" customFormat="1" hidden="1" x14ac:dyDescent="0.2">
      <c r="A2388" s="248">
        <v>3027</v>
      </c>
      <c r="B2388" s="248">
        <v>2022</v>
      </c>
      <c r="C2388" s="248" t="s">
        <v>326</v>
      </c>
      <c r="D2388" s="295">
        <v>16549342</v>
      </c>
      <c r="E2388" s="270" t="s">
        <v>415</v>
      </c>
      <c r="F2388" s="270" t="s">
        <v>472</v>
      </c>
      <c r="G2388" s="270" t="s">
        <v>799</v>
      </c>
      <c r="H2388" s="270" t="s">
        <v>328</v>
      </c>
      <c r="I2388" s="248" t="s">
        <v>339</v>
      </c>
      <c r="J2388" s="248" t="s">
        <v>331</v>
      </c>
      <c r="K2388" s="248" t="s">
        <v>332</v>
      </c>
      <c r="L2388" s="248" t="s">
        <v>333</v>
      </c>
      <c r="M2388" s="248" t="s">
        <v>1530</v>
      </c>
      <c r="N2388" s="248"/>
      <c r="O2388" s="248">
        <v>323480935</v>
      </c>
      <c r="P2388" s="248" t="s">
        <v>335</v>
      </c>
      <c r="Q2388" s="248" t="s">
        <v>336</v>
      </c>
      <c r="AJ2388" s="217"/>
    </row>
    <row r="2389" spans="1:36" s="218" customFormat="1" hidden="1" x14ac:dyDescent="0.2">
      <c r="A2389" s="248">
        <v>3028</v>
      </c>
      <c r="B2389" s="248">
        <v>2022</v>
      </c>
      <c r="C2389" s="248" t="s">
        <v>326</v>
      </c>
      <c r="D2389" s="295">
        <v>6558855</v>
      </c>
      <c r="E2389" s="270" t="s">
        <v>340</v>
      </c>
      <c r="F2389" s="270" t="s">
        <v>954</v>
      </c>
      <c r="G2389" s="270" t="s">
        <v>1137</v>
      </c>
      <c r="H2389" s="270" t="s">
        <v>364</v>
      </c>
      <c r="I2389" s="248" t="s">
        <v>339</v>
      </c>
      <c r="J2389" s="248" t="s">
        <v>331</v>
      </c>
      <c r="K2389" s="248" t="s">
        <v>332</v>
      </c>
      <c r="L2389" s="248" t="s">
        <v>333</v>
      </c>
      <c r="M2389" s="248" t="s">
        <v>1530</v>
      </c>
      <c r="N2389" s="248"/>
      <c r="O2389" s="248">
        <v>3113686763</v>
      </c>
      <c r="P2389" s="248" t="s">
        <v>335</v>
      </c>
      <c r="Q2389" s="248" t="s">
        <v>336</v>
      </c>
      <c r="AJ2389" s="217"/>
    </row>
    <row r="2390" spans="1:36" s="218" customFormat="1" hidden="1" x14ac:dyDescent="0.2">
      <c r="A2390" s="248">
        <v>3031</v>
      </c>
      <c r="B2390" s="248">
        <v>2022</v>
      </c>
      <c r="C2390" s="248" t="s">
        <v>326</v>
      </c>
      <c r="D2390" s="295">
        <v>31298329</v>
      </c>
      <c r="E2390" s="270" t="s">
        <v>1539</v>
      </c>
      <c r="F2390" s="270" t="s">
        <v>328</v>
      </c>
      <c r="G2390" s="270" t="s">
        <v>932</v>
      </c>
      <c r="H2390" s="270" t="s">
        <v>562</v>
      </c>
      <c r="I2390" s="248" t="s">
        <v>330</v>
      </c>
      <c r="J2390" s="248" t="s">
        <v>331</v>
      </c>
      <c r="K2390" s="248" t="s">
        <v>332</v>
      </c>
      <c r="L2390" s="248" t="s">
        <v>333</v>
      </c>
      <c r="M2390" s="248" t="s">
        <v>1530</v>
      </c>
      <c r="N2390" s="248"/>
      <c r="O2390" s="248">
        <v>3117627625</v>
      </c>
      <c r="P2390" s="248" t="s">
        <v>335</v>
      </c>
      <c r="Q2390" s="248" t="s">
        <v>336</v>
      </c>
      <c r="AJ2390" s="217"/>
    </row>
    <row r="2391" spans="1:36" s="218" customFormat="1" hidden="1" x14ac:dyDescent="0.2">
      <c r="A2391" s="248">
        <v>3032</v>
      </c>
      <c r="B2391" s="248">
        <v>2022</v>
      </c>
      <c r="C2391" s="248" t="s">
        <v>326</v>
      </c>
      <c r="D2391" s="295">
        <v>2699621</v>
      </c>
      <c r="E2391" s="270" t="s">
        <v>647</v>
      </c>
      <c r="F2391" s="270" t="s">
        <v>328</v>
      </c>
      <c r="G2391" s="270" t="s">
        <v>784</v>
      </c>
      <c r="H2391" s="270" t="s">
        <v>784</v>
      </c>
      <c r="I2391" s="248" t="s">
        <v>339</v>
      </c>
      <c r="J2391" s="248" t="s">
        <v>331</v>
      </c>
      <c r="K2391" s="248" t="s">
        <v>332</v>
      </c>
      <c r="L2391" s="248" t="s">
        <v>333</v>
      </c>
      <c r="M2391" s="248" t="s">
        <v>1530</v>
      </c>
      <c r="N2391" s="248"/>
      <c r="O2391" s="248">
        <v>3217583806</v>
      </c>
      <c r="P2391" s="248" t="s">
        <v>335</v>
      </c>
      <c r="Q2391" s="248" t="s">
        <v>336</v>
      </c>
      <c r="AJ2391" s="217"/>
    </row>
    <row r="2392" spans="1:36" s="218" customFormat="1" hidden="1" x14ac:dyDescent="0.2">
      <c r="A2392" s="248">
        <v>3033</v>
      </c>
      <c r="B2392" s="248">
        <v>2022</v>
      </c>
      <c r="C2392" s="248" t="s">
        <v>326</v>
      </c>
      <c r="D2392" s="295">
        <v>2699704</v>
      </c>
      <c r="E2392" s="270" t="s">
        <v>348</v>
      </c>
      <c r="F2392" s="270" t="s">
        <v>396</v>
      </c>
      <c r="G2392" s="270" t="s">
        <v>1507</v>
      </c>
      <c r="H2392" s="270" t="s">
        <v>476</v>
      </c>
      <c r="I2392" s="248" t="s">
        <v>339</v>
      </c>
      <c r="J2392" s="248" t="s">
        <v>331</v>
      </c>
      <c r="K2392" s="248" t="s">
        <v>332</v>
      </c>
      <c r="L2392" s="248" t="s">
        <v>333</v>
      </c>
      <c r="M2392" s="248" t="s">
        <v>1530</v>
      </c>
      <c r="N2392" s="248"/>
      <c r="O2392" s="248">
        <v>3187775870</v>
      </c>
      <c r="P2392" s="248" t="s">
        <v>335</v>
      </c>
      <c r="Q2392" s="248" t="s">
        <v>336</v>
      </c>
      <c r="AJ2392" s="217"/>
    </row>
    <row r="2393" spans="1:36" s="218" customFormat="1" hidden="1" x14ac:dyDescent="0.2">
      <c r="A2393" s="248">
        <v>3034</v>
      </c>
      <c r="B2393" s="248">
        <v>2022</v>
      </c>
      <c r="C2393" s="248" t="s">
        <v>326</v>
      </c>
      <c r="D2393" s="295">
        <v>32275359</v>
      </c>
      <c r="E2393" s="270" t="s">
        <v>938</v>
      </c>
      <c r="F2393" s="270" t="s">
        <v>1021</v>
      </c>
      <c r="G2393" s="270" t="s">
        <v>392</v>
      </c>
      <c r="H2393" s="270" t="s">
        <v>2542</v>
      </c>
      <c r="I2393" s="248" t="s">
        <v>330</v>
      </c>
      <c r="J2393" s="248" t="s">
        <v>331</v>
      </c>
      <c r="K2393" s="248" t="s">
        <v>332</v>
      </c>
      <c r="L2393" s="248" t="s">
        <v>333</v>
      </c>
      <c r="M2393" s="248" t="s">
        <v>1530</v>
      </c>
      <c r="N2393" s="248"/>
      <c r="O2393" s="248">
        <v>3168582363</v>
      </c>
      <c r="P2393" s="248" t="s">
        <v>335</v>
      </c>
      <c r="Q2393" s="248" t="s">
        <v>336</v>
      </c>
      <c r="AJ2393" s="217"/>
    </row>
    <row r="2394" spans="1:36" s="218" customFormat="1" hidden="1" x14ac:dyDescent="0.2">
      <c r="A2394" s="248">
        <v>3035</v>
      </c>
      <c r="B2394" s="248">
        <v>2022</v>
      </c>
      <c r="C2394" s="248" t="s">
        <v>326</v>
      </c>
      <c r="D2394" s="295">
        <v>1006073564</v>
      </c>
      <c r="E2394" s="270" t="s">
        <v>653</v>
      </c>
      <c r="F2394" s="270" t="s">
        <v>1995</v>
      </c>
      <c r="G2394" s="270" t="s">
        <v>1077</v>
      </c>
      <c r="H2394" s="270" t="s">
        <v>2005</v>
      </c>
      <c r="I2394" s="248" t="s">
        <v>339</v>
      </c>
      <c r="J2394" s="248" t="s">
        <v>331</v>
      </c>
      <c r="K2394" s="248" t="s">
        <v>332</v>
      </c>
      <c r="L2394" s="248" t="s">
        <v>333</v>
      </c>
      <c r="M2394" s="248" t="s">
        <v>1530</v>
      </c>
      <c r="N2394" s="248"/>
      <c r="O2394" s="248">
        <v>3206459970</v>
      </c>
      <c r="P2394" s="248" t="s">
        <v>335</v>
      </c>
      <c r="Q2394" s="248" t="s">
        <v>336</v>
      </c>
      <c r="AJ2394" s="217"/>
    </row>
    <row r="2395" spans="1:36" s="218" customFormat="1" hidden="1" x14ac:dyDescent="0.2">
      <c r="A2395" s="248">
        <v>3036</v>
      </c>
      <c r="B2395" s="248">
        <v>2022</v>
      </c>
      <c r="C2395" s="248" t="s">
        <v>326</v>
      </c>
      <c r="D2395" s="295">
        <v>29995984</v>
      </c>
      <c r="E2395" s="270" t="s">
        <v>1447</v>
      </c>
      <c r="F2395" s="270" t="s">
        <v>328</v>
      </c>
      <c r="G2395" s="270" t="s">
        <v>857</v>
      </c>
      <c r="H2395" s="270" t="s">
        <v>328</v>
      </c>
      <c r="I2395" s="248" t="s">
        <v>330</v>
      </c>
      <c r="J2395" s="248" t="s">
        <v>331</v>
      </c>
      <c r="K2395" s="248" t="s">
        <v>332</v>
      </c>
      <c r="L2395" s="248" t="s">
        <v>333</v>
      </c>
      <c r="M2395" s="248" t="s">
        <v>1530</v>
      </c>
      <c r="N2395" s="248"/>
      <c r="O2395" s="248">
        <v>3113318546</v>
      </c>
      <c r="P2395" s="248" t="s">
        <v>335</v>
      </c>
      <c r="Q2395" s="248" t="s">
        <v>336</v>
      </c>
      <c r="AJ2395" s="217"/>
    </row>
    <row r="2396" spans="1:36" s="218" customFormat="1" hidden="1" x14ac:dyDescent="0.2">
      <c r="A2396" s="248">
        <v>3037</v>
      </c>
      <c r="B2396" s="248">
        <v>2022</v>
      </c>
      <c r="C2396" s="248" t="s">
        <v>326</v>
      </c>
      <c r="D2396" s="280">
        <v>94229309</v>
      </c>
      <c r="E2396" s="248" t="s">
        <v>468</v>
      </c>
      <c r="F2396" s="248" t="s">
        <v>823</v>
      </c>
      <c r="G2396" s="248" t="s">
        <v>1352</v>
      </c>
      <c r="H2396" s="248" t="s">
        <v>1445</v>
      </c>
      <c r="I2396" s="248" t="s">
        <v>339</v>
      </c>
      <c r="J2396" s="214" t="s">
        <v>331</v>
      </c>
      <c r="K2396" s="248" t="s">
        <v>332</v>
      </c>
      <c r="L2396" s="248" t="s">
        <v>333</v>
      </c>
      <c r="M2396" s="248" t="s">
        <v>1530</v>
      </c>
      <c r="N2396" s="248"/>
      <c r="O2396" s="269">
        <v>3216639424</v>
      </c>
      <c r="P2396" s="248" t="s">
        <v>335</v>
      </c>
      <c r="Q2396" s="248" t="s">
        <v>691</v>
      </c>
      <c r="AJ2396" s="217"/>
    </row>
    <row r="2397" spans="1:36" s="218" customFormat="1" hidden="1" x14ac:dyDescent="0.2">
      <c r="A2397" s="248">
        <v>3038</v>
      </c>
      <c r="B2397" s="248">
        <v>2022</v>
      </c>
      <c r="C2397" s="248" t="s">
        <v>326</v>
      </c>
      <c r="D2397" s="280">
        <v>1112627461</v>
      </c>
      <c r="E2397" s="248" t="s">
        <v>991</v>
      </c>
      <c r="F2397" s="248" t="s">
        <v>2491</v>
      </c>
      <c r="G2397" s="248" t="s">
        <v>550</v>
      </c>
      <c r="H2397" s="248" t="s">
        <v>602</v>
      </c>
      <c r="I2397" s="248" t="s">
        <v>330</v>
      </c>
      <c r="J2397" s="214" t="s">
        <v>331</v>
      </c>
      <c r="K2397" s="248" t="s">
        <v>332</v>
      </c>
      <c r="L2397" s="248" t="s">
        <v>333</v>
      </c>
      <c r="M2397" s="248" t="s">
        <v>1530</v>
      </c>
      <c r="N2397" s="248"/>
      <c r="O2397" s="270">
        <v>3218459546</v>
      </c>
      <c r="P2397" s="248" t="s">
        <v>335</v>
      </c>
      <c r="Q2397" s="248" t="s">
        <v>691</v>
      </c>
      <c r="AJ2397" s="217"/>
    </row>
    <row r="2398" spans="1:36" s="218" customFormat="1" hidden="1" x14ac:dyDescent="0.2">
      <c r="A2398" s="248">
        <v>3039</v>
      </c>
      <c r="B2398" s="248">
        <v>2022</v>
      </c>
      <c r="C2398" s="248" t="s">
        <v>326</v>
      </c>
      <c r="D2398" s="280">
        <v>66682893</v>
      </c>
      <c r="E2398" s="248" t="s">
        <v>958</v>
      </c>
      <c r="F2398" s="248" t="s">
        <v>328</v>
      </c>
      <c r="G2398" s="248" t="s">
        <v>859</v>
      </c>
      <c r="H2398" s="248" t="s">
        <v>328</v>
      </c>
      <c r="I2398" s="248" t="s">
        <v>330</v>
      </c>
      <c r="J2398" s="214" t="s">
        <v>331</v>
      </c>
      <c r="K2398" s="248" t="s">
        <v>332</v>
      </c>
      <c r="L2398" s="248" t="s">
        <v>333</v>
      </c>
      <c r="M2398" s="248" t="s">
        <v>1530</v>
      </c>
      <c r="N2398" s="248"/>
      <c r="O2398" s="270">
        <v>3217866922</v>
      </c>
      <c r="P2398" s="248" t="s">
        <v>335</v>
      </c>
      <c r="Q2398" s="248" t="s">
        <v>691</v>
      </c>
      <c r="AJ2398" s="217"/>
    </row>
    <row r="2399" spans="1:36" s="218" customFormat="1" hidden="1" x14ac:dyDescent="0.2">
      <c r="A2399" s="248">
        <v>3040</v>
      </c>
      <c r="B2399" s="248">
        <v>2022</v>
      </c>
      <c r="C2399" s="248" t="s">
        <v>326</v>
      </c>
      <c r="D2399" s="280">
        <v>41955246</v>
      </c>
      <c r="E2399" s="248" t="s">
        <v>447</v>
      </c>
      <c r="F2399" s="248" t="s">
        <v>328</v>
      </c>
      <c r="G2399" s="248" t="s">
        <v>1352</v>
      </c>
      <c r="H2399" s="248" t="s">
        <v>425</v>
      </c>
      <c r="I2399" s="248" t="s">
        <v>330</v>
      </c>
      <c r="J2399" s="214" t="s">
        <v>331</v>
      </c>
      <c r="K2399" s="248" t="s">
        <v>332</v>
      </c>
      <c r="L2399" s="248" t="s">
        <v>333</v>
      </c>
      <c r="M2399" s="248" t="s">
        <v>1530</v>
      </c>
      <c r="N2399" s="248"/>
      <c r="O2399" s="270">
        <v>3117093544</v>
      </c>
      <c r="P2399" s="248" t="s">
        <v>335</v>
      </c>
      <c r="Q2399" s="248" t="s">
        <v>691</v>
      </c>
      <c r="AJ2399" s="217"/>
    </row>
  </sheetData>
  <autoFilter ref="A5:Q2399" xr:uid="{6C26B485-D934-9C49-95BD-697C23BDD76C}">
    <filterColumn colId="12">
      <filters>
        <filter val="ANDALUCIA"/>
      </filters>
    </filterColumn>
    <sortState xmlns:xlrd2="http://schemas.microsoft.com/office/spreadsheetml/2017/richdata2" ref="A6:Q125">
      <sortCondition ref="Q5:Q2399"/>
    </sortState>
  </autoFilter>
  <mergeCells count="4">
    <mergeCell ref="A1:H3"/>
    <mergeCell ref="I1:AQ1"/>
    <mergeCell ref="I2:AQ2"/>
    <mergeCell ref="I3:AQ3"/>
  </mergeCells>
  <conditionalFormatting sqref="F2333">
    <cfRule type="expression" dxfId="0" priority="2">
      <formula>COUNTIF(#REF!,F2333=0)</formula>
    </cfRule>
  </conditionalFormatting>
  <printOptions horizontalCentered="1" verticalCentered="1"/>
  <pageMargins left="0.25" right="0.25" top="0.75" bottom="0.75" header="0.3" footer="0.3"/>
  <pageSetup scale="43" fitToHeight="0" orientation="landscape" horizontalDpi="4294967295" verticalDpi="4294967295" r:id="rId1"/>
  <drawing r:id="rId2"/>
  <legacyDrawing r:id="rId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E665F61-E25F-7F4F-8ACA-464C24D1C58B}">
  <dimension ref="A3:I39"/>
  <sheetViews>
    <sheetView showGridLines="0" topLeftCell="A2" zoomScale="78" zoomScaleNormal="78" workbookViewId="0">
      <selection activeCell="F24" sqref="F24"/>
    </sheetView>
  </sheetViews>
  <sheetFormatPr baseColWidth="10" defaultColWidth="11.5" defaultRowHeight="14" x14ac:dyDescent="0.15"/>
  <cols>
    <col min="1" max="1" width="7.1640625" style="220" customWidth="1"/>
    <col min="2" max="2" width="16.33203125" style="220" customWidth="1"/>
    <col min="3" max="3" width="33.5" style="221" customWidth="1"/>
    <col min="4" max="4" width="80.83203125" style="220" bestFit="1" customWidth="1"/>
    <col min="5" max="5" width="41.5" style="220" customWidth="1"/>
    <col min="6" max="6" width="47" style="220" bestFit="1" customWidth="1"/>
    <col min="7" max="7" width="16.1640625" style="220" bestFit="1" customWidth="1"/>
    <col min="8" max="8" width="24.83203125" style="220" bestFit="1" customWidth="1"/>
    <col min="9" max="9" width="20.83203125" style="220" customWidth="1"/>
    <col min="10" max="16384" width="11.5" style="220"/>
  </cols>
  <sheetData>
    <row r="3" spans="1:9" s="2" customFormat="1" ht="99.75" customHeight="1" x14ac:dyDescent="0.15">
      <c r="B3" s="247"/>
      <c r="C3" s="247"/>
      <c r="D3" s="247"/>
      <c r="E3" s="247"/>
      <c r="F3" s="247"/>
      <c r="G3" s="247"/>
    </row>
    <row r="5" spans="1:9" ht="15" customHeight="1" x14ac:dyDescent="0.15">
      <c r="E5" s="222"/>
      <c r="F5" s="222"/>
      <c r="G5" s="222"/>
    </row>
    <row r="6" spans="1:9" ht="46.5" customHeight="1" x14ac:dyDescent="0.15">
      <c r="E6" s="223" t="s">
        <v>2826</v>
      </c>
      <c r="F6" s="223" t="s">
        <v>2827</v>
      </c>
      <c r="G6" s="223" t="s">
        <v>2828</v>
      </c>
    </row>
    <row r="7" spans="1:9" ht="15" x14ac:dyDescent="0.15">
      <c r="A7" s="224"/>
      <c r="D7" s="225" t="s">
        <v>2829</v>
      </c>
      <c r="E7" s="226">
        <f>E8+D18+D25+D30+D38</f>
        <v>20</v>
      </c>
      <c r="F7" s="227">
        <f>D8</f>
        <v>80</v>
      </c>
      <c r="G7" s="227">
        <f>F7+E7</f>
        <v>100</v>
      </c>
    </row>
    <row r="8" spans="1:9" ht="35.25" customHeight="1" x14ac:dyDescent="0.15">
      <c r="A8" s="224"/>
      <c r="B8" s="560" t="s">
        <v>902</v>
      </c>
      <c r="C8" s="227" t="s">
        <v>2830</v>
      </c>
      <c r="D8" s="227">
        <v>80</v>
      </c>
      <c r="E8" s="228">
        <v>4</v>
      </c>
      <c r="F8" s="229"/>
      <c r="G8" s="230"/>
    </row>
    <row r="9" spans="1:9" ht="15" customHeight="1" x14ac:dyDescent="0.15">
      <c r="A9" s="224"/>
      <c r="B9" s="560"/>
      <c r="C9" s="560" t="s">
        <v>2831</v>
      </c>
      <c r="D9" s="231" t="s">
        <v>2832</v>
      </c>
      <c r="E9" s="232" t="s">
        <v>2833</v>
      </c>
      <c r="F9" s="232"/>
      <c r="G9" s="233"/>
    </row>
    <row r="10" spans="1:9" ht="15.75" customHeight="1" x14ac:dyDescent="0.15">
      <c r="A10" s="224"/>
      <c r="B10" s="560"/>
      <c r="C10" s="560"/>
      <c r="D10" s="234" t="s">
        <v>2834</v>
      </c>
      <c r="E10" s="221"/>
    </row>
    <row r="11" spans="1:9" x14ac:dyDescent="0.15">
      <c r="A11" s="224"/>
      <c r="B11" s="560"/>
      <c r="C11" s="560"/>
      <c r="D11" s="234" t="s">
        <v>2835</v>
      </c>
      <c r="E11" s="221"/>
      <c r="F11" s="221"/>
    </row>
    <row r="12" spans="1:9" x14ac:dyDescent="0.15">
      <c r="A12" s="224"/>
      <c r="B12" s="560"/>
      <c r="C12" s="560"/>
      <c r="D12" s="234" t="s">
        <v>2836</v>
      </c>
      <c r="E12" s="221"/>
      <c r="F12" s="221"/>
    </row>
    <row r="13" spans="1:9" x14ac:dyDescent="0.15">
      <c r="A13" s="224"/>
      <c r="B13" s="560"/>
      <c r="C13" s="560"/>
      <c r="D13" s="234" t="s">
        <v>2837</v>
      </c>
      <c r="E13" s="221"/>
      <c r="F13" s="221"/>
    </row>
    <row r="14" spans="1:9" ht="15" x14ac:dyDescent="0.2">
      <c r="A14" s="224"/>
      <c r="B14" s="560"/>
      <c r="C14" s="560"/>
      <c r="D14" s="235" t="s">
        <v>2838</v>
      </c>
      <c r="I14"/>
    </row>
    <row r="15" spans="1:9" ht="15" x14ac:dyDescent="0.2">
      <c r="A15" s="224"/>
      <c r="B15" s="236"/>
      <c r="C15" s="237"/>
      <c r="D15" s="236"/>
      <c r="I15"/>
    </row>
    <row r="16" spans="1:9" ht="15" x14ac:dyDescent="0.2">
      <c r="A16" s="224"/>
      <c r="B16" s="238"/>
      <c r="C16" s="238"/>
      <c r="D16" s="239"/>
      <c r="H16"/>
      <c r="I16"/>
    </row>
    <row r="17" spans="1:9" ht="35.25" customHeight="1" x14ac:dyDescent="0.2">
      <c r="A17" s="224"/>
      <c r="B17" s="562" t="s">
        <v>2839</v>
      </c>
      <c r="C17" s="563"/>
      <c r="D17" s="564"/>
      <c r="G17"/>
      <c r="H17"/>
      <c r="I17"/>
    </row>
    <row r="18" spans="1:9" ht="16.5" customHeight="1" x14ac:dyDescent="0.2">
      <c r="A18" s="224"/>
      <c r="B18" s="560" t="s">
        <v>2830</v>
      </c>
      <c r="C18" s="560"/>
      <c r="D18" s="226">
        <v>4</v>
      </c>
      <c r="G18"/>
      <c r="H18"/>
      <c r="I18"/>
    </row>
    <row r="19" spans="1:9" ht="16.5" customHeight="1" x14ac:dyDescent="0.2">
      <c r="A19" s="224"/>
      <c r="B19" s="560" t="s">
        <v>2831</v>
      </c>
      <c r="C19" s="560"/>
      <c r="D19" s="240" t="s">
        <v>2840</v>
      </c>
      <c r="G19"/>
      <c r="H19"/>
      <c r="I19"/>
    </row>
    <row r="20" spans="1:9" ht="15" x14ac:dyDescent="0.2">
      <c r="A20" s="224"/>
      <c r="B20" s="560"/>
      <c r="C20" s="560"/>
      <c r="D20" s="240" t="s">
        <v>2841</v>
      </c>
      <c r="G20"/>
      <c r="H20"/>
      <c r="I20"/>
    </row>
    <row r="21" spans="1:9" ht="15" x14ac:dyDescent="0.2">
      <c r="A21" s="224"/>
      <c r="B21" s="560"/>
      <c r="C21" s="560"/>
      <c r="D21" s="240" t="s">
        <v>2842</v>
      </c>
      <c r="E21" s="241"/>
      <c r="G21"/>
      <c r="H21"/>
      <c r="I21"/>
    </row>
    <row r="22" spans="1:9" ht="15" x14ac:dyDescent="0.2">
      <c r="A22" s="224"/>
      <c r="B22" s="560"/>
      <c r="C22" s="560"/>
      <c r="D22" s="240" t="s">
        <v>2843</v>
      </c>
      <c r="G22"/>
      <c r="H22"/>
      <c r="I22"/>
    </row>
    <row r="23" spans="1:9" ht="15" x14ac:dyDescent="0.2">
      <c r="A23" s="224"/>
      <c r="B23" s="236"/>
      <c r="C23" s="242"/>
      <c r="D23" s="243"/>
      <c r="G23"/>
      <c r="H23"/>
      <c r="I23"/>
    </row>
    <row r="24" spans="1:9" ht="16.5" customHeight="1" x14ac:dyDescent="0.2">
      <c r="A24" s="224"/>
      <c r="B24" s="560" t="s">
        <v>2844</v>
      </c>
      <c r="C24" s="560"/>
      <c r="D24" s="560"/>
      <c r="G24"/>
      <c r="H24"/>
      <c r="I24"/>
    </row>
    <row r="25" spans="1:9" ht="16.5" customHeight="1" x14ac:dyDescent="0.2">
      <c r="A25" s="224"/>
      <c r="B25" s="560" t="s">
        <v>2830</v>
      </c>
      <c r="C25" s="560"/>
      <c r="D25" s="226">
        <v>4</v>
      </c>
      <c r="G25"/>
      <c r="H25"/>
      <c r="I25"/>
    </row>
    <row r="26" spans="1:9" ht="15" customHeight="1" x14ac:dyDescent="0.2">
      <c r="A26" s="224"/>
      <c r="B26" s="565" t="s">
        <v>2831</v>
      </c>
      <c r="C26" s="566"/>
      <c r="D26" s="244" t="s">
        <v>2845</v>
      </c>
      <c r="G26"/>
    </row>
    <row r="27" spans="1:9" ht="15" customHeight="1" x14ac:dyDescent="0.15">
      <c r="A27" s="224"/>
      <c r="B27" s="567"/>
      <c r="C27" s="568"/>
      <c r="D27" s="244" t="s">
        <v>2846</v>
      </c>
    </row>
    <row r="28" spans="1:9" ht="14.5" customHeight="1" x14ac:dyDescent="0.15">
      <c r="A28" s="224"/>
      <c r="B28" s="236"/>
      <c r="C28" s="243"/>
      <c r="D28" s="245"/>
    </row>
    <row r="29" spans="1:9" ht="14.5" customHeight="1" x14ac:dyDescent="0.15">
      <c r="A29" s="224"/>
      <c r="B29" s="560" t="s">
        <v>2847</v>
      </c>
      <c r="C29" s="560"/>
      <c r="D29" s="560"/>
    </row>
    <row r="30" spans="1:9" ht="14" customHeight="1" x14ac:dyDescent="0.15">
      <c r="A30" s="224"/>
      <c r="B30" s="560" t="s">
        <v>2830</v>
      </c>
      <c r="C30" s="560"/>
      <c r="D30" s="246">
        <v>4</v>
      </c>
    </row>
    <row r="31" spans="1:9" ht="15" customHeight="1" x14ac:dyDescent="0.15">
      <c r="B31" s="560" t="s">
        <v>2831</v>
      </c>
      <c r="C31" s="560"/>
      <c r="D31" s="244" t="s">
        <v>2848</v>
      </c>
    </row>
    <row r="32" spans="1:9" ht="15" customHeight="1" x14ac:dyDescent="0.15">
      <c r="B32" s="560"/>
      <c r="C32" s="560"/>
      <c r="D32" s="244" t="s">
        <v>2849</v>
      </c>
    </row>
    <row r="33" spans="2:6" ht="15" customHeight="1" x14ac:dyDescent="0.15">
      <c r="B33" s="560"/>
      <c r="C33" s="560"/>
      <c r="D33" s="244" t="s">
        <v>2850</v>
      </c>
    </row>
    <row r="34" spans="2:6" ht="15" customHeight="1" x14ac:dyDescent="0.15">
      <c r="B34" s="560"/>
      <c r="C34" s="560"/>
      <c r="D34" s="244" t="s">
        <v>2851</v>
      </c>
    </row>
    <row r="35" spans="2:6" x14ac:dyDescent="0.15">
      <c r="B35" s="560"/>
      <c r="C35" s="560"/>
      <c r="D35" s="244" t="s">
        <v>2852</v>
      </c>
    </row>
    <row r="36" spans="2:6" x14ac:dyDescent="0.15">
      <c r="B36" s="236"/>
      <c r="C36" s="243"/>
      <c r="D36" s="245"/>
      <c r="F36" s="221"/>
    </row>
    <row r="37" spans="2:6" x14ac:dyDescent="0.15">
      <c r="B37" s="561" t="s">
        <v>2853</v>
      </c>
      <c r="C37" s="561"/>
      <c r="D37" s="561"/>
      <c r="F37" s="221"/>
    </row>
    <row r="38" spans="2:6" ht="16.5" customHeight="1" x14ac:dyDescent="0.15">
      <c r="B38" s="560" t="s">
        <v>2830</v>
      </c>
      <c r="C38" s="560"/>
      <c r="D38" s="226">
        <v>4</v>
      </c>
    </row>
    <row r="39" spans="2:6" x14ac:dyDescent="0.15">
      <c r="B39" s="560" t="s">
        <v>2831</v>
      </c>
      <c r="C39" s="560"/>
      <c r="D39" s="234" t="s">
        <v>2849</v>
      </c>
    </row>
  </sheetData>
  <mergeCells count="14">
    <mergeCell ref="B29:D29"/>
    <mergeCell ref="B8:B14"/>
    <mergeCell ref="C9:C14"/>
    <mergeCell ref="B17:D17"/>
    <mergeCell ref="B18:C18"/>
    <mergeCell ref="B19:C22"/>
    <mergeCell ref="B24:D24"/>
    <mergeCell ref="B25:C25"/>
    <mergeCell ref="B26:C27"/>
    <mergeCell ref="B30:C30"/>
    <mergeCell ref="B31:C35"/>
    <mergeCell ref="B37:D37"/>
    <mergeCell ref="B38:C38"/>
    <mergeCell ref="B39:C39"/>
  </mergeCells>
  <pageMargins left="0.7" right="0.7" top="0.75" bottom="0.75" header="0.3" footer="0.3"/>
  <pageSetup orientation="portrait" horizontalDpi="4294967295" verticalDpi="4294967295" r:id="rId1"/>
  <drawing r:id="rId2"/>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18</vt:i4>
      </vt:variant>
      <vt:variant>
        <vt:lpstr>Rangos con nombre</vt:lpstr>
      </vt:variant>
      <vt:variant>
        <vt:i4>8</vt:i4>
      </vt:variant>
    </vt:vector>
  </HeadingPairs>
  <TitlesOfParts>
    <vt:vector size="26" baseType="lpstr">
      <vt:lpstr>Anexo 1. Localización</vt:lpstr>
      <vt:lpstr>Anexo 2. Cadena de Valor</vt:lpstr>
      <vt:lpstr>Anexo 3. Objetivo Especifico 1</vt:lpstr>
      <vt:lpstr>Anexo 4. Objetivo Especifico 2</vt:lpstr>
      <vt:lpstr>Anexo 5. Objetivo Especifico 3</vt:lpstr>
      <vt:lpstr>Anexo 6. Objetivo Especifico 4</vt:lpstr>
      <vt:lpstr>Anexo 7. Objetivo Especifico 5</vt:lpstr>
      <vt:lpstr>Anexo 8. Cronograma</vt:lpstr>
      <vt:lpstr>Anexo 9. Indicadores</vt:lpstr>
      <vt:lpstr>Anexo 10. Visitas Técnicas</vt:lpstr>
      <vt:lpstr>Anexo 11. Grupal Día de Campo</vt:lpstr>
      <vt:lpstr>Anexo 12. Grupal ECAS</vt:lpstr>
      <vt:lpstr>Anexo 12. GrupaRueda de Negocio</vt:lpstr>
      <vt:lpstr>Anexo 13. Grupal Gira</vt:lpstr>
      <vt:lpstr>Anexo 14. M. Grupal Curso</vt:lpstr>
      <vt:lpstr>Hoja3</vt:lpstr>
      <vt:lpstr>Anexo 15. Registro de Usuar</vt:lpstr>
      <vt:lpstr>Anexo 16. Perfiles Prof Eq. Ext</vt:lpstr>
      <vt:lpstr>'Anexo 1. Localización'!Área_de_impresión</vt:lpstr>
      <vt:lpstr>'Anexo 2. Cadena de Valor'!Área_de_impresión</vt:lpstr>
      <vt:lpstr>'Anexo 3. Objetivo Especifico 1'!Área_de_impresión</vt:lpstr>
      <vt:lpstr>'Anexo 4. Objetivo Especifico 2'!Área_de_impresión</vt:lpstr>
      <vt:lpstr>'Anexo 8. Cronograma'!Área_de_impresión</vt:lpstr>
      <vt:lpstr>'Anexo 9. Indicadores'!Área_de_impresión</vt:lpstr>
      <vt:lpstr>'Anexo 15. Registro de Usuar'!Títulos_a_imprimir</vt:lpstr>
      <vt:lpstr>'Anexo 2. Cadena de Valor'!Títulos_a_imprimir</vt:lpstr>
    </vt:vector>
  </TitlesOfParts>
  <Manager/>
  <Company>Hewlett-Packard Company</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MAFER</dc:creator>
  <cp:keywords/>
  <dc:description/>
  <cp:lastModifiedBy>Microsoft Office User</cp:lastModifiedBy>
  <cp:revision/>
  <dcterms:created xsi:type="dcterms:W3CDTF">2019-08-10T04:06:12Z</dcterms:created>
  <dcterms:modified xsi:type="dcterms:W3CDTF">2022-06-08T19:45:59Z</dcterms:modified>
  <cp:category/>
  <cp:contentStatus/>
</cp:coreProperties>
</file>