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filterPrivacy="1" defaultThemeVersion="166925"/>
  <xr:revisionPtr revIDLastSave="0" documentId="13_ncr:1_{9FD64739-19FC-4612-B1A1-0D34F510A696}" xr6:coauthVersionLast="47" xr6:coauthVersionMax="47" xr10:uidLastSave="{00000000-0000-0000-0000-000000000000}"/>
  <bookViews>
    <workbookView xWindow="-120" yWindow="-120" windowWidth="21840" windowHeight="13140" xr2:uid="{00000000-000D-0000-FFFF-FFFF00000000}"/>
  </bookViews>
  <sheets>
    <sheet name="MATRIZ RIESGOS" sheetId="1" r:id="rId1"/>
    <sheet name="DILIGENCIAMIENTO" sheetId="2" r:id="rId2"/>
  </sheets>
  <definedNames>
    <definedName name="_xlnm._FilterDatabase" localSheetId="1" hidden="1">DILIGENCIAMIENTO!#REF!</definedName>
    <definedName name="_xlnm._FilterDatabase" localSheetId="0" hidden="1">'MATRIZ RIESGOS'!$A$8:$AC$28</definedName>
    <definedName name="_xlnm.Print_Area" localSheetId="0">'MATRIZ RIESGOS'!$A$1:$AC$36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alcChain.xml><?xml version="1.0" encoding="utf-8"?>
<calcChain xmlns="http://schemas.openxmlformats.org/spreadsheetml/2006/main">
  <c r="U28" i="1" l="1"/>
  <c r="S28" i="1"/>
  <c r="L28" i="1"/>
  <c r="J28" i="1"/>
  <c r="U23" i="1"/>
  <c r="S23" i="1"/>
  <c r="L23" i="1"/>
  <c r="J23" i="1"/>
  <c r="U22" i="1"/>
  <c r="S22" i="1"/>
  <c r="L22" i="1"/>
  <c r="J22" i="1"/>
  <c r="U25" i="1"/>
  <c r="S25" i="1"/>
  <c r="L25" i="1"/>
  <c r="J25" i="1"/>
  <c r="V22" i="1" l="1"/>
  <c r="W22" i="1" s="1"/>
  <c r="V28" i="1"/>
  <c r="W28" i="1" s="1"/>
  <c r="V25" i="1"/>
  <c r="W25" i="1" s="1"/>
  <c r="V23" i="1"/>
  <c r="W23" i="1" s="1"/>
  <c r="M23" i="1"/>
  <c r="N23" i="1" s="1"/>
  <c r="M28" i="1"/>
  <c r="N28" i="1" s="1"/>
  <c r="M22" i="1"/>
  <c r="N22" i="1" s="1"/>
  <c r="M25" i="1"/>
  <c r="N25" i="1" s="1"/>
  <c r="U27" i="1"/>
  <c r="S27" i="1"/>
  <c r="L27" i="1"/>
  <c r="J27" i="1"/>
  <c r="U26" i="1"/>
  <c r="S26" i="1"/>
  <c r="L26" i="1"/>
  <c r="J26" i="1"/>
  <c r="U24" i="1"/>
  <c r="S24" i="1"/>
  <c r="L24" i="1"/>
  <c r="J24" i="1"/>
  <c r="U21" i="1"/>
  <c r="S21" i="1"/>
  <c r="L21" i="1"/>
  <c r="J21" i="1"/>
  <c r="U20" i="1"/>
  <c r="S20" i="1"/>
  <c r="L20" i="1"/>
  <c r="J20" i="1"/>
  <c r="U19" i="1"/>
  <c r="S19" i="1"/>
  <c r="L19" i="1"/>
  <c r="J19" i="1"/>
  <c r="U18" i="1"/>
  <c r="S18" i="1"/>
  <c r="L18" i="1"/>
  <c r="J18" i="1"/>
  <c r="U17" i="1"/>
  <c r="S17" i="1"/>
  <c r="L17" i="1"/>
  <c r="J17" i="1"/>
  <c r="J15" i="1"/>
  <c r="S15" i="1"/>
  <c r="U15" i="1"/>
  <c r="L15" i="1"/>
  <c r="U16" i="1"/>
  <c r="S16" i="1"/>
  <c r="L16" i="1"/>
  <c r="J16" i="1"/>
  <c r="U12" i="1"/>
  <c r="S12" i="1"/>
  <c r="L12" i="1"/>
  <c r="J12" i="1"/>
  <c r="U10" i="1"/>
  <c r="S10" i="1"/>
  <c r="L10" i="1"/>
  <c r="J10" i="1"/>
  <c r="V27" i="1" l="1"/>
  <c r="W27" i="1" s="1"/>
  <c r="M27" i="1"/>
  <c r="N27" i="1" s="1"/>
  <c r="V24" i="1"/>
  <c r="W24" i="1" s="1"/>
  <c r="V26" i="1"/>
  <c r="W26" i="1" s="1"/>
  <c r="M10" i="1"/>
  <c r="N10" i="1" s="1"/>
  <c r="M12" i="1"/>
  <c r="N12" i="1" s="1"/>
  <c r="M19" i="1"/>
  <c r="N19" i="1" s="1"/>
  <c r="M20" i="1"/>
  <c r="N20" i="1" s="1"/>
  <c r="M21" i="1"/>
  <c r="N21" i="1" s="1"/>
  <c r="M24" i="1"/>
  <c r="N24" i="1" s="1"/>
  <c r="M26" i="1"/>
  <c r="N26" i="1" s="1"/>
  <c r="V20" i="1"/>
  <c r="W20" i="1" s="1"/>
  <c r="V21" i="1"/>
  <c r="W21" i="1" s="1"/>
  <c r="V19" i="1"/>
  <c r="W19" i="1" s="1"/>
  <c r="V10" i="1"/>
  <c r="W10" i="1" s="1"/>
  <c r="V12" i="1"/>
  <c r="W12" i="1" s="1"/>
  <c r="V18" i="1"/>
  <c r="W18" i="1" s="1"/>
  <c r="M18" i="1"/>
  <c r="N18" i="1" s="1"/>
  <c r="V17" i="1"/>
  <c r="W17" i="1" s="1"/>
  <c r="M17" i="1"/>
  <c r="N17" i="1" s="1"/>
  <c r="V15" i="1"/>
  <c r="W15" i="1" s="1"/>
  <c r="M15" i="1"/>
  <c r="N15" i="1" s="1"/>
  <c r="V16" i="1"/>
  <c r="W16" i="1" s="1"/>
  <c r="M16" i="1"/>
  <c r="N16" i="1" s="1"/>
  <c r="U14" i="1"/>
  <c r="S14" i="1"/>
  <c r="L14" i="1"/>
  <c r="J14" i="1"/>
  <c r="U13" i="1"/>
  <c r="S13" i="1"/>
  <c r="L13" i="1"/>
  <c r="J13" i="1"/>
  <c r="V13" i="1" l="1"/>
  <c r="W13" i="1" s="1"/>
  <c r="M13" i="1"/>
  <c r="N13" i="1" s="1"/>
  <c r="M14" i="1"/>
  <c r="N14" i="1" s="1"/>
  <c r="S11" i="1"/>
  <c r="J11" i="1"/>
  <c r="U11" i="1" l="1"/>
  <c r="V11" i="1" s="1"/>
  <c r="W11" i="1" s="1"/>
  <c r="V14" i="1" l="1"/>
  <c r="W14" i="1" s="1"/>
  <c r="L11" i="1" l="1"/>
  <c r="M11" i="1" l="1"/>
  <c r="N11" i="1" s="1"/>
</calcChain>
</file>

<file path=xl/sharedStrings.xml><?xml version="1.0" encoding="utf-8"?>
<sst xmlns="http://schemas.openxmlformats.org/spreadsheetml/2006/main" count="451" uniqueCount="205">
  <si>
    <t>EVALUACIÓN</t>
  </si>
  <si>
    <t>TRATAMIENTO</t>
  </si>
  <si>
    <t>Impacto después del tratamiento</t>
  </si>
  <si>
    <t>Monitoreo y revisión</t>
  </si>
  <si>
    <t>IDENTIFICACIÓN Y CLASIFICACIÓN</t>
  </si>
  <si>
    <t>1. Clase</t>
  </si>
  <si>
    <t>2. Fuente</t>
  </si>
  <si>
    <t>FONDO NACIONAL DEL AHORRO</t>
  </si>
  <si>
    <t>IDENTIFICACIÓN Y TRATAMIENTO DE RIESGOS DE CONTRATACIÓN</t>
  </si>
  <si>
    <t>3. Etapa</t>
  </si>
  <si>
    <t>4. Tipo</t>
  </si>
  <si>
    <t>5. Descripción</t>
  </si>
  <si>
    <t>6. Consecuencia de la ocurrencia del evento</t>
  </si>
  <si>
    <t>7. Probabilidad</t>
  </si>
  <si>
    <t>8. Impacto</t>
  </si>
  <si>
    <t>9. Valoración</t>
  </si>
  <si>
    <t>10. Categoría</t>
  </si>
  <si>
    <t>11. ¿A quién se le asigna?</t>
  </si>
  <si>
    <t>12. Tratamiento / Control a ser implementado</t>
  </si>
  <si>
    <t>13. Probabilidad</t>
  </si>
  <si>
    <t>14. Impacto</t>
  </si>
  <si>
    <t>15. Valoración</t>
  </si>
  <si>
    <t>16. Categoría</t>
  </si>
  <si>
    <t>17. ¿Afecta la ejecución del contrato?</t>
  </si>
  <si>
    <t>19. Fecha estimada en que se inicia el tratamiento</t>
  </si>
  <si>
    <t>20. Fecha estimada en que se completa el tratamiento</t>
  </si>
  <si>
    <t>21. ¿Cómo se realiza  el monitoreo?</t>
  </si>
  <si>
    <t>22. Periodicidad</t>
  </si>
  <si>
    <t>CLASE</t>
  </si>
  <si>
    <t>GENERAL</t>
  </si>
  <si>
    <t>ESPECÍFICO</t>
  </si>
  <si>
    <t xml:space="preserve">Es un Riesgo de todos los Procesos de Contratación adelantados por la Entidad Estatal, por lo cual está presente en toda su actividad contractual. </t>
  </si>
  <si>
    <t>Es un Riesgo propio del Proceso de Contratación objeto de análisis</t>
  </si>
  <si>
    <t>FUENTE</t>
  </si>
  <si>
    <t>INTERNO</t>
  </si>
  <si>
    <t>EXTERNO</t>
  </si>
  <si>
    <t xml:space="preserve">Es un Riesgo asociado a la operación, capacidad, o situación particular de la Entidad Estatal (reputacional, tecnológico). </t>
  </si>
  <si>
    <t>Es un Riesgo del sector del objeto del Proceso de Contratación, o asociado a asuntos no referidos a la Entidad Estatal (desastres económicos, existencia de monopolios, circunstancias electorales).</t>
  </si>
  <si>
    <t>ETAPA</t>
  </si>
  <si>
    <t>PLANEACIÓN</t>
  </si>
  <si>
    <t>SELECCIÓN</t>
  </si>
  <si>
    <t>CONTRATACIÓN</t>
  </si>
  <si>
    <t>EJECUCIÓN</t>
  </si>
  <si>
    <t>La etapa de planeación está comprendida entre la elaboración del Plan Anual de Adquisiciones y la fecha en la cual se decide continuar o no con el Proceso de Contratación. Durante esta etapa, la Entidad Estatal elabora los estudios previos y el proyecto de pliegos de condiciones o sus equivalentes. Dentro de las preguntas que la Entidad Estatal debe hacerse para identificar los Riesgos de la etapa de planeación se encuentran las siguientes:
* La modalidad de contratación es adecuada para el bien servicio u obra necesitado.
*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 El valor del contrato corresponde a los precios del mercado.
* La descripción del bien o servicio requerido es claro.
* El Proceso de Contratación cuenta con las condiciones que garanticen la transparencia, equidad y competencia entre los proponentes.
* El estudio de mercado permite identificar los aspectos de oferta y demanda del mercado respectivo.
* El diseño del Proceso de Contratación permite satisfacer las necesidades de la Entidad Estatal, cumplir su misión y si es coherente con el cumplimiento de sus objetivos y metas.</t>
  </si>
  <si>
    <t>La etapa de selección está comprendida entre el acto de Apertura del Proceso de Contratación y la Adjudicación o la declaración de desierto del Proceso de Contratación. En la etapa de selección la Entidad Estatal selecciona al contratista. En esta etapa los Riesgos frecuentes son los siguientes:
* Falta de capacidad de la Entidad Estatal para promover y adelantar la selección del contratista, incluyendo el riesgo de seleccionar aquellos que no cumplan con la totalidad de los requisitos habilitantes o se encuentren incursos en alguna inhabilidad o incompatibilidad.
* Riesgo de colusión.
* Riesgo de ofertas artificialmente bajas.</t>
  </si>
  <si>
    <t>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 Riesgo de que no se firme el contrato.
* Riesgo de que no se presenten las garantías requeridas en los Documentos del Proceso de Contratación o que su presentación sea tardía.
* Riesgos asociados al incumplimiento de la publicación o el registro presupuestal del contrato.
* Riesgos asociados a los reclamos de terceros sobre la selección del oferente que retrasen el perfeccionamiento del contrato.</t>
  </si>
  <si>
    <t xml:space="preserve">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</si>
  <si>
    <t>TIPO</t>
  </si>
  <si>
    <t>ECONÓMICOS</t>
  </si>
  <si>
    <t>SOCIALES O POLÍTICOS</t>
  </si>
  <si>
    <t>OPERACIONALES</t>
  </si>
  <si>
    <t>FINANCIEROS</t>
  </si>
  <si>
    <t>REGULATORIOS</t>
  </si>
  <si>
    <t>DE LA NATURALEZA</t>
  </si>
  <si>
    <t>AMBIENTALES</t>
  </si>
  <si>
    <t>TECNOLÓGICOS</t>
  </si>
  <si>
    <t>Son los derivados del comportamiento del mercado, tales como la fluctuación de los precios de los insumos, desabastecimiento y especulación de los mismos, entre otros.</t>
  </si>
  <si>
    <t>Son los derivados de los cambios de las políticas gubernamentales y de cambios en las condiciones sociales que tengan impacto en la ejecución del contrato</t>
  </si>
  <si>
    <t>Son los asociados a la operatividad del contrato, tales como la suficiencia del presupuesto oficial, del plazo o los derivados de procesos, procedimientos, parámetros, sistemas de información y tecnológicos, equipos humanos o técnicos inadecuados o insuficientes.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</si>
  <si>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</si>
  <si>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 xml:space="preserve">Derivados de cambios regulatorios o reglamentarios que afecten la ecuación económica del contrato. </t>
  </si>
  <si>
    <t xml:space="preserve">Son los eventos naturales previsibles en los cuales no hay intervención humana que puedan tener impacto en la ejecución del contrato, por ejemplo los temblores, inundaciones, lluvias, sequías, entre otros.  </t>
  </si>
  <si>
    <t xml:space="preserve">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</si>
  <si>
    <t>Son los derivados de fallas en los sistemas de comunicación de voz y de datos, suspensión de servicios públicos, nuevos desarrollos tecnológicos o estándares que deben ser tenidos en cuenta para la ejecución del contrato, obsolescencia tecnológica</t>
  </si>
  <si>
    <t>PROBABILIDAD DE OCURRENCIA DEL RIESGO</t>
  </si>
  <si>
    <t>IMPACTO</t>
  </si>
  <si>
    <t>INSIGNIFICANTE</t>
  </si>
  <si>
    <t>MENOR</t>
  </si>
  <si>
    <t>MODERADO</t>
  </si>
  <si>
    <t>MAYOR</t>
  </si>
  <si>
    <t>CATASTRÓFICO</t>
  </si>
  <si>
    <t>18. Responsable implementar el tratamiento</t>
  </si>
  <si>
    <t>Obstruye la ejecución del contrato de manera intrascendente.</t>
  </si>
  <si>
    <t>Obstruye la ejecución del contrato sustancialmente pero aún así permite la consecución del objeto contractual.</t>
  </si>
  <si>
    <t>Calificación monetaria</t>
  </si>
  <si>
    <t>Los sobrecostos no representan más del uno por ciento (1%) de valor del contrato.</t>
  </si>
  <si>
    <t>Los sobrecostos no representan más del cinco por ciento (5%) de valor del contrato.</t>
  </si>
  <si>
    <t>Genera un impacto sobre el valor del contrato entre el cinco por ciento (5%) y el quince por ciento (15%).</t>
  </si>
  <si>
    <t>Incrementa el valor del contrato entre el quince por ciento (15%) y el treinta por ciento (30%).</t>
  </si>
  <si>
    <t>Impacta sobre el valor del contrato en más del treinta por ciento (30%).</t>
  </si>
  <si>
    <t>Calificación Cualitativa</t>
  </si>
  <si>
    <t>Dificulta la ejecución del contrato de manera baja.</t>
  </si>
  <si>
    <t>Afecta la ejecución del contrato sin alterar el beneficio para las partes.</t>
  </si>
  <si>
    <t>Perturba la ejecución del contrato de manera grave imposibilitando la consecución del objeto contractual</t>
  </si>
  <si>
    <t>Puede ocurrir excepcionalmente.</t>
  </si>
  <si>
    <t>Puede ocurrir ocasionalmente.</t>
  </si>
  <si>
    <t>Puede ocurrir en cualquier momento.</t>
  </si>
  <si>
    <t>Probablemente va a ocurrir.</t>
  </si>
  <si>
    <t>Ocurre en la mayoría de las circunstancias.</t>
  </si>
  <si>
    <t>Raro</t>
  </si>
  <si>
    <t>Improbable</t>
  </si>
  <si>
    <t>Posible</t>
  </si>
  <si>
    <t>Probable</t>
  </si>
  <si>
    <t>Casi cierto</t>
  </si>
  <si>
    <t>TODAS LAS ETAPAS</t>
  </si>
  <si>
    <t>se refiere a los riesgos que sepueden presentar en cualquier etapa del proceso indistintamente.</t>
  </si>
  <si>
    <t>ORIENTACIONES DE DILIGENCIAMIENTO</t>
  </si>
  <si>
    <t>FORMATO MATRIZ DE  IDENTIFICACIÓN Y COBERTURA DE RIESGOS</t>
  </si>
  <si>
    <t>Interrupción de las actividades por acciones Civiles o problemas de orden social</t>
  </si>
  <si>
    <t>Entidad / Contratista</t>
  </si>
  <si>
    <t>SI</t>
  </si>
  <si>
    <t>Permanente</t>
  </si>
  <si>
    <t>Contratista</t>
  </si>
  <si>
    <t>No ejecucón del contrato</t>
  </si>
  <si>
    <t>Verificar las condiciones sociales establecidas para la ejecución del contrato.</t>
  </si>
  <si>
    <t>Monitoreo y revisión permanente de las condiciones sociales, que permitan establecer el riesgo originado por la ocurrencia de situacionesde orden público o social que impidan la prestación del servicio.</t>
  </si>
  <si>
    <t>Finalización de la ejecución del contrato.</t>
  </si>
  <si>
    <t>Inicio de la ejecución del contrato</t>
  </si>
  <si>
    <t>Incapacidad o muerte de trabajadores vinculados a la ejecución del contrato</t>
  </si>
  <si>
    <t>Cumplimiento de planes y programas de aseguramiento y gestión de riesgos.</t>
  </si>
  <si>
    <t>Verificación del cumplimiento por parte del contratista de los diferentes sistemas de Seguridad y Salud en el trabajo.</t>
  </si>
  <si>
    <t>Desde la firma del acta de  inicio para la ejecución del contrato</t>
  </si>
  <si>
    <t>Estimación inadecuada de los costos por parte del oferente.</t>
  </si>
  <si>
    <t>Mayores costos a cargo del contratista</t>
  </si>
  <si>
    <t>Hacer efectiva la póliza de cumplimiento.</t>
  </si>
  <si>
    <t>Abogado encargado del proceso, previo informe del supervisor designado</t>
  </si>
  <si>
    <t>Hasta la liquidación del contrato.</t>
  </si>
  <si>
    <t>Seguimiento del supervisor en la ejecución del contrato</t>
  </si>
  <si>
    <t xml:space="preserve">Se declara inhábil </t>
  </si>
  <si>
    <t>Revisar en todas las listas disponibles los antecedentes del contratista garantizando asi la idoneidad del mismo</t>
  </si>
  <si>
    <t>Antes de la adjudicación</t>
  </si>
  <si>
    <t xml:space="preserve">Hasta la terminación y recibo de satisfaccion del contrato </t>
  </si>
  <si>
    <t>Se presenta cuando los trabajadores del contratista se oponen a la ejecución del contrato, por inconformidades en sus condiciones laborales. Aun cuando es una obligación del contratista, se aclara que cualquier tipo de demora por esta causa constituye un riesgo para el contrato y es imputable únicamente al contratista.</t>
  </si>
  <si>
    <t>Demora en la Consecución del Objeto a Contratar</t>
  </si>
  <si>
    <t>Vigilancia y control permanente del contrato a través del Interventor, con el fin de verificar las condiciones laborales y el cumplimiento de la normativa vigente en cuanto a los trabajadores</t>
  </si>
  <si>
    <t>Compartida</t>
  </si>
  <si>
    <t>Desde la firma del acta de inicio</t>
  </si>
  <si>
    <t>Hasta la liquidación del contrato</t>
  </si>
  <si>
    <t>Cambios en las normas, disposiciones o directrices de la Administración municipal durante la ejecución del contrato que sean aplicables al mismo.</t>
  </si>
  <si>
    <t>Desequilibrio económico del contrato</t>
  </si>
  <si>
    <t>El contratista deberá evidenciar los cambios normativos que efectivamente desequilibren económicamente el contrato.</t>
  </si>
  <si>
    <t>Seguimiento del supervisor en la ejecución del contrato.</t>
  </si>
  <si>
    <t xml:space="preserve">Verificar las condiciones de salubridad respecto a la contigencia del COVID </t>
  </si>
  <si>
    <t xml:space="preserve">Aprobó: Israel Hurtado Moreno </t>
  </si>
  <si>
    <t>El Contratista no satisface las necesidades estipuladas en el contrato.</t>
  </si>
  <si>
    <t>Incumplimiento del objeto contractual y obligaciones estipuladas en el contrato</t>
  </si>
  <si>
    <t>Desde la aprobación de la póliza</t>
  </si>
  <si>
    <t>El supervisor del contrato verifique que las características técnicas coinciden o superan las del contrato.</t>
  </si>
  <si>
    <t>Entidad</t>
  </si>
  <si>
    <t>Grupo de contratación.</t>
  </si>
  <si>
    <t>Grupo de contratación deberá revisar que los documentos del proceso sean subidos de manera correcta</t>
  </si>
  <si>
    <t>Proyectó: Fabio Andrés Espinosa - Juan Pablo Gómez Jaramillo</t>
  </si>
  <si>
    <t>Realizar la correspondiente evaluación de proponentes con otras entidades</t>
  </si>
  <si>
    <t>Desde la planeación del proceso</t>
  </si>
  <si>
    <t>Hasta el cierre de la evaluación de proponentes</t>
  </si>
  <si>
    <t>Grupo de contratación deberá estar al tanto de la evaluación y las posibles observaciones</t>
  </si>
  <si>
    <t>Adjudicación viciada por error. Investigaciones disciplinarias y fiscales.</t>
  </si>
  <si>
    <t>Realizar lo pertinente para estos casos, como las citaciones y reuniones, en caso de incumplimiento</t>
  </si>
  <si>
    <t>Desde el inicio del contrato</t>
  </si>
  <si>
    <t>Estar al tanto de que los contratos sean liquidados en el tiempo establecido</t>
  </si>
  <si>
    <t>Grupo de contratación.
Asesor de la Unidad Administrativa Especial de Gestión de Bienes y Servicios, previo informe del
Supervisor designado.</t>
  </si>
  <si>
    <t>Desde el inicio de liquidación del contrato</t>
  </si>
  <si>
    <t>Seguimiento del supervisor en la ejecución del contrato.
Seguimiento del equipo de contratación</t>
  </si>
  <si>
    <t>Mantener constante comunicación con la empresa por parte del supervisor para entrega de facturas.</t>
  </si>
  <si>
    <t>Supervisor designado.</t>
  </si>
  <si>
    <t>Pérdidas económicas para el contratista.</t>
  </si>
  <si>
    <t>Revocatoria del Proceso de selección.</t>
  </si>
  <si>
    <t>Estar al tanto de las observaciones del proceso, que puedan drterminar que el proceso es factible
Validar con el equipo estructurador la pertinencia de revocar el equipo estructurador.</t>
  </si>
  <si>
    <t>Hasta la publicación del acto de apertura</t>
  </si>
  <si>
    <t>Desde el inicio de la evaluación del proceso</t>
  </si>
  <si>
    <t>Hasta la publicación del acto de adjudicación</t>
  </si>
  <si>
    <t>Desde la evaluación de las propuestas</t>
  </si>
  <si>
    <t>Revisar cada parte de la evaluación, que sea transparente y conforme a la norma</t>
  </si>
  <si>
    <t>Que se describa de manera inadecuada la necesidad que se pretende satisfacer. 
Que los requisitos habilitantes queden mal establecidos.</t>
  </si>
  <si>
    <t>Que se seleccione un contratista que no esté en capacidad de cumplir con el objeto del contrato.</t>
  </si>
  <si>
    <t>Riesgo de colusión, en el cual dos o más oferentes realizan acuerdos de manera fraudulenta con el fin de lograr que el proceso se adjudique a un proponente en particular.</t>
  </si>
  <si>
    <t>No iniciar los procesos administrativos de imposición de multas, sanciones o incumplimientos de manera oportuna.</t>
  </si>
  <si>
    <t>Reclamaciones del contratista por desequilibrio económico, con el propósito de evitar pérdidas.</t>
  </si>
  <si>
    <t>Errores en la proyección de la propuesta económica por parte del proponente que conlleven a pérdidas o baja utilidad en la ejecución del contrato.</t>
  </si>
  <si>
    <t>No liquidar los contratos en los plazos acordados en el contrato o los establecidos por la Ley.</t>
  </si>
  <si>
    <t>Detrimento patrimonial.
Pérdida de competencia para liquidar en sede administrativa.
Incertidumbre del estado del contrato.
Falta de paz y salvo por las partes.</t>
  </si>
  <si>
    <t>Imposibilidad de generar pagos.
Incumplimiento de las obligaciones contractuales por parte del contratista.
Inconvenientes presupuestales.</t>
  </si>
  <si>
    <t>Demora en la radicación oportuna por parte del CONTRATISTA de las facturas (correctamente diligenciadas y firmadas) y/o cuentas de los gastos reembolsables.</t>
  </si>
  <si>
    <t>Que ninguno de los proponentes cumplan los requisitos habilitantes establecidos en el pliego de condiciones..</t>
  </si>
  <si>
    <t>Adjudicar una propuesta artificialmente baja / Que el valor del contrato no corresponda a los precios del mercado.</t>
  </si>
  <si>
    <t>Hallazgos de los órganos de control, por omisión,  por parte del servidor público / contratista que tenga a su cargo dicha actividad</t>
  </si>
  <si>
    <t>Detrimento patrimonial.
Investigaciones disciplinarias, fiscales y
penales. Retraso en la ejecución contractual.</t>
  </si>
  <si>
    <t>Accidentes del personal vinculado a la prestación del servicio.</t>
  </si>
  <si>
    <t xml:space="preserve">El contratista tiene problemas con la justicia, lavado de activos o terrorismo </t>
  </si>
  <si>
    <t>El equipo de contratación debe  verificar la revisión de los antecendetes judiciales</t>
  </si>
  <si>
    <t>Contratista/Entidad</t>
  </si>
  <si>
    <t>No ejecucion del  contraro por restricciones de trabajo presencial o limitación de aforo</t>
  </si>
  <si>
    <t>Monitoreo y revisión permanente sobre el aumento del covid en la ciudad, que permitan establecer el riesgo originado por la ocurrencia de situaciones de orden epidemiológico que impidan la prestación del servicio.</t>
  </si>
  <si>
    <t>Supervisor del contrato</t>
  </si>
  <si>
    <t>Hacer efectiva la póliza  cumplimiento del contrato.</t>
  </si>
  <si>
    <t>Desde la publicación del proceso en la plataforma SECOP</t>
  </si>
  <si>
    <t>Incumplimiento en la publicación de documentos precontractuales, contractuales y postcontractuales, realizandolos de manera extemporanea</t>
  </si>
  <si>
    <t>Publicar dentro de los plazos estipulados en la ley.</t>
  </si>
  <si>
    <t>Hasta el tercer día hábil de la publicación de cada documento que compone dicho proceso, según su fecha.</t>
  </si>
  <si>
    <t>Solicitar la subsanación al contratista de su oferta y validarla con el equipo estrucrador, determinando si es viable o no viable.</t>
  </si>
  <si>
    <t>Solicitar la subsanación de conformidad con lo descrito en la guía G-MOAB-01 Guía para el manejo de ofertas
artificialmente bajas en Procesos de Contratación</t>
  </si>
  <si>
    <t>Solicitar aclaración sobre el valor ofertado en cada uno de los items propuestos en el anexo económico</t>
  </si>
  <si>
    <t>Equipo asesor evaluador del proceso</t>
  </si>
  <si>
    <t>Desde la apertura de las ofertas del proceso</t>
  </si>
  <si>
    <t>Equipo asesor evaluador del proceso deberá evaluar si los precios son los adecuados y si cumple con lo requerido desde la parte técnica</t>
  </si>
  <si>
    <t>Dejar trazabalidad en la plataforma sobre toda observación, acto administrativo y evaluación que no se materializó el riesgo, generando transparencia</t>
  </si>
  <si>
    <t>Proceso declarado desierto al momento de realizar la evaluación</t>
  </si>
  <si>
    <t>Verificar que los requisitos y precio son los más idóneos.
Eliminar cualquier posible requisito restrictivo, que se halla evidenciado en el periodo de observaciones</t>
  </si>
  <si>
    <t>Cuando durante el desarrollo del proceso de selección deba revocarse el acto administrativo de apertura.</t>
  </si>
  <si>
    <t>Celebración de contratos sin el lleno de los requisitos legales. (1, Cuando lo tramita sin cumplir los requisitos de esa fase contractual
2, Cuando lo celebra sin observar los presupuestos necesarios para su perfección o sin verificar el cumplimiento de los requisitos inherentes a la fase precontractual
3, Cuando liquida el contrato sin sujetarse a las exigencias requeridas para el efecto.)</t>
  </si>
  <si>
    <t>Posible nulidad del contrato. Investigaciones disciplinarias y penales</t>
  </si>
  <si>
    <t>Verificar la documentación de manera exhaustiva por parte del proponente, que cumpla con lo establecido en la norma y en el pliego de condiciones definitivo.</t>
  </si>
  <si>
    <t>Hasta el finalización del contrato.</t>
  </si>
  <si>
    <t>Reincidencia  de altos indices de contagia  COVID-19, se declara emergencía nacional, regional o municipa</t>
  </si>
  <si>
    <t>COTEJAR LA INFORMACIÓN PREDIAL DE LOS PREDIOS ASIGNADOS (ESCRITURAS PÚBLICAS), PARA DETERMINAR MEDIANTE LAS ACTIVIDADES TÉCNICAS Y JURÍDICAS PERTINENTES, SI SE ENCUENTRAN INSCRITOS EN EL SISTEMA DE INFORMACIÓN GEOGRÁFICO CATASTRAL (SIGCAT) Y EN EL INVENTARIO´SIBICA CONFORME A LOS LINEAMIENTOS ESTABLECIDOS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</si>
</sst>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Calibri"/>
      <family val="2"/>
      <scheme val="minor"/>
    </font>
    <font>
      <b/>
      <sz val="11"/>
      <color theme="1"/>
      <name val="Calibri"/>
      <family val="2"/>
      <scheme val="minor"/>
    </font>
    <font>
      <sz val="11"/>
      <color theme="1"/>
      <name val="Liberation Sans"/>
      <family val="2"/>
    </font>
    <font>
      <b/>
      <sz val="10"/>
      <color rgb="FF000000"/>
      <name val="Arial"/>
      <family val="2"/>
    </font>
    <font>
      <sz val="10"/>
      <color theme="1"/>
      <name val="Calibri"/>
      <family val="2"/>
      <scheme val="minor"/>
    </font>
    <font>
      <sz val="10"/>
      <color theme="1"/>
      <name val="Arial"/>
      <family val="2"/>
    </font>
    <font>
      <b/>
      <sz val="10"/>
      <color theme="1"/>
      <name val="Arial"/>
      <family val="2"/>
    </font>
    <font>
      <b/>
      <sz val="12"/>
      <name val="Arial"/>
      <family val="2"/>
    </font>
    <font>
      <b/>
      <sz val="10"/>
      <name val="Arial"/>
      <family val="2"/>
    </font>
    <font>
      <b/>
      <sz val="14"/>
      <color theme="1"/>
      <name val="Calibri"/>
      <family val="2"/>
      <scheme val="minor"/>
    </font>
  </fonts>
  <fills count="12">
    <fill>
      <patternFill patternType="none"/>
    </fill>
    <fill>
      <patternFill patternType="gray125"/>
    </fill>
    <fill>
      <patternFill patternType="solid">
        <fgColor theme="0"/>
        <bgColor indexed="64"/>
      </patternFill>
    </fill>
    <fill>
      <patternFill patternType="solid">
        <fgColor theme="0"/>
        <bgColor rgb="FFDDDDDD"/>
      </patternFill>
    </fill>
    <fill>
      <patternFill patternType="solid">
        <fgColor theme="0"/>
        <bgColor rgb="FFFF9999"/>
      </patternFill>
    </fill>
    <fill>
      <patternFill patternType="solid">
        <fgColor theme="0"/>
        <bgColor rgb="FF99FFFF"/>
      </patternFill>
    </fill>
    <fill>
      <patternFill patternType="solid">
        <fgColor rgb="FFFF0000"/>
        <bgColor indexed="64"/>
      </patternFill>
    </fill>
    <fill>
      <patternFill patternType="solid">
        <fgColor theme="4" tint="0.79998168889431442"/>
        <bgColor indexed="64"/>
      </patternFill>
    </fill>
    <fill>
      <patternFill patternType="solid">
        <fgColor theme="7" tint="0.59999389629810485"/>
        <bgColor rgb="FF111111"/>
      </patternFill>
    </fill>
    <fill>
      <patternFill patternType="solid">
        <fgColor theme="4" tint="0.59999389629810485"/>
        <bgColor rgb="FF111111"/>
      </patternFill>
    </fill>
    <fill>
      <patternFill patternType="solid">
        <fgColor theme="9" tint="0.59999389629810485"/>
        <bgColor rgb="FF111111"/>
      </patternFill>
    </fill>
    <fill>
      <patternFill patternType="solid">
        <fgColor theme="2" tint="-0.249977111117893"/>
        <bgColor indexed="64"/>
      </patternFill>
    </fill>
  </fills>
  <borders count="30">
    <border>
      <left/>
      <right/>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style="thin">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right/>
      <top/>
      <bottom style="thin">
        <color indexed="64"/>
      </bottom>
      <diagonal/>
    </border>
    <border>
      <left/>
      <right style="medium">
        <color indexed="64"/>
      </right>
      <top/>
      <bottom style="thin">
        <color indexed="64"/>
      </bottom>
      <diagonal/>
    </border>
    <border>
      <left/>
      <right/>
      <top style="thin">
        <color indexed="64"/>
      </top>
      <bottom/>
      <diagonal/>
    </border>
    <border>
      <left/>
      <right style="medium">
        <color indexed="64"/>
      </right>
      <top style="thin">
        <color indexed="64"/>
      </top>
      <bottom/>
      <diagonal/>
    </border>
    <border>
      <left/>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2" fillId="0" borderId="0"/>
  </cellStyleXfs>
  <cellXfs count="94">
    <xf numFmtId="0" fontId="0" fillId="0" borderId="0" xfId="0"/>
    <xf numFmtId="0" fontId="0" fillId="2" borderId="0" xfId="0" applyFill="1" applyAlignment="1">
      <alignment horizontal="center" vertical="center"/>
    </xf>
    <xf numFmtId="0" fontId="0" fillId="2" borderId="0" xfId="0" applyFill="1" applyAlignment="1">
      <alignment horizontal="justify" vertical="center" wrapText="1"/>
    </xf>
    <xf numFmtId="0" fontId="1" fillId="2" borderId="1" xfId="0" applyFont="1" applyFill="1" applyBorder="1" applyAlignment="1">
      <alignment horizontal="center" vertical="center"/>
    </xf>
    <xf numFmtId="0" fontId="0" fillId="2" borderId="1" xfId="0" applyFill="1" applyBorder="1" applyAlignment="1">
      <alignment horizontal="justify" vertical="center" wrapText="1"/>
    </xf>
    <xf numFmtId="0" fontId="0" fillId="2" borderId="0" xfId="0" applyFill="1" applyAlignment="1">
      <alignment horizontal="center" vertical="center"/>
    </xf>
    <xf numFmtId="0" fontId="0" fillId="2" borderId="0" xfId="0" applyFill="1"/>
    <xf numFmtId="0" fontId="4" fillId="2" borderId="0" xfId="0" applyFont="1" applyFill="1"/>
    <xf numFmtId="0" fontId="0" fillId="2" borderId="0" xfId="0" applyFill="1" applyAlignment="1">
      <alignment vertical="center"/>
    </xf>
    <xf numFmtId="0" fontId="5" fillId="2" borderId="1" xfId="1" applyFont="1" applyFill="1" applyBorder="1" applyAlignment="1">
      <alignment horizontal="center" vertical="center" wrapText="1"/>
    </xf>
    <xf numFmtId="0" fontId="5" fillId="2" borderId="2" xfId="1" applyFont="1" applyFill="1" applyBorder="1" applyAlignment="1">
      <alignment horizontal="center" vertical="center" wrapText="1"/>
    </xf>
    <xf numFmtId="0" fontId="5" fillId="2" borderId="1" xfId="1" applyFont="1" applyFill="1" applyBorder="1" applyAlignment="1">
      <alignment horizontal="center" vertical="center"/>
    </xf>
    <xf numFmtId="0" fontId="5" fillId="2" borderId="1" xfId="1" applyFont="1" applyFill="1" applyBorder="1" applyAlignment="1" applyProtection="1">
      <alignment horizontal="center" vertical="center" wrapText="1"/>
      <protection locked="0" hidden="1"/>
    </xf>
    <xf numFmtId="0" fontId="3" fillId="5" borderId="1" xfId="1" applyFont="1" applyFill="1" applyBorder="1" applyAlignment="1" applyProtection="1">
      <alignment horizontal="center" vertical="center" textRotation="90" wrapText="1"/>
      <protection locked="0"/>
    </xf>
    <xf numFmtId="0" fontId="0" fillId="2" borderId="0" xfId="0" applyFill="1" applyAlignment="1">
      <alignment horizontal="center" vertical="center"/>
    </xf>
    <xf numFmtId="0" fontId="5" fillId="7" borderId="1" xfId="1" applyFont="1" applyFill="1" applyBorder="1" applyAlignment="1">
      <alignment horizontal="center" vertical="center" textRotation="90" wrapText="1"/>
    </xf>
    <xf numFmtId="0" fontId="5" fillId="7" borderId="1" xfId="1" applyFont="1" applyFill="1" applyBorder="1" applyAlignment="1">
      <alignment horizontal="center" vertical="center" textRotation="90"/>
    </xf>
    <xf numFmtId="0" fontId="5" fillId="7" borderId="1" xfId="1" applyFont="1" applyFill="1" applyBorder="1" applyAlignment="1" applyProtection="1">
      <alignment horizontal="center" vertical="center" wrapText="1"/>
      <protection locked="0"/>
    </xf>
    <xf numFmtId="0" fontId="5" fillId="6" borderId="1" xfId="1" applyFont="1" applyFill="1" applyBorder="1" applyAlignment="1" applyProtection="1">
      <alignment horizontal="center" vertical="center" wrapText="1"/>
      <protection locked="0" hidden="1"/>
    </xf>
    <xf numFmtId="0" fontId="3" fillId="5" borderId="2" xfId="1" applyFont="1" applyFill="1" applyBorder="1" applyAlignment="1" applyProtection="1">
      <alignment horizontal="center" vertical="center" wrapText="1"/>
      <protection locked="0"/>
    </xf>
    <xf numFmtId="0" fontId="5" fillId="7" borderId="11" xfId="1" applyFont="1" applyFill="1" applyBorder="1" applyAlignment="1">
      <alignment horizontal="center" vertical="center" textRotation="90" wrapText="1"/>
    </xf>
    <xf numFmtId="0" fontId="0" fillId="2" borderId="0" xfId="0" applyFill="1" applyAlignment="1">
      <alignment horizontal="center" vertical="center"/>
    </xf>
    <xf numFmtId="0" fontId="0" fillId="2" borderId="0" xfId="0" applyFill="1" applyAlignment="1">
      <alignment horizontal="left" vertical="center"/>
    </xf>
    <xf numFmtId="0" fontId="1" fillId="2" borderId="0" xfId="0" applyFont="1" applyFill="1" applyAlignment="1">
      <alignment horizontal="center" vertical="center"/>
    </xf>
    <xf numFmtId="0" fontId="1" fillId="2" borderId="0" xfId="0" applyFont="1" applyFill="1"/>
    <xf numFmtId="0" fontId="9" fillId="2" borderId="0" xfId="0" applyFont="1" applyFill="1" applyAlignment="1">
      <alignment horizontal="center" vertical="center"/>
    </xf>
    <xf numFmtId="0" fontId="9" fillId="2" borderId="0" xfId="0" applyFont="1" applyFill="1" applyAlignment="1">
      <alignment horizontal="justify" vertical="center" wrapText="1"/>
    </xf>
    <xf numFmtId="0" fontId="1" fillId="2" borderId="0" xfId="0" applyFont="1" applyFill="1" applyAlignment="1">
      <alignment horizontal="left" vertical="center"/>
    </xf>
    <xf numFmtId="0" fontId="1" fillId="2" borderId="11" xfId="0" applyFont="1" applyFill="1" applyBorder="1" applyAlignment="1">
      <alignment horizontal="center" vertical="center"/>
    </xf>
    <xf numFmtId="0" fontId="0" fillId="2" borderId="2" xfId="0" applyFill="1" applyBorder="1" applyAlignment="1">
      <alignment horizontal="justify" vertical="center" wrapText="1"/>
    </xf>
    <xf numFmtId="0" fontId="1" fillId="2" borderId="12" xfId="0" applyFont="1" applyFill="1" applyBorder="1" applyAlignment="1">
      <alignment horizontal="center" vertical="center"/>
    </xf>
    <xf numFmtId="0" fontId="0" fillId="2" borderId="5" xfId="0" applyFill="1" applyBorder="1" applyAlignment="1">
      <alignment horizontal="justify" vertical="center" wrapText="1"/>
    </xf>
    <xf numFmtId="0" fontId="1" fillId="2" borderId="11" xfId="0" applyFont="1" applyFill="1" applyBorder="1" applyAlignment="1">
      <alignment horizontal="justify" vertical="center" wrapText="1"/>
    </xf>
    <xf numFmtId="0" fontId="1" fillId="2" borderId="12" xfId="0" applyFont="1" applyFill="1" applyBorder="1" applyAlignment="1">
      <alignment horizontal="justify" vertical="center" wrapText="1"/>
    </xf>
    <xf numFmtId="0" fontId="0" fillId="2" borderId="3" xfId="0" applyFill="1" applyBorder="1" applyAlignment="1">
      <alignment horizontal="justify" vertical="center" wrapText="1"/>
    </xf>
    <xf numFmtId="0" fontId="5" fillId="2" borderId="1" xfId="1" applyFont="1" applyFill="1" applyBorder="1" applyAlignment="1">
      <alignment horizontal="justify" vertical="center" wrapText="1"/>
    </xf>
    <xf numFmtId="0" fontId="3" fillId="5" borderId="1" xfId="1" applyFont="1" applyFill="1" applyBorder="1" applyAlignment="1" applyProtection="1">
      <alignment horizontal="center" vertical="center" wrapText="1"/>
      <protection locked="0"/>
    </xf>
    <xf numFmtId="0" fontId="5" fillId="2" borderId="1" xfId="1" applyFont="1" applyFill="1" applyBorder="1" applyAlignment="1">
      <alignment horizontal="justify" vertical="center" wrapText="1"/>
    </xf>
    <xf numFmtId="0" fontId="5" fillId="2" borderId="1" xfId="1" applyFont="1" applyFill="1" applyBorder="1" applyAlignment="1">
      <alignment horizontal="justify" vertical="center" wrapText="1"/>
    </xf>
    <xf numFmtId="0" fontId="5" fillId="2" borderId="1" xfId="1" applyFont="1" applyFill="1" applyBorder="1" applyAlignment="1">
      <alignment horizontal="justify" vertical="center" wrapText="1"/>
    </xf>
    <xf numFmtId="0" fontId="5" fillId="2" borderId="0" xfId="0" applyFont="1" applyFill="1" applyAlignment="1">
      <alignment horizontal="center" vertical="center"/>
    </xf>
    <xf numFmtId="0" fontId="5" fillId="7" borderId="3" xfId="1" applyFont="1" applyFill="1" applyBorder="1" applyAlignment="1">
      <alignment horizontal="center" vertical="center" textRotation="90" wrapText="1"/>
    </xf>
    <xf numFmtId="0" fontId="5" fillId="2" borderId="1" xfId="1" applyFont="1" applyFill="1" applyBorder="1" applyAlignment="1">
      <alignment horizontal="justify" vertical="center" wrapText="1"/>
    </xf>
    <xf numFmtId="0" fontId="1" fillId="2" borderId="0" xfId="0" applyFont="1" applyFill="1" applyAlignment="1">
      <alignment vertical="center"/>
    </xf>
    <xf numFmtId="0" fontId="5" fillId="2" borderId="1" xfId="1" applyFont="1" applyFill="1" applyBorder="1" applyAlignment="1">
      <alignment horizontal="justify" vertical="center" wrapText="1"/>
    </xf>
    <xf numFmtId="0" fontId="1" fillId="2" borderId="0" xfId="0" applyFont="1" applyFill="1" applyAlignment="1">
      <alignment horizontal="left" vertical="center"/>
    </xf>
    <xf numFmtId="0" fontId="0" fillId="2" borderId="0" xfId="0" applyFill="1" applyAlignment="1">
      <alignment horizontal="left" vertical="center" wrapText="1"/>
    </xf>
    <xf numFmtId="0" fontId="1" fillId="2" borderId="0" xfId="0" applyFont="1" applyFill="1" applyAlignment="1">
      <alignment horizontal="left" vertical="center" wrapText="1"/>
    </xf>
    <xf numFmtId="0" fontId="5" fillId="2" borderId="1" xfId="1" applyFont="1" applyFill="1" applyBorder="1" applyAlignment="1">
      <alignment horizontal="justify" vertical="center" wrapText="1"/>
    </xf>
    <xf numFmtId="0" fontId="5" fillId="2" borderId="1" xfId="1" applyFont="1" applyFill="1" applyBorder="1" applyAlignment="1">
      <alignment horizontal="justify" vertical="center" wrapText="1"/>
    </xf>
    <xf numFmtId="0" fontId="5" fillId="2" borderId="1" xfId="1" applyFont="1" applyFill="1" applyBorder="1" applyAlignment="1">
      <alignment horizontal="justify" vertical="center" wrapText="1"/>
    </xf>
    <xf numFmtId="0" fontId="8" fillId="0" borderId="17" xfId="1" applyFont="1" applyBorder="1" applyAlignment="1">
      <alignment horizontal="center" vertical="center"/>
    </xf>
    <xf numFmtId="0" fontId="8" fillId="0" borderId="16" xfId="1" applyFont="1" applyBorder="1" applyAlignment="1">
      <alignment horizontal="center" vertical="center"/>
    </xf>
    <xf numFmtId="0" fontId="8" fillId="0" borderId="18" xfId="1" applyFont="1" applyBorder="1" applyAlignment="1">
      <alignment horizontal="center" vertical="center"/>
    </xf>
    <xf numFmtId="0" fontId="8" fillId="0" borderId="6" xfId="1" applyFont="1" applyBorder="1" applyAlignment="1">
      <alignment horizontal="center" vertical="center"/>
    </xf>
    <xf numFmtId="0" fontId="8" fillId="0" borderId="19" xfId="1" applyFont="1" applyBorder="1" applyAlignment="1">
      <alignment horizontal="center" vertical="center"/>
    </xf>
    <xf numFmtId="0" fontId="8" fillId="0" borderId="20" xfId="1" applyFont="1" applyBorder="1" applyAlignment="1">
      <alignment horizontal="center" vertical="center"/>
    </xf>
    <xf numFmtId="0" fontId="8" fillId="0" borderId="7" xfId="1" applyFont="1" applyBorder="1" applyAlignment="1">
      <alignment horizontal="center" vertical="center" wrapText="1"/>
    </xf>
    <xf numFmtId="0" fontId="8" fillId="0" borderId="21" xfId="1" applyFont="1" applyBorder="1" applyAlignment="1">
      <alignment horizontal="center" vertical="center" wrapText="1"/>
    </xf>
    <xf numFmtId="0" fontId="8" fillId="0" borderId="22" xfId="1" applyFont="1" applyBorder="1" applyAlignment="1">
      <alignment horizontal="center" vertical="center" wrapText="1"/>
    </xf>
    <xf numFmtId="0" fontId="8" fillId="0" borderId="24" xfId="1" applyFont="1" applyBorder="1" applyAlignment="1">
      <alignment horizontal="center" vertical="center" wrapText="1"/>
    </xf>
    <xf numFmtId="0" fontId="8" fillId="0" borderId="23" xfId="1" applyFont="1" applyBorder="1" applyAlignment="1">
      <alignment horizontal="center" vertical="center" wrapText="1"/>
    </xf>
    <xf numFmtId="0" fontId="8" fillId="0" borderId="25" xfId="1" applyFont="1" applyBorder="1" applyAlignment="1">
      <alignment horizontal="center" vertical="center" wrapText="1"/>
    </xf>
    <xf numFmtId="0" fontId="7" fillId="9" borderId="13" xfId="1" applyFont="1" applyFill="1" applyBorder="1" applyAlignment="1" applyProtection="1">
      <alignment horizontal="center" vertical="center"/>
      <protection locked="0"/>
    </xf>
    <xf numFmtId="0" fontId="7" fillId="9" borderId="14" xfId="1" applyFont="1" applyFill="1" applyBorder="1" applyAlignment="1" applyProtection="1">
      <alignment horizontal="center" vertical="center"/>
      <protection locked="0"/>
    </xf>
    <xf numFmtId="0" fontId="7" fillId="9" borderId="15" xfId="1" applyFont="1" applyFill="1" applyBorder="1" applyAlignment="1" applyProtection="1">
      <alignment horizontal="center" vertical="center"/>
      <protection locked="0"/>
    </xf>
    <xf numFmtId="0" fontId="2" fillId="0" borderId="8" xfId="1" applyBorder="1" applyAlignment="1">
      <alignment horizontal="center" vertical="center"/>
    </xf>
    <xf numFmtId="0" fontId="2" fillId="0" borderId="9" xfId="1" applyBorder="1" applyAlignment="1">
      <alignment horizontal="center" vertical="center"/>
    </xf>
    <xf numFmtId="0" fontId="2" fillId="0" borderId="11" xfId="1" applyBorder="1" applyAlignment="1">
      <alignment horizontal="center" vertical="center"/>
    </xf>
    <xf numFmtId="0" fontId="2" fillId="0" borderId="1" xfId="1" applyBorder="1" applyAlignment="1">
      <alignment horizontal="center" vertical="center"/>
    </xf>
    <xf numFmtId="0" fontId="2" fillId="0" borderId="12" xfId="1" applyBorder="1" applyAlignment="1">
      <alignment horizontal="center" vertical="center"/>
    </xf>
    <xf numFmtId="0" fontId="2" fillId="0" borderId="4" xfId="1" applyBorder="1" applyAlignment="1">
      <alignment horizontal="center" vertical="center"/>
    </xf>
    <xf numFmtId="0" fontId="7" fillId="8" borderId="8" xfId="1" applyFont="1" applyFill="1" applyBorder="1" applyAlignment="1" applyProtection="1">
      <alignment horizontal="center" vertical="center"/>
      <protection locked="0"/>
    </xf>
    <xf numFmtId="0" fontId="7" fillId="8" borderId="9" xfId="1" applyFont="1" applyFill="1" applyBorder="1" applyAlignment="1" applyProtection="1">
      <alignment horizontal="center" vertical="center"/>
      <protection locked="0"/>
    </xf>
    <xf numFmtId="0" fontId="7" fillId="10" borderId="9" xfId="1" applyFont="1" applyFill="1" applyBorder="1" applyAlignment="1" applyProtection="1">
      <alignment horizontal="center" vertical="center"/>
      <protection locked="0"/>
    </xf>
    <xf numFmtId="0" fontId="7" fillId="10" borderId="10" xfId="1" applyFont="1" applyFill="1" applyBorder="1" applyAlignment="1" applyProtection="1">
      <alignment horizontal="center" vertical="center"/>
      <protection locked="0"/>
    </xf>
    <xf numFmtId="0" fontId="6" fillId="3" borderId="1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center" vertical="center" textRotation="90" wrapText="1"/>
      <protection locked="0"/>
    </xf>
    <xf numFmtId="0" fontId="6" fillId="3" borderId="1" xfId="1" applyFont="1" applyFill="1" applyBorder="1" applyAlignment="1" applyProtection="1">
      <alignment horizontal="center" vertical="center" wrapText="1"/>
      <protection locked="0"/>
    </xf>
    <xf numFmtId="0" fontId="6" fillId="5" borderId="1" xfId="1" applyFont="1" applyFill="1" applyBorder="1" applyAlignment="1" applyProtection="1">
      <alignment horizontal="center" vertical="center" wrapText="1"/>
      <protection locked="0"/>
    </xf>
    <xf numFmtId="0" fontId="6" fillId="5" borderId="2" xfId="1" applyFont="1" applyFill="1" applyBorder="1" applyAlignment="1" applyProtection="1">
      <alignment horizontal="center" vertical="center" wrapText="1"/>
      <protection locked="0"/>
    </xf>
    <xf numFmtId="0" fontId="3" fillId="5"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wrapText="1"/>
      <protection locked="0"/>
    </xf>
    <xf numFmtId="0" fontId="6" fillId="4" borderId="1" xfId="1" applyFont="1" applyFill="1" applyBorder="1" applyAlignment="1" applyProtection="1">
      <alignment horizontal="center" vertical="center" textRotation="90" wrapText="1"/>
      <protection locked="0"/>
    </xf>
    <xf numFmtId="0" fontId="1" fillId="2" borderId="0" xfId="0" applyFont="1" applyFill="1" applyAlignment="1">
      <alignment horizontal="left" vertical="center"/>
    </xf>
    <xf numFmtId="0" fontId="5" fillId="2" borderId="29" xfId="1" applyFont="1" applyFill="1" applyBorder="1" applyAlignment="1">
      <alignment horizontal="justify" vertical="center" wrapText="1"/>
    </xf>
    <xf numFmtId="0" fontId="5" fillId="2" borderId="3" xfId="1" applyFont="1" applyFill="1" applyBorder="1" applyAlignment="1">
      <alignment horizontal="justify" vertical="center" wrapText="1"/>
    </xf>
    <xf numFmtId="0" fontId="1" fillId="11" borderId="8" xfId="0" applyFont="1" applyFill="1" applyBorder="1" applyAlignment="1">
      <alignment horizontal="center" vertical="center"/>
    </xf>
    <xf numFmtId="0" fontId="1" fillId="11" borderId="10"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26" xfId="0" applyFont="1" applyFill="1" applyBorder="1" applyAlignment="1">
      <alignment horizontal="center" vertical="center"/>
    </xf>
    <xf numFmtId="0" fontId="1" fillId="2" borderId="27" xfId="0" applyFont="1" applyFill="1" applyBorder="1" applyAlignment="1">
      <alignment horizontal="center" vertical="center"/>
    </xf>
    <xf numFmtId="0" fontId="1" fillId="2" borderId="28" xfId="0" applyFont="1" applyFill="1" applyBorder="1" applyAlignment="1">
      <alignment horizontal="center" vertical="center"/>
    </xf>
    <xf numFmtId="0" fontId="9" fillId="2" borderId="0" xfId="0" applyFont="1" applyFill="1" applyAlignment="1">
      <alignment horizontal="center" vertical="center"/>
    </xf>
  </cellXfs>
  <cellStyles count="2">
    <cellStyle name="Normal" xfId="0" builtinId="0"/>
    <cellStyle name="Normal 2" xfId="1" xr:uid="{00000000-0005-0000-0000-000001000000}"/>
  </cellStyles>
  <dxfs count="120">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
      <fill>
        <patternFill>
          <bgColor theme="9" tint="0.39994506668294322"/>
        </patternFill>
      </fill>
    </dxf>
    <dxf>
      <fill>
        <patternFill>
          <bgColor rgb="FFFFFF00"/>
        </patternFill>
      </fill>
    </dxf>
    <dxf>
      <fill>
        <patternFill>
          <bgColor rgb="FFFF9900"/>
        </patternFill>
      </fill>
    </dxf>
    <dxf>
      <fill>
        <patternFill>
          <bgColor rgb="FFFF0000"/>
        </patternFill>
      </fill>
    </dxf>
  </dxfs>
  <tableStyles count="0" defaultTableStyle="TableStyleMedium2" defaultPivotStyle="PivotStyleLight16"/>
  <colors>
    <mruColors>
      <color rgb="FFCC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2</xdr:col>
      <xdr:colOff>231322</xdr:colOff>
      <xdr:row>0</xdr:row>
      <xdr:rowOff>40822</xdr:rowOff>
    </xdr:from>
    <xdr:to>
      <xdr:col>4</xdr:col>
      <xdr:colOff>639535</xdr:colOff>
      <xdr:row>3</xdr:row>
      <xdr:rowOff>176892</xdr:rowOff>
    </xdr:to>
    <xdr:pic>
      <xdr:nvPicPr>
        <xdr:cNvPr id="3" name="Picture 250" descr="Descripción: escudo">
          <a:extLst>
            <a:ext uri="{FF2B5EF4-FFF2-40B4-BE49-F238E27FC236}">
              <a16:creationId xmlns:a16="http://schemas.microsoft.com/office/drawing/2014/main" id="{E1B2AF43-AFDC-4F81-A0BE-68531DF636C6}"/>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401536" y="40822"/>
          <a:ext cx="1387928" cy="1156606"/>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57</xdr:row>
      <xdr:rowOff>22412</xdr:rowOff>
    </xdr:from>
    <xdr:to>
      <xdr:col>1</xdr:col>
      <xdr:colOff>7504019</xdr:colOff>
      <xdr:row>77</xdr:row>
      <xdr:rowOff>36980</xdr:rowOff>
    </xdr:to>
    <xdr:pic>
      <xdr:nvPicPr>
        <xdr:cNvPr id="3" name="Imagen 2">
          <a:extLst>
            <a:ext uri="{FF2B5EF4-FFF2-40B4-BE49-F238E27FC236}">
              <a16:creationId xmlns:a16="http://schemas.microsoft.com/office/drawing/2014/main" id="{902333DD-9C68-48FC-B9B5-730B39FF94C4}"/>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21268765"/>
          <a:ext cx="9420225" cy="64579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36"/>
  <sheetViews>
    <sheetView tabSelected="1" view="pageBreakPreview" zoomScaleNormal="70" zoomScaleSheetLayoutView="100" workbookViewId="0">
      <selection activeCell="H1" sqref="H1:AC2"/>
    </sheetView>
  </sheetViews>
  <sheetFormatPr baseColWidth="10" defaultRowHeight="15"/>
  <cols>
    <col min="1" max="1" width="7.5703125" style="5" customWidth="1"/>
    <col min="2" max="2" width="7.42578125" style="5" customWidth="1"/>
    <col min="3" max="3" width="7.28515625" style="5" customWidth="1"/>
    <col min="4" max="4" width="7.42578125" style="5" customWidth="1"/>
    <col min="5" max="5" width="15.28515625" style="46" customWidth="1"/>
    <col min="6" max="6" width="14.42578125" style="46" customWidth="1"/>
    <col min="7" max="8" width="11.42578125" style="6"/>
    <col min="9" max="10" width="12.42578125" style="6" customWidth="1"/>
    <col min="11" max="11" width="17.28515625" style="6" customWidth="1"/>
    <col min="12" max="14" width="12.42578125" style="6" customWidth="1"/>
    <col min="15" max="15" width="19.5703125" style="6" customWidth="1"/>
    <col min="16" max="17" width="11.42578125" style="6" customWidth="1"/>
    <col min="18" max="19" width="12.42578125" style="6" customWidth="1"/>
    <col min="20" max="20" width="18.7109375" style="6" customWidth="1"/>
    <col min="21" max="21" width="12.42578125" style="6" customWidth="1"/>
    <col min="22" max="22" width="13.140625" style="6" customWidth="1"/>
    <col min="23" max="23" width="10.7109375" style="6" customWidth="1"/>
    <col min="24" max="24" width="13.5703125" style="6" customWidth="1"/>
    <col min="25" max="25" width="24.42578125" style="6" customWidth="1"/>
    <col min="26" max="26" width="21.42578125" style="6" customWidth="1"/>
    <col min="27" max="27" width="22.140625" style="6" customWidth="1"/>
    <col min="28" max="28" width="18.7109375" style="21" customWidth="1"/>
    <col min="29" max="29" width="17.85546875" style="21" customWidth="1"/>
    <col min="30" max="31" width="11.140625" style="6" customWidth="1"/>
    <col min="32" max="16384" width="11.42578125" style="6"/>
  </cols>
  <sheetData>
    <row r="1" spans="1:29" ht="26.25" customHeight="1">
      <c r="A1" s="66"/>
      <c r="B1" s="67"/>
      <c r="C1" s="67"/>
      <c r="D1" s="67"/>
      <c r="E1" s="67"/>
      <c r="F1" s="67"/>
      <c r="G1" s="67"/>
      <c r="H1" s="51" t="s">
        <v>97</v>
      </c>
      <c r="I1" s="52"/>
      <c r="J1" s="52"/>
      <c r="K1" s="52"/>
      <c r="L1" s="52"/>
      <c r="M1" s="52"/>
      <c r="N1" s="52"/>
      <c r="O1" s="52"/>
      <c r="P1" s="52"/>
      <c r="Q1" s="52"/>
      <c r="R1" s="52"/>
      <c r="S1" s="52"/>
      <c r="T1" s="52"/>
      <c r="U1" s="52"/>
      <c r="V1" s="52"/>
      <c r="W1" s="52"/>
      <c r="X1" s="52"/>
      <c r="Y1" s="52"/>
      <c r="Z1" s="52"/>
      <c r="AA1" s="52"/>
      <c r="AB1" s="52"/>
      <c r="AC1" s="53"/>
    </row>
    <row r="2" spans="1:29" ht="26.25" customHeight="1">
      <c r="A2" s="68"/>
      <c r="B2" s="69"/>
      <c r="C2" s="69"/>
      <c r="D2" s="69"/>
      <c r="E2" s="69"/>
      <c r="F2" s="69"/>
      <c r="G2" s="69"/>
      <c r="H2" s="54"/>
      <c r="I2" s="55"/>
      <c r="J2" s="55"/>
      <c r="K2" s="55"/>
      <c r="L2" s="55"/>
      <c r="M2" s="55"/>
      <c r="N2" s="55"/>
      <c r="O2" s="55"/>
      <c r="P2" s="55"/>
      <c r="Q2" s="55"/>
      <c r="R2" s="55"/>
      <c r="S2" s="55"/>
      <c r="T2" s="55"/>
      <c r="U2" s="55"/>
      <c r="V2" s="55"/>
      <c r="W2" s="55"/>
      <c r="X2" s="55"/>
      <c r="Y2" s="55"/>
      <c r="Z2" s="55"/>
      <c r="AA2" s="55"/>
      <c r="AB2" s="55"/>
      <c r="AC2" s="56"/>
    </row>
    <row r="3" spans="1:29" ht="26.25" customHeight="1">
      <c r="A3" s="68"/>
      <c r="B3" s="69"/>
      <c r="C3" s="69"/>
      <c r="D3" s="69"/>
      <c r="E3" s="69"/>
      <c r="F3" s="69"/>
      <c r="G3" s="69"/>
      <c r="H3" s="57" t="s">
        <v>204</v>
      </c>
      <c r="I3" s="58"/>
      <c r="J3" s="58"/>
      <c r="K3" s="58"/>
      <c r="L3" s="58"/>
      <c r="M3" s="58"/>
      <c r="N3" s="58"/>
      <c r="O3" s="58"/>
      <c r="P3" s="58"/>
      <c r="Q3" s="58"/>
      <c r="R3" s="58"/>
      <c r="S3" s="58"/>
      <c r="T3" s="58"/>
      <c r="U3" s="58"/>
      <c r="V3" s="58"/>
      <c r="W3" s="58"/>
      <c r="X3" s="58"/>
      <c r="Y3" s="58"/>
      <c r="Z3" s="58"/>
      <c r="AA3" s="58"/>
      <c r="AB3" s="58"/>
      <c r="AC3" s="59"/>
    </row>
    <row r="4" spans="1:29" ht="26.25" customHeight="1" thickBot="1">
      <c r="A4" s="70"/>
      <c r="B4" s="71"/>
      <c r="C4" s="71"/>
      <c r="D4" s="71"/>
      <c r="E4" s="71"/>
      <c r="F4" s="71"/>
      <c r="G4" s="71"/>
      <c r="H4" s="60"/>
      <c r="I4" s="61"/>
      <c r="J4" s="61"/>
      <c r="K4" s="61"/>
      <c r="L4" s="61"/>
      <c r="M4" s="61"/>
      <c r="N4" s="61"/>
      <c r="O4" s="61"/>
      <c r="P4" s="61"/>
      <c r="Q4" s="61"/>
      <c r="R4" s="61"/>
      <c r="S4" s="61"/>
      <c r="T4" s="61"/>
      <c r="U4" s="61"/>
      <c r="V4" s="61"/>
      <c r="W4" s="61"/>
      <c r="X4" s="61"/>
      <c r="Y4" s="61"/>
      <c r="Z4" s="61"/>
      <c r="AA4" s="61"/>
      <c r="AB4" s="61"/>
      <c r="AC4" s="62"/>
    </row>
    <row r="6" spans="1:29" ht="15.75" thickBot="1"/>
    <row r="7" spans="1:29" ht="15.75">
      <c r="A7" s="72" t="s">
        <v>4</v>
      </c>
      <c r="B7" s="73"/>
      <c r="C7" s="73"/>
      <c r="D7" s="73"/>
      <c r="E7" s="73"/>
      <c r="F7" s="73"/>
      <c r="G7" s="63" t="s">
        <v>0</v>
      </c>
      <c r="H7" s="64"/>
      <c r="I7" s="64"/>
      <c r="J7" s="64"/>
      <c r="K7" s="64"/>
      <c r="L7" s="64"/>
      <c r="M7" s="64"/>
      <c r="N7" s="65"/>
      <c r="O7" s="74" t="s">
        <v>1</v>
      </c>
      <c r="P7" s="74"/>
      <c r="Q7" s="74"/>
      <c r="R7" s="74"/>
      <c r="S7" s="74"/>
      <c r="T7" s="74"/>
      <c r="U7" s="74"/>
      <c r="V7" s="74"/>
      <c r="W7" s="74"/>
      <c r="X7" s="74"/>
      <c r="Y7" s="74"/>
      <c r="Z7" s="74"/>
      <c r="AA7" s="74"/>
      <c r="AB7" s="74"/>
      <c r="AC7" s="75"/>
    </row>
    <row r="8" spans="1:29" ht="36.75" customHeight="1">
      <c r="A8" s="76" t="s">
        <v>5</v>
      </c>
      <c r="B8" s="77" t="s">
        <v>6</v>
      </c>
      <c r="C8" s="77" t="s">
        <v>9</v>
      </c>
      <c r="D8" s="77" t="s">
        <v>10</v>
      </c>
      <c r="E8" s="78" t="s">
        <v>11</v>
      </c>
      <c r="F8" s="78"/>
      <c r="G8" s="82" t="s">
        <v>12</v>
      </c>
      <c r="H8" s="82"/>
      <c r="I8" s="82" t="s">
        <v>13</v>
      </c>
      <c r="J8" s="82"/>
      <c r="K8" s="82" t="s">
        <v>14</v>
      </c>
      <c r="L8" s="82"/>
      <c r="M8" s="83" t="s">
        <v>15</v>
      </c>
      <c r="N8" s="83" t="s">
        <v>16</v>
      </c>
      <c r="O8" s="79" t="s">
        <v>17</v>
      </c>
      <c r="P8" s="79" t="s">
        <v>18</v>
      </c>
      <c r="Q8" s="79"/>
      <c r="R8" s="79" t="s">
        <v>2</v>
      </c>
      <c r="S8" s="79"/>
      <c r="T8" s="79"/>
      <c r="U8" s="79"/>
      <c r="V8" s="79"/>
      <c r="W8" s="79"/>
      <c r="X8" s="79" t="s">
        <v>23</v>
      </c>
      <c r="Y8" s="79" t="s">
        <v>71</v>
      </c>
      <c r="Z8" s="79" t="s">
        <v>24</v>
      </c>
      <c r="AA8" s="79" t="s">
        <v>25</v>
      </c>
      <c r="AB8" s="79" t="s">
        <v>3</v>
      </c>
      <c r="AC8" s="80"/>
    </row>
    <row r="9" spans="1:29" s="7" customFormat="1" ht="77.25" customHeight="1">
      <c r="A9" s="76"/>
      <c r="B9" s="77"/>
      <c r="C9" s="77"/>
      <c r="D9" s="77"/>
      <c r="E9" s="78"/>
      <c r="F9" s="78"/>
      <c r="G9" s="82"/>
      <c r="H9" s="82"/>
      <c r="I9" s="82"/>
      <c r="J9" s="82"/>
      <c r="K9" s="82"/>
      <c r="L9" s="82"/>
      <c r="M9" s="83"/>
      <c r="N9" s="83"/>
      <c r="O9" s="79"/>
      <c r="P9" s="79"/>
      <c r="Q9" s="79"/>
      <c r="R9" s="81" t="s">
        <v>19</v>
      </c>
      <c r="S9" s="81"/>
      <c r="T9" s="81" t="s">
        <v>20</v>
      </c>
      <c r="U9" s="81"/>
      <c r="V9" s="13" t="s">
        <v>21</v>
      </c>
      <c r="W9" s="13" t="s">
        <v>22</v>
      </c>
      <c r="X9" s="79"/>
      <c r="Y9" s="79"/>
      <c r="Z9" s="79"/>
      <c r="AA9" s="79"/>
      <c r="AB9" s="36" t="s">
        <v>26</v>
      </c>
      <c r="AC9" s="19" t="s">
        <v>27</v>
      </c>
    </row>
    <row r="10" spans="1:29" ht="142.5" customHeight="1">
      <c r="A10" s="20" t="s">
        <v>29</v>
      </c>
      <c r="B10" s="16" t="s">
        <v>35</v>
      </c>
      <c r="C10" s="15" t="s">
        <v>42</v>
      </c>
      <c r="D10" s="15" t="s">
        <v>49</v>
      </c>
      <c r="E10" s="50" t="s">
        <v>98</v>
      </c>
      <c r="F10" s="50"/>
      <c r="G10" s="50" t="s">
        <v>103</v>
      </c>
      <c r="H10" s="50"/>
      <c r="I10" s="17" t="s">
        <v>92</v>
      </c>
      <c r="J10" s="18" t="str">
        <f t="shared" ref="J10" si="0">IF(I10="Raro","1",IF(I10="Improbable","2",IF(I10="Posible","3",IF(I10="Probable","4",IF(I10="Casi cierto","5","0")))))</f>
        <v>4</v>
      </c>
      <c r="K10" s="17" t="s">
        <v>69</v>
      </c>
      <c r="L10" s="18" t="str">
        <f t="shared" ref="L10" si="1">IF(K10="INSIGNIFICANTE","1",IF(K10="MENOR","2",IF(K10="MODERADO","3",IF(K10="MAYOR","4",IF(K10="CATASTRÓFICO","5","0")))))</f>
        <v>4</v>
      </c>
      <c r="M10" s="18">
        <f t="shared" ref="M10" si="2">J10+L10</f>
        <v>8</v>
      </c>
      <c r="N10" s="18" t="str">
        <f t="shared" ref="N10" si="3">IF(M10=0," ",IF(M10&lt;=4,"Riesgo Bajo",IF(M10&lt;=5,"Riesgo Medio",IF(M10&lt;=7,"Riesgo Alto",IF(M10&lt;=10,"Riesgo Extremo","No Disponible")))))</f>
        <v>Riesgo Extremo</v>
      </c>
      <c r="O10" s="9" t="s">
        <v>99</v>
      </c>
      <c r="P10" s="50" t="s">
        <v>104</v>
      </c>
      <c r="Q10" s="50"/>
      <c r="R10" s="17" t="s">
        <v>91</v>
      </c>
      <c r="S10" s="18" t="str">
        <f t="shared" ref="S10" si="4">IF(R10="Raro","1",IF(R10="Improbable","2",IF(R10="Posible","3",IF(R10="Probable","4",IF(R10="Casi cierto","5","0")))))</f>
        <v>3</v>
      </c>
      <c r="T10" s="17" t="s">
        <v>68</v>
      </c>
      <c r="U10" s="18" t="str">
        <f t="shared" ref="U10" si="5">IF(T10="INSIGNIFICANTE","1",IF(T10="MENOR","2",IF(T10="MODERADO","3",IF(T10="MAYOR","4",IF(T10="CATASTRÓFICO","5","0")))))</f>
        <v>3</v>
      </c>
      <c r="V10" s="12">
        <f t="shared" ref="V10" si="6">S10+U10</f>
        <v>6</v>
      </c>
      <c r="W10" s="18" t="str">
        <f t="shared" ref="W10" si="7">IF(V10=0," ",IF(V10&lt;=4,"Riesgo Bajo",IF(V10&lt;=5,"Riesgo Medio",IF(V10&lt;=7,"Riesgo Alto",IF(V10&lt;=10,"Riesgo Extremo","No Disponible")))))</f>
        <v>Riesgo Alto</v>
      </c>
      <c r="X10" s="11" t="s">
        <v>100</v>
      </c>
      <c r="Y10" s="9" t="s">
        <v>99</v>
      </c>
      <c r="Z10" s="38" t="s">
        <v>107</v>
      </c>
      <c r="AA10" s="38" t="s">
        <v>106</v>
      </c>
      <c r="AB10" s="9" t="s">
        <v>105</v>
      </c>
      <c r="AC10" s="10" t="s">
        <v>101</v>
      </c>
    </row>
    <row r="11" spans="1:29" ht="100.5" customHeight="1">
      <c r="A11" s="20" t="s">
        <v>29</v>
      </c>
      <c r="B11" s="16" t="s">
        <v>35</v>
      </c>
      <c r="C11" s="15" t="s">
        <v>40</v>
      </c>
      <c r="D11" s="15" t="s">
        <v>48</v>
      </c>
      <c r="E11" s="50" t="s">
        <v>112</v>
      </c>
      <c r="F11" s="50"/>
      <c r="G11" s="50" t="s">
        <v>113</v>
      </c>
      <c r="H11" s="50"/>
      <c r="I11" s="17" t="s">
        <v>90</v>
      </c>
      <c r="J11" s="18" t="str">
        <f t="shared" ref="J11:J13" si="8">IF(I11="Raro","1",IF(I11="Improbable","2",IF(I11="Posible","3",IF(I11="Probable","4",IF(I11="Casi cierto","5","0")))))</f>
        <v>2</v>
      </c>
      <c r="K11" s="17" t="s">
        <v>69</v>
      </c>
      <c r="L11" s="18" t="str">
        <f t="shared" ref="L11:L12" si="9">IF(K11="INSIGNIFICANTE","1",IF(K11="MENOR","2",IF(K11="MODERADO","3",IF(K11="MAYOR","4",IF(K11="CATASTRÓFICO","5","0")))))</f>
        <v>4</v>
      </c>
      <c r="M11" s="18">
        <f t="shared" ref="M11:M12" si="10">J11+L11</f>
        <v>6</v>
      </c>
      <c r="N11" s="18" t="str">
        <f t="shared" ref="N11:N12" si="11">IF(M11=0," ",IF(M11&lt;=4,"Riesgo Bajo",IF(M11&lt;=5,"Riesgo Medio",IF(M11&lt;=7,"Riesgo Alto",IF(M11&lt;=10,"Riesgo Extremo","No Disponible")))))</f>
        <v>Riesgo Alto</v>
      </c>
      <c r="O11" s="9" t="s">
        <v>102</v>
      </c>
      <c r="P11" s="50" t="s">
        <v>114</v>
      </c>
      <c r="Q11" s="50"/>
      <c r="R11" s="17" t="s">
        <v>89</v>
      </c>
      <c r="S11" s="18" t="str">
        <f t="shared" ref="S11:S13" si="12">IF(R11="Raro","1",IF(R11="Improbable","2",IF(R11="Posible","3",IF(R11="Probable","4",IF(R11="Casi cierto","5","0")))))</f>
        <v>1</v>
      </c>
      <c r="T11" s="17" t="s">
        <v>69</v>
      </c>
      <c r="U11" s="18" t="str">
        <f t="shared" ref="U11:U13" si="13">IF(T11="INSIGNIFICANTE","1",IF(T11="MENOR","2",IF(T11="MODERADO","3",IF(T11="MAYOR","4",IF(T11="CATASTRÓFICO","5","0")))))</f>
        <v>4</v>
      </c>
      <c r="V11" s="12">
        <f t="shared" ref="V11:V16" si="14">S11+U11</f>
        <v>5</v>
      </c>
      <c r="W11" s="18" t="str">
        <f t="shared" ref="W11:W16" si="15">IF(V11=0," ",IF(V11&lt;=4,"Riesgo Bajo",IF(V11&lt;=5,"Riesgo Medio",IF(V11&lt;=7,"Riesgo Alto",IF(V11&lt;=10,"Riesgo Extremo","No Disponible")))))</f>
        <v>Riesgo Medio</v>
      </c>
      <c r="X11" s="11" t="s">
        <v>100</v>
      </c>
      <c r="Y11" s="9" t="s">
        <v>115</v>
      </c>
      <c r="Z11" s="35" t="s">
        <v>111</v>
      </c>
      <c r="AA11" s="35" t="s">
        <v>116</v>
      </c>
      <c r="AB11" s="9" t="s">
        <v>117</v>
      </c>
      <c r="AC11" s="10" t="s">
        <v>101</v>
      </c>
    </row>
    <row r="12" spans="1:29" ht="108.75" customHeight="1">
      <c r="A12" s="20" t="s">
        <v>30</v>
      </c>
      <c r="B12" s="16" t="s">
        <v>35</v>
      </c>
      <c r="C12" s="15" t="s">
        <v>42</v>
      </c>
      <c r="D12" s="15" t="s">
        <v>50</v>
      </c>
      <c r="E12" s="50" t="s">
        <v>177</v>
      </c>
      <c r="F12" s="50"/>
      <c r="G12" s="50" t="s">
        <v>108</v>
      </c>
      <c r="H12" s="50"/>
      <c r="I12" s="17" t="s">
        <v>91</v>
      </c>
      <c r="J12" s="18" t="str">
        <f t="shared" si="8"/>
        <v>3</v>
      </c>
      <c r="K12" s="17" t="s">
        <v>70</v>
      </c>
      <c r="L12" s="18" t="str">
        <f t="shared" si="9"/>
        <v>5</v>
      </c>
      <c r="M12" s="18">
        <f t="shared" si="10"/>
        <v>8</v>
      </c>
      <c r="N12" s="18" t="str">
        <f t="shared" si="11"/>
        <v>Riesgo Extremo</v>
      </c>
      <c r="O12" s="9" t="s">
        <v>102</v>
      </c>
      <c r="P12" s="50" t="s">
        <v>109</v>
      </c>
      <c r="Q12" s="50"/>
      <c r="R12" s="17" t="s">
        <v>90</v>
      </c>
      <c r="S12" s="18" t="str">
        <f t="shared" si="12"/>
        <v>2</v>
      </c>
      <c r="T12" s="17" t="s">
        <v>68</v>
      </c>
      <c r="U12" s="18" t="str">
        <f t="shared" si="13"/>
        <v>3</v>
      </c>
      <c r="V12" s="12">
        <f t="shared" si="14"/>
        <v>5</v>
      </c>
      <c r="W12" s="18" t="str">
        <f t="shared" si="15"/>
        <v>Riesgo Medio</v>
      </c>
      <c r="X12" s="11" t="s">
        <v>100</v>
      </c>
      <c r="Y12" s="9" t="s">
        <v>102</v>
      </c>
      <c r="Z12" s="38" t="s">
        <v>107</v>
      </c>
      <c r="AA12" s="38" t="s">
        <v>106</v>
      </c>
      <c r="AB12" s="9" t="s">
        <v>110</v>
      </c>
      <c r="AC12" s="10" t="s">
        <v>101</v>
      </c>
    </row>
    <row r="13" spans="1:29" ht="105" customHeight="1">
      <c r="A13" s="20" t="s">
        <v>29</v>
      </c>
      <c r="B13" s="16" t="s">
        <v>35</v>
      </c>
      <c r="C13" s="15" t="s">
        <v>40</v>
      </c>
      <c r="D13" s="15" t="s">
        <v>52</v>
      </c>
      <c r="E13" s="50" t="s">
        <v>178</v>
      </c>
      <c r="F13" s="50"/>
      <c r="G13" s="50" t="s">
        <v>118</v>
      </c>
      <c r="H13" s="50"/>
      <c r="I13" s="17" t="s">
        <v>90</v>
      </c>
      <c r="J13" s="18" t="str">
        <f t="shared" si="8"/>
        <v>2</v>
      </c>
      <c r="K13" s="17" t="s">
        <v>68</v>
      </c>
      <c r="L13" s="18" t="str">
        <f t="shared" ref="L13" si="16">IF(K13="INSIGNIFICANTE","1",IF(K13="MENOR","2",IF(K13="MODERADO","3",IF(K13="MAYOR","4",IF(K13="CATASTRÓFICO","5","0")))))</f>
        <v>3</v>
      </c>
      <c r="M13" s="18">
        <f t="shared" ref="M13" si="17">J13+L13</f>
        <v>5</v>
      </c>
      <c r="N13" s="18" t="str">
        <f t="shared" ref="N13" si="18">IF(M13=0," ",IF(M13&lt;=4,"Riesgo Bajo",IF(M13&lt;=5,"Riesgo Medio",IF(M13&lt;=7,"Riesgo Alto",IF(M13&lt;=10,"Riesgo Extremo","No Disponible")))))</f>
        <v>Riesgo Medio</v>
      </c>
      <c r="O13" s="9" t="s">
        <v>180</v>
      </c>
      <c r="P13" s="50" t="s">
        <v>119</v>
      </c>
      <c r="Q13" s="50"/>
      <c r="R13" s="17" t="s">
        <v>89</v>
      </c>
      <c r="S13" s="18" t="str">
        <f t="shared" si="12"/>
        <v>1</v>
      </c>
      <c r="T13" s="17" t="s">
        <v>67</v>
      </c>
      <c r="U13" s="18" t="str">
        <f t="shared" si="13"/>
        <v>2</v>
      </c>
      <c r="V13" s="12">
        <f t="shared" si="14"/>
        <v>3</v>
      </c>
      <c r="W13" s="18" t="str">
        <f t="shared" si="15"/>
        <v>Riesgo Bajo</v>
      </c>
      <c r="X13" s="11" t="s">
        <v>100</v>
      </c>
      <c r="Y13" s="9" t="s">
        <v>115</v>
      </c>
      <c r="Z13" s="35" t="s">
        <v>120</v>
      </c>
      <c r="AA13" s="35" t="s">
        <v>121</v>
      </c>
      <c r="AB13" s="9" t="s">
        <v>179</v>
      </c>
      <c r="AC13" s="10" t="s">
        <v>101</v>
      </c>
    </row>
    <row r="14" spans="1:29" ht="194.25" customHeight="1">
      <c r="A14" s="20" t="s">
        <v>29</v>
      </c>
      <c r="B14" s="16" t="s">
        <v>35</v>
      </c>
      <c r="C14" s="15" t="s">
        <v>42</v>
      </c>
      <c r="D14" s="15" t="s">
        <v>49</v>
      </c>
      <c r="E14" s="50" t="s">
        <v>122</v>
      </c>
      <c r="F14" s="50"/>
      <c r="G14" s="50" t="s">
        <v>123</v>
      </c>
      <c r="H14" s="50"/>
      <c r="I14" s="17" t="s">
        <v>91</v>
      </c>
      <c r="J14" s="18" t="str">
        <f t="shared" ref="J14:J16" si="19">IF(I14="Raro","1",IF(I14="Improbable","2",IF(I14="Posible","3",IF(I14="Probable","4",IF(I14="Casi cierto","5","0")))))</f>
        <v>3</v>
      </c>
      <c r="K14" s="17" t="s">
        <v>69</v>
      </c>
      <c r="L14" s="18" t="str">
        <f t="shared" ref="L14:L15" si="20">IF(K14="INSIGNIFICANTE","1",IF(K14="MENOR","2",IF(K14="MODERADO","3",IF(K14="MAYOR","4",IF(K14="CATASTRÓFICO","5","0")))))</f>
        <v>4</v>
      </c>
      <c r="M14" s="18">
        <f t="shared" ref="M14:M15" si="21">J14+L14</f>
        <v>7</v>
      </c>
      <c r="N14" s="18" t="str">
        <f t="shared" ref="N14:N16" si="22">IF(M14=0," ",IF(M14&lt;=4,"Riesgo Bajo",IF(M14&lt;=5,"Riesgo Medio",IF(M14&lt;=7,"Riesgo Alto",IF(M14&lt;=10,"Riesgo Extremo","No Disponible")))))</f>
        <v>Riesgo Alto</v>
      </c>
      <c r="O14" s="9" t="s">
        <v>102</v>
      </c>
      <c r="P14" s="50" t="s">
        <v>124</v>
      </c>
      <c r="Q14" s="50"/>
      <c r="R14" s="17" t="s">
        <v>89</v>
      </c>
      <c r="S14" s="18" t="str">
        <f t="shared" ref="S14:S16" si="23">IF(R14="Raro","1",IF(R14="Improbable","2",IF(R14="Posible","3",IF(R14="Probable","4",IF(R14="Casi cierto","5","0")))))</f>
        <v>1</v>
      </c>
      <c r="T14" s="17" t="s">
        <v>66</v>
      </c>
      <c r="U14" s="18" t="str">
        <f t="shared" ref="U14:U16" si="24">IF(T14="INSIGNIFICANTE","1",IF(T14="MENOR","2",IF(T14="MODERADO","3",IF(T14="MAYOR","4",IF(T14="CATASTRÓFICO","5","0")))))</f>
        <v>1</v>
      </c>
      <c r="V14" s="12">
        <f t="shared" si="14"/>
        <v>2</v>
      </c>
      <c r="W14" s="18" t="str">
        <f t="shared" si="15"/>
        <v>Riesgo Bajo</v>
      </c>
      <c r="X14" s="11" t="s">
        <v>100</v>
      </c>
      <c r="Y14" s="9" t="s">
        <v>125</v>
      </c>
      <c r="Z14" s="35" t="s">
        <v>126</v>
      </c>
      <c r="AA14" s="35" t="s">
        <v>127</v>
      </c>
      <c r="AB14" s="9" t="s">
        <v>117</v>
      </c>
      <c r="AC14" s="10" t="s">
        <v>101</v>
      </c>
    </row>
    <row r="15" spans="1:29" ht="78.75" customHeight="1">
      <c r="A15" s="41" t="s">
        <v>29</v>
      </c>
      <c r="B15" s="16" t="s">
        <v>35</v>
      </c>
      <c r="C15" s="15" t="s">
        <v>42</v>
      </c>
      <c r="D15" s="15" t="s">
        <v>53</v>
      </c>
      <c r="E15" s="85" t="s">
        <v>203</v>
      </c>
      <c r="F15" s="86"/>
      <c r="G15" s="85" t="s">
        <v>181</v>
      </c>
      <c r="H15" s="86"/>
      <c r="I15" s="17" t="s">
        <v>90</v>
      </c>
      <c r="J15" s="18" t="str">
        <f>IF(I15="Raro","1",IF(I15="Improbable","2",IF(I15="Posible","3",IF(I15="Probable","4",IF(I15="Casi cierto","5","0")))))</f>
        <v>2</v>
      </c>
      <c r="K15" s="17" t="s">
        <v>69</v>
      </c>
      <c r="L15" s="18" t="str">
        <f t="shared" si="20"/>
        <v>4</v>
      </c>
      <c r="M15" s="18">
        <f t="shared" si="21"/>
        <v>6</v>
      </c>
      <c r="N15" s="18" t="str">
        <f t="shared" si="22"/>
        <v>Riesgo Alto</v>
      </c>
      <c r="O15" s="9" t="s">
        <v>99</v>
      </c>
      <c r="P15" s="85" t="s">
        <v>132</v>
      </c>
      <c r="Q15" s="86"/>
      <c r="R15" s="17" t="s">
        <v>90</v>
      </c>
      <c r="S15" s="18" t="str">
        <f t="shared" si="23"/>
        <v>2</v>
      </c>
      <c r="T15" s="17" t="s">
        <v>67</v>
      </c>
      <c r="U15" s="18" t="str">
        <f t="shared" ref="U15" si="25">IF(T15="INSIGNIFICANTE","1",IF(T15="MENOR","2",IF(T15="MODERADO","3",IF(T15="MAYOR","4",IF(T15="CATASTRÓFICO","5","0")))))</f>
        <v>2</v>
      </c>
      <c r="V15" s="12">
        <f t="shared" ref="V15" si="26">S15+U15</f>
        <v>4</v>
      </c>
      <c r="W15" s="18" t="str">
        <f t="shared" si="15"/>
        <v>Riesgo Bajo</v>
      </c>
      <c r="X15" s="11" t="s">
        <v>100</v>
      </c>
      <c r="Y15" s="9" t="s">
        <v>99</v>
      </c>
      <c r="Z15" s="39" t="s">
        <v>107</v>
      </c>
      <c r="AA15" s="39" t="s">
        <v>106</v>
      </c>
      <c r="AB15" s="9" t="s">
        <v>182</v>
      </c>
      <c r="AC15" s="10" t="s">
        <v>101</v>
      </c>
    </row>
    <row r="16" spans="1:29" ht="103.5" customHeight="1">
      <c r="A16" s="15" t="s">
        <v>29</v>
      </c>
      <c r="B16" s="16" t="s">
        <v>35</v>
      </c>
      <c r="C16" s="15" t="s">
        <v>42</v>
      </c>
      <c r="D16" s="15" t="s">
        <v>52</v>
      </c>
      <c r="E16" s="50" t="s">
        <v>128</v>
      </c>
      <c r="F16" s="50"/>
      <c r="G16" s="50" t="s">
        <v>129</v>
      </c>
      <c r="H16" s="50"/>
      <c r="I16" s="17" t="s">
        <v>89</v>
      </c>
      <c r="J16" s="18" t="str">
        <f t="shared" si="19"/>
        <v>1</v>
      </c>
      <c r="K16" s="17" t="s">
        <v>68</v>
      </c>
      <c r="L16" s="18" t="str">
        <f t="shared" ref="L16" si="27">IF(K16="INSIGNIFICANTE","1",IF(K16="MENOR","2",IF(K16="MODERADO","3",IF(K16="MAYOR","4",IF(K16="CATASTRÓFICO","5","0")))))</f>
        <v>3</v>
      </c>
      <c r="M16" s="18">
        <f t="shared" ref="M16" si="28">J16+L16</f>
        <v>4</v>
      </c>
      <c r="N16" s="18" t="str">
        <f t="shared" si="22"/>
        <v>Riesgo Bajo</v>
      </c>
      <c r="O16" s="9" t="s">
        <v>138</v>
      </c>
      <c r="P16" s="50" t="s">
        <v>130</v>
      </c>
      <c r="Q16" s="50"/>
      <c r="R16" s="17" t="s">
        <v>89</v>
      </c>
      <c r="S16" s="18" t="str">
        <f t="shared" si="23"/>
        <v>1</v>
      </c>
      <c r="T16" s="17" t="s">
        <v>67</v>
      </c>
      <c r="U16" s="18" t="str">
        <f t="shared" si="24"/>
        <v>2</v>
      </c>
      <c r="V16" s="12">
        <f t="shared" si="14"/>
        <v>3</v>
      </c>
      <c r="W16" s="18" t="str">
        <f t="shared" si="15"/>
        <v>Riesgo Bajo</v>
      </c>
      <c r="X16" s="11" t="s">
        <v>100</v>
      </c>
      <c r="Y16" s="9" t="s">
        <v>183</v>
      </c>
      <c r="Z16" s="37" t="s">
        <v>111</v>
      </c>
      <c r="AA16" s="37" t="s">
        <v>127</v>
      </c>
      <c r="AB16" s="9" t="s">
        <v>131</v>
      </c>
      <c r="AC16" s="10" t="s">
        <v>101</v>
      </c>
    </row>
    <row r="17" spans="1:29" ht="89.25">
      <c r="A17" s="15" t="s">
        <v>29</v>
      </c>
      <c r="B17" s="16" t="s">
        <v>35</v>
      </c>
      <c r="C17" s="15" t="s">
        <v>42</v>
      </c>
      <c r="D17" s="15" t="s">
        <v>50</v>
      </c>
      <c r="E17" s="50" t="s">
        <v>134</v>
      </c>
      <c r="F17" s="50"/>
      <c r="G17" s="50" t="s">
        <v>135</v>
      </c>
      <c r="H17" s="50"/>
      <c r="I17" s="17" t="s">
        <v>91</v>
      </c>
      <c r="J17" s="18" t="str">
        <f t="shared" ref="J17" si="29">IF(I17="Raro","1",IF(I17="Improbable","2",IF(I17="Posible","3",IF(I17="Probable","4",IF(I17="Casi cierto","5","0")))))</f>
        <v>3</v>
      </c>
      <c r="K17" s="17" t="s">
        <v>68</v>
      </c>
      <c r="L17" s="18" t="str">
        <f t="shared" ref="L17" si="30">IF(K17="INSIGNIFICANTE","1",IF(K17="MENOR","2",IF(K17="MODERADO","3",IF(K17="MAYOR","4",IF(K17="CATASTRÓFICO","5","0")))))</f>
        <v>3</v>
      </c>
      <c r="M17" s="18">
        <f t="shared" ref="M17" si="31">J17+L17</f>
        <v>6</v>
      </c>
      <c r="N17" s="18" t="str">
        <f t="shared" ref="N17" si="32">IF(M17=0," ",IF(M17&lt;=4,"Riesgo Bajo",IF(M17&lt;=5,"Riesgo Medio",IF(M17&lt;=7,"Riesgo Alto",IF(M17&lt;=10,"Riesgo Extremo","No Disponible")))))</f>
        <v>Riesgo Alto</v>
      </c>
      <c r="O17" s="9" t="s">
        <v>102</v>
      </c>
      <c r="P17" s="50" t="s">
        <v>184</v>
      </c>
      <c r="Q17" s="50"/>
      <c r="R17" s="17" t="s">
        <v>89</v>
      </c>
      <c r="S17" s="18" t="str">
        <f t="shared" ref="S17" si="33">IF(R17="Raro","1",IF(R17="Improbable","2",IF(R17="Posible","3",IF(R17="Probable","4",IF(R17="Casi cierto","5","0")))))</f>
        <v>1</v>
      </c>
      <c r="T17" s="17" t="s">
        <v>67</v>
      </c>
      <c r="U17" s="18" t="str">
        <f t="shared" ref="U17" si="34">IF(T17="INSIGNIFICANTE","1",IF(T17="MENOR","2",IF(T17="MODERADO","3",IF(T17="MAYOR","4",IF(T17="CATASTRÓFICO","5","0")))))</f>
        <v>2</v>
      </c>
      <c r="V17" s="12">
        <f t="shared" ref="V17" si="35">S17+U17</f>
        <v>3</v>
      </c>
      <c r="W17" s="18" t="str">
        <f t="shared" ref="W17" si="36">IF(V17=0," ",IF(V17&lt;=4,"Riesgo Bajo",IF(V17&lt;=5,"Riesgo Medio",IF(V17&lt;=7,"Riesgo Alto",IF(V17&lt;=10,"Riesgo Extremo","No Disponible")))))</f>
        <v>Riesgo Bajo</v>
      </c>
      <c r="X17" s="11" t="s">
        <v>100</v>
      </c>
      <c r="Y17" s="9" t="s">
        <v>139</v>
      </c>
      <c r="Z17" s="42" t="s">
        <v>136</v>
      </c>
      <c r="AA17" s="42" t="s">
        <v>127</v>
      </c>
      <c r="AB17" s="9" t="s">
        <v>137</v>
      </c>
      <c r="AC17" s="10" t="s">
        <v>101</v>
      </c>
    </row>
    <row r="18" spans="1:29" ht="89.25">
      <c r="A18" s="15" t="s">
        <v>29</v>
      </c>
      <c r="B18" s="16" t="s">
        <v>34</v>
      </c>
      <c r="C18" s="15" t="s">
        <v>94</v>
      </c>
      <c r="D18" s="15" t="s">
        <v>52</v>
      </c>
      <c r="E18" s="50" t="s">
        <v>186</v>
      </c>
      <c r="F18" s="50"/>
      <c r="G18" s="50" t="s">
        <v>175</v>
      </c>
      <c r="H18" s="50"/>
      <c r="I18" s="17" t="s">
        <v>91</v>
      </c>
      <c r="J18" s="18" t="str">
        <f t="shared" ref="J18" si="37">IF(I18="Raro","1",IF(I18="Improbable","2",IF(I18="Posible","3",IF(I18="Probable","4",IF(I18="Casi cierto","5","0")))))</f>
        <v>3</v>
      </c>
      <c r="K18" s="17" t="s">
        <v>66</v>
      </c>
      <c r="L18" s="18" t="str">
        <f t="shared" ref="L18" si="38">IF(K18="INSIGNIFICANTE","1",IF(K18="MENOR","2",IF(K18="MODERADO","3",IF(K18="MAYOR","4",IF(K18="CATASTRÓFICO","5","0")))))</f>
        <v>1</v>
      </c>
      <c r="M18" s="18">
        <f t="shared" ref="M18" si="39">J18+L18</f>
        <v>4</v>
      </c>
      <c r="N18" s="18" t="str">
        <f t="shared" ref="N18" si="40">IF(M18=0," ",IF(M18&lt;=4,"Riesgo Bajo",IF(M18&lt;=5,"Riesgo Medio",IF(M18&lt;=7,"Riesgo Alto",IF(M18&lt;=10,"Riesgo Extremo","No Disponible")))))</f>
        <v>Riesgo Bajo</v>
      </c>
      <c r="O18" s="9" t="s">
        <v>138</v>
      </c>
      <c r="P18" s="50" t="s">
        <v>187</v>
      </c>
      <c r="Q18" s="50"/>
      <c r="R18" s="17" t="s">
        <v>89</v>
      </c>
      <c r="S18" s="18" t="str">
        <f t="shared" ref="S18" si="41">IF(R18="Raro","1",IF(R18="Improbable","2",IF(R18="Posible","3",IF(R18="Probable","4",IF(R18="Casi cierto","5","0")))))</f>
        <v>1</v>
      </c>
      <c r="T18" s="17" t="s">
        <v>66</v>
      </c>
      <c r="U18" s="18" t="str">
        <f t="shared" ref="U18" si="42">IF(T18="INSIGNIFICANTE","1",IF(T18="MENOR","2",IF(T18="MODERADO","3",IF(T18="MAYOR","4",IF(T18="CATASTRÓFICO","5","0")))))</f>
        <v>1</v>
      </c>
      <c r="V18" s="12">
        <f t="shared" ref="V18" si="43">S18+U18</f>
        <v>2</v>
      </c>
      <c r="W18" s="18" t="str">
        <f t="shared" ref="W18" si="44">IF(V18=0," ",IF(V18&lt;=4,"Riesgo Bajo",IF(V18&lt;=5,"Riesgo Medio",IF(V18&lt;=7,"Riesgo Alto",IF(V18&lt;=10,"Riesgo Extremo","No Disponible")))))</f>
        <v>Riesgo Bajo</v>
      </c>
      <c r="X18" s="11" t="s">
        <v>100</v>
      </c>
      <c r="Y18" s="9" t="s">
        <v>139</v>
      </c>
      <c r="Z18" s="42" t="s">
        <v>185</v>
      </c>
      <c r="AA18" s="42" t="s">
        <v>188</v>
      </c>
      <c r="AB18" s="9" t="s">
        <v>140</v>
      </c>
      <c r="AC18" s="10" t="s">
        <v>101</v>
      </c>
    </row>
    <row r="19" spans="1:29" ht="105" customHeight="1">
      <c r="A19" s="15" t="s">
        <v>29</v>
      </c>
      <c r="B19" s="16" t="s">
        <v>34</v>
      </c>
      <c r="C19" s="15" t="s">
        <v>39</v>
      </c>
      <c r="D19" s="15" t="s">
        <v>50</v>
      </c>
      <c r="E19" s="50" t="s">
        <v>163</v>
      </c>
      <c r="F19" s="50"/>
      <c r="G19" s="50" t="s">
        <v>164</v>
      </c>
      <c r="H19" s="50"/>
      <c r="I19" s="17" t="s">
        <v>89</v>
      </c>
      <c r="J19" s="18" t="str">
        <f t="shared" ref="J19:J20" si="45">IF(I19="Raro","1",IF(I19="Improbable","2",IF(I19="Posible","3",IF(I19="Probable","4",IF(I19="Casi cierto","5","0")))))</f>
        <v>1</v>
      </c>
      <c r="K19" s="17" t="s">
        <v>67</v>
      </c>
      <c r="L19" s="18" t="str">
        <f t="shared" ref="L19:L20" si="46">IF(K19="INSIGNIFICANTE","1",IF(K19="MENOR","2",IF(K19="MODERADO","3",IF(K19="MAYOR","4",IF(K19="CATASTRÓFICO","5","0")))))</f>
        <v>2</v>
      </c>
      <c r="M19" s="18">
        <f t="shared" ref="M19:M20" si="47">J19+L19</f>
        <v>3</v>
      </c>
      <c r="N19" s="18" t="str">
        <f t="shared" ref="N19:N20" si="48">IF(M19=0," ",IF(M19&lt;=4,"Riesgo Bajo",IF(M19&lt;=5,"Riesgo Medio",IF(M19&lt;=7,"Riesgo Alto",IF(M19&lt;=10,"Riesgo Extremo","No Disponible")))))</f>
        <v>Riesgo Bajo</v>
      </c>
      <c r="O19" s="9" t="s">
        <v>138</v>
      </c>
      <c r="P19" s="50" t="s">
        <v>142</v>
      </c>
      <c r="Q19" s="50"/>
      <c r="R19" s="17" t="s">
        <v>89</v>
      </c>
      <c r="S19" s="18" t="str">
        <f t="shared" ref="S19:S20" si="49">IF(R19="Raro","1",IF(R19="Improbable","2",IF(R19="Posible","3",IF(R19="Probable","4",IF(R19="Casi cierto","5","0")))))</f>
        <v>1</v>
      </c>
      <c r="T19" s="17" t="s">
        <v>66</v>
      </c>
      <c r="U19" s="18" t="str">
        <f t="shared" ref="U19" si="50">IF(T19="INSIGNIFICANTE","1",IF(T19="MENOR","2",IF(T19="MODERADO","3",IF(T19="MAYOR","4",IF(T19="CATASTRÓFICO","5","0")))))</f>
        <v>1</v>
      </c>
      <c r="V19" s="12">
        <f t="shared" ref="V19:V20" si="51">S19+U19</f>
        <v>2</v>
      </c>
      <c r="W19" s="18" t="str">
        <f t="shared" ref="W19:W20" si="52">IF(V19=0," ",IF(V19&lt;=4,"Riesgo Bajo",IF(V19&lt;=5,"Riesgo Medio",IF(V19&lt;=7,"Riesgo Alto",IF(V19&lt;=10,"Riesgo Extremo","No Disponible")))))</f>
        <v>Riesgo Bajo</v>
      </c>
      <c r="X19" s="11" t="s">
        <v>100</v>
      </c>
      <c r="Y19" s="9" t="s">
        <v>139</v>
      </c>
      <c r="Z19" s="44" t="s">
        <v>143</v>
      </c>
      <c r="AA19" s="44" t="s">
        <v>144</v>
      </c>
      <c r="AB19" s="9" t="s">
        <v>145</v>
      </c>
      <c r="AC19" s="10" t="s">
        <v>101</v>
      </c>
    </row>
    <row r="20" spans="1:29" ht="89.25">
      <c r="A20" s="15" t="s">
        <v>29</v>
      </c>
      <c r="B20" s="16" t="s">
        <v>35</v>
      </c>
      <c r="C20" s="15" t="s">
        <v>40</v>
      </c>
      <c r="D20" s="15" t="s">
        <v>50</v>
      </c>
      <c r="E20" s="50" t="s">
        <v>165</v>
      </c>
      <c r="F20" s="50"/>
      <c r="G20" s="50" t="s">
        <v>146</v>
      </c>
      <c r="H20" s="50"/>
      <c r="I20" s="17" t="s">
        <v>91</v>
      </c>
      <c r="J20" s="18" t="str">
        <f t="shared" si="45"/>
        <v>3</v>
      </c>
      <c r="K20" s="17" t="s">
        <v>68</v>
      </c>
      <c r="L20" s="18" t="str">
        <f t="shared" si="46"/>
        <v>3</v>
      </c>
      <c r="M20" s="18">
        <f t="shared" si="47"/>
        <v>6</v>
      </c>
      <c r="N20" s="18" t="str">
        <f t="shared" si="48"/>
        <v>Riesgo Alto</v>
      </c>
      <c r="O20" s="9" t="s">
        <v>138</v>
      </c>
      <c r="P20" s="50" t="s">
        <v>195</v>
      </c>
      <c r="Q20" s="50"/>
      <c r="R20" s="17" t="s">
        <v>89</v>
      </c>
      <c r="S20" s="18" t="str">
        <f t="shared" si="49"/>
        <v>1</v>
      </c>
      <c r="T20" s="17" t="s">
        <v>67</v>
      </c>
      <c r="U20" s="18" t="str">
        <f t="shared" ref="U20:U27" si="53">IF(T20="INSIGNIFICANTE","1",IF(T20="MENOR","2",IF(T20="MODERADO","3",IF(T20="MAYOR","4",IF(T20="CATASTRÓFICO","5","0")))))</f>
        <v>2</v>
      </c>
      <c r="V20" s="12">
        <f t="shared" si="51"/>
        <v>3</v>
      </c>
      <c r="W20" s="18" t="str">
        <f t="shared" si="52"/>
        <v>Riesgo Bajo</v>
      </c>
      <c r="X20" s="11" t="s">
        <v>100</v>
      </c>
      <c r="Y20" s="9" t="s">
        <v>139</v>
      </c>
      <c r="Z20" s="44" t="s">
        <v>143</v>
      </c>
      <c r="AA20" s="44" t="s">
        <v>144</v>
      </c>
      <c r="AB20" s="9" t="s">
        <v>145</v>
      </c>
      <c r="AC20" s="10" t="s">
        <v>101</v>
      </c>
    </row>
    <row r="21" spans="1:29" ht="108.75" customHeight="1">
      <c r="A21" s="15" t="s">
        <v>29</v>
      </c>
      <c r="B21" s="16" t="s">
        <v>34</v>
      </c>
      <c r="C21" s="15" t="s">
        <v>40</v>
      </c>
      <c r="D21" s="15" t="s">
        <v>50</v>
      </c>
      <c r="E21" s="50" t="s">
        <v>173</v>
      </c>
      <c r="F21" s="50"/>
      <c r="G21" s="50" t="s">
        <v>196</v>
      </c>
      <c r="H21" s="50"/>
      <c r="I21" s="17" t="s">
        <v>91</v>
      </c>
      <c r="J21" s="18" t="str">
        <f t="shared" ref="J21:J24" si="54">IF(I21="Raro","1",IF(I21="Improbable","2",IF(I21="Posible","3",IF(I21="Probable","4",IF(I21="Casi cierto","5","0")))))</f>
        <v>3</v>
      </c>
      <c r="K21" s="17" t="s">
        <v>68</v>
      </c>
      <c r="L21" s="18" t="str">
        <f t="shared" ref="L21:L24" si="55">IF(K21="INSIGNIFICANTE","1",IF(K21="MENOR","2",IF(K21="MODERADO","3",IF(K21="MAYOR","4",IF(K21="CATASTRÓFICO","5","0")))))</f>
        <v>3</v>
      </c>
      <c r="M21" s="18">
        <f t="shared" ref="M21:M24" si="56">J21+L21</f>
        <v>6</v>
      </c>
      <c r="N21" s="18" t="str">
        <f t="shared" ref="N21:N24" si="57">IF(M21=0," ",IF(M21&lt;=4,"Riesgo Bajo",IF(M21&lt;=5,"Riesgo Medio",IF(M21&lt;=7,"Riesgo Alto",IF(M21&lt;=10,"Riesgo Extremo","No Disponible")))))</f>
        <v>Riesgo Alto</v>
      </c>
      <c r="O21" s="9" t="s">
        <v>138</v>
      </c>
      <c r="P21" s="50" t="s">
        <v>197</v>
      </c>
      <c r="Q21" s="50"/>
      <c r="R21" s="17" t="s">
        <v>89</v>
      </c>
      <c r="S21" s="18" t="str">
        <f t="shared" ref="S21:S24" si="58">IF(R21="Raro","1",IF(R21="Improbable","2",IF(R21="Posible","3",IF(R21="Probable","4",IF(R21="Casi cierto","5","0")))))</f>
        <v>1</v>
      </c>
      <c r="T21" s="17" t="s">
        <v>67</v>
      </c>
      <c r="U21" s="18" t="str">
        <f t="shared" si="53"/>
        <v>2</v>
      </c>
      <c r="V21" s="12">
        <f t="shared" ref="V21:V24" si="59">S21+U21</f>
        <v>3</v>
      </c>
      <c r="W21" s="18" t="str">
        <f t="shared" ref="W21:W24" si="60">IF(V21=0," ",IF(V21&lt;=4,"Riesgo Bajo",IF(V21&lt;=5,"Riesgo Medio",IF(V21&lt;=7,"Riesgo Alto",IF(V21&lt;=10,"Riesgo Extremo","No Disponible")))))</f>
        <v>Riesgo Bajo</v>
      </c>
      <c r="X21" s="11" t="s">
        <v>100</v>
      </c>
      <c r="Y21" s="9" t="s">
        <v>139</v>
      </c>
      <c r="Z21" s="44" t="s">
        <v>143</v>
      </c>
      <c r="AA21" s="44" t="s">
        <v>144</v>
      </c>
      <c r="AB21" s="9" t="s">
        <v>145</v>
      </c>
      <c r="AC21" s="10" t="s">
        <v>101</v>
      </c>
    </row>
    <row r="22" spans="1:29" ht="138.75" customHeight="1">
      <c r="A22" s="15" t="s">
        <v>29</v>
      </c>
      <c r="B22" s="16" t="s">
        <v>34</v>
      </c>
      <c r="C22" s="15" t="s">
        <v>39</v>
      </c>
      <c r="D22" s="15" t="s">
        <v>50</v>
      </c>
      <c r="E22" s="50" t="s">
        <v>198</v>
      </c>
      <c r="F22" s="50"/>
      <c r="G22" s="50" t="s">
        <v>156</v>
      </c>
      <c r="H22" s="50"/>
      <c r="I22" s="17" t="s">
        <v>92</v>
      </c>
      <c r="J22" s="18" t="str">
        <f t="shared" ref="J22" si="61">IF(I22="Raro","1",IF(I22="Improbable","2",IF(I22="Posible","3",IF(I22="Probable","4",IF(I22="Casi cierto","5","0")))))</f>
        <v>4</v>
      </c>
      <c r="K22" s="17" t="s">
        <v>67</v>
      </c>
      <c r="L22" s="18" t="str">
        <f t="shared" ref="L22" si="62">IF(K22="INSIGNIFICANTE","1",IF(K22="MENOR","2",IF(K22="MODERADO","3",IF(K22="MAYOR","4",IF(K22="CATASTRÓFICO","5","0")))))</f>
        <v>2</v>
      </c>
      <c r="M22" s="18">
        <f t="shared" ref="M22" si="63">J22+L22</f>
        <v>6</v>
      </c>
      <c r="N22" s="18" t="str">
        <f t="shared" ref="N22" si="64">IF(M22=0," ",IF(M22&lt;=4,"Riesgo Bajo",IF(M22&lt;=5,"Riesgo Medio",IF(M22&lt;=7,"Riesgo Alto",IF(M22&lt;=10,"Riesgo Extremo","No Disponible")))))</f>
        <v>Riesgo Alto</v>
      </c>
      <c r="O22" s="9" t="s">
        <v>138</v>
      </c>
      <c r="P22" s="50" t="s">
        <v>157</v>
      </c>
      <c r="Q22" s="50"/>
      <c r="R22" s="17" t="s">
        <v>90</v>
      </c>
      <c r="S22" s="18" t="str">
        <f t="shared" ref="S22" si="65">IF(R22="Raro","1",IF(R22="Improbable","2",IF(R22="Posible","3",IF(R22="Probable","4",IF(R22="Casi cierto","5","0")))))</f>
        <v>2</v>
      </c>
      <c r="T22" s="17" t="s">
        <v>67</v>
      </c>
      <c r="U22" s="18" t="str">
        <f t="shared" ref="U22" si="66">IF(T22="INSIGNIFICANTE","1",IF(T22="MENOR","2",IF(T22="MODERADO","3",IF(T22="MAYOR","4",IF(T22="CATASTRÓFICO","5","0")))))</f>
        <v>2</v>
      </c>
      <c r="V22" s="12">
        <f t="shared" ref="V22" si="67">S22+U22</f>
        <v>4</v>
      </c>
      <c r="W22" s="18" t="str">
        <f t="shared" ref="W22" si="68">IF(V22=0," ",IF(V22&lt;=4,"Riesgo Bajo",IF(V22&lt;=5,"Riesgo Medio",IF(V22&lt;=7,"Riesgo Alto",IF(V22&lt;=10,"Riesgo Extremo","No Disponible")))))</f>
        <v>Riesgo Bajo</v>
      </c>
      <c r="X22" s="11" t="s">
        <v>100</v>
      </c>
      <c r="Y22" s="9" t="s">
        <v>139</v>
      </c>
      <c r="Z22" s="48" t="s">
        <v>143</v>
      </c>
      <c r="AA22" s="48" t="s">
        <v>158</v>
      </c>
      <c r="AB22" s="9" t="s">
        <v>145</v>
      </c>
      <c r="AC22" s="10" t="s">
        <v>101</v>
      </c>
    </row>
    <row r="23" spans="1:29" ht="114.75">
      <c r="A23" s="15" t="s">
        <v>29</v>
      </c>
      <c r="B23" s="16" t="s">
        <v>34</v>
      </c>
      <c r="C23" s="15" t="s">
        <v>40</v>
      </c>
      <c r="D23" s="15" t="s">
        <v>50</v>
      </c>
      <c r="E23" s="50" t="s">
        <v>174</v>
      </c>
      <c r="F23" s="50"/>
      <c r="G23" s="50" t="s">
        <v>167</v>
      </c>
      <c r="H23" s="50"/>
      <c r="I23" s="17" t="s">
        <v>91</v>
      </c>
      <c r="J23" s="18" t="str">
        <f t="shared" ref="J23" si="69">IF(I23="Raro","1",IF(I23="Improbable","2",IF(I23="Posible","3",IF(I23="Probable","4",IF(I23="Casi cierto","5","0")))))</f>
        <v>3</v>
      </c>
      <c r="K23" s="17" t="s">
        <v>70</v>
      </c>
      <c r="L23" s="18" t="str">
        <f t="shared" ref="L23" si="70">IF(K23="INSIGNIFICANTE","1",IF(K23="MENOR","2",IF(K23="MODERADO","3",IF(K23="MAYOR","4",IF(K23="CATASTRÓFICO","5","0")))))</f>
        <v>5</v>
      </c>
      <c r="M23" s="18">
        <f t="shared" ref="M23" si="71">J23+L23</f>
        <v>8</v>
      </c>
      <c r="N23" s="18" t="str">
        <f t="shared" ref="N23" si="72">IF(M23=0," ",IF(M23&lt;=4,"Riesgo Bajo",IF(M23&lt;=5,"Riesgo Medio",IF(M23&lt;=7,"Riesgo Alto",IF(M23&lt;=10,"Riesgo Extremo","No Disponible")))))</f>
        <v>Riesgo Extremo</v>
      </c>
      <c r="O23" s="9" t="s">
        <v>138</v>
      </c>
      <c r="P23" s="50" t="s">
        <v>189</v>
      </c>
      <c r="Q23" s="50"/>
      <c r="R23" s="17" t="s">
        <v>90</v>
      </c>
      <c r="S23" s="18" t="str">
        <f t="shared" ref="S23" si="73">IF(R23="Raro","1",IF(R23="Improbable","2",IF(R23="Posible","3",IF(R23="Probable","4",IF(R23="Casi cierto","5","0")))))</f>
        <v>2</v>
      </c>
      <c r="T23" s="17" t="s">
        <v>67</v>
      </c>
      <c r="U23" s="18" t="str">
        <f t="shared" ref="U23" si="74">IF(T23="INSIGNIFICANTE","1",IF(T23="MENOR","2",IF(T23="MODERADO","3",IF(T23="MAYOR","4",IF(T23="CATASTRÓFICO","5","0")))))</f>
        <v>2</v>
      </c>
      <c r="V23" s="12">
        <f t="shared" ref="V23" si="75">S23+U23</f>
        <v>4</v>
      </c>
      <c r="W23" s="18" t="str">
        <f t="shared" ref="W23" si="76">IF(V23=0," ",IF(V23&lt;=4,"Riesgo Bajo",IF(V23&lt;=5,"Riesgo Medio",IF(V23&lt;=7,"Riesgo Alto",IF(V23&lt;=10,"Riesgo Extremo","No Disponible")))))</f>
        <v>Riesgo Bajo</v>
      </c>
      <c r="X23" s="11" t="s">
        <v>100</v>
      </c>
      <c r="Y23" s="9" t="s">
        <v>192</v>
      </c>
      <c r="Z23" s="48" t="s">
        <v>159</v>
      </c>
      <c r="AA23" s="48" t="s">
        <v>160</v>
      </c>
      <c r="AB23" s="9" t="s">
        <v>190</v>
      </c>
      <c r="AC23" s="10" t="s">
        <v>101</v>
      </c>
    </row>
    <row r="24" spans="1:29" ht="89.25">
      <c r="A24" s="15" t="s">
        <v>29</v>
      </c>
      <c r="B24" s="16" t="s">
        <v>34</v>
      </c>
      <c r="C24" s="15" t="s">
        <v>42</v>
      </c>
      <c r="D24" s="15" t="s">
        <v>50</v>
      </c>
      <c r="E24" s="50" t="s">
        <v>166</v>
      </c>
      <c r="F24" s="50"/>
      <c r="G24" s="50" t="s">
        <v>176</v>
      </c>
      <c r="H24" s="50"/>
      <c r="I24" s="17" t="s">
        <v>91</v>
      </c>
      <c r="J24" s="18" t="str">
        <f t="shared" si="54"/>
        <v>3</v>
      </c>
      <c r="K24" s="17" t="s">
        <v>67</v>
      </c>
      <c r="L24" s="18" t="str">
        <f t="shared" si="55"/>
        <v>2</v>
      </c>
      <c r="M24" s="18">
        <f t="shared" si="56"/>
        <v>5</v>
      </c>
      <c r="N24" s="18" t="str">
        <f t="shared" si="57"/>
        <v>Riesgo Medio</v>
      </c>
      <c r="O24" s="9" t="s">
        <v>138</v>
      </c>
      <c r="P24" s="50" t="s">
        <v>147</v>
      </c>
      <c r="Q24" s="50"/>
      <c r="R24" s="17" t="s">
        <v>89</v>
      </c>
      <c r="S24" s="18" t="str">
        <f t="shared" si="58"/>
        <v>1</v>
      </c>
      <c r="T24" s="17" t="s">
        <v>67</v>
      </c>
      <c r="U24" s="18" t="str">
        <f t="shared" si="53"/>
        <v>2</v>
      </c>
      <c r="V24" s="12">
        <f t="shared" si="59"/>
        <v>3</v>
      </c>
      <c r="W24" s="18" t="str">
        <f t="shared" si="60"/>
        <v>Riesgo Bajo</v>
      </c>
      <c r="X24" s="11" t="s">
        <v>100</v>
      </c>
      <c r="Y24" s="9" t="s">
        <v>150</v>
      </c>
      <c r="Z24" s="44" t="s">
        <v>148</v>
      </c>
      <c r="AA24" s="44" t="s">
        <v>127</v>
      </c>
      <c r="AB24" s="9" t="s">
        <v>131</v>
      </c>
      <c r="AC24" s="10" t="s">
        <v>101</v>
      </c>
    </row>
    <row r="25" spans="1:29" ht="102">
      <c r="A25" s="15" t="s">
        <v>29</v>
      </c>
      <c r="B25" s="16" t="s">
        <v>35</v>
      </c>
      <c r="C25" s="15" t="s">
        <v>40</v>
      </c>
      <c r="D25" s="15" t="s">
        <v>48</v>
      </c>
      <c r="E25" s="50" t="s">
        <v>168</v>
      </c>
      <c r="F25" s="50"/>
      <c r="G25" s="50" t="s">
        <v>155</v>
      </c>
      <c r="H25" s="50"/>
      <c r="I25" s="17" t="s">
        <v>92</v>
      </c>
      <c r="J25" s="18" t="str">
        <f t="shared" ref="J25" si="77">IF(I25="Raro","1",IF(I25="Improbable","2",IF(I25="Posible","3",IF(I25="Probable","4",IF(I25="Casi cierto","5","0")))))</f>
        <v>4</v>
      </c>
      <c r="K25" s="17" t="s">
        <v>69</v>
      </c>
      <c r="L25" s="18" t="str">
        <f t="shared" ref="L25" si="78">IF(K25="INSIGNIFICANTE","1",IF(K25="MENOR","2",IF(K25="MODERADO","3",IF(K25="MAYOR","4",IF(K25="CATASTRÓFICO","5","0")))))</f>
        <v>4</v>
      </c>
      <c r="M25" s="18">
        <f t="shared" ref="M25" si="79">J25+L25</f>
        <v>8</v>
      </c>
      <c r="N25" s="18" t="str">
        <f t="shared" ref="N25" si="80">IF(M25=0," ",IF(M25&lt;=4,"Riesgo Bajo",IF(M25&lt;=5,"Riesgo Medio",IF(M25&lt;=7,"Riesgo Alto",IF(M25&lt;=10,"Riesgo Extremo","No Disponible")))))</f>
        <v>Riesgo Extremo</v>
      </c>
      <c r="O25" s="9" t="s">
        <v>102</v>
      </c>
      <c r="P25" s="50" t="s">
        <v>191</v>
      </c>
      <c r="Q25" s="50"/>
      <c r="R25" s="17" t="s">
        <v>91</v>
      </c>
      <c r="S25" s="18" t="str">
        <f t="shared" ref="S25" si="81">IF(R25="Raro","1",IF(R25="Improbable","2",IF(R25="Posible","3",IF(R25="Probable","4",IF(R25="Casi cierto","5","0")))))</f>
        <v>3</v>
      </c>
      <c r="T25" s="17" t="s">
        <v>67</v>
      </c>
      <c r="U25" s="18" t="str">
        <f t="shared" ref="U25" si="82">IF(T25="INSIGNIFICANTE","1",IF(T25="MENOR","2",IF(T25="MODERADO","3",IF(T25="MAYOR","4",IF(T25="CATASTRÓFICO","5","0")))))</f>
        <v>2</v>
      </c>
      <c r="V25" s="12">
        <f t="shared" ref="V25" si="83">S25+U25</f>
        <v>5</v>
      </c>
      <c r="W25" s="18" t="str">
        <f t="shared" ref="W25" si="84">IF(V25=0," ",IF(V25&lt;=4,"Riesgo Bajo",IF(V25&lt;=5,"Riesgo Medio",IF(V25&lt;=7,"Riesgo Alto",IF(V25&lt;=10,"Riesgo Extremo","No Disponible")))))</f>
        <v>Riesgo Medio</v>
      </c>
      <c r="X25" s="11" t="s">
        <v>100</v>
      </c>
      <c r="Y25" s="9" t="s">
        <v>192</v>
      </c>
      <c r="Z25" s="49" t="s">
        <v>193</v>
      </c>
      <c r="AA25" s="48" t="s">
        <v>144</v>
      </c>
      <c r="AB25" s="9" t="s">
        <v>194</v>
      </c>
      <c r="AC25" s="10" t="s">
        <v>101</v>
      </c>
    </row>
    <row r="26" spans="1:29" ht="106.5" customHeight="1">
      <c r="A26" s="15" t="s">
        <v>29</v>
      </c>
      <c r="B26" s="16" t="s">
        <v>34</v>
      </c>
      <c r="C26" s="15" t="s">
        <v>42</v>
      </c>
      <c r="D26" s="15" t="s">
        <v>50</v>
      </c>
      <c r="E26" s="50" t="s">
        <v>169</v>
      </c>
      <c r="F26" s="50"/>
      <c r="G26" s="50" t="s">
        <v>170</v>
      </c>
      <c r="H26" s="50"/>
      <c r="I26" s="17" t="s">
        <v>90</v>
      </c>
      <c r="J26" s="18" t="str">
        <f t="shared" ref="J26" si="85">IF(I26="Raro","1",IF(I26="Improbable","2",IF(I26="Posible","3",IF(I26="Probable","4",IF(I26="Casi cierto","5","0")))))</f>
        <v>2</v>
      </c>
      <c r="K26" s="17" t="s">
        <v>67</v>
      </c>
      <c r="L26" s="18" t="str">
        <f t="shared" ref="L26" si="86">IF(K26="INSIGNIFICANTE","1",IF(K26="MENOR","2",IF(K26="MODERADO","3",IF(K26="MAYOR","4",IF(K26="CATASTRÓFICO","5","0")))))</f>
        <v>2</v>
      </c>
      <c r="M26" s="18">
        <f t="shared" ref="M26" si="87">J26+L26</f>
        <v>4</v>
      </c>
      <c r="N26" s="18" t="str">
        <f t="shared" ref="N26" si="88">IF(M26=0," ",IF(M26&lt;=4,"Riesgo Bajo",IF(M26&lt;=5,"Riesgo Medio",IF(M26&lt;=7,"Riesgo Alto",IF(M26&lt;=10,"Riesgo Extremo","No Disponible")))))</f>
        <v>Riesgo Bajo</v>
      </c>
      <c r="O26" s="9" t="s">
        <v>138</v>
      </c>
      <c r="P26" s="50" t="s">
        <v>149</v>
      </c>
      <c r="Q26" s="50"/>
      <c r="R26" s="17" t="s">
        <v>89</v>
      </c>
      <c r="S26" s="18" t="str">
        <f t="shared" ref="S26" si="89">IF(R26="Raro","1",IF(R26="Improbable","2",IF(R26="Posible","3",IF(R26="Probable","4",IF(R26="Casi cierto","5","0")))))</f>
        <v>1</v>
      </c>
      <c r="T26" s="17" t="s">
        <v>67</v>
      </c>
      <c r="U26" s="18" t="str">
        <f t="shared" si="53"/>
        <v>2</v>
      </c>
      <c r="V26" s="12">
        <f t="shared" ref="V26" si="90">S26+U26</f>
        <v>3</v>
      </c>
      <c r="W26" s="18" t="str">
        <f t="shared" ref="W26" si="91">IF(V26=0," ",IF(V26&lt;=4,"Riesgo Bajo",IF(V26&lt;=5,"Riesgo Medio",IF(V26&lt;=7,"Riesgo Alto",IF(V26&lt;=10,"Riesgo Extremo","No Disponible")))))</f>
        <v>Riesgo Bajo</v>
      </c>
      <c r="X26" s="11" t="s">
        <v>100</v>
      </c>
      <c r="Y26" s="9" t="s">
        <v>150</v>
      </c>
      <c r="Z26" s="44" t="s">
        <v>151</v>
      </c>
      <c r="AA26" s="44" t="s">
        <v>127</v>
      </c>
      <c r="AB26" s="9" t="s">
        <v>152</v>
      </c>
      <c r="AC26" s="10" t="s">
        <v>101</v>
      </c>
    </row>
    <row r="27" spans="1:29" ht="89.25">
      <c r="A27" s="15" t="s">
        <v>29</v>
      </c>
      <c r="B27" s="16" t="s">
        <v>35</v>
      </c>
      <c r="C27" s="15" t="s">
        <v>42</v>
      </c>
      <c r="D27" s="15" t="s">
        <v>50</v>
      </c>
      <c r="E27" s="50" t="s">
        <v>172</v>
      </c>
      <c r="F27" s="50"/>
      <c r="G27" s="50" t="s">
        <v>171</v>
      </c>
      <c r="H27" s="50"/>
      <c r="I27" s="17" t="s">
        <v>92</v>
      </c>
      <c r="J27" s="18" t="str">
        <f t="shared" ref="J27" si="92">IF(I27="Raro","1",IF(I27="Improbable","2",IF(I27="Posible","3",IF(I27="Probable","4",IF(I27="Casi cierto","5","0")))))</f>
        <v>4</v>
      </c>
      <c r="K27" s="17" t="s">
        <v>68</v>
      </c>
      <c r="L27" s="18" t="str">
        <f t="shared" ref="L27" si="93">IF(K27="INSIGNIFICANTE","1",IF(K27="MENOR","2",IF(K27="MODERADO","3",IF(K27="MAYOR","4",IF(K27="CATASTRÓFICO","5","0")))))</f>
        <v>3</v>
      </c>
      <c r="M27" s="18">
        <f t="shared" ref="M27" si="94">J27+L27</f>
        <v>7</v>
      </c>
      <c r="N27" s="18" t="str">
        <f t="shared" ref="N27" si="95">IF(M27=0," ",IF(M27&lt;=4,"Riesgo Bajo",IF(M27&lt;=5,"Riesgo Medio",IF(M27&lt;=7,"Riesgo Alto",IF(M27&lt;=10,"Riesgo Extremo","No Disponible")))))</f>
        <v>Riesgo Alto</v>
      </c>
      <c r="O27" s="9" t="s">
        <v>102</v>
      </c>
      <c r="P27" s="50" t="s">
        <v>153</v>
      </c>
      <c r="Q27" s="50"/>
      <c r="R27" s="17" t="s">
        <v>90</v>
      </c>
      <c r="S27" s="18" t="str">
        <f t="shared" ref="S27" si="96">IF(R27="Raro","1",IF(R27="Improbable","2",IF(R27="Posible","3",IF(R27="Probable","4",IF(R27="Casi cierto","5","0")))))</f>
        <v>2</v>
      </c>
      <c r="T27" s="17" t="s">
        <v>67</v>
      </c>
      <c r="U27" s="18" t="str">
        <f t="shared" si="53"/>
        <v>2</v>
      </c>
      <c r="V27" s="12">
        <f t="shared" ref="V27" si="97">S27+U27</f>
        <v>4</v>
      </c>
      <c r="W27" s="18" t="str">
        <f t="shared" ref="W27" si="98">IF(V27=0," ",IF(V27&lt;=4,"Riesgo Bajo",IF(V27&lt;=5,"Riesgo Medio",IF(V27&lt;=7,"Riesgo Alto",IF(V27&lt;=10,"Riesgo Extremo","No Disponible")))))</f>
        <v>Riesgo Bajo</v>
      </c>
      <c r="X27" s="11" t="s">
        <v>100</v>
      </c>
      <c r="Y27" s="9" t="s">
        <v>154</v>
      </c>
      <c r="Z27" s="44" t="s">
        <v>148</v>
      </c>
      <c r="AA27" s="44" t="s">
        <v>127</v>
      </c>
      <c r="AB27" s="9" t="s">
        <v>131</v>
      </c>
      <c r="AC27" s="10" t="s">
        <v>101</v>
      </c>
    </row>
    <row r="28" spans="1:29" ht="166.5" customHeight="1">
      <c r="A28" s="15" t="s">
        <v>29</v>
      </c>
      <c r="B28" s="16" t="s">
        <v>35</v>
      </c>
      <c r="C28" s="15" t="s">
        <v>41</v>
      </c>
      <c r="D28" s="15" t="s">
        <v>52</v>
      </c>
      <c r="E28" s="50" t="s">
        <v>199</v>
      </c>
      <c r="F28" s="50"/>
      <c r="G28" s="50" t="s">
        <v>200</v>
      </c>
      <c r="H28" s="50"/>
      <c r="I28" s="17" t="s">
        <v>91</v>
      </c>
      <c r="J28" s="18" t="str">
        <f t="shared" ref="J28" si="99">IF(I28="Raro","1",IF(I28="Improbable","2",IF(I28="Posible","3",IF(I28="Probable","4",IF(I28="Casi cierto","5","0")))))</f>
        <v>3</v>
      </c>
      <c r="K28" s="17" t="s">
        <v>68</v>
      </c>
      <c r="L28" s="18" t="str">
        <f t="shared" ref="L28" si="100">IF(K28="INSIGNIFICANTE","1",IF(K28="MENOR","2",IF(K28="MODERADO","3",IF(K28="MAYOR","4",IF(K28="CATASTRÓFICO","5","0")))))</f>
        <v>3</v>
      </c>
      <c r="M28" s="18">
        <f t="shared" ref="M28" si="101">J28+L28</f>
        <v>6</v>
      </c>
      <c r="N28" s="18" t="str">
        <f t="shared" ref="N28" si="102">IF(M28=0," ",IF(M28&lt;=4,"Riesgo Bajo",IF(M28&lt;=5,"Riesgo Medio",IF(M28&lt;=7,"Riesgo Alto",IF(M28&lt;=10,"Riesgo Extremo","No Disponible")))))</f>
        <v>Riesgo Alto</v>
      </c>
      <c r="O28" s="9" t="s">
        <v>138</v>
      </c>
      <c r="P28" s="50" t="s">
        <v>201</v>
      </c>
      <c r="Q28" s="50"/>
      <c r="R28" s="17" t="s">
        <v>90</v>
      </c>
      <c r="S28" s="18" t="str">
        <f t="shared" ref="S28" si="103">IF(R28="Raro","1",IF(R28="Improbable","2",IF(R28="Posible","3",IF(R28="Probable","4",IF(R28="Casi cierto","5","0")))))</f>
        <v>2</v>
      </c>
      <c r="T28" s="17" t="s">
        <v>67</v>
      </c>
      <c r="U28" s="18" t="str">
        <f t="shared" ref="U28" si="104">IF(T28="INSIGNIFICANTE","1",IF(T28="MENOR","2",IF(T28="MODERADO","3",IF(T28="MAYOR","4",IF(T28="CATASTRÓFICO","5","0")))))</f>
        <v>2</v>
      </c>
      <c r="V28" s="12">
        <f t="shared" ref="V28" si="105">S28+U28</f>
        <v>4</v>
      </c>
      <c r="W28" s="18" t="str">
        <f t="shared" ref="W28" si="106">IF(V28=0," ",IF(V28&lt;=4,"Riesgo Bajo",IF(V28&lt;=5,"Riesgo Medio",IF(V28&lt;=7,"Riesgo Alto",IF(V28&lt;=10,"Riesgo Extremo","No Disponible")))))</f>
        <v>Riesgo Bajo</v>
      </c>
      <c r="X28" s="11" t="s">
        <v>100</v>
      </c>
      <c r="Y28" s="9" t="s">
        <v>139</v>
      </c>
      <c r="Z28" s="48" t="s">
        <v>161</v>
      </c>
      <c r="AA28" s="48" t="s">
        <v>202</v>
      </c>
      <c r="AB28" s="9" t="s">
        <v>162</v>
      </c>
      <c r="AC28" s="10" t="s">
        <v>101</v>
      </c>
    </row>
    <row r="30" spans="1:29" s="24" customFormat="1">
      <c r="A30" s="43" t="s">
        <v>141</v>
      </c>
      <c r="B30" s="43"/>
      <c r="C30" s="43"/>
      <c r="D30" s="43"/>
      <c r="E30" s="45"/>
      <c r="F30" s="47"/>
      <c r="I30" s="23"/>
      <c r="P30" s="23"/>
      <c r="W30" s="23"/>
      <c r="AB30" s="23"/>
      <c r="AC30" s="23"/>
    </row>
    <row r="31" spans="1:29">
      <c r="A31" s="84" t="s">
        <v>133</v>
      </c>
      <c r="B31" s="84"/>
      <c r="C31" s="84"/>
      <c r="D31" s="84"/>
      <c r="E31" s="84"/>
      <c r="I31" s="14"/>
      <c r="P31" s="14"/>
      <c r="W31" s="14"/>
    </row>
    <row r="32" spans="1:29">
      <c r="I32" s="14"/>
      <c r="P32" s="14"/>
      <c r="W32" s="14"/>
    </row>
    <row r="33" spans="1:29">
      <c r="I33" s="14"/>
      <c r="P33" s="14"/>
      <c r="W33" s="14"/>
    </row>
    <row r="34" spans="1:29" s="24" customFormat="1">
      <c r="A34" s="27"/>
      <c r="B34" s="23"/>
      <c r="C34" s="23"/>
      <c r="D34" s="23"/>
      <c r="E34" s="47"/>
      <c r="F34" s="47"/>
      <c r="I34" s="27"/>
      <c r="P34" s="27"/>
      <c r="W34" s="27"/>
      <c r="AB34" s="23"/>
      <c r="AC34" s="23"/>
    </row>
    <row r="35" spans="1:29">
      <c r="A35" s="22"/>
      <c r="I35" s="22"/>
      <c r="P35" s="22"/>
      <c r="W35" s="22"/>
    </row>
    <row r="36" spans="1:29">
      <c r="D36" s="40"/>
    </row>
  </sheetData>
  <autoFilter ref="A8:AC28" xr:uid="{00000000-0009-0000-0000-000000000000}">
    <filterColumn colId="4" showButton="0"/>
    <filterColumn colId="6" showButton="0"/>
    <filterColumn colId="8" showButton="0"/>
    <filterColumn colId="10" showButton="0"/>
    <filterColumn colId="15" showButton="0"/>
    <filterColumn colId="17" showButton="0"/>
    <filterColumn colId="18" showButton="0"/>
    <filterColumn colId="19" showButton="0"/>
    <filterColumn colId="20" showButton="0"/>
    <filterColumn colId="21" showButton="0"/>
    <filterColumn colId="27" showButton="0"/>
  </autoFilter>
  <mergeCells count="84">
    <mergeCell ref="A31:E31"/>
    <mergeCell ref="E15:F15"/>
    <mergeCell ref="G15:H15"/>
    <mergeCell ref="P15:Q15"/>
    <mergeCell ref="E17:F17"/>
    <mergeCell ref="G17:H17"/>
    <mergeCell ref="P17:Q17"/>
    <mergeCell ref="E18:F18"/>
    <mergeCell ref="G18:H18"/>
    <mergeCell ref="P18:Q18"/>
    <mergeCell ref="E20:F20"/>
    <mergeCell ref="G20:H20"/>
    <mergeCell ref="Y8:Y9"/>
    <mergeCell ref="E14:F14"/>
    <mergeCell ref="G14:H14"/>
    <mergeCell ref="P14:Q14"/>
    <mergeCell ref="E13:F13"/>
    <mergeCell ref="G13:H13"/>
    <mergeCell ref="P13:Q13"/>
    <mergeCell ref="E19:F19"/>
    <mergeCell ref="G19:H19"/>
    <mergeCell ref="P19:Q19"/>
    <mergeCell ref="N8:N9"/>
    <mergeCell ref="O8:O9"/>
    <mergeCell ref="I8:J9"/>
    <mergeCell ref="K8:L9"/>
    <mergeCell ref="P8:Q9"/>
    <mergeCell ref="P20:Q20"/>
    <mergeCell ref="E21:F21"/>
    <mergeCell ref="G21:H21"/>
    <mergeCell ref="P21:Q21"/>
    <mergeCell ref="E24:F24"/>
    <mergeCell ref="G24:H24"/>
    <mergeCell ref="P24:Q24"/>
    <mergeCell ref="E22:F22"/>
    <mergeCell ref="G22:H22"/>
    <mergeCell ref="P22:Q22"/>
    <mergeCell ref="E23:F23"/>
    <mergeCell ref="G23:H23"/>
    <mergeCell ref="P23:Q23"/>
    <mergeCell ref="E12:F12"/>
    <mergeCell ref="G12:H12"/>
    <mergeCell ref="AA8:AA9"/>
    <mergeCell ref="G8:H9"/>
    <mergeCell ref="M8:M9"/>
    <mergeCell ref="P12:Q12"/>
    <mergeCell ref="E10:F10"/>
    <mergeCell ref="G10:H10"/>
    <mergeCell ref="P10:Q10"/>
    <mergeCell ref="E11:F11"/>
    <mergeCell ref="G11:H11"/>
    <mergeCell ref="P11:Q11"/>
    <mergeCell ref="Z8:Z9"/>
    <mergeCell ref="T9:U9"/>
    <mergeCell ref="R8:W8"/>
    <mergeCell ref="X8:X9"/>
    <mergeCell ref="H1:AC2"/>
    <mergeCell ref="H3:AC4"/>
    <mergeCell ref="E16:F16"/>
    <mergeCell ref="G16:H16"/>
    <mergeCell ref="P16:Q16"/>
    <mergeCell ref="G7:N7"/>
    <mergeCell ref="A1:G4"/>
    <mergeCell ref="A7:F7"/>
    <mergeCell ref="O7:AC7"/>
    <mergeCell ref="A8:A9"/>
    <mergeCell ref="B8:B9"/>
    <mergeCell ref="C8:C9"/>
    <mergeCell ref="D8:D9"/>
    <mergeCell ref="E8:F9"/>
    <mergeCell ref="AB8:AC8"/>
    <mergeCell ref="R9:S9"/>
    <mergeCell ref="E28:F28"/>
    <mergeCell ref="G28:H28"/>
    <mergeCell ref="P28:Q28"/>
    <mergeCell ref="E25:F25"/>
    <mergeCell ref="G25:H25"/>
    <mergeCell ref="P25:Q25"/>
    <mergeCell ref="E26:F26"/>
    <mergeCell ref="G26:H26"/>
    <mergeCell ref="P26:Q26"/>
    <mergeCell ref="E27:F27"/>
    <mergeCell ref="G27:H27"/>
    <mergeCell ref="P27:Q27"/>
  </mergeCells>
  <conditionalFormatting sqref="W11 N11 W13:W16">
    <cfRule type="containsText" dxfId="119" priority="291" stopIfTrue="1" operator="containsText" text="Riesgo Extremo">
      <formula>NOT(ISERROR(SEARCH("Riesgo Extremo",N11)))</formula>
    </cfRule>
    <cfRule type="containsText" priority="292" stopIfTrue="1" operator="containsText" text="Riesgo Extremo">
      <formula>NOT(ISERROR(SEARCH("Riesgo Extremo",N11)))</formula>
    </cfRule>
    <cfRule type="containsText" dxfId="118" priority="293" stopIfTrue="1" operator="containsText" text="Riesgo Alto">
      <formula>NOT(ISERROR(SEARCH("Riesgo Alto",N11)))</formula>
    </cfRule>
    <cfRule type="containsText" dxfId="117" priority="294" stopIfTrue="1" operator="containsText" text="Riesgo Medio">
      <formula>NOT(ISERROR(SEARCH("Riesgo Medio",N11)))</formula>
    </cfRule>
    <cfRule type="containsText" dxfId="116" priority="295" stopIfTrue="1" operator="containsText" text="Riesgo Bajo">
      <formula>NOT(ISERROR(SEARCH("Riesgo Bajo",N11)))</formula>
    </cfRule>
  </conditionalFormatting>
  <conditionalFormatting sqref="N13">
    <cfRule type="containsText" dxfId="115" priority="231" stopIfTrue="1" operator="containsText" text="Riesgo Extremo">
      <formula>NOT(ISERROR(SEARCH("Riesgo Extremo",N13)))</formula>
    </cfRule>
    <cfRule type="containsText" priority="232" stopIfTrue="1" operator="containsText" text="Riesgo Extremo">
      <formula>NOT(ISERROR(SEARCH("Riesgo Extremo",N13)))</formula>
    </cfRule>
    <cfRule type="containsText" dxfId="114" priority="233" stopIfTrue="1" operator="containsText" text="Riesgo Alto">
      <formula>NOT(ISERROR(SEARCH("Riesgo Alto",N13)))</formula>
    </cfRule>
    <cfRule type="containsText" dxfId="113" priority="234" stopIfTrue="1" operator="containsText" text="Riesgo Medio">
      <formula>NOT(ISERROR(SEARCH("Riesgo Medio",N13)))</formula>
    </cfRule>
    <cfRule type="containsText" dxfId="112" priority="235" stopIfTrue="1" operator="containsText" text="Riesgo Bajo">
      <formula>NOT(ISERROR(SEARCH("Riesgo Bajo",N13)))</formula>
    </cfRule>
  </conditionalFormatting>
  <conditionalFormatting sqref="N14:N16">
    <cfRule type="containsText" dxfId="111" priority="226" stopIfTrue="1" operator="containsText" text="Riesgo Extremo">
      <formula>NOT(ISERROR(SEARCH("Riesgo Extremo",N14)))</formula>
    </cfRule>
    <cfRule type="containsText" priority="227" stopIfTrue="1" operator="containsText" text="Riesgo Extremo">
      <formula>NOT(ISERROR(SEARCH("Riesgo Extremo",N14)))</formula>
    </cfRule>
    <cfRule type="containsText" dxfId="110" priority="228" stopIfTrue="1" operator="containsText" text="Riesgo Alto">
      <formula>NOT(ISERROR(SEARCH("Riesgo Alto",N14)))</formula>
    </cfRule>
    <cfRule type="containsText" dxfId="109" priority="229" stopIfTrue="1" operator="containsText" text="Riesgo Medio">
      <formula>NOT(ISERROR(SEARCH("Riesgo Medio",N14)))</formula>
    </cfRule>
    <cfRule type="containsText" dxfId="108" priority="230" stopIfTrue="1" operator="containsText" text="Riesgo Bajo">
      <formula>NOT(ISERROR(SEARCH("Riesgo Bajo",N14)))</formula>
    </cfRule>
  </conditionalFormatting>
  <conditionalFormatting sqref="N10 W10">
    <cfRule type="containsText" dxfId="107" priority="221" stopIfTrue="1" operator="containsText" text="Riesgo Extremo">
      <formula>NOT(ISERROR(SEARCH("Riesgo Extremo",N10)))</formula>
    </cfRule>
    <cfRule type="containsText" priority="222" stopIfTrue="1" operator="containsText" text="Riesgo Extremo">
      <formula>NOT(ISERROR(SEARCH("Riesgo Extremo",N10)))</formula>
    </cfRule>
    <cfRule type="containsText" dxfId="106" priority="223" stopIfTrue="1" operator="containsText" text="Riesgo Alto">
      <formula>NOT(ISERROR(SEARCH("Riesgo Alto",N10)))</formula>
    </cfRule>
    <cfRule type="containsText" dxfId="105" priority="224" stopIfTrue="1" operator="containsText" text="Riesgo Medio">
      <formula>NOT(ISERROR(SEARCH("Riesgo Medio",N10)))</formula>
    </cfRule>
    <cfRule type="containsText" dxfId="104" priority="225" stopIfTrue="1" operator="containsText" text="Riesgo Bajo">
      <formula>NOT(ISERROR(SEARCH("Riesgo Bajo",N10)))</formula>
    </cfRule>
  </conditionalFormatting>
  <conditionalFormatting sqref="W12">
    <cfRule type="containsText" dxfId="103" priority="216" stopIfTrue="1" operator="containsText" text="Riesgo Extremo">
      <formula>NOT(ISERROR(SEARCH("Riesgo Extremo",W12)))</formula>
    </cfRule>
    <cfRule type="containsText" priority="217" stopIfTrue="1" operator="containsText" text="Riesgo Extremo">
      <formula>NOT(ISERROR(SEARCH("Riesgo Extremo",W12)))</formula>
    </cfRule>
    <cfRule type="containsText" dxfId="102" priority="218" stopIfTrue="1" operator="containsText" text="Riesgo Alto">
      <formula>NOT(ISERROR(SEARCH("Riesgo Alto",W12)))</formula>
    </cfRule>
    <cfRule type="containsText" dxfId="101" priority="219" stopIfTrue="1" operator="containsText" text="Riesgo Medio">
      <formula>NOT(ISERROR(SEARCH("Riesgo Medio",W12)))</formula>
    </cfRule>
    <cfRule type="containsText" dxfId="100" priority="220" stopIfTrue="1" operator="containsText" text="Riesgo Bajo">
      <formula>NOT(ISERROR(SEARCH("Riesgo Bajo",W12)))</formula>
    </cfRule>
  </conditionalFormatting>
  <conditionalFormatting sqref="N12">
    <cfRule type="containsText" dxfId="99" priority="211" stopIfTrue="1" operator="containsText" text="Riesgo Extremo">
      <formula>NOT(ISERROR(SEARCH("Riesgo Extremo",N12)))</formula>
    </cfRule>
    <cfRule type="containsText" priority="212" stopIfTrue="1" operator="containsText" text="Riesgo Extremo">
      <formula>NOT(ISERROR(SEARCH("Riesgo Extremo",N12)))</formula>
    </cfRule>
    <cfRule type="containsText" dxfId="98" priority="213" stopIfTrue="1" operator="containsText" text="Riesgo Alto">
      <formula>NOT(ISERROR(SEARCH("Riesgo Alto",N12)))</formula>
    </cfRule>
    <cfRule type="containsText" dxfId="97" priority="214" stopIfTrue="1" operator="containsText" text="Riesgo Medio">
      <formula>NOT(ISERROR(SEARCH("Riesgo Medio",N12)))</formula>
    </cfRule>
    <cfRule type="containsText" dxfId="96" priority="215" stopIfTrue="1" operator="containsText" text="Riesgo Bajo">
      <formula>NOT(ISERROR(SEARCH("Riesgo Bajo",N12)))</formula>
    </cfRule>
  </conditionalFormatting>
  <conditionalFormatting sqref="W17">
    <cfRule type="containsText" dxfId="95" priority="196" stopIfTrue="1" operator="containsText" text="Riesgo Extremo">
      <formula>NOT(ISERROR(SEARCH("Riesgo Extremo",W17)))</formula>
    </cfRule>
    <cfRule type="containsText" priority="197" stopIfTrue="1" operator="containsText" text="Riesgo Extremo">
      <formula>NOT(ISERROR(SEARCH("Riesgo Extremo",W17)))</formula>
    </cfRule>
    <cfRule type="containsText" dxfId="94" priority="198" stopIfTrue="1" operator="containsText" text="Riesgo Alto">
      <formula>NOT(ISERROR(SEARCH("Riesgo Alto",W17)))</formula>
    </cfRule>
    <cfRule type="containsText" dxfId="93" priority="199" stopIfTrue="1" operator="containsText" text="Riesgo Medio">
      <formula>NOT(ISERROR(SEARCH("Riesgo Medio",W17)))</formula>
    </cfRule>
    <cfRule type="containsText" dxfId="92" priority="200" stopIfTrue="1" operator="containsText" text="Riesgo Bajo">
      <formula>NOT(ISERROR(SEARCH("Riesgo Bajo",W17)))</formula>
    </cfRule>
  </conditionalFormatting>
  <conditionalFormatting sqref="N17">
    <cfRule type="containsText" dxfId="91" priority="191" stopIfTrue="1" operator="containsText" text="Riesgo Extremo">
      <formula>NOT(ISERROR(SEARCH("Riesgo Extremo",N17)))</formula>
    </cfRule>
    <cfRule type="containsText" priority="192" stopIfTrue="1" operator="containsText" text="Riesgo Extremo">
      <formula>NOT(ISERROR(SEARCH("Riesgo Extremo",N17)))</formula>
    </cfRule>
    <cfRule type="containsText" dxfId="90" priority="193" stopIfTrue="1" operator="containsText" text="Riesgo Alto">
      <formula>NOT(ISERROR(SEARCH("Riesgo Alto",N17)))</formula>
    </cfRule>
    <cfRule type="containsText" dxfId="89" priority="194" stopIfTrue="1" operator="containsText" text="Riesgo Medio">
      <formula>NOT(ISERROR(SEARCH("Riesgo Medio",N17)))</formula>
    </cfRule>
    <cfRule type="containsText" dxfId="88" priority="195" stopIfTrue="1" operator="containsText" text="Riesgo Bajo">
      <formula>NOT(ISERROR(SEARCH("Riesgo Bajo",N17)))</formula>
    </cfRule>
  </conditionalFormatting>
  <conditionalFormatting sqref="W18">
    <cfRule type="containsText" dxfId="87" priority="186" stopIfTrue="1" operator="containsText" text="Riesgo Extremo">
      <formula>NOT(ISERROR(SEARCH("Riesgo Extremo",W18)))</formula>
    </cfRule>
    <cfRule type="containsText" priority="187" stopIfTrue="1" operator="containsText" text="Riesgo Extremo">
      <formula>NOT(ISERROR(SEARCH("Riesgo Extremo",W18)))</formula>
    </cfRule>
    <cfRule type="containsText" dxfId="86" priority="188" stopIfTrue="1" operator="containsText" text="Riesgo Alto">
      <formula>NOT(ISERROR(SEARCH("Riesgo Alto",W18)))</formula>
    </cfRule>
    <cfRule type="containsText" dxfId="85" priority="189" stopIfTrue="1" operator="containsText" text="Riesgo Medio">
      <formula>NOT(ISERROR(SEARCH("Riesgo Medio",W18)))</formula>
    </cfRule>
    <cfRule type="containsText" dxfId="84" priority="190" stopIfTrue="1" operator="containsText" text="Riesgo Bajo">
      <formula>NOT(ISERROR(SEARCH("Riesgo Bajo",W18)))</formula>
    </cfRule>
  </conditionalFormatting>
  <conditionalFormatting sqref="N18">
    <cfRule type="containsText" dxfId="83" priority="181" stopIfTrue="1" operator="containsText" text="Riesgo Extremo">
      <formula>NOT(ISERROR(SEARCH("Riesgo Extremo",N18)))</formula>
    </cfRule>
    <cfRule type="containsText" priority="182" stopIfTrue="1" operator="containsText" text="Riesgo Extremo">
      <formula>NOT(ISERROR(SEARCH("Riesgo Extremo",N18)))</formula>
    </cfRule>
    <cfRule type="containsText" dxfId="82" priority="183" stopIfTrue="1" operator="containsText" text="Riesgo Alto">
      <formula>NOT(ISERROR(SEARCH("Riesgo Alto",N18)))</formula>
    </cfRule>
    <cfRule type="containsText" dxfId="81" priority="184" stopIfTrue="1" operator="containsText" text="Riesgo Medio">
      <formula>NOT(ISERROR(SEARCH("Riesgo Medio",N18)))</formula>
    </cfRule>
    <cfRule type="containsText" dxfId="80" priority="185" stopIfTrue="1" operator="containsText" text="Riesgo Bajo">
      <formula>NOT(ISERROR(SEARCH("Riesgo Bajo",N18)))</formula>
    </cfRule>
  </conditionalFormatting>
  <conditionalFormatting sqref="W19">
    <cfRule type="containsText" dxfId="79" priority="166" stopIfTrue="1" operator="containsText" text="Riesgo Extremo">
      <formula>NOT(ISERROR(SEARCH("Riesgo Extremo",W19)))</formula>
    </cfRule>
    <cfRule type="containsText" priority="167" stopIfTrue="1" operator="containsText" text="Riesgo Extremo">
      <formula>NOT(ISERROR(SEARCH("Riesgo Extremo",W19)))</formula>
    </cfRule>
    <cfRule type="containsText" dxfId="78" priority="168" stopIfTrue="1" operator="containsText" text="Riesgo Alto">
      <formula>NOT(ISERROR(SEARCH("Riesgo Alto",W19)))</formula>
    </cfRule>
    <cfRule type="containsText" dxfId="77" priority="169" stopIfTrue="1" operator="containsText" text="Riesgo Medio">
      <formula>NOT(ISERROR(SEARCH("Riesgo Medio",W19)))</formula>
    </cfRule>
    <cfRule type="containsText" dxfId="76" priority="170" stopIfTrue="1" operator="containsText" text="Riesgo Bajo">
      <formula>NOT(ISERROR(SEARCH("Riesgo Bajo",W19)))</formula>
    </cfRule>
  </conditionalFormatting>
  <conditionalFormatting sqref="N19">
    <cfRule type="containsText" dxfId="75" priority="161" stopIfTrue="1" operator="containsText" text="Riesgo Extremo">
      <formula>NOT(ISERROR(SEARCH("Riesgo Extremo",N19)))</formula>
    </cfRule>
    <cfRule type="containsText" priority="162" stopIfTrue="1" operator="containsText" text="Riesgo Extremo">
      <formula>NOT(ISERROR(SEARCH("Riesgo Extremo",N19)))</formula>
    </cfRule>
    <cfRule type="containsText" dxfId="74" priority="163" stopIfTrue="1" operator="containsText" text="Riesgo Alto">
      <formula>NOT(ISERROR(SEARCH("Riesgo Alto",N19)))</formula>
    </cfRule>
    <cfRule type="containsText" dxfId="73" priority="164" stopIfTrue="1" operator="containsText" text="Riesgo Medio">
      <formula>NOT(ISERROR(SEARCH("Riesgo Medio",N19)))</formula>
    </cfRule>
    <cfRule type="containsText" dxfId="72" priority="165" stopIfTrue="1" operator="containsText" text="Riesgo Bajo">
      <formula>NOT(ISERROR(SEARCH("Riesgo Bajo",N19)))</formula>
    </cfRule>
  </conditionalFormatting>
  <conditionalFormatting sqref="W20">
    <cfRule type="containsText" dxfId="71" priority="156" stopIfTrue="1" operator="containsText" text="Riesgo Extremo">
      <formula>NOT(ISERROR(SEARCH("Riesgo Extremo",W20)))</formula>
    </cfRule>
    <cfRule type="containsText" priority="157" stopIfTrue="1" operator="containsText" text="Riesgo Extremo">
      <formula>NOT(ISERROR(SEARCH("Riesgo Extremo",W20)))</formula>
    </cfRule>
    <cfRule type="containsText" dxfId="70" priority="158" stopIfTrue="1" operator="containsText" text="Riesgo Alto">
      <formula>NOT(ISERROR(SEARCH("Riesgo Alto",W20)))</formula>
    </cfRule>
    <cfRule type="containsText" dxfId="69" priority="159" stopIfTrue="1" operator="containsText" text="Riesgo Medio">
      <formula>NOT(ISERROR(SEARCH("Riesgo Medio",W20)))</formula>
    </cfRule>
    <cfRule type="containsText" dxfId="68" priority="160" stopIfTrue="1" operator="containsText" text="Riesgo Bajo">
      <formula>NOT(ISERROR(SEARCH("Riesgo Bajo",W20)))</formula>
    </cfRule>
  </conditionalFormatting>
  <conditionalFormatting sqref="N20">
    <cfRule type="containsText" dxfId="67" priority="151" stopIfTrue="1" operator="containsText" text="Riesgo Extremo">
      <formula>NOT(ISERROR(SEARCH("Riesgo Extremo",N20)))</formula>
    </cfRule>
    <cfRule type="containsText" priority="152" stopIfTrue="1" operator="containsText" text="Riesgo Extremo">
      <formula>NOT(ISERROR(SEARCH("Riesgo Extremo",N20)))</formula>
    </cfRule>
    <cfRule type="containsText" dxfId="66" priority="153" stopIfTrue="1" operator="containsText" text="Riesgo Alto">
      <formula>NOT(ISERROR(SEARCH("Riesgo Alto",N20)))</formula>
    </cfRule>
    <cfRule type="containsText" dxfId="65" priority="154" stopIfTrue="1" operator="containsText" text="Riesgo Medio">
      <formula>NOT(ISERROR(SEARCH("Riesgo Medio",N20)))</formula>
    </cfRule>
    <cfRule type="containsText" dxfId="64" priority="155" stopIfTrue="1" operator="containsText" text="Riesgo Bajo">
      <formula>NOT(ISERROR(SEARCH("Riesgo Bajo",N20)))</formula>
    </cfRule>
  </conditionalFormatting>
  <conditionalFormatting sqref="W21">
    <cfRule type="containsText" dxfId="63" priority="146" stopIfTrue="1" operator="containsText" text="Riesgo Extremo">
      <formula>NOT(ISERROR(SEARCH("Riesgo Extremo",W21)))</formula>
    </cfRule>
    <cfRule type="containsText" priority="147" stopIfTrue="1" operator="containsText" text="Riesgo Extremo">
      <formula>NOT(ISERROR(SEARCH("Riesgo Extremo",W21)))</formula>
    </cfRule>
    <cfRule type="containsText" dxfId="62" priority="148" stopIfTrue="1" operator="containsText" text="Riesgo Alto">
      <formula>NOT(ISERROR(SEARCH("Riesgo Alto",W21)))</formula>
    </cfRule>
    <cfRule type="containsText" dxfId="61" priority="149" stopIfTrue="1" operator="containsText" text="Riesgo Medio">
      <formula>NOT(ISERROR(SEARCH("Riesgo Medio",W21)))</formula>
    </cfRule>
    <cfRule type="containsText" dxfId="60" priority="150" stopIfTrue="1" operator="containsText" text="Riesgo Bajo">
      <formula>NOT(ISERROR(SEARCH("Riesgo Bajo",W21)))</formula>
    </cfRule>
  </conditionalFormatting>
  <conditionalFormatting sqref="N21">
    <cfRule type="containsText" dxfId="59" priority="141" stopIfTrue="1" operator="containsText" text="Riesgo Extremo">
      <formula>NOT(ISERROR(SEARCH("Riesgo Extremo",N21)))</formula>
    </cfRule>
    <cfRule type="containsText" priority="142" stopIfTrue="1" operator="containsText" text="Riesgo Extremo">
      <formula>NOT(ISERROR(SEARCH("Riesgo Extremo",N21)))</formula>
    </cfRule>
    <cfRule type="containsText" dxfId="58" priority="143" stopIfTrue="1" operator="containsText" text="Riesgo Alto">
      <formula>NOT(ISERROR(SEARCH("Riesgo Alto",N21)))</formula>
    </cfRule>
    <cfRule type="containsText" dxfId="57" priority="144" stopIfTrue="1" operator="containsText" text="Riesgo Medio">
      <formula>NOT(ISERROR(SEARCH("Riesgo Medio",N21)))</formula>
    </cfRule>
    <cfRule type="containsText" dxfId="56" priority="145" stopIfTrue="1" operator="containsText" text="Riesgo Bajo">
      <formula>NOT(ISERROR(SEARCH("Riesgo Bajo",N21)))</formula>
    </cfRule>
  </conditionalFormatting>
  <conditionalFormatting sqref="W24">
    <cfRule type="containsText" dxfId="55" priority="136" stopIfTrue="1" operator="containsText" text="Riesgo Extremo">
      <formula>NOT(ISERROR(SEARCH("Riesgo Extremo",W24)))</formula>
    </cfRule>
    <cfRule type="containsText" priority="137" stopIfTrue="1" operator="containsText" text="Riesgo Extremo">
      <formula>NOT(ISERROR(SEARCH("Riesgo Extremo",W24)))</formula>
    </cfRule>
    <cfRule type="containsText" dxfId="54" priority="138" stopIfTrue="1" operator="containsText" text="Riesgo Alto">
      <formula>NOT(ISERROR(SEARCH("Riesgo Alto",W24)))</formula>
    </cfRule>
    <cfRule type="containsText" dxfId="53" priority="139" stopIfTrue="1" operator="containsText" text="Riesgo Medio">
      <formula>NOT(ISERROR(SEARCH("Riesgo Medio",W24)))</formula>
    </cfRule>
    <cfRule type="containsText" dxfId="52" priority="140" stopIfTrue="1" operator="containsText" text="Riesgo Bajo">
      <formula>NOT(ISERROR(SEARCH("Riesgo Bajo",W24)))</formula>
    </cfRule>
  </conditionalFormatting>
  <conditionalFormatting sqref="N24">
    <cfRule type="containsText" dxfId="51" priority="131" stopIfTrue="1" operator="containsText" text="Riesgo Extremo">
      <formula>NOT(ISERROR(SEARCH("Riesgo Extremo",N24)))</formula>
    </cfRule>
    <cfRule type="containsText" priority="132" stopIfTrue="1" operator="containsText" text="Riesgo Extremo">
      <formula>NOT(ISERROR(SEARCH("Riesgo Extremo",N24)))</formula>
    </cfRule>
    <cfRule type="containsText" dxfId="50" priority="133" stopIfTrue="1" operator="containsText" text="Riesgo Alto">
      <formula>NOT(ISERROR(SEARCH("Riesgo Alto",N24)))</formula>
    </cfRule>
    <cfRule type="containsText" dxfId="49" priority="134" stopIfTrue="1" operator="containsText" text="Riesgo Medio">
      <formula>NOT(ISERROR(SEARCH("Riesgo Medio",N24)))</formula>
    </cfRule>
    <cfRule type="containsText" dxfId="48" priority="135" stopIfTrue="1" operator="containsText" text="Riesgo Bajo">
      <formula>NOT(ISERROR(SEARCH("Riesgo Bajo",N24)))</formula>
    </cfRule>
  </conditionalFormatting>
  <conditionalFormatting sqref="W26">
    <cfRule type="containsText" dxfId="47" priority="126" stopIfTrue="1" operator="containsText" text="Riesgo Extremo">
      <formula>NOT(ISERROR(SEARCH("Riesgo Extremo",W26)))</formula>
    </cfRule>
    <cfRule type="containsText" priority="127" stopIfTrue="1" operator="containsText" text="Riesgo Extremo">
      <formula>NOT(ISERROR(SEARCH("Riesgo Extremo",W26)))</formula>
    </cfRule>
    <cfRule type="containsText" dxfId="46" priority="128" stopIfTrue="1" operator="containsText" text="Riesgo Alto">
      <formula>NOT(ISERROR(SEARCH("Riesgo Alto",W26)))</formula>
    </cfRule>
    <cfRule type="containsText" dxfId="45" priority="129" stopIfTrue="1" operator="containsText" text="Riesgo Medio">
      <formula>NOT(ISERROR(SEARCH("Riesgo Medio",W26)))</formula>
    </cfRule>
    <cfRule type="containsText" dxfId="44" priority="130" stopIfTrue="1" operator="containsText" text="Riesgo Bajo">
      <formula>NOT(ISERROR(SEARCH("Riesgo Bajo",W26)))</formula>
    </cfRule>
  </conditionalFormatting>
  <conditionalFormatting sqref="N26">
    <cfRule type="containsText" dxfId="43" priority="121" stopIfTrue="1" operator="containsText" text="Riesgo Extremo">
      <formula>NOT(ISERROR(SEARCH("Riesgo Extremo",N26)))</formula>
    </cfRule>
    <cfRule type="containsText" priority="122" stopIfTrue="1" operator="containsText" text="Riesgo Extremo">
      <formula>NOT(ISERROR(SEARCH("Riesgo Extremo",N26)))</formula>
    </cfRule>
    <cfRule type="containsText" dxfId="42" priority="123" stopIfTrue="1" operator="containsText" text="Riesgo Alto">
      <formula>NOT(ISERROR(SEARCH("Riesgo Alto",N26)))</formula>
    </cfRule>
    <cfRule type="containsText" dxfId="41" priority="124" stopIfTrue="1" operator="containsText" text="Riesgo Medio">
      <formula>NOT(ISERROR(SEARCH("Riesgo Medio",N26)))</formula>
    </cfRule>
    <cfRule type="containsText" dxfId="40" priority="125" stopIfTrue="1" operator="containsText" text="Riesgo Bajo">
      <formula>NOT(ISERROR(SEARCH("Riesgo Bajo",N26)))</formula>
    </cfRule>
  </conditionalFormatting>
  <conditionalFormatting sqref="W27">
    <cfRule type="containsText" dxfId="39" priority="116" stopIfTrue="1" operator="containsText" text="Riesgo Extremo">
      <formula>NOT(ISERROR(SEARCH("Riesgo Extremo",W27)))</formula>
    </cfRule>
    <cfRule type="containsText" priority="117" stopIfTrue="1" operator="containsText" text="Riesgo Extremo">
      <formula>NOT(ISERROR(SEARCH("Riesgo Extremo",W27)))</formula>
    </cfRule>
    <cfRule type="containsText" dxfId="38" priority="118" stopIfTrue="1" operator="containsText" text="Riesgo Alto">
      <formula>NOT(ISERROR(SEARCH("Riesgo Alto",W27)))</formula>
    </cfRule>
    <cfRule type="containsText" dxfId="37" priority="119" stopIfTrue="1" operator="containsText" text="Riesgo Medio">
      <formula>NOT(ISERROR(SEARCH("Riesgo Medio",W27)))</formula>
    </cfRule>
    <cfRule type="containsText" dxfId="36" priority="120" stopIfTrue="1" operator="containsText" text="Riesgo Bajo">
      <formula>NOT(ISERROR(SEARCH("Riesgo Bajo",W27)))</formula>
    </cfRule>
  </conditionalFormatting>
  <conditionalFormatting sqref="N27">
    <cfRule type="containsText" dxfId="35" priority="111" stopIfTrue="1" operator="containsText" text="Riesgo Extremo">
      <formula>NOT(ISERROR(SEARCH("Riesgo Extremo",N27)))</formula>
    </cfRule>
    <cfRule type="containsText" priority="112" stopIfTrue="1" operator="containsText" text="Riesgo Extremo">
      <formula>NOT(ISERROR(SEARCH("Riesgo Extremo",N27)))</formula>
    </cfRule>
    <cfRule type="containsText" dxfId="34" priority="113" stopIfTrue="1" operator="containsText" text="Riesgo Alto">
      <formula>NOT(ISERROR(SEARCH("Riesgo Alto",N27)))</formula>
    </cfRule>
    <cfRule type="containsText" dxfId="33" priority="114" stopIfTrue="1" operator="containsText" text="Riesgo Medio">
      <formula>NOT(ISERROR(SEARCH("Riesgo Medio",N27)))</formula>
    </cfRule>
    <cfRule type="containsText" dxfId="32" priority="115" stopIfTrue="1" operator="containsText" text="Riesgo Bajo">
      <formula>NOT(ISERROR(SEARCH("Riesgo Bajo",N27)))</formula>
    </cfRule>
  </conditionalFormatting>
  <conditionalFormatting sqref="W25">
    <cfRule type="containsText" dxfId="31" priority="96" stopIfTrue="1" operator="containsText" text="Riesgo Extremo">
      <formula>NOT(ISERROR(SEARCH("Riesgo Extremo",W25)))</formula>
    </cfRule>
    <cfRule type="containsText" priority="97" stopIfTrue="1" operator="containsText" text="Riesgo Extremo">
      <formula>NOT(ISERROR(SEARCH("Riesgo Extremo",W25)))</formula>
    </cfRule>
    <cfRule type="containsText" dxfId="30" priority="98" stopIfTrue="1" operator="containsText" text="Riesgo Alto">
      <formula>NOT(ISERROR(SEARCH("Riesgo Alto",W25)))</formula>
    </cfRule>
    <cfRule type="containsText" dxfId="29" priority="99" stopIfTrue="1" operator="containsText" text="Riesgo Medio">
      <formula>NOT(ISERROR(SEARCH("Riesgo Medio",W25)))</formula>
    </cfRule>
    <cfRule type="containsText" dxfId="28" priority="100" stopIfTrue="1" operator="containsText" text="Riesgo Bajo">
      <formula>NOT(ISERROR(SEARCH("Riesgo Bajo",W25)))</formula>
    </cfRule>
  </conditionalFormatting>
  <conditionalFormatting sqref="N25">
    <cfRule type="containsText" dxfId="27" priority="91" stopIfTrue="1" operator="containsText" text="Riesgo Extremo">
      <formula>NOT(ISERROR(SEARCH("Riesgo Extremo",N25)))</formula>
    </cfRule>
    <cfRule type="containsText" priority="92" stopIfTrue="1" operator="containsText" text="Riesgo Extremo">
      <formula>NOT(ISERROR(SEARCH("Riesgo Extremo",N25)))</formula>
    </cfRule>
    <cfRule type="containsText" dxfId="26" priority="93" stopIfTrue="1" operator="containsText" text="Riesgo Alto">
      <formula>NOT(ISERROR(SEARCH("Riesgo Alto",N25)))</formula>
    </cfRule>
    <cfRule type="containsText" dxfId="25" priority="94" stopIfTrue="1" operator="containsText" text="Riesgo Medio">
      <formula>NOT(ISERROR(SEARCH("Riesgo Medio",N25)))</formula>
    </cfRule>
    <cfRule type="containsText" dxfId="24" priority="95" stopIfTrue="1" operator="containsText" text="Riesgo Bajo">
      <formula>NOT(ISERROR(SEARCH("Riesgo Bajo",N25)))</formula>
    </cfRule>
  </conditionalFormatting>
  <conditionalFormatting sqref="W22">
    <cfRule type="containsText" dxfId="23" priority="76" stopIfTrue="1" operator="containsText" text="Riesgo Extremo">
      <formula>NOT(ISERROR(SEARCH("Riesgo Extremo",W22)))</formula>
    </cfRule>
    <cfRule type="containsText" priority="77" stopIfTrue="1" operator="containsText" text="Riesgo Extremo">
      <formula>NOT(ISERROR(SEARCH("Riesgo Extremo",W22)))</formula>
    </cfRule>
    <cfRule type="containsText" dxfId="22" priority="78" stopIfTrue="1" operator="containsText" text="Riesgo Alto">
      <formula>NOT(ISERROR(SEARCH("Riesgo Alto",W22)))</formula>
    </cfRule>
    <cfRule type="containsText" dxfId="21" priority="79" stopIfTrue="1" operator="containsText" text="Riesgo Medio">
      <formula>NOT(ISERROR(SEARCH("Riesgo Medio",W22)))</formula>
    </cfRule>
    <cfRule type="containsText" dxfId="20" priority="80" stopIfTrue="1" operator="containsText" text="Riesgo Bajo">
      <formula>NOT(ISERROR(SEARCH("Riesgo Bajo",W22)))</formula>
    </cfRule>
  </conditionalFormatting>
  <conditionalFormatting sqref="N22">
    <cfRule type="containsText" dxfId="19" priority="71" stopIfTrue="1" operator="containsText" text="Riesgo Extremo">
      <formula>NOT(ISERROR(SEARCH("Riesgo Extremo",N22)))</formula>
    </cfRule>
    <cfRule type="containsText" priority="72" stopIfTrue="1" operator="containsText" text="Riesgo Extremo">
      <formula>NOT(ISERROR(SEARCH("Riesgo Extremo",N22)))</formula>
    </cfRule>
    <cfRule type="containsText" dxfId="18" priority="73" stopIfTrue="1" operator="containsText" text="Riesgo Alto">
      <formula>NOT(ISERROR(SEARCH("Riesgo Alto",N22)))</formula>
    </cfRule>
    <cfRule type="containsText" dxfId="17" priority="74" stopIfTrue="1" operator="containsText" text="Riesgo Medio">
      <formula>NOT(ISERROR(SEARCH("Riesgo Medio",N22)))</formula>
    </cfRule>
    <cfRule type="containsText" dxfId="16" priority="75" stopIfTrue="1" operator="containsText" text="Riesgo Bajo">
      <formula>NOT(ISERROR(SEARCH("Riesgo Bajo",N22)))</formula>
    </cfRule>
  </conditionalFormatting>
  <conditionalFormatting sqref="W23">
    <cfRule type="containsText" dxfId="15" priority="66" stopIfTrue="1" operator="containsText" text="Riesgo Extremo">
      <formula>NOT(ISERROR(SEARCH("Riesgo Extremo",W23)))</formula>
    </cfRule>
    <cfRule type="containsText" priority="67" stopIfTrue="1" operator="containsText" text="Riesgo Extremo">
      <formula>NOT(ISERROR(SEARCH("Riesgo Extremo",W23)))</formula>
    </cfRule>
    <cfRule type="containsText" dxfId="14" priority="68" stopIfTrue="1" operator="containsText" text="Riesgo Alto">
      <formula>NOT(ISERROR(SEARCH("Riesgo Alto",W23)))</formula>
    </cfRule>
    <cfRule type="containsText" dxfId="13" priority="69" stopIfTrue="1" operator="containsText" text="Riesgo Medio">
      <formula>NOT(ISERROR(SEARCH("Riesgo Medio",W23)))</formula>
    </cfRule>
    <cfRule type="containsText" dxfId="12" priority="70" stopIfTrue="1" operator="containsText" text="Riesgo Bajo">
      <formula>NOT(ISERROR(SEARCH("Riesgo Bajo",W23)))</formula>
    </cfRule>
  </conditionalFormatting>
  <conditionalFormatting sqref="N23">
    <cfRule type="containsText" dxfId="11" priority="61" stopIfTrue="1" operator="containsText" text="Riesgo Extremo">
      <formula>NOT(ISERROR(SEARCH("Riesgo Extremo",N23)))</formula>
    </cfRule>
    <cfRule type="containsText" priority="62" stopIfTrue="1" operator="containsText" text="Riesgo Extremo">
      <formula>NOT(ISERROR(SEARCH("Riesgo Extremo",N23)))</formula>
    </cfRule>
    <cfRule type="containsText" dxfId="10" priority="63" stopIfTrue="1" operator="containsText" text="Riesgo Alto">
      <formula>NOT(ISERROR(SEARCH("Riesgo Alto",N23)))</formula>
    </cfRule>
    <cfRule type="containsText" dxfId="9" priority="64" stopIfTrue="1" operator="containsText" text="Riesgo Medio">
      <formula>NOT(ISERROR(SEARCH("Riesgo Medio",N23)))</formula>
    </cfRule>
    <cfRule type="containsText" dxfId="8" priority="65" stopIfTrue="1" operator="containsText" text="Riesgo Bajo">
      <formula>NOT(ISERROR(SEARCH("Riesgo Bajo",N23)))</formula>
    </cfRule>
  </conditionalFormatting>
  <conditionalFormatting sqref="W28">
    <cfRule type="containsText" dxfId="7" priority="46" stopIfTrue="1" operator="containsText" text="Riesgo Extremo">
      <formula>NOT(ISERROR(SEARCH("Riesgo Extremo",W28)))</formula>
    </cfRule>
    <cfRule type="containsText" priority="47" stopIfTrue="1" operator="containsText" text="Riesgo Extremo">
      <formula>NOT(ISERROR(SEARCH("Riesgo Extremo",W28)))</formula>
    </cfRule>
    <cfRule type="containsText" dxfId="6" priority="48" stopIfTrue="1" operator="containsText" text="Riesgo Alto">
      <formula>NOT(ISERROR(SEARCH("Riesgo Alto",W28)))</formula>
    </cfRule>
    <cfRule type="containsText" dxfId="5" priority="49" stopIfTrue="1" operator="containsText" text="Riesgo Medio">
      <formula>NOT(ISERROR(SEARCH("Riesgo Medio",W28)))</formula>
    </cfRule>
    <cfRule type="containsText" dxfId="4" priority="50" stopIfTrue="1" operator="containsText" text="Riesgo Bajo">
      <formula>NOT(ISERROR(SEARCH("Riesgo Bajo",W28)))</formula>
    </cfRule>
  </conditionalFormatting>
  <conditionalFormatting sqref="N28">
    <cfRule type="containsText" dxfId="3" priority="41" stopIfTrue="1" operator="containsText" text="Riesgo Extremo">
      <formula>NOT(ISERROR(SEARCH("Riesgo Extremo",N28)))</formula>
    </cfRule>
    <cfRule type="containsText" priority="42" stopIfTrue="1" operator="containsText" text="Riesgo Extremo">
      <formula>NOT(ISERROR(SEARCH("Riesgo Extremo",N28)))</formula>
    </cfRule>
    <cfRule type="containsText" dxfId="2" priority="43" stopIfTrue="1" operator="containsText" text="Riesgo Alto">
      <formula>NOT(ISERROR(SEARCH("Riesgo Alto",N28)))</formula>
    </cfRule>
    <cfRule type="containsText" dxfId="1" priority="44" stopIfTrue="1" operator="containsText" text="Riesgo Medio">
      <formula>NOT(ISERROR(SEARCH("Riesgo Medio",N28)))</formula>
    </cfRule>
    <cfRule type="containsText" dxfId="0" priority="45" stopIfTrue="1" operator="containsText" text="Riesgo Bajo">
      <formula>NOT(ISERROR(SEARCH("Riesgo Bajo",N28)))</formula>
    </cfRule>
  </conditionalFormatting>
  <printOptions horizontalCentered="1" verticalCentered="1"/>
  <pageMargins left="0.70866141732283472" right="0.70866141732283472" top="0.74803149606299213" bottom="0.74803149606299213" header="0.31496062992125984" footer="0.31496062992125984"/>
  <pageSetup paperSize="5" scale="31" orientation="landscape" r:id="rId1"/>
  <rowBreaks count="1" manualBreakCount="1">
    <brk id="16" max="28" man="1"/>
  </rowBreaks>
  <colBreaks count="1" manualBreakCount="1">
    <brk id="29" max="1048575" man="1"/>
  </colBreaks>
  <drawing r:id="rId2"/>
  <extLst>
    <ext xmlns:x14="http://schemas.microsoft.com/office/spreadsheetml/2009/9/main" uri="{CCE6A557-97BC-4b89-ADB6-D9C93CAAB3DF}">
      <x14:dataValidations xmlns:xm="http://schemas.microsoft.com/office/excel/2006/main" xWindow="422" yWindow="717" count="6">
        <x14:dataValidation type="list" allowBlank="1" showInputMessage="1" showErrorMessage="1" error="Verifique la lista de clases" promptTitle="CLASE DE RIESGO" prompt="Selecciones la clase del riesgo analizado" xr:uid="{00000000-0002-0000-0000-000000000000}">
          <x14:formula1>
            <xm:f>DILIGENCIAMIENTO!$A$9:$A$10</xm:f>
          </x14:formula1>
          <xm:sqref>A11 A13:A28</xm:sqref>
        </x14:dataValidation>
        <x14:dataValidation type="list" allowBlank="1" showInputMessage="1" showErrorMessage="1" error="Verifique la lista de fuente del riesgo analizado" promptTitle="FUENTE" prompt="Seleccione la fuente del riesgo analizado" xr:uid="{00000000-0002-0000-0000-000001000000}">
          <x14:formula1>
            <xm:f>DILIGENCIAMIENTO!$A$14:$A$15</xm:f>
          </x14:formula1>
          <xm:sqref>B11 B13:B28</xm:sqref>
        </x14:dataValidation>
        <x14:dataValidation type="list" allowBlank="1" showInputMessage="1" showErrorMessage="1" error="Verifique el tipo de riesgo analizado" promptTitle="TIPO" prompt="Seleccione el tipo de riesgo analizado" xr:uid="{00000000-0002-0000-0000-000002000000}">
          <x14:formula1>
            <xm:f>DILIGENCIAMIENTO!$A$25:$A$32</xm:f>
          </x14:formula1>
          <xm:sqref>D11 D13:D28</xm:sqref>
        </x14:dataValidation>
        <x14:dataValidation type="list" errorStyle="warning" allowBlank="1" showInputMessage="1" showErrorMessage="1" error="Verifique la probabilidad de ocurrencia" promptTitle="PROBABILIDAD" prompt="Probabilidad de ocurrencia del riesgo analizado" xr:uid="{00000000-0002-0000-0000-000003000000}">
          <x14:formula1>
            <xm:f>DILIGENCIAMIENTO!$A$37:$A$41</xm:f>
          </x14:formula1>
          <xm:sqref>R11 R13:R28 I10:I28</xm:sqref>
        </x14:dataValidation>
        <x14:dataValidation type="list" errorStyle="warning" allowBlank="1" showInputMessage="1" showErrorMessage="1" error="Verifique el impacto del riesgo analizado" promptTitle="IMPACTO" prompt="Determine el impacto por la ocurrencia del riesgo analizado" xr:uid="{00000000-0002-0000-0000-000004000000}">
          <x14:formula1>
            <xm:f>DILIGENCIAMIENTO!$A$45:$A$53</xm:f>
          </x14:formula1>
          <xm:sqref>T11 K10:K11 T13:T28 K13:K28</xm:sqref>
        </x14:dataValidation>
        <x14:dataValidation type="list" allowBlank="1" showInputMessage="1" showErrorMessage="1" error="Verifique la etapa del riesgo analizado" promptTitle="ETAPA" prompt="Seleccione la etapa del riesgo analizado" xr:uid="{00000000-0002-0000-0000-000005000000}">
          <x14:formula1>
            <xm:f>DILIGENCIAMIENTO!$A$18:$A$22</xm:f>
          </x14:formula1>
          <xm:sqref>C10:C11 C13:C28</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66"/>
  <sheetViews>
    <sheetView topLeftCell="A62" zoomScale="85" zoomScaleNormal="85" workbookViewId="0">
      <selection activeCell="A79" sqref="A79"/>
    </sheetView>
  </sheetViews>
  <sheetFormatPr baseColWidth="10" defaultRowHeight="15"/>
  <cols>
    <col min="1" max="1" width="28.7109375" style="1" customWidth="1"/>
    <col min="2" max="2" width="114.5703125" style="2" customWidth="1"/>
    <col min="3" max="3" width="16.28515625" style="1" customWidth="1"/>
    <col min="4" max="4" width="7.5703125" style="5" customWidth="1"/>
    <col min="5" max="5" width="14" style="5" customWidth="1"/>
    <col min="6" max="6" width="11.7109375" style="1" customWidth="1"/>
    <col min="7" max="11" width="21.5703125" style="1" customWidth="1"/>
    <col min="12" max="16384" width="11.42578125" style="1"/>
  </cols>
  <sheetData>
    <row r="1" spans="1:5" ht="18.75">
      <c r="A1" s="93" t="s">
        <v>7</v>
      </c>
      <c r="B1" s="93"/>
      <c r="D1" s="1"/>
      <c r="E1" s="1"/>
    </row>
    <row r="2" spans="1:5" ht="18.75">
      <c r="A2" s="25"/>
      <c r="B2" s="26"/>
      <c r="D2" s="1"/>
      <c r="E2" s="1"/>
    </row>
    <row r="3" spans="1:5" ht="18.75">
      <c r="A3" s="93" t="s">
        <v>8</v>
      </c>
      <c r="B3" s="93"/>
      <c r="D3" s="1"/>
      <c r="E3" s="1"/>
    </row>
    <row r="4" spans="1:5" ht="18.75">
      <c r="A4" s="25"/>
      <c r="B4" s="26"/>
      <c r="D4" s="1"/>
      <c r="E4" s="1"/>
    </row>
    <row r="5" spans="1:5" ht="18.75">
      <c r="A5" s="93" t="s">
        <v>96</v>
      </c>
      <c r="B5" s="93"/>
      <c r="D5" s="1"/>
      <c r="E5" s="1"/>
    </row>
    <row r="6" spans="1:5">
      <c r="D6" s="1"/>
      <c r="E6" s="1"/>
    </row>
    <row r="7" spans="1:5" ht="15.75" thickBot="1">
      <c r="D7" s="1"/>
      <c r="E7" s="1"/>
    </row>
    <row r="8" spans="1:5">
      <c r="A8" s="87" t="s">
        <v>28</v>
      </c>
      <c r="B8" s="88"/>
      <c r="D8" s="1"/>
      <c r="E8" s="1"/>
    </row>
    <row r="9" spans="1:5" ht="30">
      <c r="A9" s="28" t="s">
        <v>29</v>
      </c>
      <c r="B9" s="29" t="s">
        <v>31</v>
      </c>
      <c r="D9" s="1"/>
      <c r="E9" s="1"/>
    </row>
    <row r="10" spans="1:5" ht="15.75" thickBot="1">
      <c r="A10" s="30" t="s">
        <v>30</v>
      </c>
      <c r="B10" s="31" t="s">
        <v>32</v>
      </c>
      <c r="D10" s="1"/>
      <c r="E10" s="1"/>
    </row>
    <row r="11" spans="1:5">
      <c r="D11" s="1"/>
      <c r="E11" s="1"/>
    </row>
    <row r="12" spans="1:5" ht="15.75" thickBot="1">
      <c r="D12" s="1"/>
      <c r="E12" s="1"/>
    </row>
    <row r="13" spans="1:5">
      <c r="A13" s="87" t="s">
        <v>33</v>
      </c>
      <c r="B13" s="88"/>
      <c r="D13" s="1"/>
      <c r="E13" s="1"/>
    </row>
    <row r="14" spans="1:5">
      <c r="A14" s="28" t="s">
        <v>34</v>
      </c>
      <c r="B14" s="29" t="s">
        <v>36</v>
      </c>
      <c r="D14" s="1"/>
      <c r="E14" s="1"/>
    </row>
    <row r="15" spans="1:5" ht="30.75" thickBot="1">
      <c r="A15" s="30" t="s">
        <v>35</v>
      </c>
      <c r="B15" s="31" t="s">
        <v>37</v>
      </c>
      <c r="D15" s="1"/>
      <c r="E15" s="1"/>
    </row>
    <row r="16" spans="1:5" ht="15.75" thickBot="1">
      <c r="D16" s="1"/>
      <c r="E16" s="1"/>
    </row>
    <row r="17" spans="1:5">
      <c r="A17" s="87" t="s">
        <v>38</v>
      </c>
      <c r="B17" s="88"/>
      <c r="D17" s="1"/>
      <c r="E17" s="1"/>
    </row>
    <row r="18" spans="1:5" ht="240">
      <c r="A18" s="28" t="s">
        <v>39</v>
      </c>
      <c r="B18" s="29" t="s">
        <v>43</v>
      </c>
      <c r="D18" s="1"/>
      <c r="E18" s="1"/>
    </row>
    <row r="19" spans="1:5" ht="135">
      <c r="A19" s="28" t="s">
        <v>40</v>
      </c>
      <c r="B19" s="29" t="s">
        <v>44</v>
      </c>
      <c r="D19" s="1"/>
      <c r="E19" s="1"/>
    </row>
    <row r="20" spans="1:5" ht="165">
      <c r="A20" s="28" t="s">
        <v>41</v>
      </c>
      <c r="B20" s="29" t="s">
        <v>45</v>
      </c>
      <c r="D20" s="1"/>
      <c r="E20" s="1"/>
    </row>
    <row r="21" spans="1:5" ht="120">
      <c r="A21" s="28" t="s">
        <v>42</v>
      </c>
      <c r="B21" s="29" t="s">
        <v>46</v>
      </c>
      <c r="D21" s="1"/>
      <c r="E21" s="1"/>
    </row>
    <row r="22" spans="1:5" s="21" customFormat="1" ht="15.75" thickBot="1">
      <c r="A22" s="30" t="s">
        <v>94</v>
      </c>
      <c r="B22" s="31" t="s">
        <v>95</v>
      </c>
    </row>
    <row r="23" spans="1:5">
      <c r="D23" s="1"/>
      <c r="E23" s="1"/>
    </row>
    <row r="24" spans="1:5">
      <c r="A24" s="89" t="s">
        <v>47</v>
      </c>
      <c r="B24" s="89"/>
      <c r="D24" s="1"/>
      <c r="E24" s="1"/>
    </row>
    <row r="25" spans="1:5" ht="30">
      <c r="A25" s="3" t="s">
        <v>48</v>
      </c>
      <c r="B25" s="4" t="s">
        <v>56</v>
      </c>
      <c r="D25" s="1"/>
      <c r="E25" s="1"/>
    </row>
    <row r="26" spans="1:5" ht="30">
      <c r="A26" s="3" t="s">
        <v>49</v>
      </c>
      <c r="B26" s="4" t="s">
        <v>57</v>
      </c>
      <c r="D26" s="1"/>
      <c r="E26" s="1"/>
    </row>
    <row r="27" spans="1:5" ht="45">
      <c r="A27" s="3" t="s">
        <v>50</v>
      </c>
      <c r="B27" s="4" t="s">
        <v>58</v>
      </c>
      <c r="D27" s="1"/>
      <c r="E27" s="1"/>
    </row>
    <row r="28" spans="1:5" ht="45">
      <c r="A28" s="3" t="s">
        <v>51</v>
      </c>
      <c r="B28" s="4" t="s">
        <v>59</v>
      </c>
      <c r="D28" s="1"/>
      <c r="E28" s="1"/>
    </row>
    <row r="29" spans="1:5">
      <c r="A29" s="3" t="s">
        <v>52</v>
      </c>
      <c r="B29" s="4" t="s">
        <v>60</v>
      </c>
      <c r="D29" s="1"/>
      <c r="E29" s="1"/>
    </row>
    <row r="30" spans="1:5" ht="30">
      <c r="A30" s="3" t="s">
        <v>53</v>
      </c>
      <c r="B30" s="4" t="s">
        <v>61</v>
      </c>
      <c r="D30" s="1"/>
      <c r="E30" s="1"/>
    </row>
    <row r="31" spans="1:5" ht="45">
      <c r="A31" s="3" t="s">
        <v>54</v>
      </c>
      <c r="B31" s="4" t="s">
        <v>62</v>
      </c>
      <c r="D31" s="1"/>
      <c r="E31" s="1"/>
    </row>
    <row r="32" spans="1:5" ht="45">
      <c r="A32" s="3" t="s">
        <v>55</v>
      </c>
      <c r="B32" s="4" t="s">
        <v>63</v>
      </c>
      <c r="D32" s="1"/>
      <c r="E32" s="1"/>
    </row>
    <row r="33" spans="1:5">
      <c r="D33" s="1"/>
      <c r="E33" s="1"/>
    </row>
    <row r="34" spans="1:5">
      <c r="D34" s="1"/>
      <c r="E34" s="1"/>
    </row>
    <row r="35" spans="1:5" ht="15.75" thickBot="1">
      <c r="D35" s="1"/>
      <c r="E35" s="1"/>
    </row>
    <row r="36" spans="1:5">
      <c r="A36" s="87" t="s">
        <v>64</v>
      </c>
      <c r="B36" s="88"/>
      <c r="D36" s="1"/>
      <c r="E36" s="1"/>
    </row>
    <row r="37" spans="1:5">
      <c r="A37" s="32" t="s">
        <v>89</v>
      </c>
      <c r="B37" s="29" t="s">
        <v>84</v>
      </c>
      <c r="D37" s="1"/>
      <c r="E37" s="1"/>
    </row>
    <row r="38" spans="1:5">
      <c r="A38" s="32" t="s">
        <v>90</v>
      </c>
      <c r="B38" s="29" t="s">
        <v>85</v>
      </c>
      <c r="D38" s="1"/>
      <c r="E38" s="1"/>
    </row>
    <row r="39" spans="1:5">
      <c r="A39" s="32" t="s">
        <v>91</v>
      </c>
      <c r="B39" s="29" t="s">
        <v>86</v>
      </c>
      <c r="D39" s="1"/>
      <c r="E39" s="1"/>
    </row>
    <row r="40" spans="1:5">
      <c r="A40" s="32" t="s">
        <v>92</v>
      </c>
      <c r="B40" s="29" t="s">
        <v>87</v>
      </c>
      <c r="D40" s="1"/>
      <c r="E40" s="1"/>
    </row>
    <row r="41" spans="1:5" ht="15.75" thickBot="1">
      <c r="A41" s="33" t="s">
        <v>93</v>
      </c>
      <c r="B41" s="31" t="s">
        <v>88</v>
      </c>
      <c r="D41" s="1"/>
      <c r="E41" s="1"/>
    </row>
    <row r="42" spans="1:5">
      <c r="A42" s="8"/>
      <c r="D42" s="1"/>
      <c r="E42" s="1"/>
    </row>
    <row r="43" spans="1:5" ht="15.75" thickBot="1">
      <c r="D43" s="1"/>
      <c r="E43" s="1"/>
    </row>
    <row r="44" spans="1:5">
      <c r="A44" s="87" t="s">
        <v>65</v>
      </c>
      <c r="B44" s="88"/>
      <c r="D44" s="1"/>
      <c r="E44" s="1"/>
    </row>
    <row r="45" spans="1:5" ht="30" customHeight="1">
      <c r="A45" s="90" t="s">
        <v>66</v>
      </c>
      <c r="B45" s="29" t="s">
        <v>72</v>
      </c>
      <c r="C45" s="34" t="s">
        <v>80</v>
      </c>
      <c r="D45" s="1"/>
      <c r="E45" s="1"/>
    </row>
    <row r="46" spans="1:5" s="21" customFormat="1" ht="30" customHeight="1">
      <c r="A46" s="92"/>
      <c r="B46" s="29" t="s">
        <v>75</v>
      </c>
      <c r="C46" s="34" t="s">
        <v>74</v>
      </c>
    </row>
    <row r="47" spans="1:5" ht="30" customHeight="1">
      <c r="A47" s="90" t="s">
        <v>67</v>
      </c>
      <c r="B47" s="29" t="s">
        <v>81</v>
      </c>
      <c r="C47" s="34" t="s">
        <v>80</v>
      </c>
      <c r="D47" s="1"/>
      <c r="E47" s="1"/>
    </row>
    <row r="48" spans="1:5" s="21" customFormat="1" ht="30" customHeight="1">
      <c r="A48" s="92"/>
      <c r="B48" s="29" t="s">
        <v>76</v>
      </c>
      <c r="C48" s="34" t="s">
        <v>74</v>
      </c>
    </row>
    <row r="49" spans="1:5" ht="30" customHeight="1">
      <c r="A49" s="90" t="s">
        <v>68</v>
      </c>
      <c r="B49" s="29" t="s">
        <v>82</v>
      </c>
      <c r="C49" s="34" t="s">
        <v>80</v>
      </c>
      <c r="D49" s="1"/>
      <c r="E49" s="1"/>
    </row>
    <row r="50" spans="1:5" s="21" customFormat="1" ht="30" customHeight="1">
      <c r="A50" s="92"/>
      <c r="B50" s="29" t="s">
        <v>77</v>
      </c>
      <c r="C50" s="34" t="s">
        <v>74</v>
      </c>
    </row>
    <row r="51" spans="1:5" ht="30" customHeight="1">
      <c r="A51" s="90" t="s">
        <v>69</v>
      </c>
      <c r="B51" s="29" t="s">
        <v>73</v>
      </c>
      <c r="C51" s="34" t="s">
        <v>80</v>
      </c>
      <c r="D51" s="1"/>
      <c r="E51" s="1"/>
    </row>
    <row r="52" spans="1:5" s="21" customFormat="1" ht="30" customHeight="1">
      <c r="A52" s="92"/>
      <c r="B52" s="29" t="s">
        <v>78</v>
      </c>
      <c r="C52" s="34" t="s">
        <v>74</v>
      </c>
    </row>
    <row r="53" spans="1:5" ht="30" customHeight="1">
      <c r="A53" s="90" t="s">
        <v>70</v>
      </c>
      <c r="B53" s="29" t="s">
        <v>83</v>
      </c>
      <c r="C53" s="34" t="s">
        <v>80</v>
      </c>
      <c r="D53" s="1"/>
      <c r="E53" s="1"/>
    </row>
    <row r="54" spans="1:5" s="21" customFormat="1" ht="30" customHeight="1" thickBot="1">
      <c r="A54" s="91"/>
      <c r="B54" s="31" t="s">
        <v>79</v>
      </c>
      <c r="C54" s="34" t="s">
        <v>74</v>
      </c>
    </row>
    <row r="55" spans="1:5">
      <c r="D55" s="1"/>
      <c r="E55" s="1"/>
    </row>
    <row r="56" spans="1:5">
      <c r="D56" s="1"/>
      <c r="E56" s="1"/>
    </row>
    <row r="57" spans="1:5">
      <c r="D57" s="1"/>
      <c r="E57" s="1"/>
    </row>
    <row r="58" spans="1:5">
      <c r="D58" s="1"/>
      <c r="E58" s="1"/>
    </row>
    <row r="59" spans="1:5">
      <c r="D59" s="1"/>
      <c r="E59" s="1"/>
    </row>
    <row r="60" spans="1:5">
      <c r="D60" s="1"/>
      <c r="E60" s="1"/>
    </row>
    <row r="61" spans="1:5">
      <c r="D61" s="1"/>
      <c r="E61" s="1"/>
    </row>
    <row r="62" spans="1:5" ht="56.25" customHeight="1">
      <c r="D62" s="1"/>
      <c r="E62" s="1"/>
    </row>
    <row r="63" spans="1:5" ht="56.25" customHeight="1">
      <c r="D63" s="1"/>
      <c r="E63" s="1"/>
    </row>
    <row r="64" spans="1:5" ht="56.25" customHeight="1">
      <c r="D64" s="1"/>
      <c r="E64" s="1"/>
    </row>
    <row r="65" spans="4:5" ht="56.25" customHeight="1">
      <c r="D65" s="1"/>
      <c r="E65" s="1"/>
    </row>
    <row r="66" spans="4:5" ht="56.25" customHeight="1">
      <c r="D66" s="1"/>
      <c r="E66" s="1"/>
    </row>
  </sheetData>
  <mergeCells count="14">
    <mergeCell ref="A1:B1"/>
    <mergeCell ref="A3:B3"/>
    <mergeCell ref="A5:B5"/>
    <mergeCell ref="A8:B8"/>
    <mergeCell ref="A13:B13"/>
    <mergeCell ref="A17:B17"/>
    <mergeCell ref="A24:B24"/>
    <mergeCell ref="A36:B36"/>
    <mergeCell ref="A44:B44"/>
    <mergeCell ref="A53:A54"/>
    <mergeCell ref="A51:A52"/>
    <mergeCell ref="A49:A50"/>
    <mergeCell ref="A47:A48"/>
    <mergeCell ref="A45:A46"/>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RIESGOS</vt:lpstr>
      <vt:lpstr>DILIGENCIAMIENTO</vt:lpstr>
      <vt:lpstr>'MATRIZ RIESGOS'!Área_de_impresión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2020-07-23T03:07:03Z</dcterms:created>
  <dcterms:modified xsi:type="dcterms:W3CDTF">2022-07-21T22:20:17Z</dcterms:modified>
</cp:coreProperties>
</file>