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D:\SERVICIOS PERSONALES 2022\INSTRUCTORES\TITULADA\JULIO\"/>
    </mc:Choice>
  </mc:AlternateContent>
  <xr:revisionPtr revIDLastSave="0" documentId="13_ncr:1_{41D34F9B-824A-4AFF-AC41-B33EE8FA668F}" xr6:coauthVersionLast="45" xr6:coauthVersionMax="47" xr10:uidLastSave="{00000000-0000-0000-0000-000000000000}"/>
  <bookViews>
    <workbookView xWindow="-120" yWindow="-120" windowWidth="29040" windowHeight="15840" xr2:uid="{03705F75-4A4B-4C33-9498-0599120A62C3}"/>
  </bookViews>
  <sheets>
    <sheet name=" ANEXO 2 TIT DEISY" sheetId="1" r:id="rId1"/>
  </sheets>
  <externalReferences>
    <externalReference r:id="rId2"/>
    <externalReference r:id="rId3"/>
  </externalReferences>
  <definedNames>
    <definedName name="_xlnm._FilterDatabase" localSheetId="0" hidden="1">' ANEXO 2 TIT DEISY'!$A$1:$Q$10</definedName>
    <definedName name="A">#REF!</definedName>
    <definedName name="AAAAAA">#REF!</definedName>
    <definedName name="ACTUALIZADO">#REF!</definedName>
    <definedName name="APRE" localSheetId="0">#REF!</definedName>
    <definedName name="APRE">#REF!</definedName>
    <definedName name="APRENDICES" localSheetId="0">#REF!</definedName>
    <definedName name="APRENDICES">#REF!</definedName>
    <definedName name="aqw">#REF!</definedName>
    <definedName name="asd">#REF!</definedName>
    <definedName name="ASESORIA">#REF!</definedName>
    <definedName name="ASIS" localSheetId="0">#REF!</definedName>
    <definedName name="ASIS">#REF!</definedName>
    <definedName name="AUDIOVIDEO">#REF!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#REF!</definedName>
    <definedName name="CENTR" localSheetId="0">#REF!</definedName>
    <definedName name="CENTR">#REF!</definedName>
    <definedName name="CENTRO" localSheetId="0">#REF!</definedName>
    <definedName name="CENTRO">#REF!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OPIA">#REF!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DF">#REF!</definedName>
    <definedName name="DEP" localSheetId="0">#REF!</definedName>
    <definedName name="DEP">#REF!</definedName>
    <definedName name="EDFGSDFG">#REF!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FFF">#REF!</definedName>
    <definedName name="FFFFFF">#REF!</definedName>
    <definedName name="FINANCIERA">#REF!</definedName>
    <definedName name="ggggggggggg" localSheetId="0">#REF!</definedName>
    <definedName name="ggggggggggg">#REF!</definedName>
    <definedName name="GHGH">#REF!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ikiku">#REF!</definedName>
    <definedName name="JJJJ" localSheetId="0">#REF!</definedName>
    <definedName name="JJJJ">#REF!</definedName>
    <definedName name="jjjjjjjgf">#REF!</definedName>
    <definedName name="LINDAA" localSheetId="0">#REF!</definedName>
    <definedName name="LINDAA">#REF!</definedName>
    <definedName name="lindaaaa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nada">#REF!</definedName>
    <definedName name="NOMINA">#REF!</definedName>
    <definedName name="ÑÑÑÑ">#REF!</definedName>
    <definedName name="origen">[2]Hoja1!$D$3:$D$6</definedName>
    <definedName name="PECUATRO" localSheetId="0">#REF!</definedName>
    <definedName name="PECUATRO">#REF!</definedName>
    <definedName name="PERICO">#REF!</definedName>
    <definedName name="QWERT">#REF!</definedName>
    <definedName name="RED" localSheetId="0">#REF!</definedName>
    <definedName name="RED">#REF!</definedName>
    <definedName name="REGIONAL">#REF!</definedName>
    <definedName name="RESIDUOS">#REF!</definedName>
    <definedName name="rubros">[2]Hoja1!$A$3:$A$15</definedName>
    <definedName name="SC">#REF!</definedName>
    <definedName name="sssss">#REF!</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vvvvvvvv">#REF!</definedName>
    <definedName name="yuliethhh" localSheetId="0">#REF!</definedName>
    <definedName name="yuliethhh">#REF!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1" i="1" l="1"/>
  <c r="G21" i="1"/>
  <c r="G20" i="1"/>
  <c r="L20" i="1" s="1"/>
  <c r="L19" i="1"/>
  <c r="G19" i="1"/>
  <c r="L18" i="1"/>
  <c r="G18" i="1"/>
  <c r="L17" i="1"/>
  <c r="G17" i="1"/>
  <c r="G16" i="1"/>
  <c r="L16" i="1" s="1"/>
  <c r="L15" i="1"/>
  <c r="G15" i="1"/>
  <c r="G14" i="1"/>
  <c r="L14" i="1" s="1"/>
  <c r="L13" i="1"/>
  <c r="G13" i="1"/>
  <c r="G12" i="1"/>
  <c r="L12" i="1" s="1"/>
  <c r="L11" i="1"/>
  <c r="G11" i="1"/>
  <c r="E10" i="1"/>
  <c r="E9" i="1"/>
  <c r="E8" i="1"/>
  <c r="E7" i="1"/>
  <c r="E6" i="1"/>
  <c r="L5" i="1"/>
  <c r="E5" i="1"/>
</calcChain>
</file>

<file path=xl/sharedStrings.xml><?xml version="1.0" encoding="utf-8"?>
<sst xmlns="http://schemas.openxmlformats.org/spreadsheetml/2006/main" count="109" uniqueCount="84">
  <si>
    <t>ITEM</t>
  </si>
  <si>
    <t>Nombre del Programa
(TE-TP-TGO)</t>
  </si>
  <si>
    <t>Nombre de la competencia a desarrollar</t>
  </si>
  <si>
    <t>No. De meses a contratar</t>
  </si>
  <si>
    <t>DIAS</t>
  </si>
  <si>
    <t>HORAS POR DIA</t>
  </si>
  <si>
    <t>No. De horas a contratar</t>
  </si>
  <si>
    <t>Jornada</t>
  </si>
  <si>
    <t>Inicio
 (D-M-A)</t>
  </si>
  <si>
    <t>Terminación
(D-M-A)</t>
  </si>
  <si>
    <t>Costo Hora o Costo Honorarios mes (Pesos)</t>
  </si>
  <si>
    <t>Costo Total</t>
  </si>
  <si>
    <t>OBSERVACIONES 
(PERFIL  DEL INSTRUCTOR) Y EXPERIENCIA</t>
  </si>
  <si>
    <t>MUNICIPIO</t>
  </si>
  <si>
    <t>ID VAVANTE</t>
  </si>
  <si>
    <t>INSTRUCTOR SELLECIONADO</t>
  </si>
  <si>
    <t>MES DE CONTRATACION</t>
  </si>
  <si>
    <t>AUTOIZACION</t>
  </si>
  <si>
    <t>REVISION HOJAS DE VIDA</t>
  </si>
  <si>
    <t>VACANTE APE</t>
  </si>
  <si>
    <t>PELUQUERIA</t>
  </si>
  <si>
    <t>Cortar cabello según líneas de diseño y procedimiento técnico</t>
  </si>
  <si>
    <t>TARDE</t>
  </si>
  <si>
    <t>Requisitos academicos: TÉCNICO EN PELUQUERÍA O TÉCNICO EN BELLEZA INTEGRAL. Experiencia Laboral;MINIMO 24 MESES DE VINCULACIÓN LABORAL CON EL ÁREA DE SU PROFESIÓNMÍNIMO 6 MESES DE EXPERIENCIA DOCENTE</t>
  </si>
  <si>
    <t>ARAUCA</t>
  </si>
  <si>
    <t>ROSANGELA GELVEZ</t>
  </si>
  <si>
    <t xml:space="preserve">JULIO </t>
  </si>
  <si>
    <t>X</t>
  </si>
  <si>
    <t>PRIMER SEMESTRE</t>
  </si>
  <si>
    <t>Aplicar tratamiento capilar según técnicas de higiene y cosmética</t>
  </si>
  <si>
    <t>Elaborar peinados según protocolos de estética capilar</t>
  </si>
  <si>
    <t>PROGRAMACION DE APLICACIONES PARA DISPOSITIVOS MOVILES</t>
  </si>
  <si>
    <t>IMPLEMENTACIÓN DE BASES DE DATOS</t>
  </si>
  <si>
    <t xml:space="preserve">Requisitos académicos: titulo deingeniero en electrónica y telecomunicaciones o ingeniero de sistemas experiencia laboral: veinticuatro (24) meses de experienciade los cuales dieciocho (18) meses estarán relacionados con el ejercicio de la profesión u oficio objeto de la formación profesional y seis (6) meses en labores de docencia
</t>
  </si>
  <si>
    <t>SARAVENA</t>
  </si>
  <si>
    <t>JISELLY PERICO MENDOZA</t>
  </si>
  <si>
    <t>JULIO</t>
  </si>
  <si>
    <t>DESARROLLO DE APLICACIONES MÓVILES HIBRIDAS</t>
  </si>
  <si>
    <t>CONSTRUCCIÓN DE ALGORITMOS EN SOLUCIONES SOFTWARE</t>
  </si>
  <si>
    <t>APLICAR EL ENFOQUE DE LA PROGRAMACIÓN ORIENTADA A OBJETOS</t>
  </si>
  <si>
    <t>DESARROLLO DE APLICACIONES MÓVILES NATIVAS</t>
  </si>
  <si>
    <t>CONSTRUCCIÓN DE REQUISITOS DEL SOFTWARE.</t>
  </si>
  <si>
    <t>SISTEMAS.</t>
  </si>
  <si>
    <t xml:space="preserve">- Atender requerimientos de los clientes de acuerdo con procedimiento técnico y normativa
de procesos de negocios 
- Implementar la red física de datos según diseño y estándares 
- Mantener equipos de cómputo según procedimiento técnico </t>
  </si>
  <si>
    <t>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Requisitos laborales: Dieciocho (18) meses de experiencia:
- Doce (12) meses estarán relacionados con el ejercicio de la profesión u oficio objeto de la formación profesional
- Seis (6) meses en labores de docencia.</t>
  </si>
  <si>
    <t>ARAUQUITA</t>
  </si>
  <si>
    <t>EDUIN RENE CRISTANCHO DURAN</t>
  </si>
  <si>
    <t>INTEGRACION DE CONTENIDOS DIGITALES.</t>
  </si>
  <si>
    <t>- Animar el contenido de acuerdo con técnicas y proyecto audiovisual 
- Integrar elementos multimedia de acuerdo con técnicas y herramientas de producción
Digital</t>
  </si>
  <si>
    <t>Requisitos académicos: Profesional o tecnólogo en producción de multimedia, animación digital, animación 3d, artes visuales, desarrollo multimedia y web, diseño gráfico, diseño visual, comunicación visual, publicidad, artes plásticas con énfasis en medios, ingenieros multimedia, ingenieros de sistemas, animación y/o áreas afines, preferiblemente con certificación internacional en desarrollo de productos sobre plataformas de diseño.
Requisitos laborales: Veinticuatro (24) meses de experiencia: de los cuales dieciocho (18) meses estarán relacionados con el ejercicio de la profesión u oficio objeto de la formación profesional y seis (6) meses en labores de docencia.</t>
  </si>
  <si>
    <t>CRAVO NORTE</t>
  </si>
  <si>
    <t>ALIX DISNEY MARTINEZ MONTAÑA</t>
  </si>
  <si>
    <t>ATENCION PRIMERA INFANCIA</t>
  </si>
  <si>
    <t>Asistir personas según protocolos de primer respondiente y normativa de salud</t>
  </si>
  <si>
    <t>Requisitos académicos: Profesional en medicina o enfermería o tecnólogo (a) en atención prehospitalaria.
Experiencia laboral: Mínimo 24 meses en áreas asistenciales
Mínimo 12 meses en formación y/o educación</t>
  </si>
  <si>
    <t>RUTH LICED PEREZ RUIZ</t>
  </si>
  <si>
    <t>SONIA MARLENY GOMEZ ROMERO</t>
  </si>
  <si>
    <t>BUENAS PRÁCTICAS AGRÍCOLAS</t>
  </si>
  <si>
    <t>Planear producción de acuerdo con sistema productivo y métodos técnicos</t>
  </si>
  <si>
    <t>Requisitos académicos: Título de profesional universitario en núcleos básicos de conocimiento de: agronomía; o ingeniería agronómica; ingeniería agrícola, forestal y afines, administradores de empresas agropecuarias. Título de tecnólogo en núcleos básicos de conocimiento de: agronomía y afines; o ingeniería agronómica, agropecuaria y afines; o ingeniería agrícola.
Requisitos laborales:
Opción 1: treinta (30) meses de experiencia relacionada distribuida así: dieciocho (18) meses de experiencia relacionada con el ejercicio de la agricultura y doce (12) meses en docencia 
Opción 2: veinticuatro (24) meses de experiencia: de los cuales doce (12) meses estarán relacionados con el ejercicio de la agricultura; doce (12) meses en docencia</t>
  </si>
  <si>
    <t>DEPARTAMENTO</t>
  </si>
  <si>
    <t>NIXON EDUARDO COLMENARES MURILLO</t>
  </si>
  <si>
    <t>PRIMEROS AUXILIOS</t>
  </si>
  <si>
    <t>MAYRETH PIMIENTA CASTRO</t>
  </si>
  <si>
    <t>EDUMATICA</t>
  </si>
  <si>
    <t>Utilizar herramientas informáticas de acuerdo con necesidades de manejo de información.</t>
  </si>
  <si>
    <t>Requisitos académicos: Tecnólogo o profesional en áreas afines con tecnologías de la información y la comunicación.
Requisitos laborales: Mínimo, dieciocho (18) meses de experiencia laboral, de los cuales doce (12) meses estarán relacionados con el ejercicio de la profesión u oficio objeto de la formación profesional y seis (6) meses en labores de docencia en el área.</t>
  </si>
  <si>
    <t>MAYRA YULY SILVA GARCIA</t>
  </si>
  <si>
    <t>ALTURAS</t>
  </si>
  <si>
    <t>Avanzado trabajo seguro en alturas</t>
  </si>
  <si>
    <t>Requisitos académicos: alternativa 1 título de tecnólogo en salud ocupacional, seguridad y salud en el trabajo o alguna de sus áreas afines. Alternativa 2 profesional en salud ocupacional, seguridad y salud en el trabajo o profesional en cualquier área de conocimiento con posgrado (especialización, maestría y doctorado) en salud ocupacional, seguridad y salud en el trabajo o alguna de sus áreas afines. Requisitos adicionales para alternativas 1 y 2: licencia vigente en salud ocupacional o seguridad y salud en el trabajo. Certificado en el nivel de entrenador de trabajo seguro en alturas. Reentrenamiento de trabajo seguro en alturas ¿ avanzado vigente. Certificado en la norma competencia trabajar en alturas de acuerdo con la normativa en seguridad y salud en el trabajo o la norma controlar los riesgos de trabajos en alturas de acuerdo con la normativa de seguridad y salud en el trabajo certificado de formación en primeros auxilios, expedido por entidad de formación reconocida por autoridad competente con una intensidad minina de 20 horas. Certificado de formación en armado de andamios, expedido en entidad, reconocida por autoridad competente o expedida por el fabricante o distribuidor autorizado. Certificado de formación en rescate en trabajo en alturas, con intensidad mínima de 24 horas. Certificado de curso de sistema de gestión de seguridad y salud en el trabajo con intensidad de cincuenta (50) horas. Certificado de persona avalada para inspección de equipos de protección individual emitido por un fabricante. Certificado de formación o competencia laboral relacionado con pedagogía 
Experiencia laboral: alternativa 1 experiencia relacionada certificada de treinta (30) meses de los cuales:doce (12) meses en actividades de higiene y seguridad o de medicina del trabajo o de diseño y ejecución del sistema de gestión de la seguridad y salud en el trabajo (sgsst), con aplicación del programa de protección contra caídasdoce (12) meses relacionada con trabajo seguro en alturasexperiencia laboral docente certificada de seis (6) mesesalternativa 2:experiencia relacionada certificada de veinticuatro (24) meses de los cuales:seis (6) meses en actividades de higiene y seguridad o de medicina del trabajo o de diseño y ejecución del sistema de gestión de la seguridad y salud en el trabajo (sgsst), con aplicación del programa de protección contra caídasdoce (12) meses relacionada con trabajo seguro en alturasexperiencia laboral docente certificada de seis (6) meses</t>
  </si>
  <si>
    <t>WILMER DIAZ MEZA</t>
  </si>
  <si>
    <t>EMPRENDIMIENTO</t>
  </si>
  <si>
    <t xml:space="preserve">Emplear elementos de cultura emprendedora y empresarial de acuerdo con los contextos productivos, social y personal. </t>
  </si>
  <si>
    <t>Requisitos académicos: Profesional en ciencias económicas o afines, profesional en administración de empresas o afines, profesional en mercadeo o afines, profesional en ingeniería industrial o afines
Requisitos laborales: Veinticuatro (24) meses de experiencia: de los cuales dieciocho (12) meses estarán relacionados con el ejercicio de la profesión u oficio objeto de la formación profesional y doce (12) meses en labores de docencia.</t>
  </si>
  <si>
    <t>FRAN NICOLAS FUENTES RODRIGUEZ</t>
  </si>
  <si>
    <t>SST</t>
  </si>
  <si>
    <t>SARVENA , TAME , ARAUQUITA</t>
  </si>
  <si>
    <t>BEATRIZ AREVALO QUINTERO</t>
  </si>
  <si>
    <t>INSTALACIONES PARA SUMINISTRO DE GAS COMBUSTIBLE EN EDIFICACIONES RESIDENCIALES Y COMERCIALES.</t>
  </si>
  <si>
    <t>Instalar redes internas de gas según diseño y normativa</t>
  </si>
  <si>
    <t>Requisitos académicos: Nivel técnico: título de técnico laboral en: técnico en instalaciones de redes de gas, técnico en mantenimiento y reparación de artefactos a gas
Nivel técnico profesional: título de técnico profesional en el núcleo básico de conocimiento de ingenieria civil y afines en las especialidades de: técnica profesional en instalaciones de redes hidráulicas, sanitarias y de gas para edificaciones
Nivel tecnólogo: título de tecnólogo en el núcleo básico de conocimiento de ingenieria mecanica y afines en las especialidades de: tecnología en gases combustibles, tecnología en instalaciones de redes de gas, tecnología en gases comerciales, tecnología del gas; Título de tecnólogo en el núcleo básico de conocimiento de ingenieria de minas, metalurgia y afines en las especialidades de: tecnología en manejo de petróleo y gas en superficie, tecnología en gestión para el suministro de gas combustible y no combustible; Título de tecnólogo en el núcleo básico de conocimiento de ingenieria civil y afines en las especialidades de: tecnología en instalaciones hidráulicas, sanitarias y de gas
Nivel profesional: Título profesional universitario en el núcleo básico de conocimiento de ingenieria de minas, metalurgia y afines en la especialidad de: ingeniería de gas y petróleo, ingeniería de petróleos; Título profesional universitario en el núcleo básico de conocimiento de otras ingenierías en la especialidad de: ingeniería de petróleo y gas
Requisitos laborales: Nivel técnico: cuarenta y dos (42) meses de experiencia distribuida así: treinta (30) meses de experiencia, relacionada con el ejercicio de la instalación de redes gas a nivel residencial y comercial y doce (12) meses en docencia o instrucción certificada por entidad legalmente reconocida.
Nivel técnico profesional: treinta y seis (36) meses de experiencia distribuida así: veinticuatro (24) meses de experiencia relacionada con el ejercicio de la instalación de gas a nivel residencial y comercial y doce (12) meses en docencia.
Nivel tecnólogo: treinta (30) meses de experiencia relacionada distribuida así: dieciocho (18) meses de experiencia relacionada con el ejercicio de gas y doce (12) meses en docencia.
Nivel profesional: veinticuatro (24) meses de experiencia relacionada distribuida así: doce (12) meses de experiencia relacionada con el ejercicio de gas y doce (12) meses en docencia.</t>
  </si>
  <si>
    <t>FORTUL</t>
  </si>
  <si>
    <t>JAVIER ADOLFO LESMES LEAL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</si>
</sst>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_(&quot;$&quot;* \(#,##0.00\);_(&quot;$&quot;* &quot;-&quot;??_);_(@_)"/>
    <numFmt numFmtId="165" formatCode="_(&quot;$&quot;\ * #,##0_);_(&quot;$&quot;\ * \(#,##0\);_(&quot;$&quot;\ * &quot;-&quot;??_);_(@_)"/>
    <numFmt numFmtId="166" formatCode="_(* #,##0.00_);_(* \(#,##0.00\);_(* &quot;-&quot;??_);_(@_)"/>
    <numFmt numFmtId="167" formatCode="_(* #,##0_);_(* \(#,##0\);_(* &quot;-&quot;??_);_(@_)"/>
    <numFmt numFmtId="168" formatCode="_(&quot;$&quot;* #,##0_);_(&quot;$&quot;* \(#,##0\);_(&quot;$&quot;* &quot;-&quot;??_);_(@_)"/>
    <numFmt numFmtId="169" formatCode="d/mm/yyyy;@"/>
  </numFmts>
  <fonts count="11" x14ac:knownFonts="1">
    <font>
      <sz val="11"/>
      <color theme="1"/>
      <name val="Calibri"/>
      <family val="2"/>
      <scheme val="minor"/>
    </font>
    <font>
      <sz val="11"/>
      <color theme="1"/>
      <name val="Calibri"/>
      <family val="2"/>
      <scheme val="minor"/>
    </font>
    <font>
      <sz val="10"/>
      <name val="Arial"/>
      <family val="2"/>
    </font>
    <font>
      <b/>
      <sz val="8"/>
      <name val="Arial"/>
      <family val="2"/>
    </font>
    <font>
      <b/>
      <sz val="8"/>
      <color theme="1"/>
      <name val="Arial"/>
      <family val="2"/>
    </font>
    <font>
      <b/>
      <sz val="8"/>
      <name val="Arial Narrow"/>
      <family val="2"/>
    </font>
    <font>
      <b/>
      <sz val="8"/>
      <color theme="1"/>
      <name val="Calibri"/>
      <family val="2"/>
      <scheme val="minor"/>
    </font>
    <font>
      <sz val="8"/>
      <color theme="1"/>
      <name val="Calibri"/>
      <family val="2"/>
      <scheme val="minor"/>
    </font>
    <font>
      <b/>
      <sz val="8"/>
      <color rgb="FF000000"/>
      <name val="Arial"/>
      <family val="2"/>
    </font>
    <font>
      <sz val="9"/>
      <name val="Arial"/>
      <family val="2"/>
    </font>
    <font>
      <sz val="8"/>
      <color theme="1"/>
      <name val="Arial Narrow"/>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6">
    <xf numFmtId="0" fontId="0" fillId="0" borderId="0"/>
    <xf numFmtId="164" fontId="2" fillId="0" borderId="0" applyFont="0" applyFill="0" applyBorder="0" applyAlignment="0" applyProtection="0"/>
    <xf numFmtId="0" fontId="2" fillId="0" borderId="0"/>
    <xf numFmtId="166" fontId="2" fillId="0" borderId="0" applyFont="0" applyFill="0" applyBorder="0" applyAlignment="0" applyProtection="0"/>
    <xf numFmtId="0" fontId="1" fillId="0" borderId="0"/>
    <xf numFmtId="0" fontId="1" fillId="0" borderId="0"/>
  </cellStyleXfs>
  <cellXfs count="51">
    <xf numFmtId="0" fontId="0" fillId="0" borderId="0" xfId="0"/>
    <xf numFmtId="0" fontId="3" fillId="2" borderId="1" xfId="2" applyFont="1" applyFill="1" applyBorder="1" applyAlignment="1">
      <alignment horizontal="center" vertical="center" wrapText="1"/>
    </xf>
    <xf numFmtId="0" fontId="3" fillId="2" borderId="2" xfId="2" applyFont="1" applyFill="1" applyBorder="1" applyAlignment="1">
      <alignment horizontal="center" vertical="center" wrapText="1"/>
    </xf>
    <xf numFmtId="0" fontId="4" fillId="2" borderId="2" xfId="2" applyFont="1" applyFill="1" applyBorder="1" applyAlignment="1">
      <alignment horizontal="center" vertical="center"/>
    </xf>
    <xf numFmtId="0" fontId="4" fillId="2" borderId="2" xfId="2" applyFont="1" applyFill="1" applyBorder="1" applyAlignment="1">
      <alignment horizontal="center" vertical="center" wrapText="1"/>
    </xf>
    <xf numFmtId="165" fontId="3" fillId="2" borderId="2" xfId="1" applyNumberFormat="1" applyFont="1" applyFill="1" applyBorder="1" applyAlignment="1">
      <alignment horizontal="center" vertical="center" wrapText="1"/>
    </xf>
    <xf numFmtId="167" fontId="5" fillId="2" borderId="2" xfId="3" applyNumberFormat="1" applyFont="1" applyFill="1" applyBorder="1" applyAlignment="1">
      <alignment horizontal="center" vertical="center" wrapText="1"/>
    </xf>
    <xf numFmtId="0" fontId="6" fillId="2" borderId="2" xfId="2" applyFont="1" applyFill="1" applyBorder="1" applyAlignment="1">
      <alignment horizontal="left" vertical="center" wrapText="1"/>
    </xf>
    <xf numFmtId="0" fontId="6" fillId="2" borderId="2"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0" xfId="2" applyFont="1" applyFill="1"/>
    <xf numFmtId="1" fontId="8" fillId="2" borderId="2" xfId="1" applyNumberFormat="1" applyFont="1" applyFill="1" applyBorder="1" applyAlignment="1">
      <alignment horizontal="center" vertical="center"/>
    </xf>
    <xf numFmtId="0" fontId="3" fillId="2" borderId="2" xfId="2" quotePrefix="1" applyFont="1" applyFill="1" applyBorder="1" applyAlignment="1">
      <alignment horizontal="left" vertical="center" wrapText="1"/>
    </xf>
    <xf numFmtId="169" fontId="9" fillId="2" borderId="2" xfId="5" applyNumberFormat="1" applyFont="1" applyFill="1" applyBorder="1" applyAlignment="1">
      <alignment horizontal="center" vertical="center"/>
    </xf>
    <xf numFmtId="49" fontId="5" fillId="2" borderId="2" xfId="3" applyNumberFormat="1" applyFont="1" applyFill="1" applyBorder="1" applyAlignment="1">
      <alignment horizontal="left" vertical="top" wrapText="1"/>
    </xf>
    <xf numFmtId="0" fontId="7" fillId="2" borderId="5" xfId="2" applyFont="1" applyFill="1" applyBorder="1" applyAlignment="1">
      <alignment horizontal="center" vertical="center" wrapText="1"/>
    </xf>
    <xf numFmtId="0" fontId="7" fillId="2" borderId="2" xfId="2" applyFont="1" applyFill="1" applyBorder="1" applyAlignment="1">
      <alignment horizontal="center" vertical="center"/>
    </xf>
    <xf numFmtId="165" fontId="3" fillId="3" borderId="2" xfId="1" applyNumberFormat="1" applyFont="1" applyFill="1" applyBorder="1" applyAlignment="1">
      <alignment horizontal="center" vertical="center" wrapText="1"/>
    </xf>
    <xf numFmtId="0" fontId="3" fillId="2" borderId="2" xfId="2" applyFont="1" applyFill="1" applyBorder="1" applyAlignment="1">
      <alignment horizontal="left" vertical="center" wrapText="1"/>
    </xf>
    <xf numFmtId="49" fontId="5" fillId="2" borderId="2" xfId="3" applyNumberFormat="1" applyFont="1" applyFill="1" applyBorder="1" applyAlignment="1">
      <alignment horizontal="center" vertical="center" wrapText="1"/>
    </xf>
    <xf numFmtId="0" fontId="7" fillId="2" borderId="0" xfId="2" applyFont="1" applyFill="1" applyAlignment="1">
      <alignment horizontal="center" vertical="center"/>
    </xf>
    <xf numFmtId="0" fontId="6" fillId="2" borderId="0" xfId="2" applyFont="1" applyFill="1" applyAlignment="1">
      <alignment horizontal="center"/>
    </xf>
    <xf numFmtId="0" fontId="10" fillId="2" borderId="0" xfId="2" applyFont="1" applyFill="1" applyAlignment="1">
      <alignment horizontal="center" vertical="center"/>
    </xf>
    <xf numFmtId="0" fontId="7" fillId="2" borderId="0" xfId="2" applyFont="1" applyFill="1" applyAlignment="1">
      <alignment horizontal="left" vertical="center" wrapText="1"/>
    </xf>
    <xf numFmtId="14" fontId="8" fillId="2" borderId="1" xfId="1" applyNumberFormat="1" applyFont="1" applyFill="1" applyBorder="1" applyAlignment="1">
      <alignment horizontal="center" vertical="center"/>
    </xf>
    <xf numFmtId="14" fontId="8" fillId="2" borderId="3" xfId="1" applyNumberFormat="1" applyFont="1" applyFill="1" applyBorder="1" applyAlignment="1">
      <alignment horizontal="center" vertical="center"/>
    </xf>
    <xf numFmtId="14" fontId="8" fillId="2" borderId="4" xfId="1" applyNumberFormat="1" applyFont="1" applyFill="1" applyBorder="1" applyAlignment="1">
      <alignment horizontal="center" vertical="center"/>
    </xf>
    <xf numFmtId="0" fontId="3" fillId="2" borderId="1" xfId="2"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4" xfId="2" applyFont="1" applyFill="1" applyBorder="1" applyAlignment="1">
      <alignment horizontal="center" vertical="center" wrapText="1"/>
    </xf>
    <xf numFmtId="168" fontId="8" fillId="2" borderId="1" xfId="1" applyNumberFormat="1" applyFont="1" applyFill="1" applyBorder="1" applyAlignment="1">
      <alignment horizontal="center" vertical="center"/>
    </xf>
    <xf numFmtId="168" fontId="8" fillId="2" borderId="3" xfId="1" applyNumberFormat="1" applyFont="1" applyFill="1" applyBorder="1" applyAlignment="1">
      <alignment horizontal="center" vertical="center"/>
    </xf>
    <xf numFmtId="168" fontId="8" fillId="2" borderId="4" xfId="1" applyNumberFormat="1" applyFont="1" applyFill="1" applyBorder="1" applyAlignment="1">
      <alignment horizontal="center" vertical="center"/>
    </xf>
    <xf numFmtId="0" fontId="6" fillId="2" borderId="2" xfId="2" applyFont="1" applyFill="1" applyBorder="1" applyAlignment="1">
      <alignment horizontal="center" vertical="center" wrapText="1"/>
    </xf>
    <xf numFmtId="0" fontId="7" fillId="2" borderId="2" xfId="2" applyFont="1" applyFill="1" applyBorder="1" applyAlignment="1">
      <alignment horizontal="center" vertical="center"/>
    </xf>
    <xf numFmtId="14" fontId="3" fillId="2" borderId="1" xfId="2" applyNumberFormat="1" applyFont="1" applyFill="1" applyBorder="1" applyAlignment="1">
      <alignment horizontal="center" vertical="center" wrapText="1"/>
    </xf>
    <xf numFmtId="14" fontId="3" fillId="2" borderId="3" xfId="2" applyNumberFormat="1" applyFont="1" applyFill="1" applyBorder="1" applyAlignment="1">
      <alignment horizontal="center" vertical="center" wrapText="1"/>
    </xf>
    <xf numFmtId="14" fontId="3" fillId="2" borderId="4" xfId="2" applyNumberFormat="1" applyFont="1" applyFill="1" applyBorder="1" applyAlignment="1">
      <alignment horizontal="center" vertical="center" wrapText="1"/>
    </xf>
    <xf numFmtId="14" fontId="3" fillId="2" borderId="1" xfId="4" applyNumberFormat="1" applyFont="1" applyFill="1" applyBorder="1" applyAlignment="1">
      <alignment horizontal="center" vertical="center" wrapText="1"/>
    </xf>
    <xf numFmtId="14" fontId="3" fillId="2" borderId="3" xfId="4" applyNumberFormat="1" applyFont="1" applyFill="1" applyBorder="1" applyAlignment="1">
      <alignment horizontal="center" vertical="center" wrapText="1"/>
    </xf>
    <xf numFmtId="14" fontId="3" fillId="2" borderId="4" xfId="4" applyNumberFormat="1" applyFont="1" applyFill="1" applyBorder="1" applyAlignment="1">
      <alignment horizontal="center" vertical="center" wrapText="1"/>
    </xf>
    <xf numFmtId="49" fontId="3" fillId="2" borderId="1" xfId="3" applyNumberFormat="1" applyFont="1" applyFill="1" applyBorder="1" applyAlignment="1">
      <alignment horizontal="center" vertical="center" wrapText="1"/>
    </xf>
    <xf numFmtId="49" fontId="3" fillId="2" borderId="3" xfId="3" applyNumberFormat="1" applyFont="1" applyFill="1" applyBorder="1" applyAlignment="1">
      <alignment horizontal="center" vertical="center" wrapText="1"/>
    </xf>
    <xf numFmtId="49" fontId="3" fillId="2" borderId="4" xfId="3" applyNumberFormat="1" applyFont="1" applyFill="1" applyBorder="1" applyAlignment="1">
      <alignment horizontal="center" vertical="center" wrapText="1"/>
    </xf>
    <xf numFmtId="0" fontId="4" fillId="2" borderId="2" xfId="2" applyFont="1" applyFill="1" applyBorder="1" applyAlignment="1">
      <alignment horizontal="center" vertical="center" wrapText="1"/>
    </xf>
    <xf numFmtId="0" fontId="6" fillId="2" borderId="1" xfId="2" applyFont="1" applyFill="1" applyBorder="1" applyAlignment="1">
      <alignment horizontal="center" vertical="center" wrapText="1"/>
    </xf>
    <xf numFmtId="0" fontId="6" fillId="2" borderId="3" xfId="2" applyFont="1" applyFill="1" applyBorder="1" applyAlignment="1">
      <alignment horizontal="center" vertical="center" wrapText="1"/>
    </xf>
    <xf numFmtId="0" fontId="6" fillId="2" borderId="4" xfId="2" applyFont="1" applyFill="1" applyBorder="1" applyAlignment="1">
      <alignment horizontal="center" vertical="center" wrapText="1"/>
    </xf>
    <xf numFmtId="0" fontId="4" fillId="2" borderId="1" xfId="2" applyFont="1" applyFill="1" applyBorder="1" applyAlignment="1">
      <alignment horizontal="center" vertical="center" wrapText="1"/>
    </xf>
    <xf numFmtId="0" fontId="4" fillId="2" borderId="3" xfId="2" applyFont="1" applyFill="1" applyBorder="1" applyAlignment="1">
      <alignment horizontal="center" vertical="center" wrapText="1"/>
    </xf>
    <xf numFmtId="0" fontId="4" fillId="2" borderId="4" xfId="2" applyFont="1" applyFill="1" applyBorder="1" applyAlignment="1">
      <alignment horizontal="center" vertical="center" wrapText="1"/>
    </xf>
  </cellXfs>
  <cellStyles count="6">
    <cellStyle name="Millares 10" xfId="3" xr:uid="{31CF339D-ECD5-4426-8BEE-BCB323B7BD14}"/>
    <cellStyle name="Moneda" xfId="1" builtinId="4"/>
    <cellStyle name="Normal" xfId="0" builtinId="0"/>
    <cellStyle name="Normal 14" xfId="2" xr:uid="{B61DEF16-DEB4-492B-B262-F1430301D7E4}"/>
    <cellStyle name="Normal 8 6 2 2 2 3 2 2" xfId="4" xr:uid="{791A9023-7E62-4D97-8D96-CE0B2C324996}"/>
    <cellStyle name="Normal 9" xfId="5" xr:uid="{3787E046-08FE-4E72-A5A5-E20791412A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2011"/>
      <sheetName val="BASE"/>
      <sheetName val="DATOS"/>
      <sheetName val="Gastos_(3)"/>
      <sheetName val="Gastos (3)"/>
      <sheetName val="Gastos_(3)3"/>
      <sheetName val="Gastos_(3)1"/>
      <sheetName val="Gastos_(3)2"/>
      <sheetName val="Gastos_(3)4"/>
    </sheetNames>
    <sheetDataSet>
      <sheetData sheetId="0"/>
      <sheetData sheetId="1">
        <row r="1">
          <cell r="A1" t="str">
            <v>CPS</v>
          </cell>
          <cell r="B1" t="str">
            <v>FECHA</v>
          </cell>
          <cell r="C1" t="str">
            <v>AREA</v>
          </cell>
          <cell r="D1" t="str">
            <v>CODIGO GESTION</v>
          </cell>
          <cell r="E1" t="str">
            <v>PROGRAMA EDUCATIVO F.P.I.</v>
          </cell>
          <cell r="F1" t="str">
            <v>ACCION DE FORMACION</v>
          </cell>
          <cell r="G1" t="str">
            <v>COMPETENCIAS</v>
          </cell>
          <cell r="H1" t="str">
            <v>IDENTIFICACION</v>
          </cell>
          <cell r="I1" t="str">
            <v>INSTRUCTOR</v>
          </cell>
          <cell r="J1" t="str">
            <v>MUNICIPIO</v>
          </cell>
          <cell r="K1" t="str">
            <v>PLAZO</v>
          </cell>
          <cell r="L1" t="str">
            <v>T/H ODT</v>
          </cell>
          <cell r="M1" t="str">
            <v>V/H</v>
          </cell>
          <cell r="N1" t="str">
            <v>VALOR ODT</v>
          </cell>
          <cell r="O1" t="str">
            <v>CUENTA BANCARIA</v>
          </cell>
          <cell r="P1" t="str">
            <v>BANCO</v>
          </cell>
        </row>
        <row r="2">
          <cell r="A2">
            <v>15</v>
          </cell>
          <cell r="B2">
            <v>40562</v>
          </cell>
          <cell r="C2">
            <v>953010</v>
          </cell>
          <cell r="D2">
            <v>2112010304</v>
          </cell>
          <cell r="E2" t="str">
            <v>LINEA TECNOLOGICA DE CLIENTES</v>
          </cell>
          <cell r="F2" t="str">
            <v>FORMACION TITULADA Y COMPLEMENTARIA</v>
          </cell>
          <cell r="G2" t="str">
            <v>INTEGRACION EDUCION MEDIA</v>
          </cell>
          <cell r="H2">
            <v>68245109</v>
          </cell>
          <cell r="I2" t="str">
            <v>ELLA PATRICIA ARDILA MARTINEZ</v>
          </cell>
          <cell r="J2" t="str">
            <v>SARAVENA</v>
          </cell>
          <cell r="K2" t="str">
            <v>5 MESES Y 6 DIAS</v>
          </cell>
          <cell r="L2">
            <v>450</v>
          </cell>
          <cell r="M2">
            <v>28634</v>
          </cell>
          <cell r="N2">
            <v>12885300</v>
          </cell>
          <cell r="O2">
            <v>506100015755</v>
          </cell>
          <cell r="P2" t="str">
            <v>DAVIVIENDA</v>
          </cell>
        </row>
        <row r="3">
          <cell r="A3">
            <v>16</v>
          </cell>
          <cell r="B3">
            <v>40562</v>
          </cell>
          <cell r="C3">
            <v>953010</v>
          </cell>
          <cell r="D3">
            <v>2112010304</v>
          </cell>
          <cell r="E3" t="str">
            <v>LINEA TECNOLOGICA DE PRODUCCION Y TRANSFORMACION</v>
          </cell>
          <cell r="F3" t="str">
            <v>FORMACION TITULADA Y COMPLEMENTARIA</v>
          </cell>
          <cell r="G3" t="str">
            <v>FORMACION TITULADA Y COMPLEMENTARIA</v>
          </cell>
          <cell r="H3">
            <v>71373492</v>
          </cell>
          <cell r="I3" t="str">
            <v>JUAN DAVID ARAQUE LARGO</v>
          </cell>
          <cell r="J3" t="str">
            <v>SARAVENA</v>
          </cell>
          <cell r="K3" t="str">
            <v>5 MESES Y 6 DIAS</v>
          </cell>
          <cell r="L3">
            <v>5.2</v>
          </cell>
          <cell r="M3">
            <v>3321750</v>
          </cell>
          <cell r="N3">
            <v>17273100</v>
          </cell>
          <cell r="O3">
            <v>37915213279</v>
          </cell>
          <cell r="P3" t="str">
            <v>BANCOLOMBIA</v>
          </cell>
        </row>
        <row r="4">
          <cell r="A4">
            <v>17</v>
          </cell>
          <cell r="B4">
            <v>40562</v>
          </cell>
          <cell r="C4">
            <v>953010</v>
          </cell>
          <cell r="D4">
            <v>2112010304</v>
          </cell>
          <cell r="E4" t="str">
            <v>LINEA TECNOLOGICA DE GESTION DE DE LA    I NFORMACION</v>
          </cell>
          <cell r="F4" t="str">
            <v>FORMACION TITULADA Y COMPLEMENTARIA</v>
          </cell>
          <cell r="G4" t="str">
            <v>FORMACION TITULADA Y COMPLEMENTARIA</v>
          </cell>
          <cell r="H4">
            <v>96125361</v>
          </cell>
          <cell r="I4" t="str">
            <v>JOSE LEONARDO CARVAJAL MENDEZ</v>
          </cell>
          <cell r="J4" t="str">
            <v>SARAVENA</v>
          </cell>
          <cell r="K4" t="str">
            <v>5 MESES Y 6 DIAS</v>
          </cell>
          <cell r="L4">
            <v>330</v>
          </cell>
          <cell r="M4">
            <v>28634</v>
          </cell>
          <cell r="N4">
            <v>9449220</v>
          </cell>
          <cell r="O4">
            <v>31749623147</v>
          </cell>
          <cell r="P4" t="str">
            <v>BANCOLOMBIA</v>
          </cell>
        </row>
        <row r="5">
          <cell r="A5">
            <v>18</v>
          </cell>
          <cell r="B5">
            <v>40562</v>
          </cell>
          <cell r="C5">
            <v>953010</v>
          </cell>
          <cell r="D5">
            <v>2112010304</v>
          </cell>
          <cell r="E5" t="str">
            <v>LINEA TECNOLOGICA MATERIALES Y HERRAMIENTAS</v>
          </cell>
          <cell r="F5" t="str">
            <v>FORMACION TITULADA Y COMPLEMENTARIA</v>
          </cell>
          <cell r="G5" t="str">
            <v>FORMACION TITULADA Y COMPLEMENTARIA</v>
          </cell>
          <cell r="H5">
            <v>3262390</v>
          </cell>
          <cell r="I5" t="str">
            <v>MAURICIO BRAVO GARCIA</v>
          </cell>
          <cell r="J5" t="str">
            <v>SARAVENA</v>
          </cell>
          <cell r="K5" t="str">
            <v>5 MESES Y 6 DIAS</v>
          </cell>
          <cell r="L5">
            <v>5.2</v>
          </cell>
          <cell r="M5">
            <v>3321750</v>
          </cell>
          <cell r="N5">
            <v>17273100</v>
          </cell>
          <cell r="O5">
            <v>506100064951</v>
          </cell>
          <cell r="P5" t="str">
            <v>DAVIVIENDA</v>
          </cell>
        </row>
        <row r="6">
          <cell r="A6">
            <v>19</v>
          </cell>
          <cell r="B6">
            <v>40562</v>
          </cell>
          <cell r="C6">
            <v>953010</v>
          </cell>
          <cell r="D6">
            <v>2112010304</v>
          </cell>
          <cell r="E6" t="str">
            <v>LINEA TECNOLOGICA MATERIALES Y HERRAMIENTAS</v>
          </cell>
          <cell r="F6" t="str">
            <v>FORMACION TITULADA Y COMPLEMENTARIA</v>
          </cell>
          <cell r="G6" t="str">
            <v>FORMACION TITULADA Y COMPLEMENTARIA</v>
          </cell>
          <cell r="H6">
            <v>88033881</v>
          </cell>
          <cell r="I6" t="str">
            <v>DAYRON ADALFER QUINTERO GELVIS</v>
          </cell>
          <cell r="J6" t="str">
            <v>SARAVENA</v>
          </cell>
          <cell r="K6" t="str">
            <v>3 MESES</v>
          </cell>
          <cell r="L6">
            <v>160</v>
          </cell>
          <cell r="M6">
            <v>28634</v>
          </cell>
          <cell r="N6">
            <v>4581440</v>
          </cell>
          <cell r="O6">
            <v>473603026719</v>
          </cell>
          <cell r="P6" t="str">
            <v>BANCO AGRARIO</v>
          </cell>
        </row>
        <row r="7">
          <cell r="A7">
            <v>20</v>
          </cell>
          <cell r="B7">
            <v>40562</v>
          </cell>
          <cell r="C7">
            <v>953010</v>
          </cell>
          <cell r="D7">
            <v>2112010304</v>
          </cell>
          <cell r="E7" t="str">
            <v>LINEA TECNOLOGICA DE CLIENTES</v>
          </cell>
          <cell r="F7" t="str">
            <v>FORMACION TITULADA Y COMPLEMENTARIA</v>
          </cell>
          <cell r="G7" t="str">
            <v>FORMACION TITULADA Y COMPLEMENTARIA</v>
          </cell>
          <cell r="H7">
            <v>5497852</v>
          </cell>
          <cell r="I7" t="str">
            <v>GERMAN AUGUSTO RAMIREZ GOMEZ</v>
          </cell>
          <cell r="J7" t="str">
            <v>SARAVENA</v>
          </cell>
          <cell r="K7" t="str">
            <v>5 MESES Y 6 DIAS</v>
          </cell>
          <cell r="L7">
            <v>5.2</v>
          </cell>
          <cell r="M7">
            <v>3321750</v>
          </cell>
          <cell r="N7">
            <v>17273100</v>
          </cell>
          <cell r="O7">
            <v>473600003408</v>
          </cell>
          <cell r="P7" t="str">
            <v>BANCO AGRARIO</v>
          </cell>
        </row>
        <row r="8">
          <cell r="A8">
            <v>21</v>
          </cell>
          <cell r="B8">
            <v>40562</v>
          </cell>
          <cell r="C8">
            <v>953010</v>
          </cell>
          <cell r="D8">
            <v>2112010304</v>
          </cell>
          <cell r="E8" t="str">
            <v>LINEA TECNOLOGICA DE CLIENTES</v>
          </cell>
          <cell r="F8" t="str">
            <v>FORMACION TITULADA Y COMPLEMENTARIA</v>
          </cell>
          <cell r="G8" t="str">
            <v>FORMACION TITULADA Y COMPLEMENTARIA</v>
          </cell>
          <cell r="H8">
            <v>24248860</v>
          </cell>
          <cell r="I8" t="str">
            <v>ELISABETH SANTOS</v>
          </cell>
          <cell r="J8" t="str">
            <v>SARAVENA</v>
          </cell>
          <cell r="K8" t="str">
            <v xml:space="preserve">5 MESES Y 6 DIAS </v>
          </cell>
          <cell r="L8">
            <v>556</v>
          </cell>
          <cell r="M8">
            <v>28634</v>
          </cell>
          <cell r="N8">
            <v>15920504</v>
          </cell>
          <cell r="O8">
            <v>73600132684</v>
          </cell>
          <cell r="P8" t="str">
            <v>BANCO AGRARIO</v>
          </cell>
        </row>
        <row r="9">
          <cell r="A9">
            <v>23</v>
          </cell>
          <cell r="B9">
            <v>40562</v>
          </cell>
          <cell r="C9">
            <v>953010</v>
          </cell>
          <cell r="D9">
            <v>2112010304</v>
          </cell>
          <cell r="E9" t="str">
            <v>LINEA TECNOLOGICA DE GESTION DE LA INFORMACION</v>
          </cell>
          <cell r="F9" t="str">
            <v>FORMACION TITULADA Y COMPLEMENTARIA</v>
          </cell>
          <cell r="G9" t="str">
            <v>FORMACION TITULADA Y COMPLEMENTARIA</v>
          </cell>
          <cell r="H9">
            <v>13724860</v>
          </cell>
          <cell r="I9" t="str">
            <v>EZEQUIEL DE JESUS ROJAS VARGAS</v>
          </cell>
          <cell r="J9" t="str">
            <v>SARAVENA</v>
          </cell>
          <cell r="K9" t="str">
            <v xml:space="preserve">5 MESES Y 6 DIAS </v>
          </cell>
          <cell r="L9">
            <v>5.2</v>
          </cell>
          <cell r="M9">
            <v>3321750</v>
          </cell>
          <cell r="N9">
            <v>17273100</v>
          </cell>
          <cell r="O9">
            <v>31725136300</v>
          </cell>
          <cell r="P9" t="str">
            <v>BANCOLOMBIA</v>
          </cell>
        </row>
        <row r="10">
          <cell r="A10">
            <v>26</v>
          </cell>
          <cell r="B10">
            <v>40562</v>
          </cell>
          <cell r="C10">
            <v>953010</v>
          </cell>
          <cell r="D10">
            <v>2112010304</v>
          </cell>
          <cell r="E10" t="str">
            <v>LINEA TECNOLOGICA DE CLIENTES</v>
          </cell>
          <cell r="F10" t="str">
            <v>FORMACION TITULADA Y COMPLEMENTARIA</v>
          </cell>
          <cell r="G10" t="str">
            <v>FORMACION TITULADA Y COMPLEMENTARIA</v>
          </cell>
          <cell r="H10">
            <v>88203116</v>
          </cell>
          <cell r="I10" t="str">
            <v>OSCAR CACERES GIL</v>
          </cell>
          <cell r="J10" t="str">
            <v>SARAVENA</v>
          </cell>
          <cell r="K10" t="str">
            <v xml:space="preserve">5 MESES Y 6 DIAS </v>
          </cell>
          <cell r="L10">
            <v>334</v>
          </cell>
          <cell r="M10">
            <v>28634</v>
          </cell>
          <cell r="N10">
            <v>9563756</v>
          </cell>
          <cell r="O10">
            <v>506100022447</v>
          </cell>
          <cell r="P10" t="str">
            <v>DAVIVIENDA</v>
          </cell>
        </row>
        <row r="11">
          <cell r="A11">
            <v>28</v>
          </cell>
          <cell r="B11">
            <v>40562</v>
          </cell>
          <cell r="C11">
            <v>953010</v>
          </cell>
          <cell r="D11">
            <v>2112010304</v>
          </cell>
          <cell r="E11" t="str">
            <v>LINEA TECNOLOGICA DE CLIENTES</v>
          </cell>
          <cell r="F11" t="str">
            <v>FORMACION TITULADA Y COMPLEMENTARIA</v>
          </cell>
          <cell r="G11" t="str">
            <v>FORMACION TITULADA Y COMPLEMENTARIA</v>
          </cell>
          <cell r="H11">
            <v>63538935</v>
          </cell>
          <cell r="I11" t="str">
            <v>LIZBETH ARIANA SANCHEZ MAZUERA</v>
          </cell>
          <cell r="J11" t="str">
            <v>SARAVENA</v>
          </cell>
          <cell r="K11" t="str">
            <v xml:space="preserve">5 MESES Y 6 DIAS </v>
          </cell>
          <cell r="L11">
            <v>290</v>
          </cell>
          <cell r="M11">
            <v>28634</v>
          </cell>
          <cell r="N11">
            <v>8303860</v>
          </cell>
          <cell r="O11">
            <v>506100022587</v>
          </cell>
          <cell r="P11" t="str">
            <v>DAVIVIENDA</v>
          </cell>
        </row>
        <row r="12">
          <cell r="A12">
            <v>29</v>
          </cell>
          <cell r="B12">
            <v>40562</v>
          </cell>
          <cell r="C12">
            <v>953010</v>
          </cell>
          <cell r="D12">
            <v>2112010304</v>
          </cell>
          <cell r="E12" t="str">
            <v>LINEA TECNOLOGICA DE CLIENTES</v>
          </cell>
          <cell r="F12" t="str">
            <v>FORMACION TITULADA Y COMPLEMENTARIA</v>
          </cell>
          <cell r="G12" t="str">
            <v>FORMACION TITULADA Y COMPLEMENTARIA</v>
          </cell>
          <cell r="H12">
            <v>11229178</v>
          </cell>
          <cell r="I12" t="str">
            <v>JAIR ORLANDO DOMINGUEZ CARRANZA</v>
          </cell>
          <cell r="J12" t="str">
            <v>FORTUL</v>
          </cell>
          <cell r="K12" t="str">
            <v xml:space="preserve">5 MESES Y 6 DIAS </v>
          </cell>
          <cell r="L12">
            <v>335</v>
          </cell>
          <cell r="M12">
            <v>28634</v>
          </cell>
          <cell r="N12">
            <v>9592390</v>
          </cell>
          <cell r="O12">
            <v>473150015915</v>
          </cell>
          <cell r="P12" t="str">
            <v>BANCO AGRARIO</v>
          </cell>
        </row>
        <row r="13">
          <cell r="A13">
            <v>30</v>
          </cell>
          <cell r="B13">
            <v>40562</v>
          </cell>
          <cell r="C13">
            <v>953010</v>
          </cell>
          <cell r="D13">
            <v>2112010304</v>
          </cell>
          <cell r="E13" t="str">
            <v>LINEA TECNOLOGICA DE PRODUCCION Y TRANSFORMACION</v>
          </cell>
          <cell r="F13" t="str">
            <v>FORMACION TITULADA Y COMPLEMENTARIA</v>
          </cell>
          <cell r="G13" t="str">
            <v>FORMACION TITULADA Y COMPLEMENTARIA</v>
          </cell>
          <cell r="H13">
            <v>1090429712</v>
          </cell>
          <cell r="I13" t="str">
            <v>JULIETH PAOLA GELVEZ RIVERA</v>
          </cell>
          <cell r="J13" t="str">
            <v>SARAVENA</v>
          </cell>
          <cell r="K13" t="str">
            <v xml:space="preserve">5 MESES Y 6 DIAS </v>
          </cell>
          <cell r="L13">
            <v>5.2</v>
          </cell>
          <cell r="M13">
            <v>3321750</v>
          </cell>
          <cell r="N13">
            <v>17273100</v>
          </cell>
          <cell r="O13">
            <v>506100059423</v>
          </cell>
          <cell r="P13" t="str">
            <v>DAVIVIENDA</v>
          </cell>
        </row>
        <row r="14">
          <cell r="A14">
            <v>31</v>
          </cell>
          <cell r="B14">
            <v>40562</v>
          </cell>
          <cell r="C14">
            <v>953010</v>
          </cell>
          <cell r="D14">
            <v>2112010304</v>
          </cell>
          <cell r="E14" t="str">
            <v>LINEA TECNOLOGICA DE CLIENTES</v>
          </cell>
          <cell r="F14" t="str">
            <v>FORMACION TITULADA Y COMPLEMENTARIA</v>
          </cell>
          <cell r="G14" t="str">
            <v>FORMACION TITULADA Y COMPLEMENTARIA</v>
          </cell>
          <cell r="H14">
            <v>63509735</v>
          </cell>
          <cell r="I14" t="str">
            <v>MARICELY BARON CONTRERAS</v>
          </cell>
          <cell r="J14" t="str">
            <v>SARAVENA</v>
          </cell>
          <cell r="K14" t="str">
            <v xml:space="preserve">5 MESES Y 6 DIAS </v>
          </cell>
          <cell r="L14">
            <v>300</v>
          </cell>
          <cell r="M14">
            <v>28634</v>
          </cell>
          <cell r="N14">
            <v>8590200</v>
          </cell>
          <cell r="O14">
            <v>506100026752</v>
          </cell>
          <cell r="P14" t="str">
            <v>DAVIVIENDA</v>
          </cell>
        </row>
        <row r="15">
          <cell r="A15">
            <v>33</v>
          </cell>
          <cell r="B15">
            <v>40562</v>
          </cell>
          <cell r="C15">
            <v>953010</v>
          </cell>
          <cell r="D15">
            <v>2112010304</v>
          </cell>
          <cell r="E15" t="str">
            <v>LINEA TECNOLOGICA DE CLIENTES</v>
          </cell>
          <cell r="F15" t="str">
            <v>FORMACION TITULADA Y COMPLEMENTARIA</v>
          </cell>
          <cell r="G15" t="str">
            <v>FORMACION TITULADA Y COMPLEMENTARIA</v>
          </cell>
          <cell r="H15">
            <v>52208700</v>
          </cell>
          <cell r="I15" t="str">
            <v>GLORIA INES SANCHEZ ACUÑA</v>
          </cell>
          <cell r="J15" t="str">
            <v>SARAVENA</v>
          </cell>
          <cell r="K15" t="str">
            <v xml:space="preserve">5 MESES Y 7  DIAS </v>
          </cell>
          <cell r="L15">
            <v>353</v>
          </cell>
          <cell r="M15">
            <v>28634</v>
          </cell>
          <cell r="N15">
            <v>10107802</v>
          </cell>
          <cell r="O15">
            <v>473600009139</v>
          </cell>
          <cell r="P15" t="str">
            <v>BANCO AGRARIO</v>
          </cell>
        </row>
        <row r="16">
          <cell r="A16">
            <v>34</v>
          </cell>
          <cell r="B16">
            <v>40562</v>
          </cell>
          <cell r="C16">
            <v>953010</v>
          </cell>
          <cell r="D16">
            <v>2112010304</v>
          </cell>
          <cell r="E16" t="str">
            <v>LINEA TECNOLOGICA DE CLIENTES</v>
          </cell>
          <cell r="F16" t="str">
            <v>FORMACION TITULADA Y COMPLEMENTARIA</v>
          </cell>
          <cell r="G16" t="str">
            <v>FORMACION TITULADA Y COMPLEMENTARIA</v>
          </cell>
          <cell r="H16">
            <v>92517719</v>
          </cell>
          <cell r="I16" t="str">
            <v>JORGE ALBERTO POSADA BARRIOS</v>
          </cell>
          <cell r="J16" t="str">
            <v>SARAVENA</v>
          </cell>
          <cell r="K16" t="str">
            <v xml:space="preserve">5 MESES Y 6 DIAS </v>
          </cell>
          <cell r="L16">
            <v>230</v>
          </cell>
          <cell r="M16">
            <v>28634</v>
          </cell>
          <cell r="N16">
            <v>6585820</v>
          </cell>
          <cell r="O16">
            <v>31745034392</v>
          </cell>
          <cell r="P16" t="str">
            <v>BANCOLOMBIA</v>
          </cell>
        </row>
        <row r="17">
          <cell r="A17">
            <v>35</v>
          </cell>
          <cell r="B17">
            <v>40562</v>
          </cell>
          <cell r="C17">
            <v>953010</v>
          </cell>
          <cell r="D17">
            <v>2112010304</v>
          </cell>
          <cell r="E17" t="str">
            <v>LINEA TECNOLOGICA DE CLIENTES</v>
          </cell>
          <cell r="F17" t="str">
            <v>FORMACION TITULADA Y COMPLEMENTARIA</v>
          </cell>
          <cell r="G17" t="str">
            <v>FORMACION TITULADA Y COMPLEMENTARIA</v>
          </cell>
          <cell r="H17">
            <v>37753592</v>
          </cell>
          <cell r="I17" t="str">
            <v>GLORIA AMPARO PARRA SANABRIA</v>
          </cell>
          <cell r="J17" t="str">
            <v>SARAVENA</v>
          </cell>
          <cell r="K17" t="str">
            <v>3 MESES</v>
          </cell>
          <cell r="L17">
            <v>130</v>
          </cell>
          <cell r="M17">
            <v>28634</v>
          </cell>
          <cell r="N17">
            <v>3722420</v>
          </cell>
          <cell r="O17">
            <v>506100008545</v>
          </cell>
          <cell r="P17" t="str">
            <v>DAVIVIENDA</v>
          </cell>
        </row>
        <row r="18">
          <cell r="A18">
            <v>36</v>
          </cell>
          <cell r="B18">
            <v>40562</v>
          </cell>
          <cell r="C18">
            <v>953010</v>
          </cell>
          <cell r="D18">
            <v>2112010304</v>
          </cell>
          <cell r="E18" t="str">
            <v>LINEA TECNOLOGICA DE CLIENTES</v>
          </cell>
          <cell r="F18" t="str">
            <v>FORMACION TITULADA Y COMPLEMENTARIA</v>
          </cell>
          <cell r="G18" t="str">
            <v>FORMACION TITULADA Y COMPLEMENTARIA</v>
          </cell>
          <cell r="H18">
            <v>32869301</v>
          </cell>
          <cell r="I18" t="str">
            <v>PAOLA SUAREZ VERDUGO</v>
          </cell>
          <cell r="J18" t="str">
            <v>SARAVENA</v>
          </cell>
          <cell r="K18" t="str">
            <v xml:space="preserve">5 MESES Y 6 DIAS </v>
          </cell>
          <cell r="L18">
            <v>368</v>
          </cell>
          <cell r="M18">
            <v>28634</v>
          </cell>
          <cell r="N18">
            <v>10537312</v>
          </cell>
          <cell r="O18">
            <v>473050021047</v>
          </cell>
          <cell r="P18" t="str">
            <v>BANCO AGRARIO</v>
          </cell>
        </row>
        <row r="19">
          <cell r="A19">
            <v>37</v>
          </cell>
          <cell r="B19">
            <v>40562</v>
          </cell>
          <cell r="C19">
            <v>953010</v>
          </cell>
          <cell r="D19">
            <v>2112010304</v>
          </cell>
          <cell r="E19" t="str">
            <v>LINEA TECNOLOGICA DE CLIENTES</v>
          </cell>
          <cell r="F19" t="str">
            <v>FORMACION TITULADA Y COMPLEMENTARIA</v>
          </cell>
          <cell r="G19" t="str">
            <v>FORMACION TITULADA Y COMPLEMENTARIA</v>
          </cell>
          <cell r="H19">
            <v>86047295</v>
          </cell>
          <cell r="I19" t="str">
            <v>NELSON ENRIQUE CONTRERAS PARRA</v>
          </cell>
          <cell r="J19" t="str">
            <v>ARAUQUITA</v>
          </cell>
          <cell r="K19" t="str">
            <v xml:space="preserve">5 MESES Y 6 DIAS </v>
          </cell>
          <cell r="L19">
            <v>5.2</v>
          </cell>
          <cell r="M19">
            <v>3321750</v>
          </cell>
          <cell r="N19">
            <v>17273100</v>
          </cell>
          <cell r="O19">
            <v>473700037687</v>
          </cell>
          <cell r="P19" t="str">
            <v>BANCO AGRARIO</v>
          </cell>
        </row>
        <row r="20">
          <cell r="A20">
            <v>38</v>
          </cell>
          <cell r="B20">
            <v>40562</v>
          </cell>
          <cell r="C20">
            <v>953010</v>
          </cell>
          <cell r="D20">
            <v>2112010304</v>
          </cell>
          <cell r="E20" t="str">
            <v>LINEA TECNOLOGICA DE CLIENTES</v>
          </cell>
          <cell r="F20" t="str">
            <v>FORMACION TITULADA Y COMPLEMENTARIA</v>
          </cell>
          <cell r="G20" t="str">
            <v>FORMACION TITULADA Y COMPLEMENTARIA</v>
          </cell>
          <cell r="H20">
            <v>47434785</v>
          </cell>
          <cell r="I20" t="str">
            <v>SANDRA MILENA ROJAS ROA</v>
          </cell>
          <cell r="J20" t="str">
            <v>ARAUQUITA</v>
          </cell>
          <cell r="K20" t="str">
            <v xml:space="preserve">5 MESES Y 6 DIAS </v>
          </cell>
          <cell r="L20">
            <v>270</v>
          </cell>
          <cell r="M20">
            <v>28634</v>
          </cell>
          <cell r="N20">
            <v>7731180</v>
          </cell>
          <cell r="O20">
            <v>473050024100</v>
          </cell>
          <cell r="P20" t="str">
            <v>BANCO AGRARIO</v>
          </cell>
        </row>
        <row r="21">
          <cell r="A21">
            <v>39</v>
          </cell>
          <cell r="B21">
            <v>40562</v>
          </cell>
          <cell r="C21">
            <v>953010</v>
          </cell>
          <cell r="D21">
            <v>2112010304</v>
          </cell>
          <cell r="E21" t="str">
            <v>LINEA TECNOLOGICA DE PRODUCCION Y TRANSFORMACION</v>
          </cell>
          <cell r="F21" t="str">
            <v>FORMACION TITULADA Y COMPLEMENTARIA</v>
          </cell>
          <cell r="G21" t="str">
            <v>FORMACION TITULADA Y COMPLEMENTARIA</v>
          </cell>
          <cell r="H21">
            <v>24246707</v>
          </cell>
          <cell r="I21" t="str">
            <v>NELLY SOLANO GRISMALDOS</v>
          </cell>
          <cell r="J21" t="str">
            <v>ARAUQUITA</v>
          </cell>
          <cell r="K21" t="str">
            <v xml:space="preserve">5 MESES Y 6 DIAS </v>
          </cell>
          <cell r="L21">
            <v>335</v>
          </cell>
          <cell r="M21">
            <v>28634</v>
          </cell>
          <cell r="N21">
            <v>9592390</v>
          </cell>
          <cell r="O21">
            <v>31740759011</v>
          </cell>
          <cell r="P21" t="str">
            <v>BANCOLOMBIA</v>
          </cell>
        </row>
        <row r="22">
          <cell r="A22">
            <v>40</v>
          </cell>
          <cell r="B22">
            <v>40562</v>
          </cell>
          <cell r="C22">
            <v>953010</v>
          </cell>
          <cell r="D22">
            <v>2112010304</v>
          </cell>
          <cell r="E22" t="str">
            <v>LINEA TECNOLOGICA DE CLIENTES</v>
          </cell>
          <cell r="F22" t="str">
            <v>FORMACION TITULADA Y COMPLEMENTARIA</v>
          </cell>
          <cell r="G22" t="str">
            <v>FORMACION TITULADA Y COMPLEMENTARIA</v>
          </cell>
          <cell r="H22">
            <v>33377778</v>
          </cell>
          <cell r="I22" t="str">
            <v>YENNY LILIANA FUQUEN SANABRIA</v>
          </cell>
          <cell r="J22" t="str">
            <v>FORTUL</v>
          </cell>
          <cell r="K22" t="str">
            <v xml:space="preserve">5 MESES Y 6 DIAS </v>
          </cell>
          <cell r="L22">
            <v>301</v>
          </cell>
          <cell r="M22">
            <v>28634</v>
          </cell>
          <cell r="N22">
            <v>8618834</v>
          </cell>
          <cell r="O22">
            <v>473150011057</v>
          </cell>
          <cell r="P22" t="str">
            <v>BANCO AGRARIO</v>
          </cell>
        </row>
        <row r="23">
          <cell r="A23">
            <v>41</v>
          </cell>
          <cell r="B23">
            <v>40562</v>
          </cell>
          <cell r="C23">
            <v>953010</v>
          </cell>
          <cell r="D23">
            <v>2112010304</v>
          </cell>
          <cell r="E23" t="str">
            <v>LINEA TECNOLOGICA DE CLIENTES</v>
          </cell>
          <cell r="F23" t="str">
            <v>FORMACION TITULADA Y COMPLEMENTARIA</v>
          </cell>
          <cell r="G23" t="str">
            <v>FORMACION TITULADA Y COMPLEMENTARIA</v>
          </cell>
          <cell r="H23">
            <v>46376947</v>
          </cell>
          <cell r="I23" t="str">
            <v>NIDIA NAYIVE LEON PRIETO</v>
          </cell>
          <cell r="J23" t="str">
            <v>FORTUL</v>
          </cell>
          <cell r="K23" t="str">
            <v xml:space="preserve">5 MESES Y 6 DIAS </v>
          </cell>
          <cell r="L23">
            <v>442</v>
          </cell>
          <cell r="M23">
            <v>28634</v>
          </cell>
          <cell r="N23">
            <v>12656228</v>
          </cell>
          <cell r="O23">
            <v>473150015680</v>
          </cell>
          <cell r="P23" t="str">
            <v>BANCO AGRARIO</v>
          </cell>
        </row>
        <row r="24">
          <cell r="A24">
            <v>42</v>
          </cell>
          <cell r="B24">
            <v>40562</v>
          </cell>
          <cell r="C24">
            <v>953010</v>
          </cell>
          <cell r="D24">
            <v>2112010304</v>
          </cell>
          <cell r="E24" t="str">
            <v>LINEA TECNOLOGICA DE PRODUCCION Y TRANSFORMACION</v>
          </cell>
          <cell r="F24" t="str">
            <v>FORMACION TITULADA Y COMPLEMENTARIA</v>
          </cell>
          <cell r="G24" t="str">
            <v>FORMACION TITULADA Y COMPLEMENTARIA</v>
          </cell>
          <cell r="H24">
            <v>37271102</v>
          </cell>
          <cell r="I24" t="str">
            <v>KARINA JEANETTE GUERRA CARDENAS</v>
          </cell>
          <cell r="J24" t="str">
            <v>ARAUQUITA</v>
          </cell>
          <cell r="K24" t="str">
            <v xml:space="preserve">5 MESES Y 6 DIAS </v>
          </cell>
          <cell r="L24">
            <v>334</v>
          </cell>
          <cell r="M24">
            <v>28634</v>
          </cell>
          <cell r="N24">
            <v>9563756</v>
          </cell>
          <cell r="O24" t="str">
            <v>O8862457120</v>
          </cell>
          <cell r="P24" t="str">
            <v>BANCOLOMBIA</v>
          </cell>
        </row>
        <row r="25">
          <cell r="A25">
            <v>43</v>
          </cell>
          <cell r="B25">
            <v>40562</v>
          </cell>
          <cell r="C25">
            <v>953010</v>
          </cell>
          <cell r="D25">
            <v>2112010304</v>
          </cell>
          <cell r="E25" t="str">
            <v>LINEA TECNOLOGICA DE CLIENTES</v>
          </cell>
          <cell r="F25" t="str">
            <v>FORMACION TITULADA Y COMPLEMENTARIA</v>
          </cell>
          <cell r="G25" t="str">
            <v>FORMACION TITULADA Y COMPLEMENTARIA</v>
          </cell>
          <cell r="H25">
            <v>1094240153</v>
          </cell>
          <cell r="I25" t="str">
            <v>KAREN SALINAS DURAN</v>
          </cell>
          <cell r="J25" t="str">
            <v>SARAVENA</v>
          </cell>
          <cell r="K25" t="str">
            <v xml:space="preserve">5 MESES Y 6 DIAS </v>
          </cell>
          <cell r="L25">
            <v>440</v>
          </cell>
          <cell r="M25">
            <v>28634</v>
          </cell>
          <cell r="N25">
            <v>12598960</v>
          </cell>
          <cell r="O25">
            <v>506100003926</v>
          </cell>
          <cell r="P25" t="str">
            <v>DAVIVIENDA</v>
          </cell>
        </row>
        <row r="26">
          <cell r="A26">
            <v>53</v>
          </cell>
          <cell r="B26">
            <v>40563</v>
          </cell>
          <cell r="C26">
            <v>953010</v>
          </cell>
          <cell r="D26">
            <v>2112010304</v>
          </cell>
          <cell r="E26" t="str">
            <v>LINEA TECNOLOGICA DE DISEÑO</v>
          </cell>
          <cell r="F26" t="str">
            <v>FORMACION TITULADA Y COMPLEMENTARIA</v>
          </cell>
          <cell r="G26" t="str">
            <v>FORMACION TITULADA Y COMPLEMENTARIA</v>
          </cell>
          <cell r="H26">
            <v>91524469</v>
          </cell>
          <cell r="I26" t="str">
            <v>NEYDER WILFREDO CALDERON VER</v>
          </cell>
          <cell r="J26" t="str">
            <v>SARAVENA</v>
          </cell>
          <cell r="K26" t="str">
            <v xml:space="preserve">5 MESES Y 5 DIAS </v>
          </cell>
          <cell r="L26">
            <v>290</v>
          </cell>
          <cell r="M26">
            <v>28634</v>
          </cell>
          <cell r="N26">
            <v>8303860</v>
          </cell>
          <cell r="O26">
            <v>31763115634</v>
          </cell>
          <cell r="P26" t="str">
            <v>BANCOLOMBIA</v>
          </cell>
        </row>
        <row r="27">
          <cell r="A27">
            <v>56</v>
          </cell>
          <cell r="B27">
            <v>40564</v>
          </cell>
          <cell r="C27">
            <v>953010</v>
          </cell>
          <cell r="D27">
            <v>2112010304</v>
          </cell>
          <cell r="E27" t="str">
            <v>LINEA TECNOLOGICA DE MAQUINAS Y HERRRAMIENTAS</v>
          </cell>
          <cell r="F27" t="str">
            <v>FORMACION TITULADA Y COMPLEMENTARIA</v>
          </cell>
          <cell r="G27" t="str">
            <v>FORMACION TITULADA Y COMPLEMENTARIA</v>
          </cell>
          <cell r="H27">
            <v>1052946137</v>
          </cell>
          <cell r="I27" t="str">
            <v>OSCAR JAIME VILLALBA GARCIA</v>
          </cell>
          <cell r="J27" t="str">
            <v>SARAVENA</v>
          </cell>
          <cell r="K27" t="str">
            <v xml:space="preserve">5 MESES Y 5 DIAS </v>
          </cell>
          <cell r="L27">
            <v>444</v>
          </cell>
          <cell r="M27">
            <v>28634</v>
          </cell>
          <cell r="N27">
            <v>12713496</v>
          </cell>
          <cell r="O27">
            <v>31766275349</v>
          </cell>
          <cell r="P27" t="str">
            <v>BANCOLOMBIA</v>
          </cell>
        </row>
        <row r="28">
          <cell r="A28">
            <v>78</v>
          </cell>
          <cell r="B28">
            <v>40574</v>
          </cell>
          <cell r="C28">
            <v>953099</v>
          </cell>
          <cell r="D28">
            <v>2112010304</v>
          </cell>
          <cell r="E28" t="str">
            <v>LINEA TECNOLOGICA DE PRODUCCION Y TRANSFORMACION</v>
          </cell>
          <cell r="F28" t="str">
            <v>DESARROLLAR EL COMPONENTE TECNICO Y EMPRESARIAL PARA EL MONTAJE Y PUESTA EN MARCHA COMO MINIMO DOS UNIDADES PRODUCTIVAS</v>
          </cell>
          <cell r="G28" t="str">
            <v>JOVENES RURALES EMPRENDEDORES</v>
          </cell>
          <cell r="H28">
            <v>91519910</v>
          </cell>
          <cell r="I28" t="str">
            <v>HECTOR EZEQUIEL BRAGAGNINI DIAZ</v>
          </cell>
          <cell r="J28" t="str">
            <v>ARAUQUITA</v>
          </cell>
          <cell r="K28" t="str">
            <v>4.5 MESES</v>
          </cell>
          <cell r="L28">
            <v>4.5</v>
          </cell>
          <cell r="M28">
            <v>2245600</v>
          </cell>
          <cell r="N28">
            <v>10105200</v>
          </cell>
          <cell r="O28">
            <v>195001656</v>
          </cell>
          <cell r="P28" t="str">
            <v>BBVA</v>
          </cell>
        </row>
        <row r="29">
          <cell r="A29">
            <v>81</v>
          </cell>
          <cell r="B29">
            <v>40576</v>
          </cell>
          <cell r="C29">
            <v>953010</v>
          </cell>
          <cell r="D29">
            <v>2112010304</v>
          </cell>
          <cell r="E29" t="str">
            <v>LINEA TECNOLOGICA DE PRODUCCION Y TRANSFORMACION</v>
          </cell>
          <cell r="F29" t="str">
            <v>FORMACION TITULADA Y COMPLEMENTARIA</v>
          </cell>
          <cell r="G29" t="str">
            <v>FORMACION TITULADA Y COMPLEMENTARIA</v>
          </cell>
          <cell r="H29">
            <v>96185644</v>
          </cell>
          <cell r="I29" t="str">
            <v>ALIRIO RAMIREZ VELAZQUEZ</v>
          </cell>
          <cell r="J29" t="str">
            <v>SARAVENA</v>
          </cell>
          <cell r="K29" t="str">
            <v>4.5 MESES</v>
          </cell>
          <cell r="L29">
            <v>457</v>
          </cell>
          <cell r="M29">
            <v>28634</v>
          </cell>
          <cell r="N29">
            <v>13085738</v>
          </cell>
          <cell r="O29">
            <v>31762400416</v>
          </cell>
          <cell r="P29" t="str">
            <v>BANCOLOMBIA</v>
          </cell>
        </row>
        <row r="30">
          <cell r="A30">
            <v>91</v>
          </cell>
          <cell r="B30">
            <v>40578</v>
          </cell>
          <cell r="C30">
            <v>953099</v>
          </cell>
          <cell r="D30">
            <v>2112010304</v>
          </cell>
          <cell r="E30" t="str">
            <v>LINEA TECNOLOGICA DE PRODUCCION Y TRANSFORMACION</v>
          </cell>
          <cell r="F30" t="str">
            <v>DESARROLLAR EL COMPONENTE TECNICO Y EMPRESARIAL PARA EL MONTAJE Y PUESTA EN MARCHA COMO MINIMO DOS UNIDADES PRODUCTIVAS</v>
          </cell>
          <cell r="G30" t="str">
            <v>JOVENES RURALES EMPRENDEDORES</v>
          </cell>
          <cell r="H30">
            <v>96189686</v>
          </cell>
          <cell r="I30" t="str">
            <v>JOSE DIOFANOL AGUIRRE BECERRA</v>
          </cell>
          <cell r="J30" t="str">
            <v>SARAVENA</v>
          </cell>
          <cell r="K30" t="str">
            <v>4.5 MESES</v>
          </cell>
          <cell r="L30">
            <v>4.5</v>
          </cell>
          <cell r="M30">
            <v>2245600</v>
          </cell>
          <cell r="N30">
            <v>10105200</v>
          </cell>
        </row>
        <row r="31">
          <cell r="A31">
            <v>93</v>
          </cell>
          <cell r="B31">
            <v>40581</v>
          </cell>
          <cell r="C31">
            <v>953099</v>
          </cell>
          <cell r="D31">
            <v>2112010304</v>
          </cell>
          <cell r="E31" t="str">
            <v>LINEA TECNOLOGICA DE PRODUCCION Y TRANSFORMACION</v>
          </cell>
          <cell r="F31" t="str">
            <v>DESARROLLAR EL COMPONENTE TECNICO Y EMPRESARIAL PARA EL MONTAJE Y PUESTA EN MARCHA COMO MINIMO DOS UNIDADES PRODUCTIVAS</v>
          </cell>
          <cell r="G31" t="str">
            <v>JOVENES RURALES EMPRENDEDORES</v>
          </cell>
          <cell r="H31">
            <v>60267796</v>
          </cell>
          <cell r="I31" t="str">
            <v>MONICA ANDREA GALVIZ RIVERA</v>
          </cell>
          <cell r="J31" t="str">
            <v>SARAVENA</v>
          </cell>
          <cell r="K31" t="str">
            <v>4.5 MESES</v>
          </cell>
          <cell r="L31">
            <v>4.5</v>
          </cell>
          <cell r="M31">
            <v>2245600</v>
          </cell>
          <cell r="N31">
            <v>10105200</v>
          </cell>
        </row>
        <row r="32">
          <cell r="A32">
            <v>97</v>
          </cell>
          <cell r="B32">
            <v>40581</v>
          </cell>
          <cell r="C32">
            <v>953010</v>
          </cell>
          <cell r="D32">
            <v>2112010304</v>
          </cell>
          <cell r="E32" t="str">
            <v>LINEA TECNOLOGICA DE CLIENTES Y GESTION DE LA INFORMACION</v>
          </cell>
          <cell r="F32" t="str">
            <v>FORMACION TITULADA Y COMPLEMENTARIA</v>
          </cell>
          <cell r="G32" t="str">
            <v>FORMACION TITULADA Y COMPLEMENTARIA</v>
          </cell>
          <cell r="H32">
            <v>60263252</v>
          </cell>
          <cell r="I32" t="str">
            <v>YAQUELIN GALVIS RIVERA</v>
          </cell>
          <cell r="J32" t="str">
            <v>SARAVENA</v>
          </cell>
          <cell r="K32" t="str">
            <v>4.5 MESES</v>
          </cell>
          <cell r="L32">
            <v>430</v>
          </cell>
          <cell r="M32">
            <v>28634</v>
          </cell>
          <cell r="N32">
            <v>12312620</v>
          </cell>
          <cell r="O32">
            <v>506100015706</v>
          </cell>
          <cell r="P32" t="str">
            <v>DAVIVIENDA</v>
          </cell>
        </row>
        <row r="33">
          <cell r="A33">
            <v>132</v>
          </cell>
          <cell r="B33">
            <v>40665</v>
          </cell>
          <cell r="C33">
            <v>953010</v>
          </cell>
          <cell r="D33">
            <v>2112010304</v>
          </cell>
          <cell r="E33" t="str">
            <v>LINEA TECNOLOGICA DE PRODUCCION Y TRANSFORMACION</v>
          </cell>
          <cell r="F33" t="str">
            <v>FORMACION TITULADA Y COMPLEMENTARIA</v>
          </cell>
          <cell r="G33" t="str">
            <v>FORMACION TITULADA Y COMPLEMENTARIA</v>
          </cell>
          <cell r="H33">
            <v>17595014</v>
          </cell>
          <cell r="I33" t="str">
            <v>VICTOR OSCAR PINZON ROJAS</v>
          </cell>
          <cell r="J33" t="str">
            <v>ARAUQUITA</v>
          </cell>
          <cell r="K33" t="str">
            <v>2 MESES</v>
          </cell>
          <cell r="L33">
            <v>222</v>
          </cell>
          <cell r="M33">
            <v>23896</v>
          </cell>
          <cell r="N33">
            <v>5304912</v>
          </cell>
          <cell r="O33">
            <v>457800065890</v>
          </cell>
          <cell r="P33" t="str">
            <v>DAVIVIENDA</v>
          </cell>
        </row>
        <row r="34">
          <cell r="A34">
            <v>136</v>
          </cell>
          <cell r="B34">
            <v>40667</v>
          </cell>
          <cell r="C34">
            <v>953010</v>
          </cell>
          <cell r="D34">
            <v>2112010304</v>
          </cell>
          <cell r="E34" t="str">
            <v>LINEA TECNOLOGICA DE GESTION DE LA INFORMACION</v>
          </cell>
          <cell r="F34" t="str">
            <v>FORMACION TITULADA Y COMPLEMENTARIA</v>
          </cell>
          <cell r="G34" t="str">
            <v>FORMACION TITULADA Y COMPLEMENTARIA</v>
          </cell>
          <cell r="H34">
            <v>17590164</v>
          </cell>
          <cell r="I34" t="str">
            <v>LORENZO ORTEGA ARMIROLA</v>
          </cell>
          <cell r="J34" t="str">
            <v>ARAUQUITA</v>
          </cell>
          <cell r="K34" t="str">
            <v>1.5 MESES</v>
          </cell>
          <cell r="L34">
            <v>160</v>
          </cell>
          <cell r="M34">
            <v>21578</v>
          </cell>
          <cell r="N34">
            <v>3452480</v>
          </cell>
          <cell r="O34">
            <v>31706670974</v>
          </cell>
          <cell r="P34" t="str">
            <v>BANCOLOMBIA</v>
          </cell>
        </row>
        <row r="35">
          <cell r="A35">
            <v>141</v>
          </cell>
          <cell r="B35">
            <v>40687</v>
          </cell>
          <cell r="C35">
            <v>953010</v>
          </cell>
          <cell r="D35">
            <v>2112010304</v>
          </cell>
          <cell r="E35" t="str">
            <v>LINEA TECNOLOGICA DE PRODUCCION Y TRANSFORMACION</v>
          </cell>
          <cell r="F35" t="str">
            <v>FORMACION TITULADA Y COMPLEMENTARIA</v>
          </cell>
          <cell r="G35" t="str">
            <v>FORMACION TITULADA Y COMPLEMENTARIA</v>
          </cell>
          <cell r="H35">
            <v>91538148</v>
          </cell>
          <cell r="I35" t="str">
            <v>FABIAN LIBARDO BERNAL HOYOS</v>
          </cell>
          <cell r="J35" t="str">
            <v>SARAVENA</v>
          </cell>
          <cell r="K35" t="str">
            <v>1 MES</v>
          </cell>
          <cell r="L35">
            <v>96</v>
          </cell>
          <cell r="M35">
            <v>28634</v>
          </cell>
          <cell r="N35">
            <v>2748864</v>
          </cell>
        </row>
        <row r="36">
          <cell r="A36">
            <v>183</v>
          </cell>
          <cell r="B36">
            <v>40736</v>
          </cell>
          <cell r="C36">
            <v>953010</v>
          </cell>
          <cell r="D36">
            <v>2112010304</v>
          </cell>
          <cell r="E36" t="str">
            <v>LINEA  TECNOLOGICA DE CLIENTES</v>
          </cell>
          <cell r="F36" t="str">
            <v>FORMACION TITULADA Y COMPLEMENTARIA</v>
          </cell>
          <cell r="G36" t="str">
            <v>FORMACION TITULADA Y COMPLEMENTARIA</v>
          </cell>
          <cell r="H36">
            <v>13724860</v>
          </cell>
          <cell r="I36" t="str">
            <v>EZEQUIEL DE JESUS ROJAS VARGAS</v>
          </cell>
          <cell r="J36" t="str">
            <v>SARAVENA</v>
          </cell>
          <cell r="K36" t="str">
            <v>5 MESES</v>
          </cell>
          <cell r="L36">
            <v>319</v>
          </cell>
          <cell r="M36">
            <v>28634</v>
          </cell>
          <cell r="N36">
            <v>9134246</v>
          </cell>
          <cell r="O36">
            <v>31725136300</v>
          </cell>
          <cell r="P36" t="str">
            <v>BANCOLOMBIA</v>
          </cell>
        </row>
        <row r="37">
          <cell r="A37">
            <v>184</v>
          </cell>
          <cell r="B37">
            <v>40736</v>
          </cell>
          <cell r="C37">
            <v>953010</v>
          </cell>
          <cell r="D37">
            <v>2112010304</v>
          </cell>
          <cell r="E37" t="str">
            <v>LINEA TECNOLOGICA DE CLIENTES</v>
          </cell>
          <cell r="F37" t="str">
            <v>FORMACION TITULADA Y COMPLEMENTARIA</v>
          </cell>
          <cell r="G37" t="str">
            <v>FORMACION TITULADA Y COMPLEMENTARIA</v>
          </cell>
          <cell r="H37">
            <v>71373492</v>
          </cell>
          <cell r="I37" t="str">
            <v>JUAN DAVID ARAQUE LARGO</v>
          </cell>
          <cell r="J37" t="str">
            <v>SARAVENA</v>
          </cell>
          <cell r="K37" t="str">
            <v>5 MESES</v>
          </cell>
          <cell r="L37">
            <v>5</v>
          </cell>
          <cell r="M37">
            <v>3321750</v>
          </cell>
          <cell r="N37">
            <v>16608750</v>
          </cell>
          <cell r="O37">
            <v>37915213279</v>
          </cell>
          <cell r="P37" t="str">
            <v>BANCOLOMBIA</v>
          </cell>
        </row>
        <row r="38">
          <cell r="A38">
            <v>186</v>
          </cell>
          <cell r="B38">
            <v>40736</v>
          </cell>
          <cell r="C38">
            <v>953010</v>
          </cell>
          <cell r="D38">
            <v>2112010304</v>
          </cell>
          <cell r="E38" t="str">
            <v>LINEA TECNOLOGICA DE CLIENTES</v>
          </cell>
          <cell r="F38" t="str">
            <v>FORMACION TITULADA Y COMPLEMENTARIA</v>
          </cell>
          <cell r="G38" t="str">
            <v>FORMACION TITULADA Y COMPLEMENTARIA</v>
          </cell>
          <cell r="H38">
            <v>1094240153</v>
          </cell>
          <cell r="I38" t="str">
            <v>KAREN SALINAS DURAN</v>
          </cell>
          <cell r="J38" t="str">
            <v>SARAVENA</v>
          </cell>
          <cell r="K38" t="str">
            <v>5 MESES</v>
          </cell>
          <cell r="L38">
            <v>450</v>
          </cell>
          <cell r="M38">
            <v>23896</v>
          </cell>
          <cell r="N38">
            <v>10753200</v>
          </cell>
          <cell r="O38">
            <v>506100003926</v>
          </cell>
          <cell r="P38" t="str">
            <v>DAVIVIENDA</v>
          </cell>
        </row>
        <row r="39">
          <cell r="A39">
            <v>187</v>
          </cell>
          <cell r="B39">
            <v>40736</v>
          </cell>
          <cell r="C39">
            <v>953010</v>
          </cell>
          <cell r="D39">
            <v>2112010304</v>
          </cell>
          <cell r="E39" t="str">
            <v>LINEA TECNOLOGICA DE CLIENTES</v>
          </cell>
          <cell r="F39" t="str">
            <v>FORMACION TITULADA Y COMPLEMENTARIA</v>
          </cell>
          <cell r="G39" t="str">
            <v>FORMACION TITULADA Y COMPLEMENTARIA</v>
          </cell>
          <cell r="H39">
            <v>5497852</v>
          </cell>
          <cell r="I39" t="str">
            <v>GERMAN AUGUSTO RAMIREZ GOMEZ</v>
          </cell>
          <cell r="J39" t="str">
            <v>SARAVENA</v>
          </cell>
          <cell r="K39" t="str">
            <v>5 MESES</v>
          </cell>
          <cell r="L39">
            <v>5</v>
          </cell>
          <cell r="M39">
            <v>2791300</v>
          </cell>
          <cell r="N39">
            <v>13956500</v>
          </cell>
        </row>
        <row r="40">
          <cell r="A40">
            <v>188</v>
          </cell>
          <cell r="B40">
            <v>40736</v>
          </cell>
          <cell r="C40">
            <v>953010</v>
          </cell>
          <cell r="D40">
            <v>2112010304</v>
          </cell>
          <cell r="E40" t="str">
            <v>LINEA TECNOLOGICA DE CLIENTES</v>
          </cell>
          <cell r="F40" t="str">
            <v>FORMACION TITULADA Y COMPLEMENTARIA</v>
          </cell>
          <cell r="G40" t="str">
            <v>FORMACION TITULADA Y COMPLEMENTARIA</v>
          </cell>
          <cell r="H40">
            <v>68245109</v>
          </cell>
          <cell r="I40" t="str">
            <v>ELLA PATRICIA ARDILA MARTINEZ</v>
          </cell>
          <cell r="J40" t="str">
            <v>SARAVENA</v>
          </cell>
          <cell r="K40" t="str">
            <v>5 MESES</v>
          </cell>
          <cell r="L40">
            <v>326</v>
          </cell>
          <cell r="M40">
            <v>28634</v>
          </cell>
          <cell r="N40">
            <v>9334684</v>
          </cell>
          <cell r="O40">
            <v>506100015755</v>
          </cell>
          <cell r="P40" t="str">
            <v>DAVIVIENDA</v>
          </cell>
        </row>
        <row r="41">
          <cell r="A41">
            <v>193</v>
          </cell>
          <cell r="B41">
            <v>40737</v>
          </cell>
          <cell r="C41">
            <v>953010</v>
          </cell>
          <cell r="D41">
            <v>2112010304</v>
          </cell>
          <cell r="E41" t="str">
            <v>LINEA TECNOLOGICA DE CLIENTES</v>
          </cell>
          <cell r="F41" t="str">
            <v>FORMACION TITULADA Y COMPLEMENTARIA</v>
          </cell>
          <cell r="G41" t="str">
            <v>FORMACION TITULADA Y COMPLEMENTARIA</v>
          </cell>
          <cell r="H41">
            <v>24248860</v>
          </cell>
          <cell r="I41" t="str">
            <v>ELISABETH SANTOS</v>
          </cell>
          <cell r="J41" t="str">
            <v>SARAVENA</v>
          </cell>
          <cell r="K41" t="str">
            <v>5 MESES</v>
          </cell>
          <cell r="L41">
            <v>5</v>
          </cell>
          <cell r="M41">
            <v>2791300</v>
          </cell>
          <cell r="N41">
            <v>13956500</v>
          </cell>
          <cell r="O41">
            <v>73600132684</v>
          </cell>
          <cell r="P41" t="str">
            <v>BANCO AGRARIO</v>
          </cell>
        </row>
        <row r="42">
          <cell r="A42">
            <v>194</v>
          </cell>
          <cell r="B42">
            <v>40737</v>
          </cell>
          <cell r="C42">
            <v>953099</v>
          </cell>
          <cell r="D42">
            <v>2112010304</v>
          </cell>
          <cell r="E42" t="str">
            <v>LINEA TECNOLOGICA DE PRODUCCION Y TRANSFORMACION</v>
          </cell>
          <cell r="F42" t="str">
            <v>DESARROLLAR EL COMPONENTE TECNICO Y EMPRESARIAL PARA EL MONTAJE Y PUESTA EN MARCHA COMO MINIMO DOS UNIDADES PRODUCTIVAS</v>
          </cell>
          <cell r="G42" t="str">
            <v>JOVENES RURALES EMPRENDEDORES</v>
          </cell>
          <cell r="H42">
            <v>96167498</v>
          </cell>
          <cell r="I42" t="str">
            <v>CARLOS VALMORES VASQUEZ VIAFARA</v>
          </cell>
          <cell r="J42" t="str">
            <v>SARAVENA</v>
          </cell>
          <cell r="K42" t="str">
            <v>4.5 MESES</v>
          </cell>
          <cell r="L42">
            <v>4.5</v>
          </cell>
          <cell r="M42">
            <v>2245400</v>
          </cell>
          <cell r="N42">
            <v>10104300</v>
          </cell>
        </row>
        <row r="43">
          <cell r="A43">
            <v>195</v>
          </cell>
          <cell r="B43">
            <v>40737</v>
          </cell>
          <cell r="C43">
            <v>953010</v>
          </cell>
          <cell r="D43">
            <v>2112010304</v>
          </cell>
          <cell r="E43" t="str">
            <v>LINEA TECNOLOGICA DE DISEÑO</v>
          </cell>
          <cell r="F43" t="str">
            <v>FORMACION TITULADA Y COMPLEMENTARIA</v>
          </cell>
          <cell r="G43" t="str">
            <v>FORMACION TITULADA Y COMPLEMENTARIA</v>
          </cell>
          <cell r="H43">
            <v>1090429712</v>
          </cell>
          <cell r="I43" t="str">
            <v>YULIETH PAOLA GELVEZ RIVERA</v>
          </cell>
          <cell r="J43" t="str">
            <v>SARAVENA</v>
          </cell>
          <cell r="K43" t="str">
            <v>5 MESES</v>
          </cell>
          <cell r="L43">
            <v>5</v>
          </cell>
          <cell r="M43">
            <v>2791300</v>
          </cell>
          <cell r="N43">
            <v>13956500</v>
          </cell>
          <cell r="O43">
            <v>506100059423</v>
          </cell>
          <cell r="P43" t="str">
            <v>DAVIVIENDA</v>
          </cell>
        </row>
        <row r="44">
          <cell r="A44">
            <v>196</v>
          </cell>
          <cell r="B44">
            <v>40737</v>
          </cell>
          <cell r="C44">
            <v>953010</v>
          </cell>
          <cell r="D44">
            <v>2112010304</v>
          </cell>
          <cell r="E44" t="str">
            <v>LINEA TECNOLOGICA DE CLIENTES</v>
          </cell>
          <cell r="F44" t="str">
            <v>FORMACION TITULADA Y COMPLEMENTARIA</v>
          </cell>
          <cell r="G44" t="str">
            <v>FORMACION TITULADA Y COMPLEMENTARIA</v>
          </cell>
          <cell r="H44">
            <v>46376947</v>
          </cell>
          <cell r="I44" t="str">
            <v>NIDIA NAYIVE LEON PRIETO</v>
          </cell>
          <cell r="J44" t="str">
            <v>SARAVENA</v>
          </cell>
          <cell r="K44" t="str">
            <v>2 MESES</v>
          </cell>
          <cell r="L44">
            <v>150</v>
          </cell>
          <cell r="M44">
            <v>23896</v>
          </cell>
          <cell r="N44">
            <v>3584400</v>
          </cell>
          <cell r="O44">
            <v>473150015680</v>
          </cell>
          <cell r="P44" t="str">
            <v>BANCO AGRARIO</v>
          </cell>
        </row>
        <row r="45">
          <cell r="A45">
            <v>197</v>
          </cell>
          <cell r="B45">
            <v>40737</v>
          </cell>
          <cell r="C45">
            <v>953010</v>
          </cell>
          <cell r="D45">
            <v>2112010304</v>
          </cell>
          <cell r="E45" t="str">
            <v>LINEA TECNOLOGICA DE PRODUCCION Y TRANSFORMACION</v>
          </cell>
          <cell r="F45" t="str">
            <v>FORMACION TITULADA Y COMPLEMENTARIA</v>
          </cell>
          <cell r="G45" t="str">
            <v>FORMACION TITULADA Y COMPLEMENTARIA</v>
          </cell>
          <cell r="H45">
            <v>96185644</v>
          </cell>
          <cell r="I45" t="str">
            <v>ALIRIO RAMIREZ VELAZQUEZ</v>
          </cell>
          <cell r="J45" t="str">
            <v>SARAVENA</v>
          </cell>
          <cell r="K45" t="str">
            <v>5 MESES</v>
          </cell>
          <cell r="L45">
            <v>557</v>
          </cell>
          <cell r="M45">
            <v>23896</v>
          </cell>
          <cell r="N45">
            <v>13310072</v>
          </cell>
          <cell r="O45">
            <v>31762400416</v>
          </cell>
          <cell r="P45" t="str">
            <v>BANCOLOMBIA</v>
          </cell>
        </row>
        <row r="46">
          <cell r="A46">
            <v>198</v>
          </cell>
          <cell r="B46">
            <v>40737</v>
          </cell>
          <cell r="C46">
            <v>953010</v>
          </cell>
          <cell r="D46">
            <v>2112010304</v>
          </cell>
          <cell r="E46" t="str">
            <v>LINEA TECNOLOGICA DE CLIENTES</v>
          </cell>
          <cell r="F46" t="str">
            <v>FORMACION TITULADA Y COMPLEMENTARIA</v>
          </cell>
          <cell r="G46" t="str">
            <v>FORMACION TITULADA Y COMPLEMENTARIA</v>
          </cell>
          <cell r="H46">
            <v>86047295</v>
          </cell>
          <cell r="I46" t="str">
            <v>NELSON ENRIQUE CONTRERAS PARRA</v>
          </cell>
          <cell r="J46" t="str">
            <v>SARAVENA</v>
          </cell>
          <cell r="K46" t="str">
            <v>4.5 MESES</v>
          </cell>
          <cell r="L46">
            <v>4.5</v>
          </cell>
          <cell r="M46">
            <v>3321750</v>
          </cell>
          <cell r="N46">
            <v>14947875</v>
          </cell>
          <cell r="O46">
            <v>473700037687</v>
          </cell>
          <cell r="P46" t="str">
            <v>BANCO AGRARIO</v>
          </cell>
        </row>
        <row r="47">
          <cell r="A47">
            <v>199</v>
          </cell>
          <cell r="B47">
            <v>40737</v>
          </cell>
          <cell r="C47">
            <v>953010</v>
          </cell>
          <cell r="D47">
            <v>2112010304</v>
          </cell>
          <cell r="E47" t="str">
            <v>LINEA TECNOLOGICA DE CLIENTES</v>
          </cell>
          <cell r="F47" t="str">
            <v>FORMACION TITULADA Y COMPLEMENTARIA</v>
          </cell>
          <cell r="G47" t="str">
            <v>FORMACION TITULADA Y COMPLEMENTARIA</v>
          </cell>
          <cell r="H47">
            <v>88203116</v>
          </cell>
          <cell r="I47" t="str">
            <v>OSCAR CACERES GIL</v>
          </cell>
          <cell r="J47" t="str">
            <v>SARAVENA</v>
          </cell>
          <cell r="K47" t="str">
            <v>5 MESES</v>
          </cell>
          <cell r="L47">
            <v>318</v>
          </cell>
          <cell r="M47">
            <v>28634</v>
          </cell>
          <cell r="N47">
            <v>9105612</v>
          </cell>
          <cell r="O47">
            <v>506100022447</v>
          </cell>
          <cell r="P47" t="str">
            <v>DAVIVIENDA</v>
          </cell>
        </row>
        <row r="48">
          <cell r="A48">
            <v>200</v>
          </cell>
          <cell r="B48">
            <v>40737</v>
          </cell>
          <cell r="C48">
            <v>953010</v>
          </cell>
          <cell r="D48">
            <v>2112010304</v>
          </cell>
          <cell r="E48" t="str">
            <v>LINEA TECNOLOGICA DE CLIENTES</v>
          </cell>
          <cell r="F48" t="str">
            <v>FORMACION TITULADA Y COMPLEMENTARIA</v>
          </cell>
          <cell r="G48" t="str">
            <v>FORMACION TITULADA Y COMPLEMENTARIA</v>
          </cell>
          <cell r="H48">
            <v>1052946137</v>
          </cell>
          <cell r="I48" t="str">
            <v>OSCAR JAIME VILLALBA GARCIA</v>
          </cell>
          <cell r="J48" t="str">
            <v>SARAVENA</v>
          </cell>
          <cell r="K48" t="str">
            <v>5 MESES</v>
          </cell>
          <cell r="L48">
            <v>5</v>
          </cell>
          <cell r="M48">
            <v>3321750</v>
          </cell>
          <cell r="N48">
            <v>16608750</v>
          </cell>
          <cell r="O48">
            <v>31766275349</v>
          </cell>
          <cell r="P48" t="str">
            <v>BANCOLOMBIA</v>
          </cell>
        </row>
        <row r="49">
          <cell r="A49">
            <v>201</v>
          </cell>
          <cell r="B49">
            <v>40737</v>
          </cell>
          <cell r="C49">
            <v>953010</v>
          </cell>
          <cell r="D49">
            <v>2112010304</v>
          </cell>
          <cell r="E49" t="str">
            <v>LINEA TECNOLOGICA DE CLIENTES</v>
          </cell>
          <cell r="F49" t="str">
            <v>FORMACION TITULADA Y COMPLEMENTARIA</v>
          </cell>
          <cell r="G49" t="str">
            <v>FORMACION TITULADA Y COMPLEMENTARIA</v>
          </cell>
          <cell r="H49">
            <v>52208700</v>
          </cell>
          <cell r="I49" t="str">
            <v>GLORIA INES SANCHEZ  ACUÑA</v>
          </cell>
          <cell r="J49" t="str">
            <v>SARAVENA</v>
          </cell>
          <cell r="K49" t="str">
            <v>2 MESES</v>
          </cell>
          <cell r="L49">
            <v>200</v>
          </cell>
          <cell r="M49">
            <v>21758</v>
          </cell>
          <cell r="N49">
            <v>4351600</v>
          </cell>
          <cell r="O49">
            <v>473600009139</v>
          </cell>
          <cell r="P49" t="str">
            <v>BANCO AGRARIO</v>
          </cell>
        </row>
        <row r="50">
          <cell r="A50">
            <v>202</v>
          </cell>
          <cell r="B50">
            <v>40737</v>
          </cell>
          <cell r="C50">
            <v>953010</v>
          </cell>
          <cell r="D50">
            <v>2112010304</v>
          </cell>
          <cell r="E50" t="str">
            <v>LINEA TECNOLOGICA DE CLIENTES</v>
          </cell>
          <cell r="F50" t="str">
            <v>FORMACION TITULADA Y COMPLEMENTARIA</v>
          </cell>
          <cell r="G50" t="str">
            <v>FORMACION TITULADA Y COMPLEMENTARIA</v>
          </cell>
          <cell r="H50">
            <v>63538935</v>
          </cell>
          <cell r="I50" t="str">
            <v>LIZBETH ARIANA SANCHEZ MAZUERA</v>
          </cell>
          <cell r="J50" t="str">
            <v>SARAVENA</v>
          </cell>
          <cell r="K50" t="str">
            <v>5 MESES</v>
          </cell>
          <cell r="L50">
            <v>450</v>
          </cell>
          <cell r="M50">
            <v>23896</v>
          </cell>
          <cell r="N50">
            <v>10753200</v>
          </cell>
          <cell r="O50">
            <v>506100022587</v>
          </cell>
          <cell r="P50" t="str">
            <v>DAVIVIENDA</v>
          </cell>
        </row>
        <row r="51">
          <cell r="A51">
            <v>204</v>
          </cell>
          <cell r="B51">
            <v>40737</v>
          </cell>
          <cell r="C51">
            <v>953099</v>
          </cell>
          <cell r="D51">
            <v>2112010304</v>
          </cell>
          <cell r="E51" t="str">
            <v>LINEA TECNOLOGICA DE PRODUCCION Y TRANSFORMACION</v>
          </cell>
          <cell r="F51" t="str">
            <v>DESARROLLAR EL COMPONENTE TECNICO Y EMPRESARIAL PARA EL MONTAJE Y PUESTA EN MARCHA COMO MINIMO DOS UNIDADES PRODUCTIVAS</v>
          </cell>
          <cell r="G51" t="str">
            <v>JOVENES RURALES EMPRENDEDORES</v>
          </cell>
          <cell r="H51">
            <v>37863437</v>
          </cell>
          <cell r="I51" t="str">
            <v>EMILCE ORTIZ DELGADO</v>
          </cell>
          <cell r="J51" t="str">
            <v>SARAVENA</v>
          </cell>
          <cell r="K51" t="str">
            <v>2.5 MESES</v>
          </cell>
          <cell r="L51">
            <v>2.5</v>
          </cell>
          <cell r="M51">
            <v>2245400</v>
          </cell>
          <cell r="N51">
            <v>5613500</v>
          </cell>
          <cell r="O51">
            <v>73601509595</v>
          </cell>
          <cell r="P51" t="str">
            <v>BANCO AGRARIO</v>
          </cell>
        </row>
        <row r="52">
          <cell r="A52">
            <v>205</v>
          </cell>
          <cell r="B52">
            <v>40737</v>
          </cell>
          <cell r="C52">
            <v>953099</v>
          </cell>
          <cell r="D52">
            <v>2112010304</v>
          </cell>
          <cell r="E52" t="str">
            <v>LINEA TECNOLOGICA DE PRODUCCION Y TRANSFORMACION</v>
          </cell>
          <cell r="F52" t="str">
            <v>DESARROLLAR EL COMPONENTE TECNICO Y EMPRESARIAL PARA EL MONTAJE Y PUESTA EN MARCHA COMO MINIMO DOS UNIDADES PRODUCTIVAS</v>
          </cell>
          <cell r="G52" t="str">
            <v>JOVENES RURALES EMPRENDEDORES</v>
          </cell>
          <cell r="H52">
            <v>96189686</v>
          </cell>
          <cell r="I52" t="str">
            <v>JOSE DIOFANOL AGUIRRE BECERRA</v>
          </cell>
          <cell r="J52" t="str">
            <v>SARAVENA</v>
          </cell>
          <cell r="K52" t="str">
            <v>5 MESES</v>
          </cell>
          <cell r="L52">
            <v>5</v>
          </cell>
          <cell r="M52">
            <v>2245400</v>
          </cell>
          <cell r="N52">
            <v>11227000</v>
          </cell>
          <cell r="O52">
            <v>506100060884</v>
          </cell>
          <cell r="P52" t="str">
            <v>DAVIVIENDA</v>
          </cell>
        </row>
        <row r="53">
          <cell r="A53">
            <v>209</v>
          </cell>
          <cell r="B53">
            <v>40737</v>
          </cell>
          <cell r="C53">
            <v>953099</v>
          </cell>
          <cell r="D53">
            <v>2112010304</v>
          </cell>
          <cell r="E53" t="str">
            <v>LINEA TECNOLOGICA DE PRODUCCION Y TRANSFORMACION</v>
          </cell>
          <cell r="F53" t="str">
            <v>DESARROLLAR EL COMPONENTE TECNICO Y EMPRESARIAL PARA EL MONTAJE Y PUESTA EN MARCHA COMO MINIMO DOS UNIDADES PRODUCTIVAS</v>
          </cell>
          <cell r="G53" t="str">
            <v>JOVENES RURALES EMPRENDEDORES</v>
          </cell>
          <cell r="H53">
            <v>60267796</v>
          </cell>
          <cell r="I53" t="str">
            <v>MONICA ANDREA GALVIZ RIVERA</v>
          </cell>
          <cell r="J53" t="str">
            <v>SARAVENA</v>
          </cell>
          <cell r="K53" t="str">
            <v>2.5 MESES</v>
          </cell>
          <cell r="L53">
            <v>2.5</v>
          </cell>
          <cell r="M53">
            <v>2245400</v>
          </cell>
          <cell r="N53">
            <v>5613500</v>
          </cell>
          <cell r="O53">
            <v>506100068739</v>
          </cell>
          <cell r="P53" t="str">
            <v>DAVIVIENDA</v>
          </cell>
        </row>
        <row r="54">
          <cell r="A54">
            <v>215</v>
          </cell>
          <cell r="B54">
            <v>40738</v>
          </cell>
          <cell r="C54">
            <v>953099</v>
          </cell>
          <cell r="D54">
            <v>2112010304</v>
          </cell>
          <cell r="E54" t="str">
            <v>LINEA TECNOLOGICA DE PRODUCCION Y TRANSFORMACION</v>
          </cell>
          <cell r="F54" t="str">
            <v>DESARROLLAR EL COMPONENTE TECNICO Y EMPRESARIAL PARA EL MONTAJE Y PUESTA EN MARCHA COMO MINIMO DOS UNIDADES PRODUCTIVAS</v>
          </cell>
          <cell r="G54" t="str">
            <v>JOVENES RURALES EMPRENDEDORES</v>
          </cell>
          <cell r="H54">
            <v>63538735</v>
          </cell>
          <cell r="I54" t="str">
            <v>SANDRA MILENA COBOS HERNANDEZ</v>
          </cell>
          <cell r="J54" t="str">
            <v>SARAVENA</v>
          </cell>
          <cell r="K54" t="str">
            <v>2.5 MESES</v>
          </cell>
          <cell r="L54">
            <v>2.5</v>
          </cell>
          <cell r="M54">
            <v>2245400</v>
          </cell>
          <cell r="N54">
            <v>5613500</v>
          </cell>
        </row>
        <row r="55">
          <cell r="A55">
            <v>217</v>
          </cell>
          <cell r="B55">
            <v>40738</v>
          </cell>
          <cell r="C55">
            <v>953010</v>
          </cell>
          <cell r="D55">
            <v>2112010304</v>
          </cell>
          <cell r="E55" t="str">
            <v>LINEA TECNOLOGICA DE MAQUINAS Y HERRRAMIENTAS</v>
          </cell>
          <cell r="F55" t="str">
            <v>FORMACION TITULADA Y COMPLEMENTARIA</v>
          </cell>
          <cell r="G55" t="str">
            <v>FORMACION TITULADA Y COMPLEMENTARIA</v>
          </cell>
          <cell r="H55">
            <v>3262390</v>
          </cell>
          <cell r="I55" t="str">
            <v>MAURICIO BRAVO GARCIA</v>
          </cell>
          <cell r="J55" t="str">
            <v>SARAVENA</v>
          </cell>
          <cell r="K55" t="str">
            <v>4 MESES</v>
          </cell>
          <cell r="L55">
            <v>410</v>
          </cell>
          <cell r="M55">
            <v>21758</v>
          </cell>
          <cell r="N55">
            <v>8920780</v>
          </cell>
          <cell r="O55">
            <v>506100064951</v>
          </cell>
          <cell r="P55" t="str">
            <v>DAVIVIENDA</v>
          </cell>
        </row>
        <row r="56">
          <cell r="A56">
            <v>219</v>
          </cell>
          <cell r="B56">
            <v>40738</v>
          </cell>
          <cell r="C56">
            <v>953010</v>
          </cell>
          <cell r="D56">
            <v>2112010304</v>
          </cell>
          <cell r="E56" t="str">
            <v>LINEA TECNOLOGICA DE DISEÑO</v>
          </cell>
          <cell r="F56" t="str">
            <v>FORMACION TITULADA Y COMPLEMENTARIA</v>
          </cell>
          <cell r="G56" t="str">
            <v>FORMACION TITULADA Y COMPLEMENTARIA</v>
          </cell>
          <cell r="H56">
            <v>91524469</v>
          </cell>
          <cell r="I56" t="str">
            <v>NEYDER WILFREDO CALDERON VERA</v>
          </cell>
          <cell r="J56" t="str">
            <v>SARAVENA</v>
          </cell>
          <cell r="K56" t="str">
            <v>3 MESES</v>
          </cell>
          <cell r="L56">
            <v>3</v>
          </cell>
          <cell r="M56">
            <v>2245000</v>
          </cell>
          <cell r="N56">
            <v>6735000</v>
          </cell>
          <cell r="O56">
            <v>31763115634</v>
          </cell>
          <cell r="P56" t="str">
            <v>BANCOLOMBIA</v>
          </cell>
        </row>
        <row r="57">
          <cell r="A57">
            <v>223</v>
          </cell>
          <cell r="B57">
            <v>40739</v>
          </cell>
          <cell r="C57">
            <v>953010</v>
          </cell>
          <cell r="D57">
            <v>2112010304</v>
          </cell>
          <cell r="E57" t="str">
            <v>LINEA TECNOLOGICA DE PRODUCCION Y TRANSFORMACION</v>
          </cell>
          <cell r="F57" t="str">
            <v>FORMACION TITULADA Y COMPLEMENTARIA</v>
          </cell>
          <cell r="G57" t="str">
            <v>FORMACION TITULADA Y COMPLEMENTARIA</v>
          </cell>
          <cell r="H57">
            <v>91519910</v>
          </cell>
          <cell r="I57" t="str">
            <v>HECTOR EZEQUIEL BRAGAGNINI DIAZ</v>
          </cell>
          <cell r="J57" t="str">
            <v>SARAVENA</v>
          </cell>
          <cell r="K57" t="str">
            <v>4.25  MESES</v>
          </cell>
          <cell r="L57">
            <v>4.25</v>
          </cell>
          <cell r="M57">
            <v>3321750</v>
          </cell>
          <cell r="N57">
            <v>14117437.5</v>
          </cell>
          <cell r="O57">
            <v>195001656</v>
          </cell>
          <cell r="P57" t="str">
            <v>BBVA</v>
          </cell>
        </row>
        <row r="58">
          <cell r="A58">
            <v>224</v>
          </cell>
          <cell r="B58">
            <v>40739</v>
          </cell>
          <cell r="C58">
            <v>953010</v>
          </cell>
          <cell r="D58">
            <v>2112010304</v>
          </cell>
          <cell r="E58" t="str">
            <v>LINEA TECNOLOGICA DE PRODUCCION Y TRANSFORMACION</v>
          </cell>
          <cell r="F58" t="str">
            <v>FORMACION TITULADA Y COMPLEMENTARIA</v>
          </cell>
          <cell r="G58" t="str">
            <v>FORMACION TITULADA Y COMPLEMENTARIA</v>
          </cell>
          <cell r="H58">
            <v>24246707</v>
          </cell>
          <cell r="I58" t="str">
            <v>NELLY SOLANO GRISMALDOS</v>
          </cell>
          <cell r="J58" t="str">
            <v>SARAVENA</v>
          </cell>
          <cell r="K58" t="str">
            <v>5 MESES</v>
          </cell>
          <cell r="L58">
            <v>560</v>
          </cell>
          <cell r="M58">
            <v>23896</v>
          </cell>
          <cell r="N58">
            <v>13381760</v>
          </cell>
          <cell r="O58">
            <v>31740759011</v>
          </cell>
          <cell r="P58" t="str">
            <v>BANCOLOMBIA</v>
          </cell>
        </row>
        <row r="59">
          <cell r="A59">
            <v>241</v>
          </cell>
          <cell r="B59">
            <v>40766</v>
          </cell>
          <cell r="C59">
            <v>953010</v>
          </cell>
          <cell r="D59">
            <v>2112010304</v>
          </cell>
          <cell r="E59" t="str">
            <v>LINEA TECNOLOGICA DE PRODUCCION Y TRANSFORMACION</v>
          </cell>
          <cell r="F59" t="str">
            <v>FORMACION TITULADA Y COMPLEMENTARIA</v>
          </cell>
          <cell r="G59" t="str">
            <v>FORMACION TITULADA Y COMPLEMENTARIA</v>
          </cell>
          <cell r="H59">
            <v>63509735</v>
          </cell>
          <cell r="I59" t="str">
            <v>MARICELY BARON CONTRERAS</v>
          </cell>
          <cell r="J59" t="str">
            <v>SARAVENA</v>
          </cell>
          <cell r="K59" t="str">
            <v>4 MESES</v>
          </cell>
          <cell r="L59">
            <v>185</v>
          </cell>
          <cell r="M59">
            <v>21758</v>
          </cell>
          <cell r="N59">
            <v>4025230</v>
          </cell>
          <cell r="O59">
            <v>506100026752</v>
          </cell>
          <cell r="P59" t="str">
            <v>DAVIVIENDA</v>
          </cell>
        </row>
      </sheetData>
      <sheetData sheetId="2" refreshError="1"/>
      <sheetData sheetId="3"/>
      <sheetData sheetId="4" refreshError="1"/>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FIL_DEL_PF"/>
      <sheetName val="Competencias"/>
      <sheetName val="Hoja5"/>
      <sheetName val="PERFIL DEL PF"/>
      <sheetName val="PERFIL_DEL_PF3"/>
      <sheetName val="PERFIL_DEL_PF1"/>
      <sheetName val="PERFIL_DEL_PF2"/>
      <sheetName val="PERFIL_DEL_PF4"/>
    </sheetNames>
    <sheetDataSet>
      <sheetData sheetId="0">
        <row r="3">
          <cell r="A3" t="str">
            <v>HONORARIOS FORMACION PROFESIONAL</v>
          </cell>
          <cell r="D3" t="str">
            <v>INVENTARIO</v>
          </cell>
        </row>
        <row r="4">
          <cell r="A4" t="str">
            <v>REMUNERACION SERV TECNIC FORM PROF</v>
          </cell>
          <cell r="D4" t="str">
            <v>COMPRA</v>
          </cell>
        </row>
        <row r="5">
          <cell r="A5" t="str">
            <v>CONTRATACION INSTRUCTORES</v>
          </cell>
          <cell r="D5" t="str">
            <v>PRESTAMO</v>
          </cell>
        </row>
        <row r="6">
          <cell r="A6" t="str">
            <v>MATERIALES PARA FORMACION PROFESIONAL</v>
          </cell>
          <cell r="D6" t="str">
            <v>OTRO</v>
          </cell>
        </row>
        <row r="7">
          <cell r="A7" t="str">
            <v>INSUMOS PARA EXPLOTACION DE CENTROS</v>
          </cell>
        </row>
        <row r="8">
          <cell r="A8" t="str">
            <v>MATERIALES-ACEITES Y COMBUSTIBLES</v>
          </cell>
        </row>
        <row r="9">
          <cell r="A9" t="str">
            <v>MATERIAL- ADQ.LLANTAS/ ELEM. VEHICULOS</v>
          </cell>
        </row>
        <row r="10">
          <cell r="A10" t="str">
            <v>MANTENIMIENTO DE MAQUINARIA Y EQUIPO</v>
          </cell>
        </row>
        <row r="11">
          <cell r="A11" t="str">
            <v>MANTENIMIENTO DE EQUIPO DE TRANSPORTE</v>
          </cell>
        </row>
        <row r="12">
          <cell r="A12" t="str">
            <v>MATERIALES - SOSTENIMIENTO DE SEMOVIENTE</v>
          </cell>
        </row>
        <row r="13">
          <cell r="A13" t="str">
            <v>MATERIALES-COMPRA DE SEMOVIENTES</v>
          </cell>
        </row>
        <row r="14">
          <cell r="A14" t="str">
            <v>COMPRA MAQUINARIA EQUIPO</v>
          </cell>
        </row>
        <row r="15">
          <cell r="A15" t="str">
            <v>ADECUACION DE CONSTRUCCIONES</v>
          </cell>
        </row>
      </sheetData>
      <sheetData sheetId="1"/>
      <sheetData sheetId="2"/>
      <sheetData sheetId="3" refreshError="1"/>
      <sheetData sheetId="4" refreshError="1"/>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67628-A8E0-447E-BB2A-7BCC63CBA851}">
  <sheetPr>
    <tabColor rgb="FF00B0F0"/>
  </sheetPr>
  <dimension ref="A1:T22"/>
  <sheetViews>
    <sheetView tabSelected="1" zoomScale="90" zoomScaleNormal="90" workbookViewId="0">
      <pane ySplit="1" topLeftCell="A17" activePane="bottomLeft" state="frozen"/>
      <selection pane="bottomLeft" activeCell="P18" sqref="P18"/>
    </sheetView>
  </sheetViews>
  <sheetFormatPr baseColWidth="10" defaultRowHeight="12.75" x14ac:dyDescent="0.2"/>
  <cols>
    <col min="1" max="1" width="7.140625" style="20" customWidth="1"/>
    <col min="2" max="2" width="25.42578125" style="21" customWidth="1"/>
    <col min="3" max="3" width="38.85546875" style="21" customWidth="1"/>
    <col min="4" max="4" width="10.5703125" style="10" customWidth="1"/>
    <col min="5" max="5" width="5.42578125" style="20" customWidth="1"/>
    <col min="6" max="6" width="9.7109375" style="20" customWidth="1"/>
    <col min="7" max="7" width="10.140625" style="20" customWidth="1"/>
    <col min="8" max="8" width="8.140625" style="10" customWidth="1"/>
    <col min="9" max="9" width="11.28515625" style="10" customWidth="1"/>
    <col min="10" max="10" width="11.7109375" style="10" customWidth="1"/>
    <col min="11" max="11" width="13.42578125" style="10" customWidth="1"/>
    <col min="12" max="12" width="19.85546875" style="10" customWidth="1"/>
    <col min="13" max="13" width="46.140625" style="22" customWidth="1"/>
    <col min="14" max="14" width="13" style="23" customWidth="1"/>
    <col min="15" max="15" width="10.7109375" style="23" customWidth="1"/>
    <col min="16" max="16" width="28.42578125" style="20" customWidth="1"/>
    <col min="17" max="17" width="11.42578125" style="10"/>
    <col min="18" max="18" width="13" style="10" customWidth="1"/>
    <col min="19" max="19" width="11.42578125" style="10"/>
    <col min="20" max="20" width="11.42578125" style="20"/>
    <col min="21" max="16384" width="11.42578125" style="10"/>
  </cols>
  <sheetData>
    <row r="1" spans="1:20" ht="55.5" customHeight="1" x14ac:dyDescent="0.2">
      <c r="A1" s="1" t="s">
        <v>0</v>
      </c>
      <c r="B1" s="2" t="s">
        <v>1</v>
      </c>
      <c r="C1" s="2" t="s">
        <v>2</v>
      </c>
      <c r="D1" s="2" t="s">
        <v>3</v>
      </c>
      <c r="E1" s="3" t="s">
        <v>4</v>
      </c>
      <c r="F1" s="4" t="s">
        <v>5</v>
      </c>
      <c r="G1" s="2" t="s">
        <v>6</v>
      </c>
      <c r="H1" s="2" t="s">
        <v>7</v>
      </c>
      <c r="I1" s="2" t="s">
        <v>8</v>
      </c>
      <c r="J1" s="2" t="s">
        <v>9</v>
      </c>
      <c r="K1" s="5" t="s">
        <v>10</v>
      </c>
      <c r="L1" s="5" t="s">
        <v>11</v>
      </c>
      <c r="M1" s="6" t="s">
        <v>12</v>
      </c>
      <c r="N1" s="7" t="s">
        <v>13</v>
      </c>
      <c r="O1" s="8" t="s">
        <v>14</v>
      </c>
      <c r="P1" s="8" t="s">
        <v>15</v>
      </c>
      <c r="Q1" s="9" t="s">
        <v>16</v>
      </c>
      <c r="R1" s="9" t="s">
        <v>17</v>
      </c>
      <c r="S1" s="9" t="s">
        <v>18</v>
      </c>
      <c r="T1" s="9" t="s">
        <v>19</v>
      </c>
    </row>
    <row r="2" spans="1:20" ht="24.75" customHeight="1" x14ac:dyDescent="0.2">
      <c r="A2" s="27">
        <v>1</v>
      </c>
      <c r="B2" s="27" t="s">
        <v>20</v>
      </c>
      <c r="C2" s="2" t="s">
        <v>21</v>
      </c>
      <c r="D2" s="30"/>
      <c r="E2" s="11">
        <v>24</v>
      </c>
      <c r="F2" s="4">
        <v>4</v>
      </c>
      <c r="G2" s="2">
        <v>96</v>
      </c>
      <c r="H2" s="30" t="s">
        <v>22</v>
      </c>
      <c r="I2" s="24">
        <v>44767</v>
      </c>
      <c r="J2" s="24">
        <v>44911</v>
      </c>
      <c r="K2" s="30">
        <v>38500</v>
      </c>
      <c r="L2" s="30">
        <v>15400000</v>
      </c>
      <c r="M2" s="41" t="s">
        <v>23</v>
      </c>
      <c r="N2" s="44" t="s">
        <v>24</v>
      </c>
      <c r="O2" s="44">
        <v>4986</v>
      </c>
      <c r="P2" s="33" t="s">
        <v>25</v>
      </c>
      <c r="Q2" s="33" t="s">
        <v>26</v>
      </c>
      <c r="R2" s="34">
        <v>511</v>
      </c>
      <c r="S2" s="33" t="s">
        <v>27</v>
      </c>
      <c r="T2" s="33" t="s">
        <v>28</v>
      </c>
    </row>
    <row r="3" spans="1:20" ht="24.75" customHeight="1" x14ac:dyDescent="0.2">
      <c r="A3" s="28"/>
      <c r="B3" s="28"/>
      <c r="C3" s="2" t="s">
        <v>29</v>
      </c>
      <c r="D3" s="31"/>
      <c r="E3" s="11">
        <v>40</v>
      </c>
      <c r="F3" s="4">
        <v>4</v>
      </c>
      <c r="G3" s="2">
        <v>160</v>
      </c>
      <c r="H3" s="31"/>
      <c r="I3" s="25"/>
      <c r="J3" s="25"/>
      <c r="K3" s="31"/>
      <c r="L3" s="31"/>
      <c r="M3" s="42"/>
      <c r="N3" s="44"/>
      <c r="O3" s="44"/>
      <c r="P3" s="33"/>
      <c r="Q3" s="33"/>
      <c r="R3" s="34"/>
      <c r="S3" s="33"/>
      <c r="T3" s="33"/>
    </row>
    <row r="4" spans="1:20" ht="21.75" customHeight="1" x14ac:dyDescent="0.2">
      <c r="A4" s="29"/>
      <c r="B4" s="29"/>
      <c r="C4" s="2" t="s">
        <v>30</v>
      </c>
      <c r="D4" s="32"/>
      <c r="E4" s="11">
        <v>40</v>
      </c>
      <c r="F4" s="4">
        <v>4</v>
      </c>
      <c r="G4" s="2">
        <v>160</v>
      </c>
      <c r="H4" s="32"/>
      <c r="I4" s="26"/>
      <c r="J4" s="26"/>
      <c r="K4" s="32"/>
      <c r="L4" s="32"/>
      <c r="M4" s="43"/>
      <c r="N4" s="44"/>
      <c r="O4" s="44"/>
      <c r="P4" s="33"/>
      <c r="Q4" s="33"/>
      <c r="R4" s="34"/>
      <c r="S4" s="33"/>
      <c r="T4" s="33"/>
    </row>
    <row r="5" spans="1:20" ht="34.5" customHeight="1" x14ac:dyDescent="0.2">
      <c r="A5" s="27">
        <v>2</v>
      </c>
      <c r="B5" s="27" t="s">
        <v>31</v>
      </c>
      <c r="C5" s="2" t="s">
        <v>32</v>
      </c>
      <c r="D5" s="27"/>
      <c r="E5" s="3">
        <f t="shared" ref="E5:E10" si="0">G5/4</f>
        <v>25</v>
      </c>
      <c r="F5" s="4">
        <v>4</v>
      </c>
      <c r="G5" s="2">
        <v>100</v>
      </c>
      <c r="H5" s="27" t="s">
        <v>22</v>
      </c>
      <c r="I5" s="35">
        <v>44767</v>
      </c>
      <c r="J5" s="38">
        <v>44911</v>
      </c>
      <c r="K5" s="30">
        <v>38500</v>
      </c>
      <c r="L5" s="30">
        <f>K5*4*100</f>
        <v>15400000</v>
      </c>
      <c r="M5" s="41" t="s">
        <v>33</v>
      </c>
      <c r="N5" s="48" t="s">
        <v>34</v>
      </c>
      <c r="O5" s="48"/>
      <c r="P5" s="45" t="s">
        <v>35</v>
      </c>
      <c r="Q5" s="45" t="s">
        <v>36</v>
      </c>
      <c r="R5" s="45">
        <v>790</v>
      </c>
      <c r="S5" s="45" t="s">
        <v>27</v>
      </c>
      <c r="T5" s="45">
        <v>3279577</v>
      </c>
    </row>
    <row r="6" spans="1:20" ht="34.5" customHeight="1" x14ac:dyDescent="0.2">
      <c r="A6" s="28"/>
      <c r="B6" s="28"/>
      <c r="C6" s="2" t="s">
        <v>37</v>
      </c>
      <c r="D6" s="28"/>
      <c r="E6" s="3">
        <f t="shared" si="0"/>
        <v>50</v>
      </c>
      <c r="F6" s="4">
        <v>4</v>
      </c>
      <c r="G6" s="2">
        <v>200</v>
      </c>
      <c r="H6" s="28"/>
      <c r="I6" s="36"/>
      <c r="J6" s="39"/>
      <c r="K6" s="31"/>
      <c r="L6" s="31"/>
      <c r="M6" s="42"/>
      <c r="N6" s="49"/>
      <c r="O6" s="49"/>
      <c r="P6" s="46"/>
      <c r="Q6" s="46"/>
      <c r="R6" s="46"/>
      <c r="S6" s="46"/>
      <c r="T6" s="46"/>
    </row>
    <row r="7" spans="1:20" ht="34.5" customHeight="1" x14ac:dyDescent="0.2">
      <c r="A7" s="28"/>
      <c r="B7" s="28"/>
      <c r="C7" s="2" t="s">
        <v>38</v>
      </c>
      <c r="D7" s="28"/>
      <c r="E7" s="3">
        <f t="shared" si="0"/>
        <v>18</v>
      </c>
      <c r="F7" s="4">
        <v>4</v>
      </c>
      <c r="G7" s="2">
        <v>72</v>
      </c>
      <c r="H7" s="28"/>
      <c r="I7" s="36"/>
      <c r="J7" s="39"/>
      <c r="K7" s="31"/>
      <c r="L7" s="31"/>
      <c r="M7" s="42"/>
      <c r="N7" s="49"/>
      <c r="O7" s="49"/>
      <c r="P7" s="46"/>
      <c r="Q7" s="46"/>
      <c r="R7" s="46"/>
      <c r="S7" s="46"/>
      <c r="T7" s="46"/>
    </row>
    <row r="8" spans="1:20" ht="34.5" customHeight="1" x14ac:dyDescent="0.2">
      <c r="A8" s="28"/>
      <c r="B8" s="28"/>
      <c r="C8" s="2" t="s">
        <v>39</v>
      </c>
      <c r="D8" s="28"/>
      <c r="E8" s="3">
        <f t="shared" si="0"/>
        <v>25</v>
      </c>
      <c r="F8" s="4">
        <v>4</v>
      </c>
      <c r="G8" s="2">
        <v>100</v>
      </c>
      <c r="H8" s="28"/>
      <c r="I8" s="36"/>
      <c r="J8" s="39"/>
      <c r="K8" s="31"/>
      <c r="L8" s="31"/>
      <c r="M8" s="42"/>
      <c r="N8" s="49"/>
      <c r="O8" s="49"/>
      <c r="P8" s="46"/>
      <c r="Q8" s="46"/>
      <c r="R8" s="46"/>
      <c r="S8" s="46"/>
      <c r="T8" s="46"/>
    </row>
    <row r="9" spans="1:20" ht="34.5" customHeight="1" x14ac:dyDescent="0.2">
      <c r="A9" s="28"/>
      <c r="B9" s="28"/>
      <c r="C9" s="2" t="s">
        <v>40</v>
      </c>
      <c r="D9" s="28"/>
      <c r="E9" s="3">
        <f t="shared" si="0"/>
        <v>35</v>
      </c>
      <c r="F9" s="4">
        <v>4</v>
      </c>
      <c r="G9" s="2">
        <v>140</v>
      </c>
      <c r="H9" s="28"/>
      <c r="I9" s="36"/>
      <c r="J9" s="39"/>
      <c r="K9" s="31"/>
      <c r="L9" s="31"/>
      <c r="M9" s="42"/>
      <c r="N9" s="49"/>
      <c r="O9" s="49"/>
      <c r="P9" s="46"/>
      <c r="Q9" s="46"/>
      <c r="R9" s="46"/>
      <c r="S9" s="46"/>
      <c r="T9" s="46"/>
    </row>
    <row r="10" spans="1:20" ht="34.5" customHeight="1" x14ac:dyDescent="0.2">
      <c r="A10" s="29"/>
      <c r="B10" s="29"/>
      <c r="C10" s="2" t="s">
        <v>41</v>
      </c>
      <c r="D10" s="29"/>
      <c r="E10" s="3">
        <f t="shared" si="0"/>
        <v>18</v>
      </c>
      <c r="F10" s="4">
        <v>4</v>
      </c>
      <c r="G10" s="2">
        <v>72</v>
      </c>
      <c r="H10" s="29"/>
      <c r="I10" s="37"/>
      <c r="J10" s="40"/>
      <c r="K10" s="32"/>
      <c r="L10" s="32"/>
      <c r="M10" s="43"/>
      <c r="N10" s="50"/>
      <c r="O10" s="50"/>
      <c r="P10" s="47"/>
      <c r="Q10" s="47"/>
      <c r="R10" s="47"/>
      <c r="S10" s="47"/>
      <c r="T10" s="47"/>
    </row>
    <row r="11" spans="1:20" ht="88.5" customHeight="1" x14ac:dyDescent="0.2">
      <c r="A11" s="2">
        <v>3</v>
      </c>
      <c r="B11" s="2" t="s">
        <v>42</v>
      </c>
      <c r="C11" s="12" t="s">
        <v>43</v>
      </c>
      <c r="D11" s="2"/>
      <c r="E11" s="3">
        <v>100</v>
      </c>
      <c r="F11" s="4">
        <v>4</v>
      </c>
      <c r="G11" s="2">
        <f t="shared" ref="G11:G21" si="1">E11*F11</f>
        <v>400</v>
      </c>
      <c r="H11" s="2"/>
      <c r="I11" s="13">
        <v>44767</v>
      </c>
      <c r="J11" s="13">
        <v>44911</v>
      </c>
      <c r="K11" s="5">
        <v>38500</v>
      </c>
      <c r="L11" s="5">
        <f t="shared" ref="L11:L21" si="2">G11*K11</f>
        <v>15400000</v>
      </c>
      <c r="M11" s="14" t="s">
        <v>44</v>
      </c>
      <c r="N11" s="7" t="s">
        <v>45</v>
      </c>
      <c r="O11" s="8"/>
      <c r="P11" s="8" t="s">
        <v>46</v>
      </c>
      <c r="Q11" s="8" t="s">
        <v>36</v>
      </c>
      <c r="R11" s="9">
        <v>790</v>
      </c>
      <c r="S11" s="15" t="s">
        <v>27</v>
      </c>
      <c r="T11" s="16">
        <v>3279591</v>
      </c>
    </row>
    <row r="12" spans="1:20" ht="153" x14ac:dyDescent="0.2">
      <c r="A12" s="2">
        <v>4</v>
      </c>
      <c r="B12" s="2" t="s">
        <v>47</v>
      </c>
      <c r="C12" s="12" t="s">
        <v>48</v>
      </c>
      <c r="D12" s="2"/>
      <c r="E12" s="3">
        <v>100</v>
      </c>
      <c r="F12" s="4">
        <v>5</v>
      </c>
      <c r="G12" s="2">
        <f t="shared" si="1"/>
        <v>500</v>
      </c>
      <c r="H12" s="2"/>
      <c r="I12" s="13">
        <v>44767</v>
      </c>
      <c r="J12" s="13">
        <v>44911</v>
      </c>
      <c r="K12" s="5">
        <v>38500</v>
      </c>
      <c r="L12" s="17">
        <f t="shared" si="2"/>
        <v>19250000</v>
      </c>
      <c r="M12" s="14" t="s">
        <v>49</v>
      </c>
      <c r="N12" s="7" t="s">
        <v>50</v>
      </c>
      <c r="O12" s="8"/>
      <c r="P12" s="8" t="s">
        <v>51</v>
      </c>
      <c r="Q12" s="8"/>
      <c r="R12" s="9">
        <v>790</v>
      </c>
      <c r="S12" s="15" t="s">
        <v>27</v>
      </c>
      <c r="T12" s="16">
        <v>3279598</v>
      </c>
    </row>
    <row r="13" spans="1:20" ht="51" x14ac:dyDescent="0.2">
      <c r="A13" s="2">
        <v>5</v>
      </c>
      <c r="B13" s="2" t="s">
        <v>52</v>
      </c>
      <c r="C13" s="18" t="s">
        <v>53</v>
      </c>
      <c r="D13" s="2"/>
      <c r="E13" s="3">
        <v>100</v>
      </c>
      <c r="F13" s="4">
        <v>4</v>
      </c>
      <c r="G13" s="2">
        <f t="shared" si="1"/>
        <v>400</v>
      </c>
      <c r="H13" s="2"/>
      <c r="I13" s="13">
        <v>44767</v>
      </c>
      <c r="J13" s="13">
        <v>44911</v>
      </c>
      <c r="K13" s="5">
        <v>38500</v>
      </c>
      <c r="L13" s="5">
        <f t="shared" si="2"/>
        <v>15400000</v>
      </c>
      <c r="M13" s="14" t="s">
        <v>54</v>
      </c>
      <c r="N13" s="7" t="s">
        <v>24</v>
      </c>
      <c r="O13" s="8"/>
      <c r="P13" s="8" t="s">
        <v>55</v>
      </c>
      <c r="Q13" s="8"/>
      <c r="R13" s="9">
        <v>790</v>
      </c>
      <c r="S13" s="15" t="s">
        <v>27</v>
      </c>
      <c r="T13" s="16">
        <v>3285165</v>
      </c>
    </row>
    <row r="14" spans="1:20" ht="51" x14ac:dyDescent="0.2">
      <c r="A14" s="2">
        <v>6</v>
      </c>
      <c r="B14" s="2" t="s">
        <v>52</v>
      </c>
      <c r="C14" s="18" t="s">
        <v>53</v>
      </c>
      <c r="D14" s="2"/>
      <c r="E14" s="3">
        <v>100</v>
      </c>
      <c r="F14" s="4">
        <v>4</v>
      </c>
      <c r="G14" s="2">
        <f t="shared" si="1"/>
        <v>400</v>
      </c>
      <c r="H14" s="2"/>
      <c r="I14" s="13">
        <v>44767</v>
      </c>
      <c r="J14" s="13">
        <v>44911</v>
      </c>
      <c r="K14" s="5">
        <v>38500</v>
      </c>
      <c r="L14" s="5">
        <f t="shared" si="2"/>
        <v>15400000</v>
      </c>
      <c r="M14" s="14" t="s">
        <v>54</v>
      </c>
      <c r="N14" s="7" t="s">
        <v>34</v>
      </c>
      <c r="O14" s="8"/>
      <c r="P14" s="8" t="s">
        <v>56</v>
      </c>
      <c r="Q14" s="8"/>
      <c r="R14" s="9">
        <v>790</v>
      </c>
      <c r="S14" s="15" t="s">
        <v>27</v>
      </c>
      <c r="T14" s="16">
        <v>3285165</v>
      </c>
    </row>
    <row r="15" spans="1:20" ht="191.25" x14ac:dyDescent="0.2">
      <c r="A15" s="2">
        <v>7</v>
      </c>
      <c r="B15" s="2" t="s">
        <v>57</v>
      </c>
      <c r="C15" s="18" t="s">
        <v>58</v>
      </c>
      <c r="D15" s="2"/>
      <c r="E15" s="3">
        <v>100</v>
      </c>
      <c r="F15" s="4">
        <v>4</v>
      </c>
      <c r="G15" s="2">
        <f t="shared" si="1"/>
        <v>400</v>
      </c>
      <c r="H15" s="2"/>
      <c r="I15" s="13">
        <v>44767</v>
      </c>
      <c r="J15" s="13">
        <v>44911</v>
      </c>
      <c r="K15" s="5">
        <v>38500</v>
      </c>
      <c r="L15" s="5">
        <f t="shared" si="2"/>
        <v>15400000</v>
      </c>
      <c r="M15" s="14" t="s">
        <v>59</v>
      </c>
      <c r="N15" s="7" t="s">
        <v>60</v>
      </c>
      <c r="O15" s="8"/>
      <c r="P15" s="8" t="s">
        <v>61</v>
      </c>
      <c r="Q15" s="8"/>
      <c r="R15" s="9">
        <v>790</v>
      </c>
      <c r="S15" s="15" t="s">
        <v>27</v>
      </c>
      <c r="T15" s="16">
        <v>3279626</v>
      </c>
    </row>
    <row r="16" spans="1:20" ht="51" x14ac:dyDescent="0.2">
      <c r="A16" s="2">
        <v>8</v>
      </c>
      <c r="B16" s="2" t="s">
        <v>62</v>
      </c>
      <c r="C16" s="18" t="s">
        <v>53</v>
      </c>
      <c r="D16" s="2"/>
      <c r="E16" s="3">
        <v>100</v>
      </c>
      <c r="F16" s="4">
        <v>4</v>
      </c>
      <c r="G16" s="2">
        <f t="shared" si="1"/>
        <v>400</v>
      </c>
      <c r="H16" s="2"/>
      <c r="I16" s="13">
        <v>44767</v>
      </c>
      <c r="J16" s="13">
        <v>44911</v>
      </c>
      <c r="K16" s="5">
        <v>38500</v>
      </c>
      <c r="L16" s="5">
        <f t="shared" si="2"/>
        <v>15400000</v>
      </c>
      <c r="M16" s="14" t="s">
        <v>54</v>
      </c>
      <c r="N16" s="7" t="s">
        <v>60</v>
      </c>
      <c r="O16" s="8"/>
      <c r="P16" s="8" t="s">
        <v>63</v>
      </c>
      <c r="Q16" s="8"/>
      <c r="R16" s="9">
        <v>790</v>
      </c>
      <c r="S16" s="15" t="s">
        <v>27</v>
      </c>
      <c r="T16" s="16">
        <v>3279636</v>
      </c>
    </row>
    <row r="17" spans="1:20" ht="89.25" x14ac:dyDescent="0.2">
      <c r="A17" s="2">
        <v>9</v>
      </c>
      <c r="B17" s="2" t="s">
        <v>64</v>
      </c>
      <c r="C17" s="18" t="s">
        <v>65</v>
      </c>
      <c r="D17" s="2"/>
      <c r="E17" s="3">
        <v>100</v>
      </c>
      <c r="F17" s="4">
        <v>4</v>
      </c>
      <c r="G17" s="2">
        <f t="shared" si="1"/>
        <v>400</v>
      </c>
      <c r="H17" s="2"/>
      <c r="I17" s="13">
        <v>44767</v>
      </c>
      <c r="J17" s="13">
        <v>44911</v>
      </c>
      <c r="K17" s="5">
        <v>38500</v>
      </c>
      <c r="L17" s="5">
        <f t="shared" si="2"/>
        <v>15400000</v>
      </c>
      <c r="M17" s="14" t="s">
        <v>66</v>
      </c>
      <c r="N17" s="7" t="s">
        <v>60</v>
      </c>
      <c r="O17" s="8"/>
      <c r="P17" s="8" t="s">
        <v>67</v>
      </c>
      <c r="Q17" s="8"/>
      <c r="R17" s="9">
        <v>790</v>
      </c>
      <c r="S17" s="15" t="s">
        <v>27</v>
      </c>
      <c r="T17" s="16">
        <v>3279639</v>
      </c>
    </row>
    <row r="18" spans="1:20" ht="409.5" x14ac:dyDescent="0.2">
      <c r="A18" s="2">
        <v>10</v>
      </c>
      <c r="B18" s="2" t="s">
        <v>68</v>
      </c>
      <c r="C18" s="18" t="s">
        <v>69</v>
      </c>
      <c r="D18" s="2">
        <v>4.5</v>
      </c>
      <c r="E18" s="3"/>
      <c r="F18" s="4"/>
      <c r="G18" s="2">
        <f t="shared" si="1"/>
        <v>0</v>
      </c>
      <c r="H18" s="2"/>
      <c r="I18" s="13">
        <v>44774</v>
      </c>
      <c r="J18" s="13">
        <v>44895</v>
      </c>
      <c r="K18" s="5">
        <v>4500000</v>
      </c>
      <c r="L18" s="5">
        <f>D18*K18</f>
        <v>20250000</v>
      </c>
      <c r="M18" s="14" t="s">
        <v>70</v>
      </c>
      <c r="N18" s="7" t="s">
        <v>24</v>
      </c>
      <c r="O18" s="8"/>
      <c r="P18" s="8" t="s">
        <v>71</v>
      </c>
      <c r="Q18" s="8"/>
      <c r="R18" s="9">
        <v>790</v>
      </c>
      <c r="S18" s="15"/>
      <c r="T18" s="16">
        <v>3279642</v>
      </c>
    </row>
    <row r="19" spans="1:20" ht="114.75" x14ac:dyDescent="0.2">
      <c r="A19" s="2">
        <v>11</v>
      </c>
      <c r="B19" s="2" t="s">
        <v>72</v>
      </c>
      <c r="C19" s="18" t="s">
        <v>73</v>
      </c>
      <c r="D19" s="2"/>
      <c r="E19" s="3">
        <v>100</v>
      </c>
      <c r="F19" s="4">
        <v>4</v>
      </c>
      <c r="G19" s="2">
        <f t="shared" si="1"/>
        <v>400</v>
      </c>
      <c r="H19" s="2"/>
      <c r="I19" s="13">
        <v>44767</v>
      </c>
      <c r="J19" s="13">
        <v>44911</v>
      </c>
      <c r="K19" s="5">
        <v>38500</v>
      </c>
      <c r="L19" s="5">
        <f t="shared" si="2"/>
        <v>15400000</v>
      </c>
      <c r="M19" s="14" t="s">
        <v>74</v>
      </c>
      <c r="N19" s="7"/>
      <c r="O19" s="8"/>
      <c r="P19" s="8" t="s">
        <v>75</v>
      </c>
      <c r="Q19" s="8"/>
      <c r="R19" s="9">
        <v>790</v>
      </c>
      <c r="S19" s="15" t="s">
        <v>27</v>
      </c>
      <c r="T19" s="16">
        <v>3279645</v>
      </c>
    </row>
    <row r="20" spans="1:20" ht="51" x14ac:dyDescent="0.2">
      <c r="A20" s="2">
        <v>12</v>
      </c>
      <c r="B20" s="2" t="s">
        <v>76</v>
      </c>
      <c r="C20" s="18" t="s">
        <v>53</v>
      </c>
      <c r="D20" s="2"/>
      <c r="E20" s="3">
        <v>100</v>
      </c>
      <c r="F20" s="4">
        <v>4</v>
      </c>
      <c r="G20" s="2">
        <f t="shared" si="1"/>
        <v>400</v>
      </c>
      <c r="H20" s="2"/>
      <c r="I20" s="13">
        <v>44767</v>
      </c>
      <c r="J20" s="13">
        <v>44911</v>
      </c>
      <c r="K20" s="5">
        <v>38500</v>
      </c>
      <c r="L20" s="5">
        <f t="shared" si="2"/>
        <v>15400000</v>
      </c>
      <c r="M20" s="14" t="s">
        <v>54</v>
      </c>
      <c r="N20" s="7" t="s">
        <v>77</v>
      </c>
      <c r="O20" s="8"/>
      <c r="P20" s="8" t="s">
        <v>78</v>
      </c>
      <c r="Q20" s="8"/>
      <c r="R20" s="9">
        <v>790</v>
      </c>
      <c r="S20" s="15" t="s">
        <v>27</v>
      </c>
      <c r="T20" s="16">
        <v>3284709</v>
      </c>
    </row>
    <row r="21" spans="1:20" ht="409.5" x14ac:dyDescent="0.2">
      <c r="A21" s="2">
        <v>13</v>
      </c>
      <c r="B21" s="2" t="s">
        <v>79</v>
      </c>
      <c r="C21" s="2" t="s">
        <v>80</v>
      </c>
      <c r="D21" s="2"/>
      <c r="E21" s="3">
        <v>100</v>
      </c>
      <c r="F21" s="4">
        <v>4</v>
      </c>
      <c r="G21" s="2">
        <f t="shared" si="1"/>
        <v>400</v>
      </c>
      <c r="H21" s="2"/>
      <c r="I21" s="13">
        <v>44767</v>
      </c>
      <c r="J21" s="13">
        <v>44911</v>
      </c>
      <c r="K21" s="5">
        <v>38500</v>
      </c>
      <c r="L21" s="5">
        <f t="shared" si="2"/>
        <v>15400000</v>
      </c>
      <c r="M21" s="19" t="s">
        <v>81</v>
      </c>
      <c r="N21" s="7" t="s">
        <v>82</v>
      </c>
      <c r="O21" s="8"/>
      <c r="P21" s="8" t="s">
        <v>83</v>
      </c>
      <c r="Q21" s="8"/>
      <c r="R21" s="9">
        <v>790</v>
      </c>
      <c r="S21" s="15" t="s">
        <v>27</v>
      </c>
      <c r="T21" s="16">
        <v>3279653</v>
      </c>
    </row>
    <row r="22" spans="1:20" x14ac:dyDescent="0.2">
      <c r="T22" s="16"/>
    </row>
  </sheetData>
  <autoFilter ref="A1:Q10" xr:uid="{667FE514-4134-4195-9DC5-8B96DC5B44C9}"/>
  <mergeCells count="32">
    <mergeCell ref="Q5:Q10"/>
    <mergeCell ref="R5:R10"/>
    <mergeCell ref="S5:S10"/>
    <mergeCell ref="T5:T10"/>
    <mergeCell ref="K5:K10"/>
    <mergeCell ref="L5:L10"/>
    <mergeCell ref="M5:M10"/>
    <mergeCell ref="N5:N10"/>
    <mergeCell ref="O5:O10"/>
    <mergeCell ref="P5:P10"/>
    <mergeCell ref="Q2:Q4"/>
    <mergeCell ref="R2:R4"/>
    <mergeCell ref="S2:S4"/>
    <mergeCell ref="T2:T4"/>
    <mergeCell ref="A5:A10"/>
    <mergeCell ref="B5:B10"/>
    <mergeCell ref="D5:D10"/>
    <mergeCell ref="H5:H10"/>
    <mergeCell ref="I5:I10"/>
    <mergeCell ref="J5:J10"/>
    <mergeCell ref="K2:K4"/>
    <mergeCell ref="L2:L4"/>
    <mergeCell ref="M2:M4"/>
    <mergeCell ref="N2:N4"/>
    <mergeCell ref="O2:O4"/>
    <mergeCell ref="P2:P4"/>
    <mergeCell ref="J2:J4"/>
    <mergeCell ref="A2:A4"/>
    <mergeCell ref="B2:B4"/>
    <mergeCell ref="D2:D4"/>
    <mergeCell ref="H2:H4"/>
    <mergeCell ref="I2:I4"/>
  </mergeCells>
  <pageMargins left="0.7" right="0.7" top="0.75" bottom="0.75" header="0.3" footer="0.3"/>
  <pageSetup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ANEXO 2 TIT DEISY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Alfonso Capacho Lozada</dc:creator>
  <cp:lastModifiedBy>Luz Deisy Gallego</cp:lastModifiedBy>
  <dcterms:created xsi:type="dcterms:W3CDTF">2022-07-22T23:24:37Z</dcterms:created>
  <dcterms:modified xsi:type="dcterms:W3CDTF">2022-08-09T21:21:35Z</dcterms:modified>
</cp:coreProperties>
</file>