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DEFINITIVOS SELECCIONES ABREVIADAS\PROCESO 971-2022\"/>
    </mc:Choice>
  </mc:AlternateContent>
  <xr:revisionPtr revIDLastSave="0" documentId="8_{8E331DF4-0A6F-48D2-BA22-86AFFEDB3AF4}" xr6:coauthVersionLast="36" xr6:coauthVersionMax="36" xr10:uidLastSave="{00000000-0000-0000-0000-000000000000}"/>
  <bookViews>
    <workbookView xWindow="0" yWindow="0" windowWidth="20490" windowHeight="7545" activeTab="4" xr2:uid="{00000000-000D-0000-FFFF-FFFF00000000}"/>
  </bookViews>
  <sheets>
    <sheet name="DETALLE POBLACIÓN PROYECTADA" sheetId="4" state="hidden" r:id="rId1"/>
    <sheet name="PPTO TRABAJADO FEB 21" sheetId="5" state="hidden" r:id="rId2"/>
    <sheet name="FORMATO" sheetId="8" state="hidden" r:id="rId3"/>
    <sheet name="PPTO MARZO 27" sheetId="10" state="hidden" r:id="rId4"/>
    <sheet name="AJUSTADO" sheetId="15" r:id="rId5"/>
  </sheets>
  <externalReferences>
    <externalReference r:id="rId6"/>
  </externalReferences>
  <definedNames>
    <definedName name="CENTROGESTOR" localSheetId="2">#REF!</definedName>
    <definedName name="CENTROGESTOR" localSheetId="3">#REF!</definedName>
    <definedName name="CENTROGESTOR" localSheetId="1">#REF!</definedName>
    <definedName name="CENTROGESTOR">#REF!</definedName>
    <definedName name="CENTROGESTORDEPENDENCIA" localSheetId="2">#REF!</definedName>
    <definedName name="CENTROGESTORDEPENDENCIA" localSheetId="3">#REF!</definedName>
    <definedName name="CENTROGESTORDEPENDENCIA" localSheetId="1">#REF!</definedName>
    <definedName name="CENTROGESTORDEPENDENCIA">#REF!</definedName>
    <definedName name="centrogestornuevo">#REF!</definedName>
    <definedName name="DEPENDENCIA" localSheetId="2">#REF!</definedName>
    <definedName name="DEPENDENCIA" localSheetId="3">#REF!</definedName>
    <definedName name="DEPENDENCIA" localSheetId="1">#REF!</definedName>
    <definedName name="DEPENDENCIA">#REF!</definedName>
    <definedName name="FONDO" localSheetId="2">#REF!</definedName>
    <definedName name="FONDO" localSheetId="3">#REF!</definedName>
    <definedName name="FONDO" localSheetId="1">#REF!</definedName>
    <definedName name="FONDO">#REF!</definedName>
    <definedName name="FUT" localSheetId="2">#REF!</definedName>
    <definedName name="FUT" localSheetId="3">#REF!</definedName>
    <definedName name="FUT" localSheetId="1">#REF!</definedName>
    <definedName name="FUT">#REF!</definedName>
    <definedName name="METAAFPDCC" localSheetId="2">#REF!</definedName>
    <definedName name="METAAFPDCC" localSheetId="3">#REF!</definedName>
    <definedName name="METAAFPDCC" localSheetId="1">#REF!</definedName>
    <definedName name="METAAFPDCC">#REF!</definedName>
    <definedName name="METAPDCC" localSheetId="2">#REF!</definedName>
    <definedName name="METAPDCC" localSheetId="3">#REF!</definedName>
    <definedName name="METAPDCC" localSheetId="1">#REF!</definedName>
    <definedName name="METAPDCC">#REF!</definedName>
    <definedName name="METASAFPDCC" localSheetId="2">#REF!</definedName>
    <definedName name="METASAFPDCC" localSheetId="3">#REF!</definedName>
    <definedName name="METASAFPDCC" localSheetId="1">#REF!</definedName>
    <definedName name="METASAFPDCC">#REF!</definedName>
    <definedName name="METASAFPDM" localSheetId="2">#REF!</definedName>
    <definedName name="METASAFPDM" localSheetId="3">#REF!</definedName>
    <definedName name="METASAFPDM" localSheetId="1">#REF!</definedName>
    <definedName name="METASAFPDM">#REF!</definedName>
    <definedName name="METASPDCC" localSheetId="2">#REF!</definedName>
    <definedName name="METASPDCC" localSheetId="3">#REF!</definedName>
    <definedName name="METASPDCC" localSheetId="1">#REF!</definedName>
    <definedName name="METASPDCC">#REF!</definedName>
    <definedName name="POSPRE" localSheetId="2">#REF!</definedName>
    <definedName name="POSPRE" localSheetId="3">#REF!</definedName>
    <definedName name="POSPRE" localSheetId="1">#REF!</definedName>
    <definedName name="POSPR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  <ext uri="GoogleSheetsCustomDataVersion1">
      <go:sheetsCustomData xmlns:go="http://customooxmlschemas.google.com/" r:id="rId15" roundtripDataSignature="AMtx7mh3kOleI7kVjAgjI113HPngHxBskA=="/>
    </ext>
  </extLst>
</workbook>
</file>

<file path=xl/calcChain.xml><?xml version="1.0" encoding="utf-8"?>
<calcChain xmlns="http://schemas.openxmlformats.org/spreadsheetml/2006/main">
  <c r="AC93" i="10" l="1"/>
  <c r="L93" i="10"/>
  <c r="I93" i="10"/>
  <c r="Q93" i="10" s="1"/>
  <c r="S93" i="10" s="1"/>
  <c r="T93" i="10" s="1"/>
  <c r="AC92" i="10"/>
  <c r="L92" i="10"/>
  <c r="I92" i="10"/>
  <c r="Q92" i="10" s="1"/>
  <c r="S92" i="10" s="1"/>
  <c r="T92" i="10" s="1"/>
  <c r="AC91" i="10"/>
  <c r="O91" i="10"/>
  <c r="P91" i="10" s="1"/>
  <c r="K91" i="10" s="1"/>
  <c r="L91" i="10" s="1"/>
  <c r="I91" i="10"/>
  <c r="Q91" i="10" s="1"/>
  <c r="AC90" i="10"/>
  <c r="AC89" i="10"/>
  <c r="AC88" i="10"/>
  <c r="O88" i="10"/>
  <c r="P88" i="10" s="1"/>
  <c r="K88" i="10" s="1"/>
  <c r="L88" i="10" s="1"/>
  <c r="I88" i="10"/>
  <c r="Q88" i="10" s="1"/>
  <c r="AC87" i="10"/>
  <c r="O87" i="10"/>
  <c r="P87" i="10" s="1"/>
  <c r="K87" i="10" s="1"/>
  <c r="L87" i="10" s="1"/>
  <c r="I87" i="10"/>
  <c r="Q87" i="10" s="1"/>
  <c r="AC86" i="10"/>
  <c r="O86" i="10"/>
  <c r="P86" i="10" s="1"/>
  <c r="K86" i="10" s="1"/>
  <c r="L86" i="10" s="1"/>
  <c r="I86" i="10"/>
  <c r="Q86" i="10" s="1"/>
  <c r="AC85" i="10"/>
  <c r="O85" i="10"/>
  <c r="P85" i="10" s="1"/>
  <c r="K85" i="10" s="1"/>
  <c r="L85" i="10" s="1"/>
  <c r="I85" i="10"/>
  <c r="Q85" i="10" s="1"/>
  <c r="AC84" i="10"/>
  <c r="L84" i="10"/>
  <c r="I84" i="10"/>
  <c r="Q84" i="10" s="1"/>
  <c r="S84" i="10" s="1"/>
  <c r="T84" i="10" s="1"/>
  <c r="AC83" i="10"/>
  <c r="AC82" i="10"/>
  <c r="AC81" i="10"/>
  <c r="L81" i="10"/>
  <c r="I81" i="10"/>
  <c r="Q81" i="10" s="1"/>
  <c r="S81" i="10" s="1"/>
  <c r="T81" i="10" s="1"/>
  <c r="AC80" i="10"/>
  <c r="L80" i="10"/>
  <c r="I80" i="10"/>
  <c r="Q80" i="10" s="1"/>
  <c r="S80" i="10" s="1"/>
  <c r="T80" i="10" s="1"/>
  <c r="AC79" i="10"/>
  <c r="L79" i="10"/>
  <c r="I79" i="10"/>
  <c r="Q79" i="10" s="1"/>
  <c r="S79" i="10" s="1"/>
  <c r="T79" i="10" s="1"/>
  <c r="AC78" i="10"/>
  <c r="L78" i="10"/>
  <c r="I78" i="10"/>
  <c r="Q78" i="10" s="1"/>
  <c r="S78" i="10" s="1"/>
  <c r="T78" i="10" s="1"/>
  <c r="AC77" i="10"/>
  <c r="AC76" i="10"/>
  <c r="AC75" i="10"/>
  <c r="O75" i="10"/>
  <c r="P75" i="10" s="1"/>
  <c r="K75" i="10" s="1"/>
  <c r="L75" i="10" s="1"/>
  <c r="I75" i="10"/>
  <c r="Q75" i="10" s="1"/>
  <c r="AC74" i="10"/>
  <c r="M74" i="10"/>
  <c r="K74" i="10" s="1"/>
  <c r="L74" i="10" s="1"/>
  <c r="I74" i="10"/>
  <c r="Q74" i="10" s="1"/>
  <c r="AC73" i="10"/>
  <c r="AC72" i="10"/>
  <c r="AC71" i="10"/>
  <c r="M71" i="10"/>
  <c r="K71" i="10" s="1"/>
  <c r="L71" i="10" s="1"/>
  <c r="I71" i="10"/>
  <c r="Q71" i="10" s="1"/>
  <c r="AC70" i="10"/>
  <c r="M70" i="10"/>
  <c r="K70" i="10"/>
  <c r="L70" i="10" s="1"/>
  <c r="I70" i="10"/>
  <c r="Q70" i="10" s="1"/>
  <c r="AC69" i="10"/>
  <c r="M69" i="10"/>
  <c r="K69" i="10"/>
  <c r="L69" i="10" s="1"/>
  <c r="I69" i="10"/>
  <c r="Q69" i="10" s="1"/>
  <c r="AC68" i="10"/>
  <c r="M68" i="10"/>
  <c r="K68" i="10"/>
  <c r="L68" i="10" s="1"/>
  <c r="I68" i="10"/>
  <c r="Q68" i="10" s="1"/>
  <c r="AC67" i="10"/>
  <c r="Q67" i="10"/>
  <c r="AC66" i="10"/>
  <c r="M66" i="10"/>
  <c r="K66" i="10" s="1"/>
  <c r="L66" i="10" s="1"/>
  <c r="I66" i="10"/>
  <c r="Q66" i="10" s="1"/>
  <c r="AC65" i="10"/>
  <c r="Q65" i="10"/>
  <c r="AC64" i="10"/>
  <c r="M64" i="10"/>
  <c r="K64" i="10" s="1"/>
  <c r="L64" i="10" s="1"/>
  <c r="I64" i="10"/>
  <c r="Q64" i="10" s="1"/>
  <c r="AC63" i="10"/>
  <c r="M63" i="10"/>
  <c r="K63" i="10" s="1"/>
  <c r="L63" i="10" s="1"/>
  <c r="I63" i="10"/>
  <c r="Q63" i="10" s="1"/>
  <c r="AC62" i="10"/>
  <c r="M62" i="10"/>
  <c r="K62" i="10" s="1"/>
  <c r="L62" i="10" s="1"/>
  <c r="I62" i="10"/>
  <c r="Q62" i="10" s="1"/>
  <c r="AC61" i="10"/>
  <c r="M61" i="10"/>
  <c r="K61" i="10" s="1"/>
  <c r="L61" i="10" s="1"/>
  <c r="I61" i="10"/>
  <c r="Q61" i="10" s="1"/>
  <c r="AC60" i="10"/>
  <c r="M60" i="10"/>
  <c r="K60" i="10" s="1"/>
  <c r="L60" i="10" s="1"/>
  <c r="I60" i="10"/>
  <c r="AC59" i="10"/>
  <c r="AC58" i="10"/>
  <c r="AC57" i="10"/>
  <c r="AC56" i="10"/>
  <c r="AC55" i="10"/>
  <c r="O55" i="10"/>
  <c r="P55" i="10" s="1"/>
  <c r="K55" i="10" s="1"/>
  <c r="L55" i="10" s="1"/>
  <c r="I55" i="10"/>
  <c r="Q55" i="10" s="1"/>
  <c r="AC54" i="10"/>
  <c r="O54" i="10"/>
  <c r="P54" i="10" s="1"/>
  <c r="K54" i="10" s="1"/>
  <c r="L54" i="10" s="1"/>
  <c r="I54" i="10"/>
  <c r="Q54" i="10" s="1"/>
  <c r="AC53" i="10"/>
  <c r="O53" i="10"/>
  <c r="P53" i="10" s="1"/>
  <c r="K53" i="10" s="1"/>
  <c r="L53" i="10" s="1"/>
  <c r="I53" i="10"/>
  <c r="Q53" i="10" s="1"/>
  <c r="AC52" i="10"/>
  <c r="AC51" i="10"/>
  <c r="AC50" i="10"/>
  <c r="O50" i="10"/>
  <c r="P50" i="10" s="1"/>
  <c r="K50" i="10" s="1"/>
  <c r="L50" i="10" s="1"/>
  <c r="I50" i="10"/>
  <c r="I51" i="10" s="1"/>
  <c r="AC49" i="10"/>
  <c r="AC48" i="10"/>
  <c r="AC47" i="10"/>
  <c r="AC46" i="10"/>
  <c r="L46" i="10"/>
  <c r="I46" i="10"/>
  <c r="Q46" i="10" s="1"/>
  <c r="S46" i="10" s="1"/>
  <c r="T46" i="10" s="1"/>
  <c r="AC45" i="10"/>
  <c r="M45" i="10"/>
  <c r="K45" i="10" s="1"/>
  <c r="L45" i="10" s="1"/>
  <c r="I45" i="10"/>
  <c r="Q45" i="10" s="1"/>
  <c r="AC44" i="10"/>
  <c r="M44" i="10"/>
  <c r="K44" i="10" s="1"/>
  <c r="L44" i="10" s="1"/>
  <c r="I44" i="10"/>
  <c r="Q44" i="10" s="1"/>
  <c r="AC43" i="10"/>
  <c r="AC42" i="10"/>
  <c r="AC41" i="10"/>
  <c r="L41" i="10"/>
  <c r="I41" i="10"/>
  <c r="Q41" i="10" s="1"/>
  <c r="S41" i="10" s="1"/>
  <c r="T41" i="10" s="1"/>
  <c r="B41" i="10"/>
  <c r="AC40" i="10"/>
  <c r="O40" i="10"/>
  <c r="P40" i="10" s="1"/>
  <c r="K40" i="10" s="1"/>
  <c r="L40" i="10" s="1"/>
  <c r="I40" i="10"/>
  <c r="Q40" i="10" s="1"/>
  <c r="AC39" i="10"/>
  <c r="O39" i="10"/>
  <c r="P39" i="10" s="1"/>
  <c r="K39" i="10" s="1"/>
  <c r="L39" i="10" s="1"/>
  <c r="I39" i="10"/>
  <c r="Q39" i="10" s="1"/>
  <c r="AC38" i="10"/>
  <c r="M38" i="10"/>
  <c r="K38" i="10" s="1"/>
  <c r="L38" i="10" s="1"/>
  <c r="I38" i="10"/>
  <c r="Q38" i="10" s="1"/>
  <c r="AC37" i="10"/>
  <c r="M37" i="10"/>
  <c r="K37" i="10" s="1"/>
  <c r="L37" i="10" s="1"/>
  <c r="I37" i="10"/>
  <c r="Q37" i="10" s="1"/>
  <c r="AC36" i="10"/>
  <c r="L36" i="10"/>
  <c r="I36" i="10"/>
  <c r="AC35" i="10"/>
  <c r="AC34" i="10"/>
  <c r="AC33" i="10"/>
  <c r="O33" i="10"/>
  <c r="P33" i="10" s="1"/>
  <c r="L33" i="10"/>
  <c r="I33" i="10"/>
  <c r="Q33" i="10" s="1"/>
  <c r="S33" i="10" s="1"/>
  <c r="T33" i="10" s="1"/>
  <c r="AC32" i="10"/>
  <c r="O32" i="10"/>
  <c r="P32" i="10" s="1"/>
  <c r="K32" i="10" s="1"/>
  <c r="L32" i="10" s="1"/>
  <c r="I32" i="10"/>
  <c r="Q32" i="10" s="1"/>
  <c r="AC31" i="10"/>
  <c r="O31" i="10"/>
  <c r="P31" i="10" s="1"/>
  <c r="K31" i="10" s="1"/>
  <c r="L31" i="10" s="1"/>
  <c r="I31" i="10"/>
  <c r="Q31" i="10" s="1"/>
  <c r="AC30" i="10"/>
  <c r="O30" i="10"/>
  <c r="P30" i="10" s="1"/>
  <c r="L30" i="10"/>
  <c r="I30" i="10"/>
  <c r="Q30" i="10" s="1"/>
  <c r="S30" i="10" s="1"/>
  <c r="T30" i="10" s="1"/>
  <c r="AC29" i="10"/>
  <c r="O29" i="10"/>
  <c r="P29" i="10" s="1"/>
  <c r="L29" i="10"/>
  <c r="I29" i="10"/>
  <c r="Q29" i="10" s="1"/>
  <c r="S29" i="10" s="1"/>
  <c r="T29" i="10" s="1"/>
  <c r="AC28" i="10"/>
  <c r="O28" i="10"/>
  <c r="P28" i="10" s="1"/>
  <c r="M28" i="10"/>
  <c r="K28" i="10" s="1"/>
  <c r="L28" i="10" s="1"/>
  <c r="I28" i="10"/>
  <c r="Q28" i="10" s="1"/>
  <c r="AC27" i="10"/>
  <c r="O27" i="10"/>
  <c r="P27" i="10" s="1"/>
  <c r="K27" i="10" s="1"/>
  <c r="L27" i="10" s="1"/>
  <c r="I27" i="10"/>
  <c r="Q27" i="10" s="1"/>
  <c r="AC26" i="10"/>
  <c r="O26" i="10"/>
  <c r="P26" i="10" s="1"/>
  <c r="K26" i="10" s="1"/>
  <c r="L26" i="10" s="1"/>
  <c r="I26" i="10"/>
  <c r="Q26" i="10" s="1"/>
  <c r="AC25" i="10"/>
  <c r="O25" i="10"/>
  <c r="P25" i="10" s="1"/>
  <c r="M25" i="10"/>
  <c r="K25" i="10" s="1"/>
  <c r="L25" i="10" s="1"/>
  <c r="I25" i="10"/>
  <c r="Q25" i="10" s="1"/>
  <c r="AC24" i="10"/>
  <c r="O24" i="10"/>
  <c r="P24" i="10" s="1"/>
  <c r="K24" i="10" s="1"/>
  <c r="L24" i="10" s="1"/>
  <c r="I24" i="10"/>
  <c r="Q24" i="10" s="1"/>
  <c r="AC23" i="10"/>
  <c r="O23" i="10"/>
  <c r="P23" i="10" s="1"/>
  <c r="K23" i="10" s="1"/>
  <c r="L23" i="10" s="1"/>
  <c r="I23" i="10"/>
  <c r="Q23" i="10" s="1"/>
  <c r="AC22" i="10"/>
  <c r="O22" i="10"/>
  <c r="P22" i="10" s="1"/>
  <c r="K22" i="10" s="1"/>
  <c r="L22" i="10" s="1"/>
  <c r="I22" i="10"/>
  <c r="Q22" i="10" s="1"/>
  <c r="AC21" i="10"/>
  <c r="O21" i="10"/>
  <c r="P21" i="10" s="1"/>
  <c r="K21" i="10" s="1"/>
  <c r="L21" i="10" s="1"/>
  <c r="I21" i="10"/>
  <c r="Q21" i="10" s="1"/>
  <c r="S21" i="10" s="1"/>
  <c r="T21" i="10" s="1"/>
  <c r="AC20" i="10"/>
  <c r="O20" i="10"/>
  <c r="P20" i="10" s="1"/>
  <c r="K20" i="10" s="1"/>
  <c r="L20" i="10" s="1"/>
  <c r="I20" i="10"/>
  <c r="AC19" i="10"/>
  <c r="O19" i="10"/>
  <c r="P19" i="10" s="1"/>
  <c r="K19" i="10" s="1"/>
  <c r="L19" i="10" s="1"/>
  <c r="I19" i="10"/>
  <c r="Q19" i="10" s="1"/>
  <c r="I12" i="10"/>
  <c r="S85" i="10" l="1"/>
  <c r="T85" i="10" s="1"/>
  <c r="S38" i="10"/>
  <c r="T38" i="10" s="1"/>
  <c r="S39" i="10"/>
  <c r="T39" i="10" s="1"/>
  <c r="I47" i="10"/>
  <c r="S68" i="10"/>
  <c r="T68" i="10" s="1"/>
  <c r="S69" i="10"/>
  <c r="T69" i="10" s="1"/>
  <c r="S87" i="10"/>
  <c r="T87" i="10" s="1"/>
  <c r="I94" i="10"/>
  <c r="S22" i="10"/>
  <c r="T22" i="10" s="1"/>
  <c r="S75" i="10"/>
  <c r="T75" i="10" s="1"/>
  <c r="S91" i="10"/>
  <c r="T91" i="10" s="1"/>
  <c r="S88" i="10"/>
  <c r="T88" i="10" s="1"/>
  <c r="I76" i="10"/>
  <c r="S70" i="10"/>
  <c r="T70" i="10" s="1"/>
  <c r="S71" i="10"/>
  <c r="T71" i="10" s="1"/>
  <c r="S44" i="10"/>
  <c r="T44" i="10" s="1"/>
  <c r="I72" i="10"/>
  <c r="S63" i="10"/>
  <c r="T63" i="10" s="1"/>
  <c r="S86" i="10"/>
  <c r="T86" i="10" s="1"/>
  <c r="S61" i="10"/>
  <c r="T61" i="10" s="1"/>
  <c r="S62" i="10"/>
  <c r="T62" i="10" s="1"/>
  <c r="S64" i="10"/>
  <c r="T64" i="10" s="1"/>
  <c r="S45" i="10"/>
  <c r="T45" i="10" s="1"/>
  <c r="S55" i="10"/>
  <c r="T55" i="10" s="1"/>
  <c r="S74" i="10"/>
  <c r="T74" i="10" s="1"/>
  <c r="I82" i="10"/>
  <c r="I89" i="10"/>
  <c r="S24" i="10"/>
  <c r="T24" i="10" s="1"/>
  <c r="S25" i="10"/>
  <c r="T25" i="10" s="1"/>
  <c r="S32" i="10"/>
  <c r="T32" i="10" s="1"/>
  <c r="S27" i="10"/>
  <c r="T27" i="10" s="1"/>
  <c r="S28" i="10"/>
  <c r="T28" i="10" s="1"/>
  <c r="I42" i="10"/>
  <c r="L96" i="10"/>
  <c r="S40" i="10"/>
  <c r="T40" i="10" s="1"/>
  <c r="S26" i="10"/>
  <c r="T26" i="10" s="1"/>
  <c r="S31" i="10"/>
  <c r="T31" i="10" s="1"/>
  <c r="S37" i="10"/>
  <c r="T37" i="10" s="1"/>
  <c r="S53" i="10"/>
  <c r="T53" i="10" s="1"/>
  <c r="S54" i="10"/>
  <c r="T54" i="10" s="1"/>
  <c r="S66" i="10"/>
  <c r="T66" i="10" s="1"/>
  <c r="I34" i="10"/>
  <c r="Q20" i="10"/>
  <c r="S20" i="10" s="1"/>
  <c r="T20" i="10" s="1"/>
  <c r="S19" i="10"/>
  <c r="T19" i="10" s="1"/>
  <c r="S23" i="10"/>
  <c r="T23" i="10" s="1"/>
  <c r="Q36" i="10"/>
  <c r="S36" i="10" s="1"/>
  <c r="T36" i="10" s="1"/>
  <c r="I56" i="10"/>
  <c r="Q60" i="10"/>
  <c r="S60" i="10" s="1"/>
  <c r="T60" i="10" s="1"/>
  <c r="Q50" i="10"/>
  <c r="S50" i="10" s="1"/>
  <c r="T50" i="10" s="1"/>
  <c r="Q96" i="10" l="1"/>
  <c r="Q98" i="10" s="1"/>
  <c r="I96" i="10"/>
  <c r="L98" i="10"/>
  <c r="L99" i="10"/>
  <c r="K93" i="8"/>
  <c r="P93" i="8"/>
  <c r="R93" i="8" s="1"/>
  <c r="S93" i="8" s="1"/>
  <c r="P92" i="8"/>
  <c r="R92" i="8" s="1"/>
  <c r="S92" i="8" s="1"/>
  <c r="K92" i="8"/>
  <c r="P91" i="8"/>
  <c r="N91" i="8"/>
  <c r="O91" i="8" s="1"/>
  <c r="J91" i="8" s="1"/>
  <c r="K91" i="8" s="1"/>
  <c r="P88" i="8"/>
  <c r="N88" i="8"/>
  <c r="O88" i="8" s="1"/>
  <c r="J88" i="8" s="1"/>
  <c r="K88" i="8" s="1"/>
  <c r="P87" i="8"/>
  <c r="N87" i="8"/>
  <c r="O87" i="8" s="1"/>
  <c r="J87" i="8" s="1"/>
  <c r="R87" i="8" s="1"/>
  <c r="S87" i="8" s="1"/>
  <c r="P86" i="8"/>
  <c r="N86" i="8"/>
  <c r="O86" i="8" s="1"/>
  <c r="J86" i="8" s="1"/>
  <c r="K86" i="8" s="1"/>
  <c r="P85" i="8"/>
  <c r="N85" i="8"/>
  <c r="O85" i="8" s="1"/>
  <c r="J85" i="8" s="1"/>
  <c r="K85" i="8"/>
  <c r="K84" i="8"/>
  <c r="P84" i="8"/>
  <c r="R84" i="8" s="1"/>
  <c r="S84" i="8" s="1"/>
  <c r="P81" i="8"/>
  <c r="R81" i="8" s="1"/>
  <c r="S81" i="8" s="1"/>
  <c r="K81" i="8"/>
  <c r="P80" i="8"/>
  <c r="R80" i="8" s="1"/>
  <c r="S80" i="8" s="1"/>
  <c r="K80" i="8"/>
  <c r="K79" i="8"/>
  <c r="P79" i="8"/>
  <c r="R79" i="8" s="1"/>
  <c r="S79" i="8" s="1"/>
  <c r="K78" i="8"/>
  <c r="P78" i="8"/>
  <c r="R78" i="8" s="1"/>
  <c r="S78" i="8" s="1"/>
  <c r="P75" i="8"/>
  <c r="N75" i="8"/>
  <c r="O75" i="8" s="1"/>
  <c r="J75" i="8" s="1"/>
  <c r="K75" i="8" s="1"/>
  <c r="L74" i="8"/>
  <c r="J74" i="8" s="1"/>
  <c r="K74" i="8" s="1"/>
  <c r="L71" i="8"/>
  <c r="J71" i="8"/>
  <c r="K71" i="8" s="1"/>
  <c r="P71" i="8"/>
  <c r="L70" i="8"/>
  <c r="J70" i="8" s="1"/>
  <c r="K70" i="8" s="1"/>
  <c r="P70" i="8"/>
  <c r="L69" i="8"/>
  <c r="J69" i="8" s="1"/>
  <c r="K69" i="8" s="1"/>
  <c r="P69" i="8"/>
  <c r="L68" i="8"/>
  <c r="J68" i="8" s="1"/>
  <c r="K68" i="8" s="1"/>
  <c r="P68" i="8"/>
  <c r="P67" i="8"/>
  <c r="L66" i="8"/>
  <c r="J66" i="8" s="1"/>
  <c r="K66" i="8" s="1"/>
  <c r="P66" i="8"/>
  <c r="P65" i="8"/>
  <c r="L64" i="8"/>
  <c r="J64" i="8" s="1"/>
  <c r="K64" i="8" s="1"/>
  <c r="P64" i="8"/>
  <c r="L63" i="8"/>
  <c r="J63" i="8" s="1"/>
  <c r="K63" i="8" s="1"/>
  <c r="P63" i="8"/>
  <c r="L62" i="8"/>
  <c r="J62" i="8" s="1"/>
  <c r="P62" i="8"/>
  <c r="P61" i="8"/>
  <c r="L61" i="8"/>
  <c r="J61" i="8" s="1"/>
  <c r="K61" i="8" s="1"/>
  <c r="L60" i="8"/>
  <c r="J60" i="8" s="1"/>
  <c r="K60" i="8" s="1"/>
  <c r="N55" i="8"/>
  <c r="O55" i="8" s="1"/>
  <c r="J55" i="8" s="1"/>
  <c r="K55" i="8" s="1"/>
  <c r="P55" i="8"/>
  <c r="N54" i="8"/>
  <c r="O54" i="8" s="1"/>
  <c r="J54" i="8" s="1"/>
  <c r="K54" i="8" s="1"/>
  <c r="P54" i="8"/>
  <c r="N53" i="8"/>
  <c r="O53" i="8" s="1"/>
  <c r="J53" i="8" s="1"/>
  <c r="K53" i="8" s="1"/>
  <c r="P53" i="8"/>
  <c r="P50" i="8"/>
  <c r="N50" i="8"/>
  <c r="O50" i="8" s="1"/>
  <c r="J50" i="8" s="1"/>
  <c r="K50" i="8" s="1"/>
  <c r="K46" i="8"/>
  <c r="P46" i="8"/>
  <c r="R46" i="8" s="1"/>
  <c r="S46" i="8" s="1"/>
  <c r="L45" i="8"/>
  <c r="J45" i="8" s="1"/>
  <c r="K45" i="8"/>
  <c r="P45" i="8"/>
  <c r="L44" i="8"/>
  <c r="J44" i="8" s="1"/>
  <c r="K44" i="8" s="1"/>
  <c r="P44" i="8"/>
  <c r="K41" i="8"/>
  <c r="P41" i="8"/>
  <c r="R41" i="8" s="1"/>
  <c r="S41" i="8" s="1"/>
  <c r="B41" i="8"/>
  <c r="N40" i="8"/>
  <c r="O40" i="8" s="1"/>
  <c r="J40" i="8" s="1"/>
  <c r="K40" i="8" s="1"/>
  <c r="P40" i="8"/>
  <c r="N39" i="8"/>
  <c r="O39" i="8" s="1"/>
  <c r="J39" i="8" s="1"/>
  <c r="K39" i="8" s="1"/>
  <c r="P39" i="8"/>
  <c r="L38" i="8"/>
  <c r="J38" i="8" s="1"/>
  <c r="K38" i="8" s="1"/>
  <c r="P38" i="8"/>
  <c r="R38" i="8" s="1"/>
  <c r="S38" i="8" s="1"/>
  <c r="L37" i="8"/>
  <c r="J37" i="8" s="1"/>
  <c r="K37" i="8"/>
  <c r="P37" i="8"/>
  <c r="K36" i="8"/>
  <c r="P36" i="8"/>
  <c r="R36" i="8" s="1"/>
  <c r="S36" i="8" s="1"/>
  <c r="N33" i="8"/>
  <c r="O33" i="8" s="1"/>
  <c r="K33" i="8"/>
  <c r="P33" i="8"/>
  <c r="R33" i="8" s="1"/>
  <c r="S33" i="8" s="1"/>
  <c r="N32" i="8"/>
  <c r="O32" i="8" s="1"/>
  <c r="J32" i="8" s="1"/>
  <c r="K32" i="8" s="1"/>
  <c r="P32" i="8"/>
  <c r="R32" i="8" s="1"/>
  <c r="S32" i="8" s="1"/>
  <c r="N31" i="8"/>
  <c r="O31" i="8" s="1"/>
  <c r="J31" i="8" s="1"/>
  <c r="K31" i="8" s="1"/>
  <c r="P31" i="8"/>
  <c r="N30" i="8"/>
  <c r="O30" i="8" s="1"/>
  <c r="K30" i="8"/>
  <c r="P30" i="8"/>
  <c r="R30" i="8" s="1"/>
  <c r="S30" i="8" s="1"/>
  <c r="N29" i="8"/>
  <c r="O29" i="8" s="1"/>
  <c r="K29" i="8"/>
  <c r="P29" i="8"/>
  <c r="R29" i="8" s="1"/>
  <c r="S29" i="8" s="1"/>
  <c r="N28" i="8"/>
  <c r="O28" i="8" s="1"/>
  <c r="L28" i="8"/>
  <c r="J28" i="8" s="1"/>
  <c r="K28" i="8"/>
  <c r="P28" i="8"/>
  <c r="N27" i="8"/>
  <c r="O27" i="8" s="1"/>
  <c r="J27" i="8" s="1"/>
  <c r="K27" i="8" s="1"/>
  <c r="P27" i="8"/>
  <c r="N26" i="8"/>
  <c r="O26" i="8" s="1"/>
  <c r="J26" i="8" s="1"/>
  <c r="K26" i="8"/>
  <c r="P26" i="8"/>
  <c r="N25" i="8"/>
  <c r="O25" i="8" s="1"/>
  <c r="L25" i="8"/>
  <c r="J25" i="8" s="1"/>
  <c r="K25" i="8" s="1"/>
  <c r="P25" i="8"/>
  <c r="N24" i="8"/>
  <c r="O24" i="8" s="1"/>
  <c r="J24" i="8" s="1"/>
  <c r="K24" i="8" s="1"/>
  <c r="P24" i="8"/>
  <c r="N23" i="8"/>
  <c r="O23" i="8" s="1"/>
  <c r="J23" i="8" s="1"/>
  <c r="K23" i="8" s="1"/>
  <c r="P23" i="8"/>
  <c r="N22" i="8"/>
  <c r="O22" i="8" s="1"/>
  <c r="J22" i="8" s="1"/>
  <c r="K22" i="8" s="1"/>
  <c r="P22" i="8"/>
  <c r="N21" i="8"/>
  <c r="O21" i="8" s="1"/>
  <c r="J21" i="8" s="1"/>
  <c r="K21" i="8" s="1"/>
  <c r="P21" i="8"/>
  <c r="N20" i="8"/>
  <c r="O20" i="8" s="1"/>
  <c r="J20" i="8" s="1"/>
  <c r="K20" i="8" s="1"/>
  <c r="P20" i="8"/>
  <c r="N19" i="8"/>
  <c r="O19" i="8" s="1"/>
  <c r="J19" i="8" s="1"/>
  <c r="K19" i="8" s="1"/>
  <c r="P19" i="8"/>
  <c r="I12" i="8"/>
  <c r="R22" i="8" l="1"/>
  <c r="S22" i="8" s="1"/>
  <c r="R37" i="8"/>
  <c r="S37" i="8" s="1"/>
  <c r="R20" i="8"/>
  <c r="S20" i="8" s="1"/>
  <c r="R24" i="8"/>
  <c r="S24" i="8" s="1"/>
  <c r="Q99" i="10"/>
  <c r="Q100" i="10" s="1"/>
  <c r="Q101" i="10" s="1"/>
  <c r="R21" i="8"/>
  <c r="S21" i="8" s="1"/>
  <c r="R25" i="8"/>
  <c r="S25" i="8" s="1"/>
  <c r="R28" i="8"/>
  <c r="S28" i="8" s="1"/>
  <c r="K87" i="8"/>
  <c r="R40" i="8"/>
  <c r="S40" i="8" s="1"/>
  <c r="R75" i="8"/>
  <c r="S75" i="8" s="1"/>
  <c r="R27" i="8"/>
  <c r="S27" i="8" s="1"/>
  <c r="R26" i="8"/>
  <c r="S26" i="8" s="1"/>
  <c r="R31" i="8"/>
  <c r="S31" i="8" s="1"/>
  <c r="R44" i="8"/>
  <c r="S44" i="8" s="1"/>
  <c r="R55" i="8"/>
  <c r="S55" i="8" s="1"/>
  <c r="R68" i="8"/>
  <c r="S68" i="8" s="1"/>
  <c r="R85" i="8"/>
  <c r="S85" i="8" s="1"/>
  <c r="R88" i="8"/>
  <c r="S88" i="8" s="1"/>
  <c r="R91" i="8"/>
  <c r="S91" i="8" s="1"/>
  <c r="R54" i="8"/>
  <c r="S54" i="8" s="1"/>
  <c r="I98" i="10"/>
  <c r="I99" i="10"/>
  <c r="L103" i="10"/>
  <c r="L104" i="10" s="1"/>
  <c r="R66" i="8"/>
  <c r="S66" i="8" s="1"/>
  <c r="R71" i="8"/>
  <c r="S71" i="8" s="1"/>
  <c r="K62" i="8"/>
  <c r="R62" i="8"/>
  <c r="S62" i="8" s="1"/>
  <c r="R61" i="8"/>
  <c r="S61" i="8" s="1"/>
  <c r="R19" i="8"/>
  <c r="S19" i="8" s="1"/>
  <c r="R39" i="8"/>
  <c r="S39" i="8" s="1"/>
  <c r="R50" i="8"/>
  <c r="S50" i="8" s="1"/>
  <c r="R23" i="8"/>
  <c r="S23" i="8" s="1"/>
  <c r="R53" i="8"/>
  <c r="S53" i="8" s="1"/>
  <c r="R63" i="8"/>
  <c r="S63" i="8" s="1"/>
  <c r="R64" i="8"/>
  <c r="S64" i="8" s="1"/>
  <c r="R69" i="8"/>
  <c r="S69" i="8" s="1"/>
  <c r="R70" i="8"/>
  <c r="S70" i="8" s="1"/>
  <c r="R86" i="8"/>
  <c r="S86" i="8" s="1"/>
  <c r="R45" i="8"/>
  <c r="S45" i="8" s="1"/>
  <c r="P74" i="8"/>
  <c r="R74" i="8" s="1"/>
  <c r="S74" i="8" s="1"/>
  <c r="P60" i="8"/>
  <c r="R60" i="8" s="1"/>
  <c r="S60" i="8" s="1"/>
  <c r="K96" i="8" l="1"/>
  <c r="I100" i="10"/>
  <c r="I101" i="10" s="1"/>
  <c r="AC101" i="10" s="1"/>
  <c r="I104" i="10"/>
  <c r="P96" i="8"/>
  <c r="P98" i="8" s="1"/>
  <c r="K98" i="8"/>
  <c r="K99" i="8"/>
  <c r="P99" i="8" l="1"/>
  <c r="P100" i="8" s="1"/>
  <c r="P101" i="8" s="1"/>
  <c r="K103" i="8"/>
  <c r="K104" i="8" s="1"/>
  <c r="I104" i="8"/>
  <c r="B37" i="5" l="1"/>
  <c r="M15" i="5" l="1"/>
  <c r="H89" i="5" l="1"/>
  <c r="H88" i="5"/>
  <c r="H87" i="5"/>
  <c r="H84" i="5"/>
  <c r="H83" i="5"/>
  <c r="H82" i="5"/>
  <c r="H81" i="5"/>
  <c r="H80" i="5"/>
  <c r="H77" i="5"/>
  <c r="H76" i="5"/>
  <c r="H75" i="5"/>
  <c r="H74" i="5"/>
  <c r="H71" i="5"/>
  <c r="H70" i="5"/>
  <c r="H67" i="5"/>
  <c r="H66" i="5"/>
  <c r="H65" i="5"/>
  <c r="H64" i="5"/>
  <c r="H63" i="5"/>
  <c r="H62" i="5"/>
  <c r="H61" i="5"/>
  <c r="H60" i="5"/>
  <c r="H59" i="5"/>
  <c r="H58" i="5"/>
  <c r="H57" i="5"/>
  <c r="H56" i="5"/>
  <c r="H52" i="5"/>
  <c r="H47" i="5"/>
  <c r="H42" i="5"/>
  <c r="H41" i="5"/>
  <c r="H40" i="5"/>
  <c r="H37" i="5"/>
  <c r="H36" i="5"/>
  <c r="H35" i="5"/>
  <c r="H34" i="5"/>
  <c r="H33" i="5"/>
  <c r="H32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68" i="5" l="1"/>
  <c r="H78" i="5"/>
  <c r="H43" i="5"/>
  <c r="H85" i="5"/>
  <c r="H30" i="5"/>
  <c r="H38" i="5"/>
  <c r="H72" i="5"/>
  <c r="D10" i="4"/>
  <c r="H92" i="5" l="1"/>
  <c r="H94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H3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SE TOMA EL VALOR DE LA ZAPATA COD GOB 120213 $ 426.140 CON EL INCREMENTO QUEDA EL VALOR CONSIGNADO.</t>
        </r>
      </text>
    </comment>
  </commentList>
</comments>
</file>

<file path=xl/sharedStrings.xml><?xml version="1.0" encoding="utf-8"?>
<sst xmlns="http://schemas.openxmlformats.org/spreadsheetml/2006/main" count="835" uniqueCount="212">
  <si>
    <t>Mejoramiento de las Instituciones Educativas en la Comuna 16 de Cali</t>
  </si>
  <si>
    <t>ITEM</t>
  </si>
  <si>
    <t>CANTIDAD</t>
  </si>
  <si>
    <t>VALOR TOTAL</t>
  </si>
  <si>
    <t>1.1.1</t>
  </si>
  <si>
    <t>1.1.2</t>
  </si>
  <si>
    <t xml:space="preserve">Realizar la Adecuación en la Institución educativa Técnica Donald Rodrigo Tafur - Sede Antonio Nariño </t>
  </si>
  <si>
    <t>1.1.4</t>
  </si>
  <si>
    <t xml:space="preserve">Realizar la Interventoría en la Adecuación en la Institución educativa Técnica Donal Rodrigo Tafur - Sede Antonio Nariño </t>
  </si>
  <si>
    <t>TOTAL PRESUPUESTO</t>
  </si>
  <si>
    <t>ACTIVIDAD</t>
  </si>
  <si>
    <t>TAREA</t>
  </si>
  <si>
    <t>DETALLE</t>
  </si>
  <si>
    <t>UNIDAD</t>
  </si>
  <si>
    <t>CANTIDAD/ TOTAL</t>
  </si>
  <si>
    <t>VALOR UNIT</t>
  </si>
  <si>
    <t>V/R TOTAL</t>
  </si>
  <si>
    <t>PRELIMINARES</t>
  </si>
  <si>
    <t>ML</t>
  </si>
  <si>
    <t>UND</t>
  </si>
  <si>
    <t>M2</t>
  </si>
  <si>
    <t>M3</t>
  </si>
  <si>
    <t>EXCAVACION TIERRA A MANO</t>
  </si>
  <si>
    <t>ANDEN CONCRETO 10CM 3000 PSI</t>
  </si>
  <si>
    <t>UN</t>
  </si>
  <si>
    <t>MAMPOSTERIA</t>
  </si>
  <si>
    <t>PISOS</t>
  </si>
  <si>
    <t>CARPINTERIA METALICA</t>
  </si>
  <si>
    <t>NAVE LAM.LLENA BAT.+CERR.+PINT CAL.20</t>
  </si>
  <si>
    <t>RETIRO DE SALDOS Y LIMPIEZA GENERAL</t>
  </si>
  <si>
    <t>LIMPIEZA GENERAL</t>
  </si>
  <si>
    <t>1.01</t>
  </si>
  <si>
    <t>LOCALIZACION-REPLANTEO OBRA ARQUITECTON</t>
  </si>
  <si>
    <t>1.02</t>
  </si>
  <si>
    <t>CERRAMIENTO TELA FIB.TEJIDA H=2.10M-SINB</t>
  </si>
  <si>
    <t>1.03</t>
  </si>
  <si>
    <t>RETIRO SALIDA ELECTRICA</t>
  </si>
  <si>
    <t>1.04</t>
  </si>
  <si>
    <t>DESMONTE CIELO FALSO ALUM-XXX</t>
  </si>
  <si>
    <t>1.05</t>
  </si>
  <si>
    <t>DESMONTE DE CUBIERTA EN TEJA DE ETERNIT</t>
  </si>
  <si>
    <t>1.06</t>
  </si>
  <si>
    <t>DESMONTE CORREA METALICA [E]</t>
  </si>
  <si>
    <t>1.07</t>
  </si>
  <si>
    <t>DESMONTE DE VENTANAS</t>
  </si>
  <si>
    <t>1.08</t>
  </si>
  <si>
    <t>DESMONTE MARCO + NAVE SENCILLA</t>
  </si>
  <si>
    <t>1.09</t>
  </si>
  <si>
    <t>DEMOLIOCION VIGA CONCRETO &lt;=25C-35CM</t>
  </si>
  <si>
    <t>1.10</t>
  </si>
  <si>
    <t>DEMOLICION COLUMNA CONCRETO AMARRE</t>
  </si>
  <si>
    <t>1.11</t>
  </si>
  <si>
    <t>DEMOLICION MURO LADRILLO SOGA</t>
  </si>
  <si>
    <t>1.12</t>
  </si>
  <si>
    <t>DEMOLICION DE PISO EN BALDOSA + MORTERO</t>
  </si>
  <si>
    <t>1.13</t>
  </si>
  <si>
    <t>DEMOLICION DE CONTRAPISO CONCRETO e= 5- 12 CM</t>
  </si>
  <si>
    <t>1.14</t>
  </si>
  <si>
    <t>RETIRO DE SALDOS EN SITIO</t>
  </si>
  <si>
    <t>1.15</t>
  </si>
  <si>
    <t>RETIRO DE ESCOMBROS MANUAL- VOLQUETA  &lt;= 10 KM</t>
  </si>
  <si>
    <t>SUBTOTAL PRELIMINARES</t>
  </si>
  <si>
    <t>CIMENTACION</t>
  </si>
  <si>
    <t>2.01</t>
  </si>
  <si>
    <t>EXCAVACION  A  MANO ZAPATAS, PEDESTALES  Y VIGAS CIMENTACION</t>
  </si>
  <si>
    <t>2.02</t>
  </si>
  <si>
    <t>PILOTES PREEXCAVADOS D= 0,30 M FUNDIDOS EN SITIO inc. Excavacion</t>
  </si>
  <si>
    <t>2.03</t>
  </si>
  <si>
    <t>CABEZAL CONCRETO 3000 PSI INC. FORMALETA</t>
  </si>
  <si>
    <t>2.04</t>
  </si>
  <si>
    <t>ICOPOR JUNTA CONSTRUCCION E=4-5CM</t>
  </si>
  <si>
    <t>2.05</t>
  </si>
  <si>
    <t>VIGAS DE CIMENTACION 40x40 CM EN CONCRETO 3000 PSI</t>
  </si>
  <si>
    <t>2.06</t>
  </si>
  <si>
    <t>ACERO DE REFUERZO Fy 420 Mpa.</t>
  </si>
  <si>
    <t>SUBTOTAL CIMENTACION</t>
  </si>
  <si>
    <t>ESTRUCTURAS</t>
  </si>
  <si>
    <t>3.01</t>
  </si>
  <si>
    <t>COLUMNAS 0,40*0,30</t>
  </si>
  <si>
    <t>3.02</t>
  </si>
  <si>
    <t>LOSA ALIGERADA CASETON DE GUADUA CONCRETO 3000 PSI e=40 cm. INCL. FORMALETA, CURADO Y TORTA INFERIOR e= 3 CM</t>
  </si>
  <si>
    <t>3.03</t>
  </si>
  <si>
    <t>ACERO DE REFUERZO FÝ= 60000 PSI</t>
  </si>
  <si>
    <t>KG</t>
  </si>
  <si>
    <t>SUBTOTAL ESTRUCTURAS</t>
  </si>
  <si>
    <t>4.01</t>
  </si>
  <si>
    <t>MURO LADRILLO SOGA SUCIO</t>
  </si>
  <si>
    <t>SUBTOTAL MAMPOSTERIA</t>
  </si>
  <si>
    <t>5.01</t>
  </si>
  <si>
    <t>VENTANA LAMINMA VIDRIO-VARILLA CAL.20 COR.</t>
  </si>
  <si>
    <t>5.02</t>
  </si>
  <si>
    <t>MARCO LAM. 0.70-1.0 M CAL.20 PEST C/LUCE</t>
  </si>
  <si>
    <t>5.03</t>
  </si>
  <si>
    <t>SUBTOTAL CARPINTERIA METALICA</t>
  </si>
  <si>
    <t>INSTALACIONES ELECTRICAS</t>
  </si>
  <si>
    <t xml:space="preserve">INSTALACIONES ELECTRICAS DE ILUMINACION </t>
  </si>
  <si>
    <t>SALIDAS:</t>
  </si>
  <si>
    <t>6.01</t>
  </si>
  <si>
    <t>SALIDAS DE INTERRUPTORES INDEPENDIENTES SENCILLO, PARA ALUMBRADO,  LÍNEA KORA DE LUMINEX, COLOR BLANCO, ALIMENTADO CON TUBERÍA PVC DE 1/2" Y CABLES DE COBRE AISLADO THWN # 12, PARA LOS REGRESOS.</t>
  </si>
  <si>
    <t>6.02</t>
  </si>
  <si>
    <t>SALIDAS DE INTERRUPTORES INDEPENDIENTES DOBLES, PARA ALUMBRADO,  LÍNEA KORA DE LUMINEX, COLOR BLANCO, ALIMENTADO CON TUBERÍA PVC DE 1/2" Y CABLES DE COBRE AISLADO THWN # 12, PARA LOS REGRESOS.</t>
  </si>
  <si>
    <t>6.03</t>
  </si>
  <si>
    <t>SALIDA COMÚN DE ALUMBRADO FLUORESCENTE, ALIMENTADA CON TUBERÍA PVC DE 1/2" Ó 3/4" Y CABLES DE COBRE AISLADOS THWN # 12 Y THWN # 14 PARA LA LÍNEA DE TIERRA.</t>
  </si>
  <si>
    <t>6.04</t>
  </si>
  <si>
    <t>SALIDA DE TOMACORRIENTE A 110 V, CON POLO A TIERRA, LÍNEA LEVITON AMERICANA, ALIMENTADA CON TUBERIA CONDUIT GALVANIZADA DE 1/2" Ó 3/4", ALAMBRADA EN ALAMBRE DE COBRE AISLADO #12 AWG + T#14 AWG.</t>
  </si>
  <si>
    <t>6.05</t>
  </si>
  <si>
    <t>CAJA DE PASO DE 6X6" O SIMILAR</t>
  </si>
  <si>
    <t xml:space="preserve">SUMINISTRO Y MONTAJE DE LUMINARIAS </t>
  </si>
  <si>
    <t>6.06</t>
  </si>
  <si>
    <t>LUMINARIA PANEL LED 600X600CM 45-50W</t>
  </si>
  <si>
    <t>ACOMETIDAS GENERALES A TABLEROS Y EQUIPOS, TABLEROS DE DISTRIBUCION Y CANALIZACIONES</t>
  </si>
  <si>
    <t>6.07</t>
  </si>
  <si>
    <r>
      <t xml:space="preserve">CONSTRUCCIÓN DE ACOMETIDA DE ALIMENTACIÓN AL TABLERO GENERAL </t>
    </r>
    <r>
      <rPr>
        <b/>
        <sz val="11"/>
        <rFont val="Times New Roman"/>
        <family val="1"/>
      </rPr>
      <t>TA-1</t>
    </r>
    <r>
      <rPr>
        <sz val="11"/>
        <rFont val="Times New Roman"/>
        <family val="1"/>
      </rPr>
      <t>, EN CABLE DE COBRE AISLADO THHN  2#6 + N#8 + T#8 EN TUBERÍA CONDUIT PVC DE 1-1/4"</t>
    </r>
  </si>
  <si>
    <t>6.08</t>
  </si>
  <si>
    <t>SUMINISTRO, CONEXIÓN E INSTALACIÓN DE BREAKER ENCHUFABLES, DE ACUERDO A CUADRO DE CARGAS.</t>
  </si>
  <si>
    <t>6.09</t>
  </si>
  <si>
    <t>RANURADA Y POSTERIOR RESANE EN LOSA, PARA INSTALACIÓN DE TUBERÍA DE ALIMENTACIÓN DE LAS LUMINARIAS DEL PASILLO DEL PRIMER PISO.</t>
  </si>
  <si>
    <t>6.10</t>
  </si>
  <si>
    <t>TENDIDO DE TUBERÍA DE 1" CONDUIT PVC, PARA ALIMENTACIÓN DE DIFERENTES CIRCUITOS EN EL SEGUNDO PISO.</t>
  </si>
  <si>
    <t>SUBTOTAL INSTALACIONES ELECTRICAS</t>
  </si>
  <si>
    <t>PAÑETES - REVOQUES -REPELLOS</t>
  </si>
  <si>
    <t>7.01</t>
  </si>
  <si>
    <t>REPELLO MORTERO 1:3 PARA MUROS + FILOS + JUNTA DE DILATACIONES</t>
  </si>
  <si>
    <t>7.02</t>
  </si>
  <si>
    <t>REPELLO CIELO 1:3</t>
  </si>
  <si>
    <t>SUBTOTAL PAÑETES - REVOQUES -REPELLOS</t>
  </si>
  <si>
    <t>8.01</t>
  </si>
  <si>
    <t>8.02</t>
  </si>
  <si>
    <t>RELLENO ROCAMUERTA COMPACTADO -RANA+ACARREO</t>
  </si>
  <si>
    <t>8.03</t>
  </si>
  <si>
    <t>MALLA ELECTROSOLDADA M-0.84</t>
  </si>
  <si>
    <t>8.04</t>
  </si>
  <si>
    <t>SUBTOTAL PISOS</t>
  </si>
  <si>
    <t>PINTURA</t>
  </si>
  <si>
    <t>9.01</t>
  </si>
  <si>
    <t>ESTUCO CIELOS PLASTICO</t>
  </si>
  <si>
    <t>9.02</t>
  </si>
  <si>
    <t>ESTUCO PLASTICO MURO [PASTA]</t>
  </si>
  <si>
    <t>9.03</t>
  </si>
  <si>
    <t>VINILO CIELO TIPO 3 [2M]</t>
  </si>
  <si>
    <t>9.04</t>
  </si>
  <si>
    <t>VINILO MURO TIPO 1 [3M]</t>
  </si>
  <si>
    <t>9.05</t>
  </si>
  <si>
    <t>GUARDAESCOBA GRANITO PREFABRICADO</t>
  </si>
  <si>
    <t>SUBTOTAL PINTURA</t>
  </si>
  <si>
    <t>10.01</t>
  </si>
  <si>
    <t>RETIRO DE SALDOS</t>
  </si>
  <si>
    <t>10.02</t>
  </si>
  <si>
    <t>RETIRO DE ESCOMBROS MANUAL- VOLQUETA &lt;= 10 KM</t>
  </si>
  <si>
    <t>10.03</t>
  </si>
  <si>
    <t>SUBTOTAL RETIRO DE SALDOS Y LIMPIEZA GENERAL</t>
  </si>
  <si>
    <t>TOTAL COSTOS DIRECTOS</t>
  </si>
  <si>
    <t>INTERVENTORIA</t>
  </si>
  <si>
    <t>TOTAL ADECUACION AULAS</t>
  </si>
  <si>
    <t xml:space="preserve">DETALLE DE POBLACIÓN OBJETIVO </t>
  </si>
  <si>
    <t>AÑO:</t>
  </si>
  <si>
    <t>POBLACIÓN BENEFICIADA</t>
  </si>
  <si>
    <t>Descripción</t>
  </si>
  <si>
    <t>Descripción de rangos de edad</t>
  </si>
  <si>
    <t>Edades</t>
  </si>
  <si>
    <t>Fuente de la Información</t>
  </si>
  <si>
    <t>Etarea (Edad)</t>
  </si>
  <si>
    <t>0 a 14 años</t>
  </si>
  <si>
    <t>Secretaria de Educación - SIMAT corte Abril 2020</t>
  </si>
  <si>
    <t>15 a 19 años</t>
  </si>
  <si>
    <t>20 a 59 años</t>
  </si>
  <si>
    <t>Mayor de 60 años</t>
  </si>
  <si>
    <t>TOTAL</t>
  </si>
  <si>
    <t>Género</t>
  </si>
  <si>
    <t>Masculino</t>
  </si>
  <si>
    <t>Femenino</t>
  </si>
  <si>
    <t xml:space="preserve"> Institución Educativa Técnica Donal Rodrigo Tafur - Sede Antonio Nariño: Adecuación de losa de entrepiso de dos aulas</t>
  </si>
  <si>
    <t>SECRETARIA DE EDUCACION DE CALI</t>
  </si>
  <si>
    <t>PROYECCION- VIGENCIA 2021</t>
  </si>
  <si>
    <t>COD SED</t>
  </si>
  <si>
    <t>COD GOB</t>
  </si>
  <si>
    <t>DESM CIELO FALSO PANEL + ESTRUCTURA</t>
  </si>
  <si>
    <t>DESM.CUBIERTA FIBRO CEMENTO</t>
  </si>
  <si>
    <t>DEMOL.ANDEN/CONTRAPISO CONC.E 7.6 A 12CM</t>
  </si>
  <si>
    <t>PRE GOB 2021</t>
  </si>
  <si>
    <t>VIGA CIMIENTO ENLACE H=20-40CM 3100PSI</t>
  </si>
  <si>
    <t>VENTANA LAM.VIDRIO-VARILLA CAL.20 COR.</t>
  </si>
  <si>
    <t>MARCO LAM. 0.70-1.0 M CAL.20 PEST S/LUCE</t>
  </si>
  <si>
    <t>COSTOS INDIRECTOS</t>
  </si>
  <si>
    <t>Admin</t>
  </si>
  <si>
    <t>Utilidad</t>
  </si>
  <si>
    <t>TOTAL COSTOS INDIRECTOS</t>
  </si>
  <si>
    <t>PRESUPUESTO OFICIAL</t>
  </si>
  <si>
    <t>SECRETARIA DE EDUCACION DITRITAL</t>
  </si>
  <si>
    <t>INSTITUCION EDUCATIVA TECNICA INDUSTRIAL DONALD RODRIGO TAFUR - SEDE ANTONIO NARIÑO ADECUCION DE LOSAS DE DOS AULAS</t>
  </si>
  <si>
    <t xml:space="preserve">ITEM </t>
  </si>
  <si>
    <t>TOTAL CAPITULO</t>
  </si>
  <si>
    <t>INSTITUCION EDUCATIVA TECNICA INDUSTRIAL DONALD RODRIGO TAFUR - SEDE ANTONIO NARIÑO ADECUACION DE LOSAS DE DOS AULAS</t>
  </si>
  <si>
    <t xml:space="preserve">RETIRO DE ESCOMBROS MANUAL- VOLQUETA  </t>
  </si>
  <si>
    <t>PILOTE CONCRETO 3000 PSI, DIAMETRO 30 CMS</t>
  </si>
  <si>
    <t>CUADRO DE CANTIDADES Y PRECIOS</t>
  </si>
  <si>
    <t xml:space="preserve">RETIRO DE ESCOMBROS MANUAL- VOLQUETA </t>
  </si>
  <si>
    <t>PANEL LED 60X60 40-50W CON MARCO DE INCRUSTAR, COLGAR O SOBREPONER (MARCA RECONOCIDA)</t>
  </si>
  <si>
    <r>
      <t xml:space="preserve">CONSTRUCCIÓN DE ACOMETIDA DE ALIMENTACIÓN AL TABLERO GENERAL </t>
    </r>
    <r>
      <rPr>
        <b/>
        <sz val="12"/>
        <rFont val="Arial"/>
        <family val="2"/>
      </rPr>
      <t>TA-1</t>
    </r>
    <r>
      <rPr>
        <sz val="12"/>
        <rFont val="Arial"/>
        <family val="2"/>
      </rPr>
      <t>, EN CABLE DE COBRE AISLADO THHN  2#6 + N#8 + T#8 EN TUBERÍA CONDUIT PVC DE 1-1/4"</t>
    </r>
  </si>
  <si>
    <t>COLUMNA DE CONCRETO 3000 PSI</t>
  </si>
  <si>
    <t>SECRETARIA DE EDUCACION DISTRITAL</t>
  </si>
  <si>
    <t>Administración</t>
  </si>
  <si>
    <t>DEMOLICION VIGA CONCRETO &lt;=25C-35CM</t>
  </si>
  <si>
    <t>LOSA ALIGERADA CASETON DE GUADUA CONCRETO 3000 PSI e=40 CM. INCL. FORMALETA, CURADO Y TORTA INFERIOR e= 3 CM</t>
  </si>
  <si>
    <t>PERFORACION PILOTE DIAMETRO 30 CM</t>
  </si>
  <si>
    <t>2.07</t>
  </si>
  <si>
    <t>CONTRAPISO REFORZADO E=10CM 3.000PSI</t>
  </si>
  <si>
    <t>7.03</t>
  </si>
  <si>
    <t>7.04</t>
  </si>
  <si>
    <t>%</t>
  </si>
  <si>
    <t>ADECUACION  AULAS DE CLASE</t>
  </si>
  <si>
    <t>OBJETO: OBRAS PARA LA ADECUACION DE LA PLANTA FISICA DE LA INSTITUCION EDUCATIVA TECNICA INDUSTRIAL DONALD RODRIGO TAFUR SEDE ANTONIO NARIÑO DE LA COMUNA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</si>
</sst>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&quot;$&quot;* #,##0_-;\-&quot;$&quot;* #,##0_-;_-&quot;$&quot;* &quot;-&quot;_-;_-@"/>
    <numFmt numFmtId="165" formatCode="_(&quot;$&quot;\ * #,##0_);_(&quot;$&quot;\ * \(#,##0\);_(&quot;$&quot;\ * &quot;-&quot;??_);_(@_)"/>
    <numFmt numFmtId="166" formatCode="0.000"/>
    <numFmt numFmtId="167" formatCode="_ [$$-2C0A]\ * #,##0.00_ ;_ [$$-2C0A]\ * \-#,##0.00_ ;_ [$$-2C0A]\ * &quot;-&quot;_ ;_ @_ "/>
    <numFmt numFmtId="168" formatCode="_(* #,##0_);_(* \(#,##0\);_(* &quot;-&quot;??_);_(@_)"/>
    <numFmt numFmtId="169" formatCode="0.0"/>
    <numFmt numFmtId="170" formatCode="_-&quot;$&quot;* #,##0.00_-;\-&quot;$&quot;* #,##0.00_-;_-&quot;$&quot;* &quot;-&quot;??_-;_-@"/>
    <numFmt numFmtId="171" formatCode="_-&quot;$&quot;* #,##0.00_-;\-&quot;$&quot;* #,##0.00_-;_-&quot;$&quot;* &quot;-&quot;_-;_-@"/>
    <numFmt numFmtId="172" formatCode="_ * #,##0_ ;_ * \-#,##0_ ;_ * &quot;-&quot;??_ ;_ @_ "/>
    <numFmt numFmtId="173" formatCode="_-&quot;$&quot;* #,##0_-;\-&quot;$&quot;* #,##0_-;_-&quot;$&quot;* &quot;-&quot;??_-;_-@"/>
    <numFmt numFmtId="174" formatCode="_-[$$-240A]\ * #,##0_-;\-[$$-240A]\ * #,##0_-;_-[$$-240A]\ * &quot;-&quot;??_-;_-@_-"/>
    <numFmt numFmtId="175" formatCode="#,##0.0"/>
    <numFmt numFmtId="176" formatCode="_ [$$-2C0A]\ * #,##0.00_ ;_ [$$-2C0A]\ * \-#,##0.00_ ;_ [$$-2C0A]\ * \-_ ;_ @_ "/>
    <numFmt numFmtId="177" formatCode="_-[$$-240A]\ * #,##0.00_-;\-[$$-240A]\ * #,##0.00_-;_-[$$-240A]\ * &quot;-&quot;??_-;_-@_-"/>
    <numFmt numFmtId="178" formatCode="_-&quot;$&quot;\ * #,##0_-;\-&quot;$&quot;\ * #,##0_-;_-&quot;$&quot;\ * &quot;-&quot;_-;_-@_-"/>
    <numFmt numFmtId="179" formatCode="_-&quot;$&quot;\ * #,##0.00_-;\-&quot;$&quot;\ * #,##0.00_-;_-&quot;$&quot;\ * &quot;-&quot;_-;_-@_-"/>
  </numFmts>
  <fonts count="4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0"/>
      <color rgb="FF00000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 Narrow"/>
      <family val="2"/>
    </font>
    <font>
      <b/>
      <sz val="9"/>
      <color theme="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  <charset val="1"/>
    </font>
    <font>
      <b/>
      <sz val="16"/>
      <color theme="1"/>
      <name val="Calibri"/>
      <family val="2"/>
      <scheme val="major"/>
    </font>
    <font>
      <sz val="16"/>
      <color theme="1"/>
      <name val="Calibri"/>
      <family val="2"/>
      <scheme val="major"/>
    </font>
    <font>
      <sz val="11"/>
      <color rgb="FF000000"/>
      <name val="Calibri"/>
      <family val="2"/>
      <charset val="1"/>
    </font>
    <font>
      <b/>
      <sz val="11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000000"/>
      <name val="Arial"/>
      <family val="2"/>
    </font>
    <font>
      <b/>
      <sz val="12"/>
      <name val="Arial"/>
      <family val="2"/>
      <charset val="1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2" fillId="0" borderId="16"/>
    <xf numFmtId="0" fontId="24" fillId="0" borderId="16"/>
    <xf numFmtId="0" fontId="25" fillId="0" borderId="16"/>
    <xf numFmtId="0" fontId="28" fillId="0" borderId="16"/>
    <xf numFmtId="0" fontId="28" fillId="0" borderId="16"/>
    <xf numFmtId="0" fontId="1" fillId="0" borderId="16"/>
    <xf numFmtId="178" fontId="39" fillId="0" borderId="16" applyFont="0" applyFill="0" applyBorder="0" applyAlignment="0" applyProtection="0"/>
  </cellStyleXfs>
  <cellXfs count="328">
    <xf numFmtId="0" fontId="0" fillId="0" borderId="0" xfId="0" applyFont="1" applyAlignment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0" xfId="0" applyFont="1"/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164" fontId="5" fillId="0" borderId="0" xfId="0" applyNumberFormat="1" applyFont="1"/>
    <xf numFmtId="164" fontId="5" fillId="0" borderId="0" xfId="0" applyNumberFormat="1" applyFont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165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 vertical="center"/>
    </xf>
    <xf numFmtId="0" fontId="7" fillId="0" borderId="2" xfId="0" applyFont="1" applyBorder="1"/>
    <xf numFmtId="0" fontId="8" fillId="0" borderId="2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164" fontId="13" fillId="0" borderId="0" xfId="0" applyNumberFormat="1" applyFont="1"/>
    <xf numFmtId="0" fontId="8" fillId="0" borderId="0" xfId="0" applyFont="1" applyAlignment="1">
      <alignment vertical="center"/>
    </xf>
    <xf numFmtId="0" fontId="0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3" fillId="0" borderId="0" xfId="0" applyFont="1"/>
    <xf numFmtId="0" fontId="12" fillId="0" borderId="1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169" fontId="12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/>
    <xf numFmtId="0" fontId="0" fillId="0" borderId="12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right" vertical="center"/>
    </xf>
    <xf numFmtId="4" fontId="0" fillId="0" borderId="2" xfId="0" applyNumberFormat="1" applyFont="1" applyBorder="1" applyAlignment="1">
      <alignment vertical="center"/>
    </xf>
    <xf numFmtId="170" fontId="5" fillId="0" borderId="0" xfId="0" applyNumberFormat="1" applyFont="1"/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 wrapText="1"/>
    </xf>
    <xf numFmtId="171" fontId="5" fillId="0" borderId="0" xfId="0" applyNumberFormat="1" applyFont="1"/>
    <xf numFmtId="0" fontId="10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172" fontId="12" fillId="0" borderId="2" xfId="0" applyNumberFormat="1" applyFont="1" applyBorder="1" applyAlignment="1">
      <alignment horizontal="right" vertical="center"/>
    </xf>
    <xf numFmtId="164" fontId="8" fillId="0" borderId="0" xfId="0" applyNumberFormat="1" applyFont="1" applyAlignment="1">
      <alignment horizontal="center" vertical="center" wrapText="1"/>
    </xf>
    <xf numFmtId="3" fontId="5" fillId="0" borderId="0" xfId="0" applyNumberFormat="1" applyFont="1"/>
    <xf numFmtId="4" fontId="0" fillId="0" borderId="2" xfId="0" applyNumberFormat="1" applyFont="1" applyBorder="1" applyAlignment="1">
      <alignment vertical="center" wrapText="1"/>
    </xf>
    <xf numFmtId="173" fontId="5" fillId="0" borderId="0" xfId="0" applyNumberFormat="1" applyFont="1"/>
    <xf numFmtId="168" fontId="5" fillId="0" borderId="0" xfId="0" applyNumberFormat="1" applyFont="1"/>
    <xf numFmtId="172" fontId="0" fillId="0" borderId="2" xfId="0" applyNumberFormat="1" applyFont="1" applyBorder="1" applyAlignment="1">
      <alignment horizontal="right" vertical="center"/>
    </xf>
    <xf numFmtId="165" fontId="7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vertical="center"/>
    </xf>
    <xf numFmtId="0" fontId="0" fillId="0" borderId="2" xfId="0" applyFont="1" applyBorder="1" applyAlignment="1">
      <alignment horizontal="left" vertical="center"/>
    </xf>
    <xf numFmtId="49" fontId="0" fillId="0" borderId="12" xfId="0" applyNumberFormat="1" applyFont="1" applyBorder="1" applyAlignment="1">
      <alignment horizontal="center" vertical="center"/>
    </xf>
    <xf numFmtId="9" fontId="0" fillId="0" borderId="12" xfId="0" applyNumberFormat="1" applyFont="1" applyBorder="1" applyAlignment="1">
      <alignment horizontal="center" vertical="center"/>
    </xf>
    <xf numFmtId="0" fontId="6" fillId="2" borderId="1" xfId="0" applyFont="1" applyFill="1" applyBorder="1"/>
    <xf numFmtId="0" fontId="17" fillId="2" borderId="7" xfId="0" applyFont="1" applyFill="1" applyBorder="1" applyAlignment="1">
      <alignment horizontal="right" wrapText="1"/>
    </xf>
    <xf numFmtId="0" fontId="17" fillId="2" borderId="8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3" fontId="19" fillId="0" borderId="2" xfId="0" applyNumberFormat="1" applyFont="1" applyBorder="1" applyAlignment="1">
      <alignment horizontal="right" wrapText="1"/>
    </xf>
    <xf numFmtId="0" fontId="19" fillId="0" borderId="2" xfId="0" applyFont="1" applyBorder="1" applyAlignment="1">
      <alignment horizontal="left" wrapText="1"/>
    </xf>
    <xf numFmtId="0" fontId="18" fillId="2" borderId="2" xfId="0" applyFont="1" applyFill="1" applyBorder="1" applyAlignment="1">
      <alignment horizontal="left" vertical="top" wrapText="1"/>
    </xf>
    <xf numFmtId="168" fontId="20" fillId="2" borderId="2" xfId="0" applyNumberFormat="1" applyFont="1" applyFill="1" applyBorder="1" applyAlignment="1">
      <alignment vertical="top" wrapText="1"/>
    </xf>
    <xf numFmtId="0" fontId="6" fillId="2" borderId="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right" vertical="top" wrapText="1"/>
    </xf>
    <xf numFmtId="3" fontId="19" fillId="0" borderId="2" xfId="0" applyNumberFormat="1" applyFont="1" applyBorder="1" applyAlignment="1">
      <alignment horizontal="right" vertical="center" wrapText="1"/>
    </xf>
    <xf numFmtId="0" fontId="0" fillId="0" borderId="0" xfId="0" applyFont="1" applyAlignment="1"/>
    <xf numFmtId="0" fontId="0" fillId="0" borderId="16" xfId="0" applyFont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0" fillId="4" borderId="2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169" fontId="12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3" fontId="0" fillId="0" borderId="23" xfId="0" applyNumberFormat="1" applyFont="1" applyBorder="1" applyAlignment="1">
      <alignment vertical="center"/>
    </xf>
    <xf numFmtId="3" fontId="0" fillId="0" borderId="24" xfId="0" applyNumberFormat="1" applyFont="1" applyBorder="1" applyAlignment="1">
      <alignment vertical="center"/>
    </xf>
    <xf numFmtId="3" fontId="12" fillId="0" borderId="24" xfId="0" applyNumberFormat="1" applyFont="1" applyBorder="1" applyAlignment="1">
      <alignment horizontal="right" vertical="center"/>
    </xf>
    <xf numFmtId="3" fontId="15" fillId="0" borderId="24" xfId="0" applyNumberFormat="1" applyFont="1" applyBorder="1" applyAlignment="1">
      <alignment vertical="center"/>
    </xf>
    <xf numFmtId="3" fontId="4" fillId="0" borderId="24" xfId="0" applyNumberFormat="1" applyFont="1" applyBorder="1" applyAlignment="1">
      <alignment horizontal="right" vertical="center"/>
    </xf>
    <xf numFmtId="3" fontId="16" fillId="0" borderId="32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172" fontId="23" fillId="5" borderId="2" xfId="0" applyNumberFormat="1" applyFont="1" applyFill="1" applyBorder="1" applyAlignment="1">
      <alignment horizontal="center" vertical="center"/>
    </xf>
    <xf numFmtId="174" fontId="5" fillId="0" borderId="33" xfId="0" applyNumberFormat="1" applyFont="1" applyBorder="1" applyAlignment="1">
      <alignment vertical="center" wrapText="1"/>
    </xf>
    <xf numFmtId="174" fontId="10" fillId="0" borderId="33" xfId="0" applyNumberFormat="1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164" fontId="7" fillId="0" borderId="33" xfId="0" applyNumberFormat="1" applyFont="1" applyBorder="1" applyAlignment="1">
      <alignment horizontal="center" vertical="center"/>
    </xf>
    <xf numFmtId="174" fontId="7" fillId="0" borderId="36" xfId="0" applyNumberFormat="1" applyFont="1" applyBorder="1" applyAlignment="1">
      <alignment vertical="center" wrapText="1"/>
    </xf>
    <xf numFmtId="174" fontId="5" fillId="0" borderId="16" xfId="0" applyNumberFormat="1" applyFont="1" applyBorder="1" applyAlignment="1">
      <alignment vertical="center" wrapText="1"/>
    </xf>
    <xf numFmtId="10" fontId="9" fillId="0" borderId="5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3" fontId="4" fillId="0" borderId="36" xfId="0" applyNumberFormat="1" applyFont="1" applyBorder="1" applyAlignment="1">
      <alignment horizontal="right" vertical="center"/>
    </xf>
    <xf numFmtId="0" fontId="7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174" fontId="5" fillId="0" borderId="40" xfId="0" applyNumberFormat="1" applyFont="1" applyBorder="1" applyAlignment="1">
      <alignment vertical="center" wrapText="1"/>
    </xf>
    <xf numFmtId="0" fontId="7" fillId="0" borderId="41" xfId="0" applyFont="1" applyBorder="1" applyAlignment="1">
      <alignment horizontal="center" vertical="center"/>
    </xf>
    <xf numFmtId="174" fontId="0" fillId="0" borderId="2" xfId="0" applyNumberFormat="1" applyFont="1" applyBorder="1" applyAlignment="1">
      <alignment vertical="center"/>
    </xf>
    <xf numFmtId="174" fontId="0" fillId="0" borderId="24" xfId="0" applyNumberFormat="1" applyFont="1" applyBorder="1" applyAlignment="1">
      <alignment vertical="center"/>
    </xf>
    <xf numFmtId="174" fontId="7" fillId="0" borderId="0" xfId="0" applyNumberFormat="1" applyFont="1" applyAlignment="1">
      <alignment horizontal="center" vertical="center" wrapText="1"/>
    </xf>
    <xf numFmtId="3" fontId="12" fillId="0" borderId="43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174" fontId="5" fillId="0" borderId="44" xfId="0" applyNumberFormat="1" applyFont="1" applyBorder="1" applyAlignment="1">
      <alignment vertical="center" wrapText="1"/>
    </xf>
    <xf numFmtId="174" fontId="0" fillId="0" borderId="16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horizontal="right" vertical="center"/>
    </xf>
    <xf numFmtId="2" fontId="0" fillId="0" borderId="2" xfId="0" applyNumberFormat="1" applyFont="1" applyBorder="1" applyAlignment="1">
      <alignment horizontal="center" vertical="center"/>
    </xf>
    <xf numFmtId="3" fontId="4" fillId="0" borderId="45" xfId="0" applyNumberFormat="1" applyFont="1" applyBorder="1" applyAlignment="1">
      <alignment horizontal="right" vertical="center"/>
    </xf>
    <xf numFmtId="9" fontId="0" fillId="0" borderId="4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9" fillId="0" borderId="13" xfId="0" applyFont="1" applyBorder="1"/>
    <xf numFmtId="0" fontId="9" fillId="0" borderId="16" xfId="0" applyFont="1" applyBorder="1"/>
    <xf numFmtId="0" fontId="5" fillId="0" borderId="16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 wrapText="1"/>
    </xf>
    <xf numFmtId="0" fontId="29" fillId="0" borderId="52" xfId="1" applyFont="1" applyFill="1" applyBorder="1" applyAlignment="1">
      <alignment horizontal="center" vertical="center"/>
    </xf>
    <xf numFmtId="175" fontId="30" fillId="0" borderId="52" xfId="1" applyNumberFormat="1" applyFont="1" applyFill="1" applyBorder="1" applyAlignment="1">
      <alignment horizontal="center" vertical="center"/>
    </xf>
    <xf numFmtId="166" fontId="30" fillId="0" borderId="52" xfId="1" applyNumberFormat="1" applyFont="1" applyFill="1" applyBorder="1" applyAlignment="1">
      <alignment horizontal="center" vertical="center"/>
    </xf>
    <xf numFmtId="176" fontId="30" fillId="0" borderId="52" xfId="1" applyNumberFormat="1" applyFont="1" applyFill="1" applyBorder="1" applyAlignment="1">
      <alignment horizontal="center" vertical="center"/>
    </xf>
    <xf numFmtId="0" fontId="29" fillId="0" borderId="49" xfId="1" applyFont="1" applyFill="1" applyBorder="1" applyAlignment="1">
      <alignment horizontal="center" vertical="center"/>
    </xf>
    <xf numFmtId="0" fontId="29" fillId="0" borderId="53" xfId="1" applyFont="1" applyFill="1" applyBorder="1" applyAlignment="1">
      <alignment horizontal="left" vertical="center" wrapText="1"/>
    </xf>
    <xf numFmtId="177" fontId="31" fillId="0" borderId="52" xfId="1" applyNumberFormat="1" applyFont="1" applyFill="1" applyBorder="1" applyAlignment="1">
      <alignment horizontal="center" vertical="center"/>
    </xf>
    <xf numFmtId="166" fontId="29" fillId="0" borderId="52" xfId="4" applyNumberFormat="1" applyFont="1" applyFill="1" applyBorder="1" applyAlignment="1">
      <alignment horizontal="right" vertical="center"/>
    </xf>
    <xf numFmtId="172" fontId="0" fillId="0" borderId="2" xfId="0" applyNumberFormat="1" applyFont="1" applyBorder="1" applyAlignment="1">
      <alignment horizontal="center" vertical="center"/>
    </xf>
    <xf numFmtId="174" fontId="12" fillId="0" borderId="24" xfId="0" applyNumberFormat="1" applyFont="1" applyBorder="1" applyAlignment="1">
      <alignment horizontal="right" vertical="center"/>
    </xf>
    <xf numFmtId="174" fontId="4" fillId="0" borderId="36" xfId="0" applyNumberFormat="1" applyFont="1" applyBorder="1" applyAlignment="1">
      <alignment horizontal="right" vertical="center"/>
    </xf>
    <xf numFmtId="0" fontId="0" fillId="0" borderId="55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 wrapText="1"/>
    </xf>
    <xf numFmtId="49" fontId="0" fillId="0" borderId="55" xfId="0" applyNumberFormat="1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" fontId="8" fillId="0" borderId="58" xfId="0" applyNumberFormat="1" applyFont="1" applyBorder="1" applyAlignment="1">
      <alignment horizontal="center" vertical="center" wrapText="1"/>
    </xf>
    <xf numFmtId="166" fontId="8" fillId="0" borderId="58" xfId="0" applyNumberFormat="1" applyFont="1" applyBorder="1" applyAlignment="1">
      <alignment horizontal="center" vertical="center"/>
    </xf>
    <xf numFmtId="0" fontId="3" fillId="3" borderId="35" xfId="0" applyFont="1" applyFill="1" applyBorder="1" applyAlignment="1">
      <alignment vertical="center"/>
    </xf>
    <xf numFmtId="0" fontId="12" fillId="0" borderId="57" xfId="0" applyFont="1" applyBorder="1" applyAlignment="1">
      <alignment horizontal="center" vertical="center" wrapText="1"/>
    </xf>
    <xf numFmtId="0" fontId="12" fillId="0" borderId="59" xfId="0" applyFont="1" applyBorder="1" applyAlignment="1">
      <alignment vertical="center"/>
    </xf>
    <xf numFmtId="0" fontId="12" fillId="0" borderId="59" xfId="0" applyFont="1" applyBorder="1" applyAlignment="1">
      <alignment vertical="center" wrapText="1"/>
    </xf>
    <xf numFmtId="169" fontId="12" fillId="0" borderId="59" xfId="0" applyNumberFormat="1" applyFont="1" applyBorder="1" applyAlignment="1">
      <alignment horizontal="center" vertical="center" wrapText="1"/>
    </xf>
    <xf numFmtId="0" fontId="0" fillId="0" borderId="59" xfId="0" applyFont="1" applyBorder="1" applyAlignment="1">
      <alignment vertical="center"/>
    </xf>
    <xf numFmtId="177" fontId="0" fillId="0" borderId="2" xfId="0" applyNumberFormat="1" applyFont="1" applyBorder="1" applyAlignment="1">
      <alignment vertical="center"/>
    </xf>
    <xf numFmtId="177" fontId="29" fillId="0" borderId="56" xfId="4" applyNumberFormat="1" applyFont="1" applyFill="1" applyBorder="1" applyAlignment="1">
      <alignment horizontal="right" vertical="center"/>
    </xf>
    <xf numFmtId="177" fontId="15" fillId="0" borderId="2" xfId="0" applyNumberFormat="1" applyFont="1" applyBorder="1" applyAlignment="1">
      <alignment vertical="center"/>
    </xf>
    <xf numFmtId="177" fontId="29" fillId="0" borderId="57" xfId="4" applyNumberFormat="1" applyFont="1" applyFill="1" applyBorder="1" applyAlignment="1">
      <alignment horizontal="right" vertical="center"/>
    </xf>
    <xf numFmtId="177" fontId="5" fillId="0" borderId="0" xfId="0" applyNumberFormat="1" applyFont="1"/>
    <xf numFmtId="0" fontId="7" fillId="0" borderId="0" xfId="0" applyFont="1" applyAlignment="1">
      <alignment horizontal="center"/>
    </xf>
    <xf numFmtId="0" fontId="0" fillId="0" borderId="0" xfId="0"/>
    <xf numFmtId="49" fontId="7" fillId="0" borderId="0" xfId="0" applyNumberFormat="1" applyFont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9" fillId="0" borderId="13" xfId="0" applyFont="1" applyBorder="1"/>
    <xf numFmtId="0" fontId="9" fillId="0" borderId="16" xfId="0" applyFont="1" applyBorder="1"/>
    <xf numFmtId="0" fontId="4" fillId="0" borderId="16" xfId="0" applyFont="1" applyBorder="1" applyAlignment="1">
      <alignment horizontal="right" vertical="center"/>
    </xf>
    <xf numFmtId="0" fontId="7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166" fontId="30" fillId="0" borderId="63" xfId="1" applyNumberFormat="1" applyFont="1" applyFill="1" applyBorder="1" applyAlignment="1">
      <alignment horizontal="center" vertical="center"/>
    </xf>
    <xf numFmtId="177" fontId="31" fillId="0" borderId="16" xfId="1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vertical="center"/>
    </xf>
    <xf numFmtId="3" fontId="0" fillId="0" borderId="16" xfId="0" applyNumberFormat="1" applyFont="1" applyBorder="1" applyAlignment="1">
      <alignment vertical="center"/>
    </xf>
    <xf numFmtId="174" fontId="12" fillId="0" borderId="16" xfId="0" applyNumberFormat="1" applyFont="1" applyBorder="1" applyAlignment="1">
      <alignment horizontal="right" vertical="center"/>
    </xf>
    <xf numFmtId="3" fontId="15" fillId="0" borderId="16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horizontal="right" vertical="center"/>
    </xf>
    <xf numFmtId="174" fontId="4" fillId="0" borderId="16" xfId="0" applyNumberFormat="1" applyFont="1" applyBorder="1" applyAlignment="1">
      <alignment horizontal="right" vertical="center"/>
    </xf>
    <xf numFmtId="177" fontId="0" fillId="5" borderId="2" xfId="0" applyNumberFormat="1" applyFont="1" applyFill="1" applyBorder="1" applyAlignment="1">
      <alignment vertical="center"/>
    </xf>
    <xf numFmtId="0" fontId="5" fillId="5" borderId="33" xfId="0" applyFont="1" applyFill="1" applyBorder="1" applyAlignment="1">
      <alignment horizontal="center" vertical="center"/>
    </xf>
    <xf numFmtId="167" fontId="12" fillId="0" borderId="16" xfId="4" applyNumberFormat="1" applyFont="1" applyFill="1" applyBorder="1" applyAlignment="1">
      <alignment vertical="center"/>
    </xf>
    <xf numFmtId="176" fontId="30" fillId="0" borderId="16" xfId="5" applyNumberFormat="1" applyFont="1" applyFill="1" applyBorder="1" applyAlignment="1">
      <alignment vertical="center"/>
    </xf>
    <xf numFmtId="0" fontId="5" fillId="0" borderId="16" xfId="0" applyFont="1" applyFill="1" applyBorder="1"/>
    <xf numFmtId="0" fontId="5" fillId="0" borderId="16" xfId="0" applyFont="1" applyFill="1" applyBorder="1" applyAlignment="1">
      <alignment horizontal="center"/>
    </xf>
    <xf numFmtId="177" fontId="36" fillId="0" borderId="65" xfId="4" applyNumberFormat="1" applyFont="1" applyFill="1" applyBorder="1" applyAlignment="1">
      <alignment horizontal="right" vertical="center"/>
    </xf>
    <xf numFmtId="177" fontId="36" fillId="0" borderId="61" xfId="4" applyNumberFormat="1" applyFont="1" applyFill="1" applyBorder="1" applyAlignment="1">
      <alignment horizontal="right" vertical="center"/>
    </xf>
    <xf numFmtId="0" fontId="15" fillId="0" borderId="65" xfId="0" applyFont="1" applyFill="1" applyBorder="1" applyAlignment="1">
      <alignment vertical="center" wrapText="1"/>
    </xf>
    <xf numFmtId="0" fontId="32" fillId="0" borderId="16" xfId="5" applyFont="1" applyFill="1" applyBorder="1" applyAlignment="1">
      <alignment horizontal="right" vertical="center" wrapText="1"/>
    </xf>
    <xf numFmtId="0" fontId="30" fillId="0" borderId="16" xfId="5" applyFont="1" applyFill="1" applyBorder="1" applyAlignment="1">
      <alignment horizontal="right" vertical="center" wrapText="1"/>
    </xf>
    <xf numFmtId="0" fontId="15" fillId="0" borderId="65" xfId="0" applyFont="1" applyFill="1" applyBorder="1" applyAlignment="1">
      <alignment horizontal="center" vertical="center"/>
    </xf>
    <xf numFmtId="2" fontId="15" fillId="0" borderId="65" xfId="0" applyNumberFormat="1" applyFont="1" applyFill="1" applyBorder="1" applyAlignment="1">
      <alignment horizontal="center" vertical="center"/>
    </xf>
    <xf numFmtId="177" fontId="15" fillId="0" borderId="65" xfId="0" applyNumberFormat="1" applyFont="1" applyFill="1" applyBorder="1" applyAlignment="1">
      <alignment vertical="center"/>
    </xf>
    <xf numFmtId="179" fontId="9" fillId="0" borderId="65" xfId="7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7" fontId="0" fillId="0" borderId="0" xfId="0" applyNumberFormat="1" applyFont="1" applyFill="1" applyAlignment="1"/>
    <xf numFmtId="0" fontId="7" fillId="0" borderId="0" xfId="0" applyFont="1" applyFill="1" applyAlignment="1">
      <alignment horizontal="center" vertical="center"/>
    </xf>
    <xf numFmtId="177" fontId="7" fillId="0" borderId="52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177" fontId="7" fillId="0" borderId="0" xfId="0" applyNumberFormat="1" applyFont="1" applyFill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35" fillId="0" borderId="58" xfId="0" applyFont="1" applyFill="1" applyBorder="1" applyAlignment="1">
      <alignment horizontal="center" vertical="center"/>
    </xf>
    <xf numFmtId="1" fontId="35" fillId="0" borderId="58" xfId="0" applyNumberFormat="1" applyFont="1" applyFill="1" applyBorder="1" applyAlignment="1">
      <alignment horizontal="center" vertical="center" wrapText="1"/>
    </xf>
    <xf numFmtId="166" fontId="35" fillId="0" borderId="58" xfId="0" applyNumberFormat="1" applyFont="1" applyFill="1" applyBorder="1" applyAlignment="1">
      <alignment horizontal="center" vertical="center"/>
    </xf>
    <xf numFmtId="177" fontId="35" fillId="0" borderId="10" xfId="0" applyNumberFormat="1" applyFont="1" applyFill="1" applyBorder="1" applyAlignment="1">
      <alignment horizontal="center" vertical="center"/>
    </xf>
    <xf numFmtId="167" fontId="8" fillId="0" borderId="64" xfId="0" applyNumberFormat="1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4" fillId="0" borderId="65" xfId="0" applyFont="1" applyFill="1" applyBorder="1" applyAlignment="1">
      <alignment horizontal="center" vertical="center" wrapText="1"/>
    </xf>
    <xf numFmtId="0" fontId="4" fillId="0" borderId="65" xfId="0" applyFont="1" applyFill="1" applyBorder="1" applyAlignment="1">
      <alignment vertical="center"/>
    </xf>
    <xf numFmtId="0" fontId="4" fillId="0" borderId="65" xfId="0" applyFont="1" applyFill="1" applyBorder="1" applyAlignment="1">
      <alignment vertical="center" wrapText="1"/>
    </xf>
    <xf numFmtId="169" fontId="4" fillId="0" borderId="65" xfId="0" applyNumberFormat="1" applyFont="1" applyFill="1" applyBorder="1" applyAlignment="1">
      <alignment horizontal="center" vertical="center" wrapText="1"/>
    </xf>
    <xf numFmtId="0" fontId="15" fillId="0" borderId="65" xfId="0" applyFont="1" applyFill="1" applyBorder="1" applyAlignment="1">
      <alignment vertical="center"/>
    </xf>
    <xf numFmtId="3" fontId="0" fillId="0" borderId="16" xfId="0" applyNumberFormat="1" applyFont="1" applyFill="1" applyBorder="1" applyAlignment="1">
      <alignment vertical="center"/>
    </xf>
    <xf numFmtId="174" fontId="0" fillId="0" borderId="16" xfId="0" applyNumberFormat="1" applyFont="1" applyFill="1" applyBorder="1" applyAlignment="1">
      <alignment vertical="center"/>
    </xf>
    <xf numFmtId="0" fontId="15" fillId="0" borderId="66" xfId="0" applyFont="1" applyFill="1" applyBorder="1" applyAlignment="1">
      <alignment horizontal="center" vertical="center"/>
    </xf>
    <xf numFmtId="0" fontId="15" fillId="0" borderId="66" xfId="0" applyFont="1" applyFill="1" applyBorder="1" applyAlignment="1">
      <alignment vertical="center" wrapText="1"/>
    </xf>
    <xf numFmtId="2" fontId="15" fillId="0" borderId="66" xfId="0" applyNumberFormat="1" applyFont="1" applyFill="1" applyBorder="1" applyAlignment="1">
      <alignment horizontal="center" vertical="center"/>
    </xf>
    <xf numFmtId="177" fontId="15" fillId="0" borderId="66" xfId="0" applyNumberFormat="1" applyFont="1" applyFill="1" applyBorder="1" applyAlignment="1">
      <alignment vertical="center"/>
    </xf>
    <xf numFmtId="172" fontId="4" fillId="0" borderId="65" xfId="0" applyNumberFormat="1" applyFont="1" applyFill="1" applyBorder="1" applyAlignment="1">
      <alignment horizontal="right" vertical="center"/>
    </xf>
    <xf numFmtId="177" fontId="4" fillId="0" borderId="36" xfId="0" applyNumberFormat="1" applyFont="1" applyFill="1" applyBorder="1" applyAlignment="1">
      <alignment horizontal="right" vertical="center"/>
    </xf>
    <xf numFmtId="174" fontId="12" fillId="0" borderId="16" xfId="0" applyNumberFormat="1" applyFont="1" applyFill="1" applyBorder="1" applyAlignment="1">
      <alignment horizontal="right" vertical="center"/>
    </xf>
    <xf numFmtId="177" fontId="15" fillId="0" borderId="67" xfId="0" applyNumberFormat="1" applyFont="1" applyFill="1" applyBorder="1" applyAlignment="1">
      <alignment vertical="center"/>
    </xf>
    <xf numFmtId="177" fontId="37" fillId="0" borderId="65" xfId="0" applyNumberFormat="1" applyFont="1" applyFill="1" applyBorder="1" applyAlignment="1">
      <alignment vertical="center"/>
    </xf>
    <xf numFmtId="172" fontId="15" fillId="0" borderId="65" xfId="0" applyNumberFormat="1" applyFont="1" applyFill="1" applyBorder="1" applyAlignment="1">
      <alignment horizontal="center" vertical="center"/>
    </xf>
    <xf numFmtId="0" fontId="15" fillId="0" borderId="65" xfId="0" applyFont="1" applyFill="1" applyBorder="1" applyAlignment="1">
      <alignment horizontal="center" vertical="center" wrapText="1"/>
    </xf>
    <xf numFmtId="3" fontId="15" fillId="0" borderId="16" xfId="0" applyNumberFormat="1" applyFont="1" applyFill="1" applyBorder="1" applyAlignment="1">
      <alignment vertical="center"/>
    </xf>
    <xf numFmtId="0" fontId="15" fillId="0" borderId="65" xfId="0" applyFont="1" applyFill="1" applyBorder="1" applyAlignment="1">
      <alignment horizontal="left" vertical="center"/>
    </xf>
    <xf numFmtId="0" fontId="15" fillId="0" borderId="65" xfId="0" applyFont="1" applyFill="1" applyBorder="1" applyAlignment="1">
      <alignment horizontal="left" vertical="center" wrapText="1"/>
    </xf>
    <xf numFmtId="49" fontId="15" fillId="0" borderId="65" xfId="0" applyNumberFormat="1" applyFont="1" applyFill="1" applyBorder="1" applyAlignment="1">
      <alignment horizontal="center" vertical="center"/>
    </xf>
    <xf numFmtId="2" fontId="15" fillId="0" borderId="65" xfId="0" applyNumberFormat="1" applyFont="1" applyFill="1" applyBorder="1" applyAlignment="1">
      <alignment horizontal="right" vertical="center"/>
    </xf>
    <xf numFmtId="174" fontId="4" fillId="0" borderId="16" xfId="0" applyNumberFormat="1" applyFont="1" applyFill="1" applyBorder="1" applyAlignment="1">
      <alignment horizontal="right" vertical="center"/>
    </xf>
    <xf numFmtId="0" fontId="4" fillId="0" borderId="65" xfId="0" applyFont="1" applyFill="1" applyBorder="1" applyAlignment="1">
      <alignment horizontal="right" vertical="center"/>
    </xf>
    <xf numFmtId="0" fontId="37" fillId="0" borderId="65" xfId="0" applyFont="1" applyFill="1" applyBorder="1"/>
    <xf numFmtId="0" fontId="37" fillId="0" borderId="65" xfId="0" applyFont="1" applyFill="1" applyBorder="1" applyAlignment="1">
      <alignment horizontal="right" vertical="center"/>
    </xf>
    <xf numFmtId="10" fontId="37" fillId="0" borderId="65" xfId="0" applyNumberFormat="1" applyFont="1" applyFill="1" applyBorder="1" applyAlignment="1">
      <alignment horizontal="center" vertical="center"/>
    </xf>
    <xf numFmtId="174" fontId="5" fillId="0" borderId="16" xfId="0" applyNumberFormat="1" applyFont="1" applyFill="1" applyBorder="1" applyAlignment="1">
      <alignment vertical="center" wrapText="1"/>
    </xf>
    <xf numFmtId="177" fontId="15" fillId="0" borderId="65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177" fontId="5" fillId="0" borderId="0" xfId="0" applyNumberFormat="1" applyFont="1" applyFill="1" applyAlignment="1">
      <alignment horizontal="center"/>
    </xf>
    <xf numFmtId="0" fontId="17" fillId="2" borderId="6" xfId="0" applyFont="1" applyFill="1" applyBorder="1" applyAlignment="1">
      <alignment horizontal="center" wrapText="1"/>
    </xf>
    <xf numFmtId="0" fontId="9" fillId="0" borderId="9" xfId="0" applyFont="1" applyBorder="1"/>
    <xf numFmtId="0" fontId="17" fillId="2" borderId="14" xfId="0" applyFont="1" applyFill="1" applyBorder="1" applyAlignment="1">
      <alignment horizontal="center"/>
    </xf>
    <xf numFmtId="0" fontId="9" fillId="0" borderId="15" xfId="0" applyFont="1" applyBorder="1"/>
    <xf numFmtId="0" fontId="9" fillId="0" borderId="16" xfId="0" applyFont="1" applyBorder="1"/>
    <xf numFmtId="0" fontId="20" fillId="2" borderId="10" xfId="0" applyFont="1" applyFill="1" applyBorder="1" applyAlignment="1">
      <alignment horizontal="center" vertical="top" wrapText="1"/>
    </xf>
    <xf numFmtId="0" fontId="9" fillId="0" borderId="12" xfId="0" applyFont="1" applyBorder="1"/>
    <xf numFmtId="0" fontId="16" fillId="0" borderId="29" xfId="0" applyFont="1" applyBorder="1" applyAlignment="1">
      <alignment horizontal="right" vertical="center"/>
    </xf>
    <xf numFmtId="0" fontId="9" fillId="0" borderId="30" xfId="0" applyFont="1" applyBorder="1"/>
    <xf numFmtId="0" fontId="9" fillId="0" borderId="31" xfId="0" applyFont="1" applyBorder="1"/>
    <xf numFmtId="0" fontId="7" fillId="0" borderId="0" xfId="0" applyFont="1" applyAlignment="1">
      <alignment horizontal="center"/>
    </xf>
    <xf numFmtId="0" fontId="0" fillId="0" borderId="0" xfId="0"/>
    <xf numFmtId="49" fontId="7" fillId="0" borderId="0" xfId="0" applyNumberFormat="1" applyFont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9" fillId="0" borderId="13" xfId="0" applyFont="1" applyBorder="1"/>
    <xf numFmtId="0" fontId="9" fillId="0" borderId="5" xfId="0" applyFont="1" applyBorder="1"/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9" fillId="0" borderId="11" xfId="0" applyFont="1" applyBorder="1"/>
    <xf numFmtId="49" fontId="10" fillId="2" borderId="46" xfId="0" applyNumberFormat="1" applyFont="1" applyFill="1" applyBorder="1" applyAlignment="1">
      <alignment horizontal="center" vertical="center" wrapText="1"/>
    </xf>
    <xf numFmtId="49" fontId="10" fillId="2" borderId="47" xfId="0" applyNumberFormat="1" applyFont="1" applyFill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/>
    </xf>
    <xf numFmtId="0" fontId="9" fillId="0" borderId="47" xfId="0" applyFont="1" applyBorder="1"/>
    <xf numFmtId="0" fontId="16" fillId="0" borderId="30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0" fontId="9" fillId="0" borderId="33" xfId="0" applyFont="1" applyBorder="1"/>
    <xf numFmtId="0" fontId="9" fillId="0" borderId="37" xfId="0" applyFont="1" applyBorder="1"/>
    <xf numFmtId="0" fontId="9" fillId="0" borderId="49" xfId="1" applyFont="1" applyFill="1" applyBorder="1" applyAlignment="1">
      <alignment horizontal="left" vertical="center" wrapText="1"/>
    </xf>
    <xf numFmtId="0" fontId="9" fillId="0" borderId="53" xfId="1" applyFont="1" applyFill="1" applyBorder="1" applyAlignment="1">
      <alignment horizontal="left" vertical="center" wrapText="1"/>
    </xf>
    <xf numFmtId="0" fontId="9" fillId="0" borderId="54" xfId="1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9" fillId="0" borderId="42" xfId="0" applyFont="1" applyBorder="1"/>
    <xf numFmtId="0" fontId="30" fillId="0" borderId="52" xfId="1" applyFont="1" applyFill="1" applyBorder="1" applyAlignment="1">
      <alignment horizontal="center" vertical="center"/>
    </xf>
    <xf numFmtId="0" fontId="26" fillId="0" borderId="49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32" fillId="0" borderId="16" xfId="5" applyFont="1" applyFill="1" applyBorder="1" applyAlignment="1">
      <alignment horizontal="right" vertical="center" wrapText="1"/>
    </xf>
    <xf numFmtId="0" fontId="12" fillId="0" borderId="16" xfId="4" applyFont="1" applyFill="1" applyBorder="1" applyAlignment="1">
      <alignment horizontal="right" vertical="center"/>
    </xf>
    <xf numFmtId="0" fontId="23" fillId="0" borderId="16" xfId="4" applyFont="1" applyFill="1" applyBorder="1" applyAlignment="1">
      <alignment horizontal="right" vertical="center"/>
    </xf>
    <xf numFmtId="0" fontId="26" fillId="0" borderId="49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4" fillId="0" borderId="61" xfId="0" applyFont="1" applyFill="1" applyBorder="1" applyAlignment="1">
      <alignment horizontal="center" vertical="center"/>
    </xf>
    <xf numFmtId="0" fontId="15" fillId="0" borderId="60" xfId="0" applyFont="1" applyFill="1" applyBorder="1" applyAlignment="1">
      <alignment horizontal="center" vertical="center"/>
    </xf>
    <xf numFmtId="0" fontId="15" fillId="0" borderId="62" xfId="0" applyFont="1" applyFill="1" applyBorder="1" applyAlignment="1">
      <alignment horizontal="center" vertical="center"/>
    </xf>
    <xf numFmtId="0" fontId="30" fillId="0" borderId="16" xfId="5" applyFont="1" applyFill="1" applyBorder="1" applyAlignment="1">
      <alignment horizontal="right" vertical="center" wrapText="1"/>
    </xf>
  </cellXfs>
  <cellStyles count="8">
    <cellStyle name="Moneda [0] 2" xfId="7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2 3" xfId="4" xr:uid="{00000000-0005-0000-0000-000004000000}"/>
    <cellStyle name="Normal 2 5" xfId="5" xr:uid="{00000000-0005-0000-0000-000005000000}"/>
    <cellStyle name="Normal 2 9" xfId="6" xr:uid="{00000000-0005-0000-0000-000006000000}"/>
    <cellStyle name="Normal 5" xfId="2" xr:uid="{00000000-0005-0000-0000-000007000000}"/>
  </cellStyles>
  <dxfs count="26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9" Type="http://schemas.openxmlformats.org/officeDocument/2006/relationships/calcChain" Target="calcChain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275166</xdr:colOff>
      <xdr:row>4</xdr:row>
      <xdr:rowOff>95250</xdr:rowOff>
    </xdr:from>
    <xdr:to>
      <xdr:col>8</xdr:col>
      <xdr:colOff>1426446</xdr:colOff>
      <xdr:row>4</xdr:row>
      <xdr:rowOff>738635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847666" y="257175"/>
          <a:ext cx="1151280" cy="64338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275166</xdr:colOff>
      <xdr:row>4</xdr:row>
      <xdr:rowOff>95250</xdr:rowOff>
    </xdr:from>
    <xdr:to>
      <xdr:col>8</xdr:col>
      <xdr:colOff>1426446</xdr:colOff>
      <xdr:row>4</xdr:row>
      <xdr:rowOff>738635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933516" y="257175"/>
          <a:ext cx="1151280" cy="64338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170391</xdr:colOff>
      <xdr:row>1</xdr:row>
      <xdr:rowOff>66675</xdr:rowOff>
    </xdr:from>
    <xdr:to>
      <xdr:col>6</xdr:col>
      <xdr:colOff>1321671</xdr:colOff>
      <xdr:row>1</xdr:row>
      <xdr:rowOff>729110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466791" y="228600"/>
          <a:ext cx="1151280" cy="662435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UIS%20MARINO%20QUIJANO\Desktop\CONTRATO%20SED%20ENERO%202022\PRECIOS%20Y%20FORMATO\ENERO%2030\220120%20PRECIOS%20SED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CP Variaciones 2020"/>
      <sheetName val="PRE GOB 2020"/>
      <sheetName val="PRE GOB 2021"/>
      <sheetName val="RESUMEN PRECIOS 2022"/>
      <sheetName val="APU"/>
      <sheetName val="APU PILOTES"/>
      <sheetName val="INSUMOS EQ Y HERR"/>
      <sheetName val="INSUMOS MATERIALES"/>
      <sheetName val="INSUMOS MO"/>
    </sheetNames>
    <sheetDataSet>
      <sheetData sheetId="0"/>
      <sheetData sheetId="1"/>
      <sheetData sheetId="2"/>
      <sheetData sheetId="3"/>
      <sheetData sheetId="4">
        <row r="4">
          <cell r="A4">
            <v>1001</v>
          </cell>
          <cell r="B4" t="str">
            <v>CAMPAMENTO TABLA 9 M2</v>
          </cell>
          <cell r="C4" t="str">
            <v>UND</v>
          </cell>
          <cell r="D4">
            <v>0</v>
          </cell>
          <cell r="E4">
            <v>0</v>
          </cell>
          <cell r="F4">
            <v>1410807.8776131673</v>
          </cell>
          <cell r="G4">
            <v>100102</v>
          </cell>
        </row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</row>
        <row r="6">
          <cell r="B6" t="str">
            <v>Equipos y Herramientas</v>
          </cell>
          <cell r="C6">
            <v>0</v>
          </cell>
          <cell r="D6">
            <v>0</v>
          </cell>
          <cell r="E6">
            <v>0</v>
          </cell>
          <cell r="F6">
            <v>2380</v>
          </cell>
        </row>
        <row r="7">
          <cell r="A7" t="str">
            <v>HM1008</v>
          </cell>
          <cell r="B7" t="str">
            <v>HM CUADRILLA ALBAÑILERIA</v>
          </cell>
          <cell r="C7" t="str">
            <v>GLB</v>
          </cell>
          <cell r="D7">
            <v>10</v>
          </cell>
          <cell r="E7">
            <v>238</v>
          </cell>
          <cell r="F7">
            <v>2380</v>
          </cell>
        </row>
        <row r="8">
          <cell r="B8" t="str">
            <v>-</v>
          </cell>
          <cell r="C8" t="str">
            <v>-</v>
          </cell>
          <cell r="D8">
            <v>0</v>
          </cell>
          <cell r="E8">
            <v>0</v>
          </cell>
          <cell r="F8">
            <v>0</v>
          </cell>
        </row>
        <row r="9">
          <cell r="B9" t="str">
            <v>-</v>
          </cell>
          <cell r="C9" t="str">
            <v>-</v>
          </cell>
          <cell r="D9">
            <v>0</v>
          </cell>
          <cell r="E9">
            <v>0</v>
          </cell>
          <cell r="F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B11" t="str">
            <v>Materiales</v>
          </cell>
          <cell r="C11">
            <v>0</v>
          </cell>
          <cell r="D11">
            <v>0</v>
          </cell>
          <cell r="E11">
            <v>0</v>
          </cell>
          <cell r="F11">
            <v>1110607.5083636364</v>
          </cell>
        </row>
        <row r="12">
          <cell r="A12" t="str">
            <v>IM1012</v>
          </cell>
          <cell r="B12" t="str">
            <v>BALASTRO DE RIO</v>
          </cell>
          <cell r="C12" t="str">
            <v>M3</v>
          </cell>
          <cell r="D12">
            <v>1.17</v>
          </cell>
          <cell r="E12">
            <v>41109.090909090904</v>
          </cell>
          <cell r="F12">
            <v>48097.636363636353</v>
          </cell>
        </row>
        <row r="13">
          <cell r="A13" t="str">
            <v>IM1013</v>
          </cell>
          <cell r="B13" t="str">
            <v>BISAGRA 3x2" COBRI</v>
          </cell>
          <cell r="C13" t="str">
            <v>UND</v>
          </cell>
          <cell r="D13">
            <v>3</v>
          </cell>
          <cell r="E13">
            <v>9628.1818181818162</v>
          </cell>
          <cell r="F13">
            <v>28884.545454545449</v>
          </cell>
        </row>
        <row r="14">
          <cell r="A14" t="str">
            <v>IM1014</v>
          </cell>
          <cell r="B14" t="str">
            <v>CANDADO YALE 110-30</v>
          </cell>
          <cell r="C14" t="str">
            <v>UND</v>
          </cell>
          <cell r="D14">
            <v>1</v>
          </cell>
          <cell r="E14">
            <v>28019.090909090908</v>
          </cell>
          <cell r="F14">
            <v>28019.090909090908</v>
          </cell>
        </row>
        <row r="15">
          <cell r="A15" t="str">
            <v>IM1015</v>
          </cell>
          <cell r="B15" t="str">
            <v>GANCHO P/TEJA ASB. MADERA</v>
          </cell>
          <cell r="C15" t="str">
            <v>UND</v>
          </cell>
          <cell r="D15">
            <v>8</v>
          </cell>
          <cell r="E15">
            <v>237.99999999999997</v>
          </cell>
          <cell r="F15">
            <v>1903.9999999999998</v>
          </cell>
        </row>
        <row r="16">
          <cell r="A16" t="str">
            <v>IM1016</v>
          </cell>
          <cell r="B16" t="str">
            <v>GUADUA [TACO] 2.50-3M</v>
          </cell>
          <cell r="C16" t="str">
            <v>UND</v>
          </cell>
          <cell r="D16">
            <v>12</v>
          </cell>
          <cell r="E16">
            <v>10048.878000000001</v>
          </cell>
          <cell r="F16">
            <v>120586.53600000001</v>
          </cell>
        </row>
        <row r="17">
          <cell r="A17" t="str">
            <v>IM1017</v>
          </cell>
          <cell r="B17" t="str">
            <v>PUNTILLA 2 CC</v>
          </cell>
          <cell r="C17" t="str">
            <v>LBS</v>
          </cell>
          <cell r="D17">
            <v>3</v>
          </cell>
          <cell r="E17">
            <v>2491.2000000000003</v>
          </cell>
          <cell r="F17">
            <v>7473.6</v>
          </cell>
        </row>
        <row r="18">
          <cell r="A18" t="str">
            <v>IM1018</v>
          </cell>
          <cell r="B18" t="str">
            <v>TABLA 1x10x300 OTOBO</v>
          </cell>
          <cell r="C18" t="str">
            <v>UND</v>
          </cell>
          <cell r="D18">
            <v>44</v>
          </cell>
          <cell r="E18">
            <v>12728.994000000001</v>
          </cell>
          <cell r="F18">
            <v>560075.73600000003</v>
          </cell>
        </row>
        <row r="19">
          <cell r="A19" t="str">
            <v>IM1019</v>
          </cell>
          <cell r="B19" t="str">
            <v>TEJA ONDULIT #6</v>
          </cell>
          <cell r="C19" t="str">
            <v>UND</v>
          </cell>
          <cell r="D19">
            <v>8</v>
          </cell>
          <cell r="E19">
            <v>38837.272727272721</v>
          </cell>
          <cell r="F19">
            <v>310698.18181818177</v>
          </cell>
        </row>
        <row r="20">
          <cell r="A20" t="str">
            <v>IM1020</v>
          </cell>
          <cell r="B20" t="str">
            <v>PORTACANDADO</v>
          </cell>
          <cell r="C20" t="str">
            <v>UND</v>
          </cell>
          <cell r="D20">
            <v>1</v>
          </cell>
          <cell r="E20">
            <v>4868.181818181818</v>
          </cell>
          <cell r="F20">
            <v>4868.181818181818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B22" t="str">
            <v>Mano de Obra</v>
          </cell>
          <cell r="C22">
            <v>0</v>
          </cell>
          <cell r="D22">
            <v>0</v>
          </cell>
          <cell r="E22">
            <v>0</v>
          </cell>
          <cell r="F22">
            <v>297820.36924953095</v>
          </cell>
        </row>
        <row r="23">
          <cell r="A23" t="str">
            <v>MO2002</v>
          </cell>
          <cell r="B23" t="str">
            <v>CUADRILLA 1 OF + 2 AY</v>
          </cell>
          <cell r="C23" t="str">
            <v>HC</v>
          </cell>
          <cell r="D23">
            <v>9</v>
          </cell>
          <cell r="E23">
            <v>33091.152138836769</v>
          </cell>
          <cell r="F23">
            <v>297820.36924953095</v>
          </cell>
        </row>
        <row r="24">
          <cell r="B24" t="str">
            <v>-</v>
          </cell>
          <cell r="C24" t="str">
            <v>-</v>
          </cell>
          <cell r="D24">
            <v>0</v>
          </cell>
          <cell r="E24">
            <v>0</v>
          </cell>
          <cell r="F24">
            <v>0</v>
          </cell>
        </row>
        <row r="25">
          <cell r="B25" t="str">
            <v>-</v>
          </cell>
          <cell r="C25" t="str">
            <v>-</v>
          </cell>
          <cell r="D25">
            <v>0</v>
          </cell>
          <cell r="E25">
            <v>0</v>
          </cell>
          <cell r="F25">
            <v>0</v>
          </cell>
        </row>
        <row r="27">
          <cell r="A27">
            <v>1002</v>
          </cell>
          <cell r="B27" t="str">
            <v>CERRAMIENTO TELA FIB.TEJIDA H=2.10M-BORD</v>
          </cell>
          <cell r="C27" t="str">
            <v>ML</v>
          </cell>
          <cell r="D27">
            <v>0</v>
          </cell>
          <cell r="E27">
            <v>0</v>
          </cell>
          <cell r="F27">
            <v>10373.359410158622</v>
          </cell>
          <cell r="G27">
            <v>100119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B29" t="str">
            <v>Equipos y Herramientas</v>
          </cell>
          <cell r="C29">
            <v>0</v>
          </cell>
          <cell r="D29">
            <v>0</v>
          </cell>
          <cell r="E29">
            <v>0</v>
          </cell>
          <cell r="F29">
            <v>357</v>
          </cell>
        </row>
        <row r="30">
          <cell r="A30" t="str">
            <v>HM1008</v>
          </cell>
          <cell r="B30" t="str">
            <v>HM CUADRILLA ALBAÑILERIA</v>
          </cell>
          <cell r="C30" t="str">
            <v>GLB</v>
          </cell>
          <cell r="D30">
            <v>1.5</v>
          </cell>
          <cell r="E30">
            <v>238</v>
          </cell>
          <cell r="F30">
            <v>357</v>
          </cell>
        </row>
        <row r="31">
          <cell r="B31" t="str">
            <v>-</v>
          </cell>
          <cell r="C31" t="str">
            <v>-</v>
          </cell>
          <cell r="D31">
            <v>0</v>
          </cell>
          <cell r="E31">
            <v>0</v>
          </cell>
          <cell r="F31">
            <v>0</v>
          </cell>
        </row>
        <row r="32">
          <cell r="B32" t="str">
            <v>-</v>
          </cell>
          <cell r="C32" t="str">
            <v>-</v>
          </cell>
          <cell r="D32">
            <v>0</v>
          </cell>
          <cell r="E32">
            <v>0</v>
          </cell>
          <cell r="F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</row>
        <row r="34">
          <cell r="B34" t="str">
            <v>Materiales</v>
          </cell>
          <cell r="C34">
            <v>0</v>
          </cell>
          <cell r="D34">
            <v>0</v>
          </cell>
          <cell r="E34">
            <v>0</v>
          </cell>
          <cell r="F34">
            <v>7660.9276109090915</v>
          </cell>
        </row>
        <row r="35">
          <cell r="A35" t="str">
            <v>IM1016</v>
          </cell>
          <cell r="B35" t="str">
            <v>GUADUA [TACO] 2.50-3M</v>
          </cell>
          <cell r="C35" t="str">
            <v>UND</v>
          </cell>
          <cell r="D35">
            <v>0.3</v>
          </cell>
          <cell r="E35">
            <v>10048.878000000001</v>
          </cell>
          <cell r="F35">
            <v>3014.6633999999999</v>
          </cell>
        </row>
        <row r="36">
          <cell r="A36" t="str">
            <v>IM1017</v>
          </cell>
          <cell r="B36" t="str">
            <v>PUNTILLA 2 CC</v>
          </cell>
          <cell r="C36" t="str">
            <v>LBS</v>
          </cell>
          <cell r="D36">
            <v>0.15</v>
          </cell>
          <cell r="E36">
            <v>2491.2000000000003</v>
          </cell>
          <cell r="F36">
            <v>373.68</v>
          </cell>
        </row>
        <row r="37">
          <cell r="A37" t="str">
            <v>IM1010</v>
          </cell>
          <cell r="B37" t="str">
            <v>ALAMBRE NEGRO</v>
          </cell>
          <cell r="C37" t="str">
            <v>KLG</v>
          </cell>
          <cell r="D37">
            <v>0.2</v>
          </cell>
          <cell r="E37">
            <v>6044.3756000000003</v>
          </cell>
          <cell r="F37">
            <v>1208.8751200000002</v>
          </cell>
        </row>
        <row r="38">
          <cell r="A38" t="str">
            <v>IM1021</v>
          </cell>
          <cell r="B38" t="str">
            <v>MALLA FIBRA TEJIDA H=2.10M</v>
          </cell>
          <cell r="C38" t="str">
            <v>ML</v>
          </cell>
          <cell r="D38">
            <v>1.2</v>
          </cell>
          <cell r="E38">
            <v>2553.090909090909</v>
          </cell>
          <cell r="F38">
            <v>3063.7090909090907</v>
          </cell>
        </row>
        <row r="39">
          <cell r="B39" t="str">
            <v>-</v>
          </cell>
          <cell r="C39" t="str">
            <v>-</v>
          </cell>
          <cell r="D39">
            <v>0</v>
          </cell>
          <cell r="E39">
            <v>0</v>
          </cell>
          <cell r="F39">
            <v>0</v>
          </cell>
        </row>
        <row r="40">
          <cell r="B40" t="str">
            <v>-</v>
          </cell>
          <cell r="C40" t="str">
            <v>-</v>
          </cell>
          <cell r="D40">
            <v>0</v>
          </cell>
          <cell r="E40">
            <v>0</v>
          </cell>
          <cell r="F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</row>
        <row r="42">
          <cell r="B42" t="str">
            <v>Mano de Obra</v>
          </cell>
          <cell r="C42">
            <v>0</v>
          </cell>
          <cell r="D42">
            <v>0</v>
          </cell>
          <cell r="E42">
            <v>0</v>
          </cell>
          <cell r="F42">
            <v>2355.4317992495307</v>
          </cell>
        </row>
        <row r="43">
          <cell r="A43" t="str">
            <v>MO2001</v>
          </cell>
          <cell r="B43" t="str">
            <v>CUADRILLA 1OF + 1AY</v>
          </cell>
          <cell r="C43" t="str">
            <v>HC</v>
          </cell>
          <cell r="D43">
            <v>0.1</v>
          </cell>
          <cell r="E43">
            <v>23554.317992495307</v>
          </cell>
          <cell r="F43">
            <v>2355.4317992495307</v>
          </cell>
        </row>
        <row r="44">
          <cell r="B44" t="str">
            <v>-</v>
          </cell>
          <cell r="C44" t="str">
            <v>-</v>
          </cell>
          <cell r="D44">
            <v>0</v>
          </cell>
          <cell r="E44">
            <v>0</v>
          </cell>
          <cell r="F44">
            <v>0</v>
          </cell>
        </row>
        <row r="45">
          <cell r="B45" t="str">
            <v>-</v>
          </cell>
          <cell r="C45" t="str">
            <v>-</v>
          </cell>
          <cell r="D45">
            <v>0</v>
          </cell>
          <cell r="E45">
            <v>0</v>
          </cell>
          <cell r="F45">
            <v>0</v>
          </cell>
        </row>
        <row r="47">
          <cell r="A47">
            <v>1003</v>
          </cell>
          <cell r="B47" t="str">
            <v>CINTA SEGURIDAD PREVENTIVA A=8CM-250MTS.</v>
          </cell>
          <cell r="C47" t="str">
            <v>UND</v>
          </cell>
          <cell r="D47">
            <v>0</v>
          </cell>
          <cell r="E47">
            <v>0</v>
          </cell>
          <cell r="F47">
            <v>0</v>
          </cell>
          <cell r="G47">
            <v>330301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B49" t="str">
            <v>Equipos y Herramientas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</row>
        <row r="50">
          <cell r="B50" t="str">
            <v>-</v>
          </cell>
          <cell r="C50" t="str">
            <v>-</v>
          </cell>
          <cell r="D50">
            <v>0</v>
          </cell>
          <cell r="E50">
            <v>0</v>
          </cell>
          <cell r="F50">
            <v>0</v>
          </cell>
        </row>
        <row r="51">
          <cell r="B51" t="str">
            <v>-</v>
          </cell>
          <cell r="C51" t="str">
            <v>-</v>
          </cell>
          <cell r="D51">
            <v>0</v>
          </cell>
          <cell r="E51">
            <v>0</v>
          </cell>
          <cell r="F51">
            <v>0</v>
          </cell>
        </row>
        <row r="52">
          <cell r="B52" t="str">
            <v>-</v>
          </cell>
          <cell r="C52" t="str">
            <v>-</v>
          </cell>
          <cell r="D52">
            <v>0</v>
          </cell>
          <cell r="E52">
            <v>0</v>
          </cell>
          <cell r="F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</row>
        <row r="54">
          <cell r="B54" t="str">
            <v>Materiales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B55" t="str">
            <v>-</v>
          </cell>
          <cell r="C55" t="str">
            <v>-</v>
          </cell>
          <cell r="D55">
            <v>0</v>
          </cell>
          <cell r="E55">
            <v>0</v>
          </cell>
          <cell r="F55">
            <v>0</v>
          </cell>
        </row>
        <row r="56">
          <cell r="B56" t="str">
            <v>-</v>
          </cell>
          <cell r="C56" t="str">
            <v>-</v>
          </cell>
          <cell r="D56">
            <v>0</v>
          </cell>
          <cell r="E56">
            <v>0</v>
          </cell>
          <cell r="F56">
            <v>0</v>
          </cell>
        </row>
        <row r="57">
          <cell r="B57" t="str">
            <v>-</v>
          </cell>
          <cell r="C57" t="str">
            <v>-</v>
          </cell>
          <cell r="D57">
            <v>0</v>
          </cell>
          <cell r="E57">
            <v>0</v>
          </cell>
          <cell r="F57">
            <v>0</v>
          </cell>
        </row>
        <row r="58">
          <cell r="B58" t="str">
            <v>-</v>
          </cell>
          <cell r="C58" t="str">
            <v>-</v>
          </cell>
          <cell r="D58">
            <v>0</v>
          </cell>
          <cell r="E58">
            <v>0</v>
          </cell>
          <cell r="F58">
            <v>0</v>
          </cell>
        </row>
        <row r="59">
          <cell r="B59" t="str">
            <v>-</v>
          </cell>
          <cell r="C59" t="str">
            <v>-</v>
          </cell>
          <cell r="D59">
            <v>0</v>
          </cell>
          <cell r="E59">
            <v>0</v>
          </cell>
          <cell r="F59">
            <v>0</v>
          </cell>
        </row>
        <row r="60">
          <cell r="B60" t="str">
            <v>-</v>
          </cell>
          <cell r="C60" t="str">
            <v>-</v>
          </cell>
          <cell r="D60">
            <v>0</v>
          </cell>
          <cell r="E60">
            <v>0</v>
          </cell>
          <cell r="F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B62" t="str">
            <v>Mano de Obra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B63" t="str">
            <v>-</v>
          </cell>
          <cell r="C63" t="str">
            <v>-</v>
          </cell>
          <cell r="D63">
            <v>0</v>
          </cell>
          <cell r="E63">
            <v>0</v>
          </cell>
          <cell r="F63">
            <v>0</v>
          </cell>
        </row>
        <row r="64">
          <cell r="B64" t="str">
            <v>-</v>
          </cell>
          <cell r="C64" t="str">
            <v>-</v>
          </cell>
          <cell r="D64">
            <v>0</v>
          </cell>
          <cell r="E64">
            <v>0</v>
          </cell>
          <cell r="F64">
            <v>0</v>
          </cell>
        </row>
        <row r="65">
          <cell r="B65" t="str">
            <v>-</v>
          </cell>
          <cell r="C65" t="str">
            <v>-</v>
          </cell>
          <cell r="D65">
            <v>0</v>
          </cell>
          <cell r="E65">
            <v>0</v>
          </cell>
          <cell r="F65">
            <v>0</v>
          </cell>
        </row>
        <row r="67">
          <cell r="A67">
            <v>1004</v>
          </cell>
          <cell r="B67" t="str">
            <v>DESCAPOTE MANUAL MAS RETIRO H= O.20 MTS</v>
          </cell>
          <cell r="C67" t="str">
            <v>M3</v>
          </cell>
          <cell r="D67">
            <v>0</v>
          </cell>
          <cell r="E67">
            <v>0</v>
          </cell>
          <cell r="F67">
            <v>0</v>
          </cell>
          <cell r="G67">
            <v>100108</v>
          </cell>
        </row>
        <row r="68"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</row>
        <row r="69">
          <cell r="B69" t="str">
            <v>Equipos y Herramientas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</row>
        <row r="70">
          <cell r="B70" t="str">
            <v>-</v>
          </cell>
          <cell r="C70" t="str">
            <v>-</v>
          </cell>
          <cell r="D70">
            <v>0</v>
          </cell>
          <cell r="E70">
            <v>0</v>
          </cell>
          <cell r="F70">
            <v>0</v>
          </cell>
        </row>
        <row r="71">
          <cell r="B71" t="str">
            <v>-</v>
          </cell>
          <cell r="C71" t="str">
            <v>-</v>
          </cell>
          <cell r="D71">
            <v>0</v>
          </cell>
          <cell r="E71">
            <v>0</v>
          </cell>
          <cell r="F71">
            <v>0</v>
          </cell>
        </row>
        <row r="72">
          <cell r="B72" t="str">
            <v>-</v>
          </cell>
          <cell r="C72" t="str">
            <v>-</v>
          </cell>
          <cell r="D72">
            <v>0</v>
          </cell>
          <cell r="E72">
            <v>0</v>
          </cell>
          <cell r="F72">
            <v>0</v>
          </cell>
        </row>
        <row r="73"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</row>
        <row r="74">
          <cell r="B74" t="str">
            <v>Materiales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</row>
        <row r="75">
          <cell r="B75" t="str">
            <v>-</v>
          </cell>
          <cell r="C75" t="str">
            <v>-</v>
          </cell>
          <cell r="D75">
            <v>0</v>
          </cell>
          <cell r="E75">
            <v>0</v>
          </cell>
          <cell r="F75">
            <v>0</v>
          </cell>
        </row>
        <row r="76">
          <cell r="B76" t="str">
            <v>-</v>
          </cell>
          <cell r="C76" t="str">
            <v>-</v>
          </cell>
          <cell r="D76">
            <v>0</v>
          </cell>
          <cell r="E76">
            <v>0</v>
          </cell>
          <cell r="F76">
            <v>0</v>
          </cell>
        </row>
        <row r="77">
          <cell r="B77" t="str">
            <v>-</v>
          </cell>
          <cell r="C77" t="str">
            <v>-</v>
          </cell>
          <cell r="D77">
            <v>0</v>
          </cell>
          <cell r="E77">
            <v>0</v>
          </cell>
          <cell r="F77">
            <v>0</v>
          </cell>
        </row>
        <row r="78">
          <cell r="B78" t="str">
            <v>-</v>
          </cell>
          <cell r="C78" t="str">
            <v>-</v>
          </cell>
          <cell r="D78">
            <v>0</v>
          </cell>
          <cell r="E78">
            <v>0</v>
          </cell>
          <cell r="F78">
            <v>0</v>
          </cell>
        </row>
        <row r="79">
          <cell r="B79" t="str">
            <v>-</v>
          </cell>
          <cell r="C79" t="str">
            <v>-</v>
          </cell>
          <cell r="D79">
            <v>0</v>
          </cell>
          <cell r="E79">
            <v>0</v>
          </cell>
          <cell r="F79">
            <v>0</v>
          </cell>
        </row>
        <row r="80">
          <cell r="B80" t="str">
            <v>-</v>
          </cell>
          <cell r="C80" t="str">
            <v>-</v>
          </cell>
          <cell r="D80">
            <v>0</v>
          </cell>
          <cell r="E80">
            <v>0</v>
          </cell>
          <cell r="F80">
            <v>0</v>
          </cell>
        </row>
        <row r="81"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</row>
        <row r="82">
          <cell r="B82" t="str">
            <v>Mano de Obra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</row>
        <row r="83">
          <cell r="B83" t="str">
            <v>-</v>
          </cell>
          <cell r="C83" t="str">
            <v>-</v>
          </cell>
          <cell r="D83">
            <v>0</v>
          </cell>
          <cell r="E83">
            <v>0</v>
          </cell>
          <cell r="F83">
            <v>0</v>
          </cell>
        </row>
        <row r="84">
          <cell r="B84" t="str">
            <v>-</v>
          </cell>
          <cell r="C84" t="str">
            <v>-</v>
          </cell>
          <cell r="D84">
            <v>0</v>
          </cell>
          <cell r="E84">
            <v>0</v>
          </cell>
          <cell r="F84">
            <v>0</v>
          </cell>
        </row>
        <row r="85">
          <cell r="B85" t="str">
            <v>-</v>
          </cell>
          <cell r="C85" t="str">
            <v>-</v>
          </cell>
          <cell r="D85">
            <v>0</v>
          </cell>
          <cell r="E85">
            <v>0</v>
          </cell>
          <cell r="F85">
            <v>0</v>
          </cell>
        </row>
        <row r="87">
          <cell r="A87">
            <v>1005</v>
          </cell>
          <cell r="B87" t="str">
            <v>RETIRO LAMPARA</v>
          </cell>
          <cell r="C87" t="str">
            <v>UND</v>
          </cell>
          <cell r="D87">
            <v>0</v>
          </cell>
          <cell r="E87">
            <v>0</v>
          </cell>
          <cell r="F87">
            <v>0</v>
          </cell>
          <cell r="G87">
            <v>172414</v>
          </cell>
        </row>
        <row r="88"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</row>
        <row r="89">
          <cell r="B89" t="str">
            <v>Equipos y Herramientas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</row>
        <row r="90">
          <cell r="B90" t="str">
            <v>-</v>
          </cell>
          <cell r="C90" t="str">
            <v>-</v>
          </cell>
          <cell r="D90">
            <v>0</v>
          </cell>
          <cell r="E90">
            <v>0</v>
          </cell>
          <cell r="F90">
            <v>0</v>
          </cell>
        </row>
        <row r="91">
          <cell r="B91" t="str">
            <v>-</v>
          </cell>
          <cell r="C91" t="str">
            <v>-</v>
          </cell>
          <cell r="D91">
            <v>0</v>
          </cell>
          <cell r="E91">
            <v>0</v>
          </cell>
          <cell r="F91">
            <v>0</v>
          </cell>
        </row>
        <row r="92">
          <cell r="B92" t="str">
            <v>-</v>
          </cell>
          <cell r="C92" t="str">
            <v>-</v>
          </cell>
          <cell r="D92">
            <v>0</v>
          </cell>
          <cell r="E92">
            <v>0</v>
          </cell>
          <cell r="F92">
            <v>0</v>
          </cell>
        </row>
        <row r="93"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</row>
        <row r="94">
          <cell r="B94" t="str">
            <v>Materiales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</row>
        <row r="95">
          <cell r="B95" t="str">
            <v>-</v>
          </cell>
          <cell r="C95" t="str">
            <v>-</v>
          </cell>
          <cell r="D95">
            <v>0</v>
          </cell>
          <cell r="E95">
            <v>0</v>
          </cell>
          <cell r="F95">
            <v>0</v>
          </cell>
        </row>
        <row r="96">
          <cell r="B96" t="str">
            <v>-</v>
          </cell>
          <cell r="C96" t="str">
            <v>-</v>
          </cell>
          <cell r="D96">
            <v>0</v>
          </cell>
          <cell r="E96">
            <v>0</v>
          </cell>
          <cell r="F96">
            <v>0</v>
          </cell>
        </row>
        <row r="97">
          <cell r="B97" t="str">
            <v>-</v>
          </cell>
          <cell r="C97" t="str">
            <v>-</v>
          </cell>
          <cell r="D97">
            <v>0</v>
          </cell>
          <cell r="E97">
            <v>0</v>
          </cell>
          <cell r="F97">
            <v>0</v>
          </cell>
        </row>
        <row r="98">
          <cell r="B98" t="str">
            <v>-</v>
          </cell>
          <cell r="C98" t="str">
            <v>-</v>
          </cell>
          <cell r="D98">
            <v>0</v>
          </cell>
          <cell r="E98">
            <v>0</v>
          </cell>
          <cell r="F98">
            <v>0</v>
          </cell>
        </row>
        <row r="99">
          <cell r="B99" t="str">
            <v>-</v>
          </cell>
          <cell r="C99" t="str">
            <v>-</v>
          </cell>
          <cell r="D99">
            <v>0</v>
          </cell>
          <cell r="E99">
            <v>0</v>
          </cell>
          <cell r="F99">
            <v>0</v>
          </cell>
        </row>
        <row r="100">
          <cell r="B100" t="str">
            <v>-</v>
          </cell>
          <cell r="C100" t="str">
            <v>-</v>
          </cell>
          <cell r="D100">
            <v>0</v>
          </cell>
          <cell r="E100">
            <v>0</v>
          </cell>
          <cell r="F100">
            <v>0</v>
          </cell>
        </row>
        <row r="101"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</row>
        <row r="102">
          <cell r="B102" t="str">
            <v>Mano de Obra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</row>
        <row r="103">
          <cell r="B103" t="str">
            <v>-</v>
          </cell>
          <cell r="C103" t="str">
            <v>-</v>
          </cell>
          <cell r="D103">
            <v>0</v>
          </cell>
          <cell r="E103">
            <v>0</v>
          </cell>
          <cell r="F103">
            <v>0</v>
          </cell>
        </row>
        <row r="104">
          <cell r="B104" t="str">
            <v>-</v>
          </cell>
          <cell r="C104" t="str">
            <v>-</v>
          </cell>
          <cell r="D104">
            <v>0</v>
          </cell>
          <cell r="E104">
            <v>0</v>
          </cell>
          <cell r="F104">
            <v>0</v>
          </cell>
        </row>
        <row r="105">
          <cell r="B105" t="str">
            <v>-</v>
          </cell>
          <cell r="C105" t="str">
            <v>-</v>
          </cell>
          <cell r="D105">
            <v>0</v>
          </cell>
          <cell r="E105">
            <v>0</v>
          </cell>
          <cell r="F105">
            <v>0</v>
          </cell>
        </row>
        <row r="107">
          <cell r="A107">
            <v>1006</v>
          </cell>
          <cell r="B107" t="str">
            <v>DESM.ESTRUCTURA MADERA CIELO FALSO</v>
          </cell>
          <cell r="C107" t="str">
            <v>M2</v>
          </cell>
          <cell r="D107">
            <v>0</v>
          </cell>
          <cell r="E107">
            <v>0</v>
          </cell>
          <cell r="F107">
            <v>0</v>
          </cell>
          <cell r="G107">
            <v>100509</v>
          </cell>
        </row>
        <row r="108"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</row>
        <row r="109">
          <cell r="B109" t="str">
            <v>Equipos y Herramientas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</row>
        <row r="110">
          <cell r="B110" t="str">
            <v>-</v>
          </cell>
          <cell r="C110" t="str">
            <v>-</v>
          </cell>
          <cell r="D110">
            <v>0</v>
          </cell>
          <cell r="E110">
            <v>0</v>
          </cell>
          <cell r="F110">
            <v>0</v>
          </cell>
        </row>
        <row r="111">
          <cell r="B111" t="str">
            <v>-</v>
          </cell>
          <cell r="C111" t="str">
            <v>-</v>
          </cell>
          <cell r="D111">
            <v>0</v>
          </cell>
          <cell r="E111">
            <v>0</v>
          </cell>
          <cell r="F111">
            <v>0</v>
          </cell>
        </row>
        <row r="112">
          <cell r="B112" t="str">
            <v>-</v>
          </cell>
          <cell r="C112" t="str">
            <v>-</v>
          </cell>
          <cell r="D112">
            <v>0</v>
          </cell>
          <cell r="E112">
            <v>0</v>
          </cell>
          <cell r="F112">
            <v>0</v>
          </cell>
        </row>
        <row r="113"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</row>
        <row r="114">
          <cell r="B114" t="str">
            <v>Materiales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</row>
        <row r="115">
          <cell r="B115" t="str">
            <v>-</v>
          </cell>
          <cell r="C115" t="str">
            <v>-</v>
          </cell>
          <cell r="D115">
            <v>0</v>
          </cell>
          <cell r="E115">
            <v>0</v>
          </cell>
          <cell r="F115">
            <v>0</v>
          </cell>
        </row>
        <row r="116">
          <cell r="B116" t="str">
            <v>-</v>
          </cell>
          <cell r="C116" t="str">
            <v>-</v>
          </cell>
          <cell r="D116">
            <v>0</v>
          </cell>
          <cell r="E116">
            <v>0</v>
          </cell>
          <cell r="F116">
            <v>0</v>
          </cell>
        </row>
        <row r="117">
          <cell r="B117" t="str">
            <v>-</v>
          </cell>
          <cell r="C117" t="str">
            <v>-</v>
          </cell>
          <cell r="D117">
            <v>0</v>
          </cell>
          <cell r="E117">
            <v>0</v>
          </cell>
          <cell r="F117">
            <v>0</v>
          </cell>
        </row>
        <row r="118">
          <cell r="B118" t="str">
            <v>-</v>
          </cell>
          <cell r="C118" t="str">
            <v>-</v>
          </cell>
          <cell r="D118">
            <v>0</v>
          </cell>
          <cell r="E118">
            <v>0</v>
          </cell>
          <cell r="F118">
            <v>0</v>
          </cell>
        </row>
        <row r="119">
          <cell r="B119" t="str">
            <v>-</v>
          </cell>
          <cell r="C119" t="str">
            <v>-</v>
          </cell>
          <cell r="D119">
            <v>0</v>
          </cell>
          <cell r="E119">
            <v>0</v>
          </cell>
          <cell r="F119">
            <v>0</v>
          </cell>
        </row>
        <row r="120">
          <cell r="B120" t="str">
            <v>-</v>
          </cell>
          <cell r="C120" t="str">
            <v>-</v>
          </cell>
          <cell r="D120">
            <v>0</v>
          </cell>
          <cell r="E120">
            <v>0</v>
          </cell>
          <cell r="F120">
            <v>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</row>
        <row r="122">
          <cell r="B122" t="str">
            <v>Mano de Obra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</row>
        <row r="123">
          <cell r="B123" t="str">
            <v>-</v>
          </cell>
          <cell r="C123" t="str">
            <v>-</v>
          </cell>
          <cell r="D123">
            <v>0</v>
          </cell>
          <cell r="E123">
            <v>0</v>
          </cell>
          <cell r="F123">
            <v>0</v>
          </cell>
        </row>
        <row r="124">
          <cell r="B124" t="str">
            <v>-</v>
          </cell>
          <cell r="C124" t="str">
            <v>-</v>
          </cell>
          <cell r="D124">
            <v>0</v>
          </cell>
          <cell r="E124">
            <v>0</v>
          </cell>
          <cell r="F124">
            <v>0</v>
          </cell>
        </row>
        <row r="125">
          <cell r="B125" t="str">
            <v>-</v>
          </cell>
          <cell r="C125" t="str">
            <v>-</v>
          </cell>
          <cell r="D125">
            <v>0</v>
          </cell>
          <cell r="E125">
            <v>0</v>
          </cell>
          <cell r="F125">
            <v>0</v>
          </cell>
        </row>
        <row r="127">
          <cell r="A127">
            <v>1007</v>
          </cell>
          <cell r="B127" t="str">
            <v>DEMOL.CIELO FALSO TODO TIPO (INCLUYE ESTRUCTURA)</v>
          </cell>
          <cell r="C127" t="str">
            <v>M2</v>
          </cell>
          <cell r="D127">
            <v>0</v>
          </cell>
          <cell r="E127">
            <v>0</v>
          </cell>
          <cell r="F127">
            <v>0</v>
          </cell>
          <cell r="G127">
            <v>100404</v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</row>
        <row r="129">
          <cell r="B129" t="str">
            <v>Equipos y Herramientas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</row>
        <row r="130">
          <cell r="B130" t="str">
            <v>-</v>
          </cell>
          <cell r="C130" t="str">
            <v>-</v>
          </cell>
          <cell r="D130">
            <v>0</v>
          </cell>
          <cell r="E130">
            <v>0</v>
          </cell>
          <cell r="F130">
            <v>0</v>
          </cell>
        </row>
        <row r="131">
          <cell r="B131" t="str">
            <v>-</v>
          </cell>
          <cell r="C131" t="str">
            <v>-</v>
          </cell>
          <cell r="D131">
            <v>0</v>
          </cell>
          <cell r="E131">
            <v>0</v>
          </cell>
          <cell r="F131">
            <v>0</v>
          </cell>
        </row>
        <row r="132">
          <cell r="B132" t="str">
            <v>-</v>
          </cell>
          <cell r="C132" t="str">
            <v>-</v>
          </cell>
          <cell r="D132">
            <v>0</v>
          </cell>
          <cell r="E132">
            <v>0</v>
          </cell>
          <cell r="F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</row>
        <row r="134">
          <cell r="B134" t="str">
            <v>Materiales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</row>
        <row r="135">
          <cell r="B135" t="str">
            <v>-</v>
          </cell>
          <cell r="C135" t="str">
            <v>-</v>
          </cell>
          <cell r="D135">
            <v>0</v>
          </cell>
          <cell r="E135">
            <v>0</v>
          </cell>
          <cell r="F135">
            <v>0</v>
          </cell>
        </row>
        <row r="136">
          <cell r="B136" t="str">
            <v>-</v>
          </cell>
          <cell r="C136" t="str">
            <v>-</v>
          </cell>
          <cell r="D136">
            <v>0</v>
          </cell>
          <cell r="E136">
            <v>0</v>
          </cell>
          <cell r="F136">
            <v>0</v>
          </cell>
        </row>
        <row r="137">
          <cell r="B137" t="str">
            <v>-</v>
          </cell>
          <cell r="C137" t="str">
            <v>-</v>
          </cell>
          <cell r="D137">
            <v>0</v>
          </cell>
          <cell r="E137">
            <v>0</v>
          </cell>
          <cell r="F137">
            <v>0</v>
          </cell>
        </row>
        <row r="138">
          <cell r="B138" t="str">
            <v>-</v>
          </cell>
          <cell r="C138" t="str">
            <v>-</v>
          </cell>
          <cell r="D138">
            <v>0</v>
          </cell>
          <cell r="E138">
            <v>0</v>
          </cell>
          <cell r="F138">
            <v>0</v>
          </cell>
        </row>
        <row r="139">
          <cell r="B139" t="str">
            <v>-</v>
          </cell>
          <cell r="C139" t="str">
            <v>-</v>
          </cell>
          <cell r="D139">
            <v>0</v>
          </cell>
          <cell r="E139">
            <v>0</v>
          </cell>
          <cell r="F139">
            <v>0</v>
          </cell>
        </row>
        <row r="140">
          <cell r="B140" t="str">
            <v>-</v>
          </cell>
          <cell r="C140" t="str">
            <v>-</v>
          </cell>
          <cell r="D140">
            <v>0</v>
          </cell>
          <cell r="E140">
            <v>0</v>
          </cell>
          <cell r="F140">
            <v>0</v>
          </cell>
        </row>
        <row r="141"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</row>
        <row r="142">
          <cell r="B142" t="str">
            <v>Mano de Obra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</row>
        <row r="143">
          <cell r="B143" t="str">
            <v>-</v>
          </cell>
          <cell r="C143" t="str">
            <v>-</v>
          </cell>
          <cell r="D143">
            <v>0</v>
          </cell>
          <cell r="E143">
            <v>0</v>
          </cell>
          <cell r="F143">
            <v>0</v>
          </cell>
        </row>
        <row r="144">
          <cell r="B144" t="str">
            <v>-</v>
          </cell>
          <cell r="C144" t="str">
            <v>-</v>
          </cell>
          <cell r="D144">
            <v>0</v>
          </cell>
          <cell r="E144">
            <v>0</v>
          </cell>
          <cell r="F144">
            <v>0</v>
          </cell>
        </row>
        <row r="145">
          <cell r="B145" t="str">
            <v>-</v>
          </cell>
          <cell r="C145" t="str">
            <v>-</v>
          </cell>
          <cell r="D145">
            <v>0</v>
          </cell>
          <cell r="E145">
            <v>0</v>
          </cell>
          <cell r="F145">
            <v>0</v>
          </cell>
        </row>
        <row r="147">
          <cell r="A147">
            <v>1008</v>
          </cell>
          <cell r="B147" t="str">
            <v>DESM.CIELO FALSO MADERA</v>
          </cell>
          <cell r="C147" t="str">
            <v>M2</v>
          </cell>
          <cell r="D147">
            <v>0</v>
          </cell>
          <cell r="E147">
            <v>0</v>
          </cell>
          <cell r="F147">
            <v>0</v>
          </cell>
          <cell r="G147">
            <v>100502</v>
          </cell>
        </row>
        <row r="148"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</row>
        <row r="149">
          <cell r="B149" t="str">
            <v>Equipos y Herramientas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</row>
        <row r="150">
          <cell r="B150" t="str">
            <v>-</v>
          </cell>
          <cell r="C150" t="str">
            <v>-</v>
          </cell>
          <cell r="D150">
            <v>0</v>
          </cell>
          <cell r="E150">
            <v>0</v>
          </cell>
          <cell r="F150">
            <v>0</v>
          </cell>
        </row>
        <row r="151">
          <cell r="B151" t="str">
            <v>-</v>
          </cell>
          <cell r="C151" t="str">
            <v>-</v>
          </cell>
          <cell r="D151">
            <v>0</v>
          </cell>
          <cell r="E151">
            <v>0</v>
          </cell>
          <cell r="F151">
            <v>0</v>
          </cell>
        </row>
        <row r="152">
          <cell r="B152" t="str">
            <v>-</v>
          </cell>
          <cell r="C152" t="str">
            <v>-</v>
          </cell>
          <cell r="D152">
            <v>0</v>
          </cell>
          <cell r="E152">
            <v>0</v>
          </cell>
          <cell r="F152">
            <v>0</v>
          </cell>
        </row>
        <row r="153"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</row>
        <row r="154">
          <cell r="B154" t="str">
            <v>Materiales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</row>
        <row r="155">
          <cell r="B155" t="str">
            <v>-</v>
          </cell>
          <cell r="C155" t="str">
            <v>-</v>
          </cell>
          <cell r="D155">
            <v>0</v>
          </cell>
          <cell r="E155">
            <v>0</v>
          </cell>
          <cell r="F155">
            <v>0</v>
          </cell>
        </row>
        <row r="156">
          <cell r="B156" t="str">
            <v>-</v>
          </cell>
          <cell r="C156" t="str">
            <v>-</v>
          </cell>
          <cell r="D156">
            <v>0</v>
          </cell>
          <cell r="E156">
            <v>0</v>
          </cell>
          <cell r="F156">
            <v>0</v>
          </cell>
        </row>
        <row r="157">
          <cell r="B157" t="str">
            <v>-</v>
          </cell>
          <cell r="C157" t="str">
            <v>-</v>
          </cell>
          <cell r="D157">
            <v>0</v>
          </cell>
          <cell r="E157">
            <v>0</v>
          </cell>
          <cell r="F157">
            <v>0</v>
          </cell>
        </row>
        <row r="158">
          <cell r="B158" t="str">
            <v>-</v>
          </cell>
          <cell r="C158" t="str">
            <v>-</v>
          </cell>
          <cell r="D158">
            <v>0</v>
          </cell>
          <cell r="E158">
            <v>0</v>
          </cell>
          <cell r="F158">
            <v>0</v>
          </cell>
        </row>
        <row r="159">
          <cell r="B159" t="str">
            <v>-</v>
          </cell>
          <cell r="C159" t="str">
            <v>-</v>
          </cell>
          <cell r="D159">
            <v>0</v>
          </cell>
          <cell r="E159">
            <v>0</v>
          </cell>
          <cell r="F159">
            <v>0</v>
          </cell>
        </row>
        <row r="160">
          <cell r="B160" t="str">
            <v>-</v>
          </cell>
          <cell r="C160" t="str">
            <v>-</v>
          </cell>
          <cell r="D160">
            <v>0</v>
          </cell>
          <cell r="E160">
            <v>0</v>
          </cell>
          <cell r="F160">
            <v>0</v>
          </cell>
        </row>
        <row r="161"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</row>
        <row r="162">
          <cell r="B162" t="str">
            <v>Mano de Obra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</row>
        <row r="163">
          <cell r="B163" t="str">
            <v>-</v>
          </cell>
          <cell r="C163" t="str">
            <v>-</v>
          </cell>
          <cell r="D163">
            <v>0</v>
          </cell>
          <cell r="E163">
            <v>0</v>
          </cell>
          <cell r="F163">
            <v>0</v>
          </cell>
        </row>
        <row r="164">
          <cell r="B164" t="str">
            <v>-</v>
          </cell>
          <cell r="C164" t="str">
            <v>-</v>
          </cell>
          <cell r="D164">
            <v>0</v>
          </cell>
          <cell r="E164">
            <v>0</v>
          </cell>
          <cell r="F164">
            <v>0</v>
          </cell>
        </row>
        <row r="165">
          <cell r="B165" t="str">
            <v>-</v>
          </cell>
          <cell r="C165" t="str">
            <v>-</v>
          </cell>
          <cell r="D165">
            <v>0</v>
          </cell>
          <cell r="E165">
            <v>0</v>
          </cell>
          <cell r="F165">
            <v>0</v>
          </cell>
        </row>
        <row r="167">
          <cell r="A167">
            <v>1009</v>
          </cell>
          <cell r="B167" t="str">
            <v>DESM.CUBIERTA LAMINA</v>
          </cell>
          <cell r="C167" t="str">
            <v>M2</v>
          </cell>
          <cell r="D167">
            <v>0</v>
          </cell>
          <cell r="E167">
            <v>0</v>
          </cell>
          <cell r="F167">
            <v>0</v>
          </cell>
          <cell r="G167">
            <v>100506</v>
          </cell>
        </row>
        <row r="168"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</row>
        <row r="169">
          <cell r="B169" t="str">
            <v>Equipos y Herramientas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</row>
        <row r="170">
          <cell r="B170" t="str">
            <v>-</v>
          </cell>
          <cell r="C170" t="str">
            <v>-</v>
          </cell>
          <cell r="D170">
            <v>0</v>
          </cell>
          <cell r="E170">
            <v>0</v>
          </cell>
          <cell r="F170">
            <v>0</v>
          </cell>
        </row>
        <row r="171">
          <cell r="B171" t="str">
            <v>-</v>
          </cell>
          <cell r="C171" t="str">
            <v>-</v>
          </cell>
          <cell r="D171">
            <v>0</v>
          </cell>
          <cell r="E171">
            <v>0</v>
          </cell>
          <cell r="F171">
            <v>0</v>
          </cell>
        </row>
        <row r="172">
          <cell r="B172" t="str">
            <v>-</v>
          </cell>
          <cell r="C172" t="str">
            <v>-</v>
          </cell>
          <cell r="D172">
            <v>0</v>
          </cell>
          <cell r="E172">
            <v>0</v>
          </cell>
          <cell r="F172">
            <v>0</v>
          </cell>
        </row>
        <row r="173"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</row>
        <row r="174">
          <cell r="B174" t="str">
            <v>Materiales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</row>
        <row r="175">
          <cell r="B175" t="str">
            <v>-</v>
          </cell>
          <cell r="C175" t="str">
            <v>-</v>
          </cell>
          <cell r="D175">
            <v>0</v>
          </cell>
          <cell r="E175">
            <v>0</v>
          </cell>
          <cell r="F175">
            <v>0</v>
          </cell>
        </row>
        <row r="176">
          <cell r="B176" t="str">
            <v>-</v>
          </cell>
          <cell r="C176" t="str">
            <v>-</v>
          </cell>
          <cell r="D176">
            <v>0</v>
          </cell>
          <cell r="E176">
            <v>0</v>
          </cell>
          <cell r="F176">
            <v>0</v>
          </cell>
        </row>
        <row r="177">
          <cell r="B177" t="str">
            <v>-</v>
          </cell>
          <cell r="C177" t="str">
            <v>-</v>
          </cell>
          <cell r="D177">
            <v>0</v>
          </cell>
          <cell r="E177">
            <v>0</v>
          </cell>
          <cell r="F177">
            <v>0</v>
          </cell>
        </row>
        <row r="178">
          <cell r="B178" t="str">
            <v>-</v>
          </cell>
          <cell r="C178" t="str">
            <v>-</v>
          </cell>
          <cell r="D178">
            <v>0</v>
          </cell>
          <cell r="E178">
            <v>0</v>
          </cell>
          <cell r="F178">
            <v>0</v>
          </cell>
        </row>
        <row r="179">
          <cell r="B179" t="str">
            <v>-</v>
          </cell>
          <cell r="C179" t="str">
            <v>-</v>
          </cell>
          <cell r="D179">
            <v>0</v>
          </cell>
          <cell r="E179">
            <v>0</v>
          </cell>
          <cell r="F179">
            <v>0</v>
          </cell>
        </row>
        <row r="180">
          <cell r="B180" t="str">
            <v>-</v>
          </cell>
          <cell r="C180" t="str">
            <v>-</v>
          </cell>
          <cell r="D180">
            <v>0</v>
          </cell>
          <cell r="E180">
            <v>0</v>
          </cell>
          <cell r="F180">
            <v>0</v>
          </cell>
        </row>
        <row r="181"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</row>
        <row r="182">
          <cell r="B182" t="str">
            <v>Mano de Obra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B183" t="str">
            <v>-</v>
          </cell>
          <cell r="C183" t="str">
            <v>-</v>
          </cell>
          <cell r="D183">
            <v>0</v>
          </cell>
          <cell r="E183">
            <v>0</v>
          </cell>
          <cell r="F183">
            <v>0</v>
          </cell>
        </row>
        <row r="184">
          <cell r="B184" t="str">
            <v>-</v>
          </cell>
          <cell r="C184" t="str">
            <v>-</v>
          </cell>
          <cell r="D184">
            <v>0</v>
          </cell>
          <cell r="E184">
            <v>0</v>
          </cell>
          <cell r="F184">
            <v>0</v>
          </cell>
        </row>
        <row r="185">
          <cell r="B185" t="str">
            <v>-</v>
          </cell>
          <cell r="C185" t="str">
            <v>-</v>
          </cell>
          <cell r="D185">
            <v>0</v>
          </cell>
          <cell r="E185">
            <v>0</v>
          </cell>
          <cell r="F185">
            <v>0</v>
          </cell>
        </row>
        <row r="187">
          <cell r="A187">
            <v>1010</v>
          </cell>
          <cell r="B187" t="str">
            <v>DESM.CUBIERTA ASBESTO CEMENTO</v>
          </cell>
          <cell r="C187" t="str">
            <v>M2</v>
          </cell>
          <cell r="D187">
            <v>0</v>
          </cell>
          <cell r="E187">
            <v>0</v>
          </cell>
          <cell r="F187">
            <v>0</v>
          </cell>
          <cell r="G187">
            <v>100505</v>
          </cell>
        </row>
        <row r="188"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  <row r="189">
          <cell r="B189" t="str">
            <v>Equipos y Herramientas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</row>
        <row r="190">
          <cell r="B190" t="str">
            <v>-</v>
          </cell>
          <cell r="C190" t="str">
            <v>-</v>
          </cell>
          <cell r="D190">
            <v>0</v>
          </cell>
          <cell r="E190">
            <v>0</v>
          </cell>
          <cell r="F190">
            <v>0</v>
          </cell>
        </row>
        <row r="191">
          <cell r="B191" t="str">
            <v>-</v>
          </cell>
          <cell r="C191" t="str">
            <v>-</v>
          </cell>
          <cell r="D191">
            <v>0</v>
          </cell>
          <cell r="E191">
            <v>0</v>
          </cell>
          <cell r="F191">
            <v>0</v>
          </cell>
        </row>
        <row r="192">
          <cell r="B192" t="str">
            <v>-</v>
          </cell>
          <cell r="C192" t="str">
            <v>-</v>
          </cell>
          <cell r="D192">
            <v>0</v>
          </cell>
          <cell r="E192">
            <v>0</v>
          </cell>
          <cell r="F192">
            <v>0</v>
          </cell>
        </row>
        <row r="193"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</row>
        <row r="194">
          <cell r="B194" t="str">
            <v>Materiales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</row>
        <row r="195">
          <cell r="B195" t="str">
            <v>-</v>
          </cell>
          <cell r="C195" t="str">
            <v>-</v>
          </cell>
          <cell r="D195">
            <v>0</v>
          </cell>
          <cell r="E195">
            <v>0</v>
          </cell>
          <cell r="F195">
            <v>0</v>
          </cell>
        </row>
        <row r="196">
          <cell r="B196" t="str">
            <v>-</v>
          </cell>
          <cell r="C196" t="str">
            <v>-</v>
          </cell>
          <cell r="D196">
            <v>0</v>
          </cell>
          <cell r="E196">
            <v>0</v>
          </cell>
          <cell r="F196">
            <v>0</v>
          </cell>
        </row>
        <row r="197">
          <cell r="B197" t="str">
            <v>-</v>
          </cell>
          <cell r="C197" t="str">
            <v>-</v>
          </cell>
          <cell r="D197">
            <v>0</v>
          </cell>
          <cell r="E197">
            <v>0</v>
          </cell>
          <cell r="F197">
            <v>0</v>
          </cell>
        </row>
        <row r="198">
          <cell r="B198" t="str">
            <v>-</v>
          </cell>
          <cell r="C198" t="str">
            <v>-</v>
          </cell>
          <cell r="D198">
            <v>0</v>
          </cell>
          <cell r="E198">
            <v>0</v>
          </cell>
          <cell r="F198">
            <v>0</v>
          </cell>
        </row>
        <row r="199">
          <cell r="B199" t="str">
            <v>-</v>
          </cell>
          <cell r="C199" t="str">
            <v>-</v>
          </cell>
          <cell r="D199">
            <v>0</v>
          </cell>
          <cell r="E199">
            <v>0</v>
          </cell>
          <cell r="F199">
            <v>0</v>
          </cell>
        </row>
        <row r="200">
          <cell r="B200" t="str">
            <v>-</v>
          </cell>
          <cell r="C200" t="str">
            <v>-</v>
          </cell>
          <cell r="D200">
            <v>0</v>
          </cell>
          <cell r="E200">
            <v>0</v>
          </cell>
          <cell r="F200">
            <v>0</v>
          </cell>
        </row>
        <row r="201"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</row>
        <row r="202">
          <cell r="B202" t="str">
            <v>Mano de Obra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</row>
        <row r="203">
          <cell r="B203" t="str">
            <v>-</v>
          </cell>
          <cell r="C203" t="str">
            <v>-</v>
          </cell>
          <cell r="D203">
            <v>0</v>
          </cell>
          <cell r="E203">
            <v>0</v>
          </cell>
          <cell r="F203">
            <v>0</v>
          </cell>
        </row>
        <row r="204">
          <cell r="B204" t="str">
            <v>-</v>
          </cell>
          <cell r="C204" t="str">
            <v>-</v>
          </cell>
          <cell r="D204">
            <v>0</v>
          </cell>
          <cell r="E204">
            <v>0</v>
          </cell>
          <cell r="F204">
            <v>0</v>
          </cell>
        </row>
        <row r="205">
          <cell r="B205" t="str">
            <v>-</v>
          </cell>
          <cell r="C205" t="str">
            <v>-</v>
          </cell>
          <cell r="D205">
            <v>0</v>
          </cell>
          <cell r="E205">
            <v>0</v>
          </cell>
          <cell r="F205">
            <v>0</v>
          </cell>
        </row>
        <row r="207">
          <cell r="A207">
            <v>1011</v>
          </cell>
          <cell r="B207" t="str">
            <v>DESM.CANALES - BAJANTES</v>
          </cell>
          <cell r="C207" t="str">
            <v>ML</v>
          </cell>
          <cell r="D207">
            <v>0</v>
          </cell>
          <cell r="E207">
            <v>0</v>
          </cell>
          <cell r="F207">
            <v>0</v>
          </cell>
          <cell r="G207">
            <v>100527</v>
          </cell>
        </row>
        <row r="208"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</row>
        <row r="209">
          <cell r="B209" t="str">
            <v>Equipos y Herramientas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</row>
        <row r="210">
          <cell r="B210" t="str">
            <v>-</v>
          </cell>
          <cell r="C210" t="str">
            <v>-</v>
          </cell>
          <cell r="D210">
            <v>0</v>
          </cell>
          <cell r="E210">
            <v>0</v>
          </cell>
          <cell r="F210">
            <v>0</v>
          </cell>
        </row>
        <row r="211">
          <cell r="B211" t="str">
            <v>-</v>
          </cell>
          <cell r="C211" t="str">
            <v>-</v>
          </cell>
          <cell r="D211">
            <v>0</v>
          </cell>
          <cell r="E211">
            <v>0</v>
          </cell>
          <cell r="F211">
            <v>0</v>
          </cell>
        </row>
        <row r="212">
          <cell r="B212" t="str">
            <v>-</v>
          </cell>
          <cell r="C212" t="str">
            <v>-</v>
          </cell>
          <cell r="D212">
            <v>0</v>
          </cell>
          <cell r="E212">
            <v>0</v>
          </cell>
          <cell r="F212">
            <v>0</v>
          </cell>
        </row>
        <row r="213"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</row>
        <row r="214">
          <cell r="B214" t="str">
            <v>Materiales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</row>
        <row r="215">
          <cell r="B215" t="str">
            <v>-</v>
          </cell>
          <cell r="C215" t="str">
            <v>-</v>
          </cell>
          <cell r="D215">
            <v>0</v>
          </cell>
          <cell r="E215">
            <v>0</v>
          </cell>
          <cell r="F215">
            <v>0</v>
          </cell>
        </row>
        <row r="216">
          <cell r="B216" t="str">
            <v>-</v>
          </cell>
          <cell r="C216" t="str">
            <v>-</v>
          </cell>
          <cell r="D216">
            <v>0</v>
          </cell>
          <cell r="E216">
            <v>0</v>
          </cell>
          <cell r="F216">
            <v>0</v>
          </cell>
        </row>
        <row r="217">
          <cell r="B217" t="str">
            <v>-</v>
          </cell>
          <cell r="C217" t="str">
            <v>-</v>
          </cell>
          <cell r="D217">
            <v>0</v>
          </cell>
          <cell r="E217">
            <v>0</v>
          </cell>
          <cell r="F217">
            <v>0</v>
          </cell>
        </row>
        <row r="218">
          <cell r="B218" t="str">
            <v>-</v>
          </cell>
          <cell r="C218" t="str">
            <v>-</v>
          </cell>
          <cell r="D218">
            <v>0</v>
          </cell>
          <cell r="E218">
            <v>0</v>
          </cell>
          <cell r="F218">
            <v>0</v>
          </cell>
        </row>
        <row r="219">
          <cell r="B219" t="str">
            <v>-</v>
          </cell>
          <cell r="C219" t="str">
            <v>-</v>
          </cell>
          <cell r="D219">
            <v>0</v>
          </cell>
          <cell r="E219">
            <v>0</v>
          </cell>
          <cell r="F219">
            <v>0</v>
          </cell>
        </row>
        <row r="220">
          <cell r="B220" t="str">
            <v>-</v>
          </cell>
          <cell r="C220" t="str">
            <v>-</v>
          </cell>
          <cell r="D220">
            <v>0</v>
          </cell>
          <cell r="E220">
            <v>0</v>
          </cell>
          <cell r="F220">
            <v>0</v>
          </cell>
        </row>
        <row r="221"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</row>
        <row r="222">
          <cell r="B222" t="str">
            <v>Mano de Obra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B223" t="str">
            <v>-</v>
          </cell>
          <cell r="C223" t="str">
            <v>-</v>
          </cell>
          <cell r="D223">
            <v>0</v>
          </cell>
          <cell r="E223">
            <v>0</v>
          </cell>
          <cell r="F223">
            <v>0</v>
          </cell>
        </row>
        <row r="224">
          <cell r="B224" t="str">
            <v>-</v>
          </cell>
          <cell r="C224" t="str">
            <v>-</v>
          </cell>
          <cell r="D224">
            <v>0</v>
          </cell>
          <cell r="E224">
            <v>0</v>
          </cell>
          <cell r="F224">
            <v>0</v>
          </cell>
        </row>
        <row r="225">
          <cell r="B225" t="str">
            <v>-</v>
          </cell>
          <cell r="C225" t="str">
            <v>-</v>
          </cell>
          <cell r="D225">
            <v>0</v>
          </cell>
          <cell r="E225">
            <v>0</v>
          </cell>
          <cell r="F225">
            <v>0</v>
          </cell>
        </row>
        <row r="227">
          <cell r="A227">
            <v>1012</v>
          </cell>
          <cell r="B227" t="str">
            <v>DESM.ESTRUCTURA MADERA T.ASBESTO CEMENTO</v>
          </cell>
          <cell r="C227" t="str">
            <v>M2</v>
          </cell>
          <cell r="D227">
            <v>0</v>
          </cell>
          <cell r="E227">
            <v>0</v>
          </cell>
          <cell r="F227">
            <v>0</v>
          </cell>
          <cell r="G227">
            <v>100510</v>
          </cell>
        </row>
        <row r="228"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</row>
        <row r="229">
          <cell r="B229" t="str">
            <v>Equipos y Herramientas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</row>
        <row r="230">
          <cell r="B230" t="str">
            <v>-</v>
          </cell>
          <cell r="C230" t="str">
            <v>-</v>
          </cell>
          <cell r="D230">
            <v>0</v>
          </cell>
          <cell r="E230">
            <v>0</v>
          </cell>
          <cell r="F230">
            <v>0</v>
          </cell>
        </row>
        <row r="231">
          <cell r="B231" t="str">
            <v>-</v>
          </cell>
          <cell r="C231" t="str">
            <v>-</v>
          </cell>
          <cell r="D231">
            <v>0</v>
          </cell>
          <cell r="E231">
            <v>0</v>
          </cell>
          <cell r="F231">
            <v>0</v>
          </cell>
        </row>
        <row r="232">
          <cell r="B232" t="str">
            <v>-</v>
          </cell>
          <cell r="C232" t="str">
            <v>-</v>
          </cell>
          <cell r="D232">
            <v>0</v>
          </cell>
          <cell r="E232">
            <v>0</v>
          </cell>
          <cell r="F232">
            <v>0</v>
          </cell>
        </row>
        <row r="233"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</row>
        <row r="234">
          <cell r="B234" t="str">
            <v>Materiales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</row>
        <row r="235">
          <cell r="B235" t="str">
            <v>-</v>
          </cell>
          <cell r="C235" t="str">
            <v>-</v>
          </cell>
          <cell r="D235">
            <v>0</v>
          </cell>
          <cell r="E235">
            <v>0</v>
          </cell>
          <cell r="F235">
            <v>0</v>
          </cell>
        </row>
        <row r="236">
          <cell r="B236" t="str">
            <v>-</v>
          </cell>
          <cell r="C236" t="str">
            <v>-</v>
          </cell>
          <cell r="D236">
            <v>0</v>
          </cell>
          <cell r="E236">
            <v>0</v>
          </cell>
          <cell r="F236">
            <v>0</v>
          </cell>
        </row>
        <row r="237">
          <cell r="B237" t="str">
            <v>-</v>
          </cell>
          <cell r="C237" t="str">
            <v>-</v>
          </cell>
          <cell r="D237">
            <v>0</v>
          </cell>
          <cell r="E237">
            <v>0</v>
          </cell>
          <cell r="F237">
            <v>0</v>
          </cell>
        </row>
        <row r="238">
          <cell r="B238" t="str">
            <v>-</v>
          </cell>
          <cell r="C238" t="str">
            <v>-</v>
          </cell>
          <cell r="D238">
            <v>0</v>
          </cell>
          <cell r="E238">
            <v>0</v>
          </cell>
          <cell r="F238">
            <v>0</v>
          </cell>
        </row>
        <row r="239">
          <cell r="B239" t="str">
            <v>-</v>
          </cell>
          <cell r="C239" t="str">
            <v>-</v>
          </cell>
          <cell r="D239">
            <v>0</v>
          </cell>
          <cell r="E239">
            <v>0</v>
          </cell>
          <cell r="F239">
            <v>0</v>
          </cell>
        </row>
        <row r="240">
          <cell r="B240" t="str">
            <v>-</v>
          </cell>
          <cell r="C240" t="str">
            <v>-</v>
          </cell>
          <cell r="D240">
            <v>0</v>
          </cell>
          <cell r="E240">
            <v>0</v>
          </cell>
          <cell r="F240">
            <v>0</v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2">
          <cell r="B242" t="str">
            <v>Mano de Obra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</row>
        <row r="243">
          <cell r="B243" t="str">
            <v>-</v>
          </cell>
          <cell r="C243" t="str">
            <v>-</v>
          </cell>
          <cell r="D243">
            <v>0</v>
          </cell>
          <cell r="E243">
            <v>0</v>
          </cell>
          <cell r="F243">
            <v>0</v>
          </cell>
        </row>
        <row r="244">
          <cell r="B244" t="str">
            <v>-</v>
          </cell>
          <cell r="C244" t="str">
            <v>-</v>
          </cell>
          <cell r="D244">
            <v>0</v>
          </cell>
          <cell r="E244">
            <v>0</v>
          </cell>
          <cell r="F244">
            <v>0</v>
          </cell>
        </row>
        <row r="245">
          <cell r="B245" t="str">
            <v>-</v>
          </cell>
          <cell r="C245" t="str">
            <v>-</v>
          </cell>
          <cell r="D245">
            <v>0</v>
          </cell>
          <cell r="E245">
            <v>0</v>
          </cell>
          <cell r="F245">
            <v>0</v>
          </cell>
        </row>
        <row r="247">
          <cell r="A247">
            <v>1013</v>
          </cell>
          <cell r="B247" t="str">
            <v>DESM.ESTRUCTURA METALICA</v>
          </cell>
          <cell r="C247" t="str">
            <v>M2</v>
          </cell>
          <cell r="D247">
            <v>0</v>
          </cell>
          <cell r="E247">
            <v>0</v>
          </cell>
          <cell r="F247">
            <v>0</v>
          </cell>
          <cell r="G247">
            <v>100512</v>
          </cell>
        </row>
        <row r="248"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</row>
        <row r="249">
          <cell r="B249" t="str">
            <v>Equipos y Herramientas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</row>
        <row r="250">
          <cell r="B250" t="str">
            <v>-</v>
          </cell>
          <cell r="C250" t="str">
            <v>-</v>
          </cell>
          <cell r="D250">
            <v>0</v>
          </cell>
          <cell r="E250">
            <v>0</v>
          </cell>
          <cell r="F250">
            <v>0</v>
          </cell>
        </row>
        <row r="251">
          <cell r="B251" t="str">
            <v>-</v>
          </cell>
          <cell r="C251" t="str">
            <v>-</v>
          </cell>
          <cell r="D251">
            <v>0</v>
          </cell>
          <cell r="E251">
            <v>0</v>
          </cell>
          <cell r="F251">
            <v>0</v>
          </cell>
        </row>
        <row r="252">
          <cell r="B252" t="str">
            <v>-</v>
          </cell>
          <cell r="C252" t="str">
            <v>-</v>
          </cell>
          <cell r="D252">
            <v>0</v>
          </cell>
          <cell r="E252">
            <v>0</v>
          </cell>
          <cell r="F252">
            <v>0</v>
          </cell>
        </row>
        <row r="253"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</row>
        <row r="254">
          <cell r="B254" t="str">
            <v>Materiales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</row>
        <row r="255">
          <cell r="B255" t="str">
            <v>-</v>
          </cell>
          <cell r="C255" t="str">
            <v>-</v>
          </cell>
          <cell r="D255">
            <v>0</v>
          </cell>
          <cell r="E255">
            <v>0</v>
          </cell>
          <cell r="F255">
            <v>0</v>
          </cell>
        </row>
        <row r="256">
          <cell r="B256" t="str">
            <v>-</v>
          </cell>
          <cell r="C256" t="str">
            <v>-</v>
          </cell>
          <cell r="D256">
            <v>0</v>
          </cell>
          <cell r="E256">
            <v>0</v>
          </cell>
          <cell r="F256">
            <v>0</v>
          </cell>
        </row>
        <row r="257">
          <cell r="B257" t="str">
            <v>-</v>
          </cell>
          <cell r="C257" t="str">
            <v>-</v>
          </cell>
          <cell r="D257">
            <v>0</v>
          </cell>
          <cell r="E257">
            <v>0</v>
          </cell>
          <cell r="F257">
            <v>0</v>
          </cell>
        </row>
        <row r="258">
          <cell r="B258" t="str">
            <v>-</v>
          </cell>
          <cell r="C258" t="str">
            <v>-</v>
          </cell>
          <cell r="D258">
            <v>0</v>
          </cell>
          <cell r="E258">
            <v>0</v>
          </cell>
          <cell r="F258">
            <v>0</v>
          </cell>
        </row>
        <row r="259">
          <cell r="B259" t="str">
            <v>-</v>
          </cell>
          <cell r="C259" t="str">
            <v>-</v>
          </cell>
          <cell r="D259">
            <v>0</v>
          </cell>
          <cell r="E259">
            <v>0</v>
          </cell>
          <cell r="F259">
            <v>0</v>
          </cell>
        </row>
        <row r="260">
          <cell r="B260" t="str">
            <v>-</v>
          </cell>
          <cell r="C260" t="str">
            <v>-</v>
          </cell>
          <cell r="D260">
            <v>0</v>
          </cell>
          <cell r="E260">
            <v>0</v>
          </cell>
          <cell r="F260">
            <v>0</v>
          </cell>
        </row>
        <row r="261"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</row>
        <row r="262">
          <cell r="B262" t="str">
            <v>Mano de Obra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</row>
        <row r="263">
          <cell r="B263" t="str">
            <v>-</v>
          </cell>
          <cell r="C263" t="str">
            <v>-</v>
          </cell>
          <cell r="D263">
            <v>0</v>
          </cell>
          <cell r="E263">
            <v>0</v>
          </cell>
          <cell r="F263">
            <v>0</v>
          </cell>
        </row>
        <row r="264">
          <cell r="B264" t="str">
            <v>-</v>
          </cell>
          <cell r="C264" t="str">
            <v>-</v>
          </cell>
          <cell r="D264">
            <v>0</v>
          </cell>
          <cell r="E264">
            <v>0</v>
          </cell>
          <cell r="F264">
            <v>0</v>
          </cell>
        </row>
        <row r="265">
          <cell r="B265" t="str">
            <v>-</v>
          </cell>
          <cell r="C265" t="str">
            <v>-</v>
          </cell>
          <cell r="D265">
            <v>0</v>
          </cell>
          <cell r="E265">
            <v>0</v>
          </cell>
          <cell r="F265">
            <v>0</v>
          </cell>
        </row>
        <row r="267">
          <cell r="A267">
            <v>1014</v>
          </cell>
          <cell r="B267" t="str">
            <v>DESM.CORREA-VIGA-COLUMNA MADERA</v>
          </cell>
          <cell r="C267" t="str">
            <v>ML</v>
          </cell>
          <cell r="D267">
            <v>0</v>
          </cell>
          <cell r="E267">
            <v>0</v>
          </cell>
          <cell r="F267">
            <v>0</v>
          </cell>
          <cell r="G267">
            <v>100522</v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</row>
        <row r="269">
          <cell r="B269" t="str">
            <v>Equipos y Herramientas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</row>
        <row r="270">
          <cell r="B270" t="str">
            <v>-</v>
          </cell>
          <cell r="C270" t="str">
            <v>-</v>
          </cell>
          <cell r="D270">
            <v>0</v>
          </cell>
          <cell r="E270">
            <v>0</v>
          </cell>
          <cell r="F270">
            <v>0</v>
          </cell>
        </row>
        <row r="271">
          <cell r="B271" t="str">
            <v>-</v>
          </cell>
          <cell r="C271" t="str">
            <v>-</v>
          </cell>
          <cell r="D271">
            <v>0</v>
          </cell>
          <cell r="E271">
            <v>0</v>
          </cell>
          <cell r="F271">
            <v>0</v>
          </cell>
        </row>
        <row r="272">
          <cell r="B272" t="str">
            <v>-</v>
          </cell>
          <cell r="C272" t="str">
            <v>-</v>
          </cell>
          <cell r="D272">
            <v>0</v>
          </cell>
          <cell r="E272">
            <v>0</v>
          </cell>
          <cell r="F272">
            <v>0</v>
          </cell>
        </row>
        <row r="273"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</row>
        <row r="274">
          <cell r="B274" t="str">
            <v>Materiales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</row>
        <row r="275">
          <cell r="B275" t="str">
            <v>-</v>
          </cell>
          <cell r="C275" t="str">
            <v>-</v>
          </cell>
          <cell r="D275">
            <v>0</v>
          </cell>
          <cell r="E275">
            <v>0</v>
          </cell>
          <cell r="F275">
            <v>0</v>
          </cell>
        </row>
        <row r="276">
          <cell r="B276" t="str">
            <v>-</v>
          </cell>
          <cell r="C276" t="str">
            <v>-</v>
          </cell>
          <cell r="D276">
            <v>0</v>
          </cell>
          <cell r="E276">
            <v>0</v>
          </cell>
          <cell r="F276">
            <v>0</v>
          </cell>
        </row>
        <row r="277">
          <cell r="B277" t="str">
            <v>-</v>
          </cell>
          <cell r="C277" t="str">
            <v>-</v>
          </cell>
          <cell r="D277">
            <v>0</v>
          </cell>
          <cell r="E277">
            <v>0</v>
          </cell>
          <cell r="F277">
            <v>0</v>
          </cell>
        </row>
        <row r="278">
          <cell r="B278" t="str">
            <v>-</v>
          </cell>
          <cell r="C278" t="str">
            <v>-</v>
          </cell>
          <cell r="D278">
            <v>0</v>
          </cell>
          <cell r="E278">
            <v>0</v>
          </cell>
          <cell r="F278">
            <v>0</v>
          </cell>
        </row>
        <row r="279">
          <cell r="B279" t="str">
            <v>-</v>
          </cell>
          <cell r="C279" t="str">
            <v>-</v>
          </cell>
          <cell r="D279">
            <v>0</v>
          </cell>
          <cell r="E279">
            <v>0</v>
          </cell>
          <cell r="F279">
            <v>0</v>
          </cell>
        </row>
        <row r="280">
          <cell r="B280" t="str">
            <v>-</v>
          </cell>
          <cell r="C280" t="str">
            <v>-</v>
          </cell>
          <cell r="D280">
            <v>0</v>
          </cell>
          <cell r="E280">
            <v>0</v>
          </cell>
          <cell r="F280">
            <v>0</v>
          </cell>
        </row>
        <row r="281"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</row>
        <row r="282">
          <cell r="B282" t="str">
            <v>Mano de Obra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</row>
        <row r="283">
          <cell r="B283" t="str">
            <v>-</v>
          </cell>
          <cell r="C283" t="str">
            <v>-</v>
          </cell>
          <cell r="D283">
            <v>0</v>
          </cell>
          <cell r="E283">
            <v>0</v>
          </cell>
          <cell r="F283">
            <v>0</v>
          </cell>
        </row>
        <row r="284">
          <cell r="B284" t="str">
            <v>-</v>
          </cell>
          <cell r="C284" t="str">
            <v>-</v>
          </cell>
          <cell r="D284">
            <v>0</v>
          </cell>
          <cell r="E284">
            <v>0</v>
          </cell>
          <cell r="F284">
            <v>0</v>
          </cell>
        </row>
        <row r="285">
          <cell r="B285" t="str">
            <v>-</v>
          </cell>
          <cell r="C285" t="str">
            <v>-</v>
          </cell>
          <cell r="D285">
            <v>0</v>
          </cell>
          <cell r="E285">
            <v>0</v>
          </cell>
          <cell r="F285">
            <v>0</v>
          </cell>
        </row>
        <row r="287">
          <cell r="A287">
            <v>1015</v>
          </cell>
          <cell r="B287" t="str">
            <v>DESM.CUBIERTA TEJA BARRO</v>
          </cell>
          <cell r="C287" t="str">
            <v>M2</v>
          </cell>
          <cell r="D287">
            <v>0</v>
          </cell>
          <cell r="E287">
            <v>0</v>
          </cell>
          <cell r="F287">
            <v>0</v>
          </cell>
          <cell r="G287">
            <v>100507</v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</row>
        <row r="289">
          <cell r="B289" t="str">
            <v>Equipos y Herramientas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B290" t="str">
            <v>-</v>
          </cell>
          <cell r="C290" t="str">
            <v>-</v>
          </cell>
          <cell r="D290">
            <v>0</v>
          </cell>
          <cell r="E290">
            <v>0</v>
          </cell>
          <cell r="F290">
            <v>0</v>
          </cell>
        </row>
        <row r="291">
          <cell r="B291" t="str">
            <v>-</v>
          </cell>
          <cell r="C291" t="str">
            <v>-</v>
          </cell>
          <cell r="D291">
            <v>0</v>
          </cell>
          <cell r="E291">
            <v>0</v>
          </cell>
          <cell r="F291">
            <v>0</v>
          </cell>
        </row>
        <row r="292">
          <cell r="B292" t="str">
            <v>-</v>
          </cell>
          <cell r="C292" t="str">
            <v>-</v>
          </cell>
          <cell r="D292">
            <v>0</v>
          </cell>
          <cell r="E292">
            <v>0</v>
          </cell>
          <cell r="F292">
            <v>0</v>
          </cell>
        </row>
        <row r="293"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</row>
        <row r="294">
          <cell r="B294" t="str">
            <v>Materiales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</row>
        <row r="295">
          <cell r="B295" t="str">
            <v>-</v>
          </cell>
          <cell r="C295" t="str">
            <v>-</v>
          </cell>
          <cell r="D295">
            <v>0</v>
          </cell>
          <cell r="E295">
            <v>0</v>
          </cell>
          <cell r="F295">
            <v>0</v>
          </cell>
        </row>
        <row r="296">
          <cell r="B296" t="str">
            <v>-</v>
          </cell>
          <cell r="C296" t="str">
            <v>-</v>
          </cell>
          <cell r="D296">
            <v>0</v>
          </cell>
          <cell r="E296">
            <v>0</v>
          </cell>
          <cell r="F296">
            <v>0</v>
          </cell>
        </row>
        <row r="297">
          <cell r="B297" t="str">
            <v>-</v>
          </cell>
          <cell r="C297" t="str">
            <v>-</v>
          </cell>
          <cell r="D297">
            <v>0</v>
          </cell>
          <cell r="E297">
            <v>0</v>
          </cell>
          <cell r="F297">
            <v>0</v>
          </cell>
        </row>
        <row r="298">
          <cell r="B298" t="str">
            <v>-</v>
          </cell>
          <cell r="C298" t="str">
            <v>-</v>
          </cell>
          <cell r="D298">
            <v>0</v>
          </cell>
          <cell r="E298">
            <v>0</v>
          </cell>
          <cell r="F298">
            <v>0</v>
          </cell>
        </row>
        <row r="299">
          <cell r="B299" t="str">
            <v>-</v>
          </cell>
          <cell r="C299" t="str">
            <v>-</v>
          </cell>
          <cell r="D299">
            <v>0</v>
          </cell>
          <cell r="E299">
            <v>0</v>
          </cell>
          <cell r="F299">
            <v>0</v>
          </cell>
        </row>
        <row r="300">
          <cell r="B300" t="str">
            <v>-</v>
          </cell>
          <cell r="C300" t="str">
            <v>-</v>
          </cell>
          <cell r="D300">
            <v>0</v>
          </cell>
          <cell r="E300">
            <v>0</v>
          </cell>
          <cell r="F300">
            <v>0</v>
          </cell>
        </row>
        <row r="301"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</row>
        <row r="302">
          <cell r="B302" t="str">
            <v>Mano de Obra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</row>
        <row r="303">
          <cell r="B303" t="str">
            <v>-</v>
          </cell>
          <cell r="C303" t="str">
            <v>-</v>
          </cell>
          <cell r="D303">
            <v>0</v>
          </cell>
          <cell r="E303">
            <v>0</v>
          </cell>
          <cell r="F303">
            <v>0</v>
          </cell>
        </row>
        <row r="304">
          <cell r="B304" t="str">
            <v>-</v>
          </cell>
          <cell r="C304" t="str">
            <v>-</v>
          </cell>
          <cell r="D304">
            <v>0</v>
          </cell>
          <cell r="E304">
            <v>0</v>
          </cell>
          <cell r="F304">
            <v>0</v>
          </cell>
        </row>
        <row r="305">
          <cell r="B305" t="str">
            <v>-</v>
          </cell>
          <cell r="C305" t="str">
            <v>-</v>
          </cell>
          <cell r="D305">
            <v>0</v>
          </cell>
          <cell r="E305">
            <v>0</v>
          </cell>
          <cell r="F305">
            <v>0</v>
          </cell>
        </row>
        <row r="307">
          <cell r="A307">
            <v>1016</v>
          </cell>
          <cell r="B307" t="str">
            <v>DESM.ESTRUCTURA MADERA T.BARRO</v>
          </cell>
          <cell r="C307" t="str">
            <v>M2</v>
          </cell>
          <cell r="D307">
            <v>0</v>
          </cell>
          <cell r="E307">
            <v>0</v>
          </cell>
          <cell r="F307">
            <v>0</v>
          </cell>
          <cell r="G307">
            <v>100511</v>
          </cell>
        </row>
        <row r="308"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B309" t="str">
            <v>Equipos y Herramientas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</row>
        <row r="310">
          <cell r="B310" t="str">
            <v>-</v>
          </cell>
          <cell r="C310" t="str">
            <v>-</v>
          </cell>
          <cell r="D310">
            <v>0</v>
          </cell>
          <cell r="E310">
            <v>0</v>
          </cell>
          <cell r="F310">
            <v>0</v>
          </cell>
        </row>
        <row r="311">
          <cell r="B311" t="str">
            <v>-</v>
          </cell>
          <cell r="C311" t="str">
            <v>-</v>
          </cell>
          <cell r="D311">
            <v>0</v>
          </cell>
          <cell r="E311">
            <v>0</v>
          </cell>
          <cell r="F311">
            <v>0</v>
          </cell>
        </row>
        <row r="312">
          <cell r="B312" t="str">
            <v>-</v>
          </cell>
          <cell r="C312" t="str">
            <v>-</v>
          </cell>
          <cell r="D312">
            <v>0</v>
          </cell>
          <cell r="E312">
            <v>0</v>
          </cell>
          <cell r="F312">
            <v>0</v>
          </cell>
        </row>
        <row r="313"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</row>
        <row r="314">
          <cell r="B314" t="str">
            <v>Materiales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</row>
        <row r="315">
          <cell r="B315" t="str">
            <v>-</v>
          </cell>
          <cell r="C315" t="str">
            <v>-</v>
          </cell>
          <cell r="D315">
            <v>0</v>
          </cell>
          <cell r="E315">
            <v>0</v>
          </cell>
          <cell r="F315">
            <v>0</v>
          </cell>
        </row>
        <row r="316">
          <cell r="B316" t="str">
            <v>-</v>
          </cell>
          <cell r="C316" t="str">
            <v>-</v>
          </cell>
          <cell r="D316">
            <v>0</v>
          </cell>
          <cell r="E316">
            <v>0</v>
          </cell>
          <cell r="F316">
            <v>0</v>
          </cell>
        </row>
        <row r="317">
          <cell r="B317" t="str">
            <v>-</v>
          </cell>
          <cell r="C317" t="str">
            <v>-</v>
          </cell>
          <cell r="D317">
            <v>0</v>
          </cell>
          <cell r="E317">
            <v>0</v>
          </cell>
          <cell r="F317">
            <v>0</v>
          </cell>
        </row>
        <row r="318">
          <cell r="B318" t="str">
            <v>-</v>
          </cell>
          <cell r="C318" t="str">
            <v>-</v>
          </cell>
          <cell r="D318">
            <v>0</v>
          </cell>
          <cell r="E318">
            <v>0</v>
          </cell>
          <cell r="F318">
            <v>0</v>
          </cell>
        </row>
        <row r="319">
          <cell r="B319" t="str">
            <v>-</v>
          </cell>
          <cell r="C319" t="str">
            <v>-</v>
          </cell>
          <cell r="D319">
            <v>0</v>
          </cell>
          <cell r="E319">
            <v>0</v>
          </cell>
          <cell r="F319">
            <v>0</v>
          </cell>
        </row>
        <row r="320">
          <cell r="B320" t="str">
            <v>-</v>
          </cell>
          <cell r="C320" t="str">
            <v>-</v>
          </cell>
          <cell r="D320">
            <v>0</v>
          </cell>
          <cell r="E320">
            <v>0</v>
          </cell>
          <cell r="F320">
            <v>0</v>
          </cell>
        </row>
        <row r="321"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</row>
        <row r="322">
          <cell r="B322" t="str">
            <v>Mano de Obra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</row>
        <row r="323">
          <cell r="B323" t="str">
            <v>-</v>
          </cell>
          <cell r="C323" t="str">
            <v>-</v>
          </cell>
          <cell r="D323">
            <v>0</v>
          </cell>
          <cell r="E323">
            <v>0</v>
          </cell>
          <cell r="F323">
            <v>0</v>
          </cell>
        </row>
        <row r="324">
          <cell r="B324" t="str">
            <v>-</v>
          </cell>
          <cell r="C324" t="str">
            <v>-</v>
          </cell>
          <cell r="D324">
            <v>0</v>
          </cell>
          <cell r="E324">
            <v>0</v>
          </cell>
          <cell r="F324">
            <v>0</v>
          </cell>
        </row>
        <row r="325">
          <cell r="B325" t="str">
            <v>-</v>
          </cell>
          <cell r="C325" t="str">
            <v>-</v>
          </cell>
          <cell r="D325">
            <v>0</v>
          </cell>
          <cell r="E325">
            <v>0</v>
          </cell>
          <cell r="F325">
            <v>0</v>
          </cell>
        </row>
        <row r="327">
          <cell r="A327">
            <v>1017</v>
          </cell>
          <cell r="B327" t="str">
            <v>DEMOL.REPELLO CIELO</v>
          </cell>
          <cell r="C327" t="str">
            <v>M2</v>
          </cell>
          <cell r="D327">
            <v>0</v>
          </cell>
          <cell r="E327">
            <v>0</v>
          </cell>
          <cell r="F327">
            <v>0</v>
          </cell>
          <cell r="G327">
            <v>100321</v>
          </cell>
        </row>
        <row r="328"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</row>
        <row r="329">
          <cell r="B329" t="str">
            <v>Equipos y Herramientas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</row>
        <row r="330">
          <cell r="B330" t="str">
            <v>-</v>
          </cell>
          <cell r="C330" t="str">
            <v>-</v>
          </cell>
          <cell r="D330">
            <v>0</v>
          </cell>
          <cell r="E330">
            <v>0</v>
          </cell>
          <cell r="F330">
            <v>0</v>
          </cell>
        </row>
        <row r="331">
          <cell r="B331" t="str">
            <v>-</v>
          </cell>
          <cell r="C331" t="str">
            <v>-</v>
          </cell>
          <cell r="D331">
            <v>0</v>
          </cell>
          <cell r="E331">
            <v>0</v>
          </cell>
          <cell r="F331">
            <v>0</v>
          </cell>
        </row>
        <row r="332">
          <cell r="B332" t="str">
            <v>-</v>
          </cell>
          <cell r="C332" t="str">
            <v>-</v>
          </cell>
          <cell r="D332">
            <v>0</v>
          </cell>
          <cell r="E332">
            <v>0</v>
          </cell>
          <cell r="F332">
            <v>0</v>
          </cell>
        </row>
        <row r="333"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</row>
        <row r="334">
          <cell r="B334" t="str">
            <v>Materiales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</row>
        <row r="335">
          <cell r="B335" t="str">
            <v>-</v>
          </cell>
          <cell r="C335" t="str">
            <v>-</v>
          </cell>
          <cell r="D335">
            <v>0</v>
          </cell>
          <cell r="E335">
            <v>0</v>
          </cell>
          <cell r="F335">
            <v>0</v>
          </cell>
        </row>
        <row r="336">
          <cell r="B336" t="str">
            <v>-</v>
          </cell>
          <cell r="C336" t="str">
            <v>-</v>
          </cell>
          <cell r="D336">
            <v>0</v>
          </cell>
          <cell r="E336">
            <v>0</v>
          </cell>
          <cell r="F336">
            <v>0</v>
          </cell>
        </row>
        <row r="337">
          <cell r="B337" t="str">
            <v>-</v>
          </cell>
          <cell r="C337" t="str">
            <v>-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-</v>
          </cell>
          <cell r="C338" t="str">
            <v>-</v>
          </cell>
          <cell r="D338">
            <v>0</v>
          </cell>
          <cell r="E338">
            <v>0</v>
          </cell>
          <cell r="F338">
            <v>0</v>
          </cell>
        </row>
        <row r="339">
          <cell r="B339" t="str">
            <v>-</v>
          </cell>
          <cell r="C339" t="str">
            <v>-</v>
          </cell>
          <cell r="D339">
            <v>0</v>
          </cell>
          <cell r="E339">
            <v>0</v>
          </cell>
          <cell r="F339">
            <v>0</v>
          </cell>
        </row>
        <row r="340">
          <cell r="B340" t="str">
            <v>-</v>
          </cell>
          <cell r="C340" t="str">
            <v>-</v>
          </cell>
          <cell r="D340">
            <v>0</v>
          </cell>
          <cell r="E340">
            <v>0</v>
          </cell>
          <cell r="F340">
            <v>0</v>
          </cell>
        </row>
        <row r="341"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</row>
        <row r="342">
          <cell r="B342" t="str">
            <v>Mano de Obra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</row>
        <row r="343">
          <cell r="B343" t="str">
            <v>-</v>
          </cell>
          <cell r="C343" t="str">
            <v>-</v>
          </cell>
          <cell r="D343">
            <v>0</v>
          </cell>
          <cell r="E343">
            <v>0</v>
          </cell>
          <cell r="F343">
            <v>0</v>
          </cell>
        </row>
        <row r="344">
          <cell r="B344" t="str">
            <v>-</v>
          </cell>
          <cell r="C344" t="str">
            <v>-</v>
          </cell>
          <cell r="D344">
            <v>0</v>
          </cell>
          <cell r="E344">
            <v>0</v>
          </cell>
          <cell r="F344">
            <v>0</v>
          </cell>
        </row>
        <row r="345">
          <cell r="B345" t="str">
            <v>-</v>
          </cell>
          <cell r="C345" t="str">
            <v>-</v>
          </cell>
          <cell r="D345">
            <v>0</v>
          </cell>
          <cell r="E345">
            <v>0</v>
          </cell>
          <cell r="F345">
            <v>0</v>
          </cell>
        </row>
        <row r="347">
          <cell r="A347">
            <v>1018</v>
          </cell>
          <cell r="B347" t="str">
            <v>RETIRO CASETON GUADUA-MADE</v>
          </cell>
          <cell r="C347" t="str">
            <v>M2</v>
          </cell>
          <cell r="D347">
            <v>0</v>
          </cell>
          <cell r="E347">
            <v>0</v>
          </cell>
          <cell r="F347">
            <v>0</v>
          </cell>
          <cell r="G347">
            <v>100218</v>
          </cell>
        </row>
        <row r="348"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</row>
        <row r="349">
          <cell r="B349" t="str">
            <v>Equipos y Herramientas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</row>
        <row r="350">
          <cell r="B350" t="str">
            <v>-</v>
          </cell>
          <cell r="C350" t="str">
            <v>-</v>
          </cell>
          <cell r="D350">
            <v>0</v>
          </cell>
          <cell r="E350">
            <v>0</v>
          </cell>
          <cell r="F350">
            <v>0</v>
          </cell>
        </row>
        <row r="351">
          <cell r="B351" t="str">
            <v>-</v>
          </cell>
          <cell r="C351" t="str">
            <v>-</v>
          </cell>
          <cell r="D351">
            <v>0</v>
          </cell>
          <cell r="E351">
            <v>0</v>
          </cell>
          <cell r="F351">
            <v>0</v>
          </cell>
        </row>
        <row r="352">
          <cell r="B352" t="str">
            <v>-</v>
          </cell>
          <cell r="C352" t="str">
            <v>-</v>
          </cell>
          <cell r="D352">
            <v>0</v>
          </cell>
          <cell r="E352">
            <v>0</v>
          </cell>
          <cell r="F352">
            <v>0</v>
          </cell>
        </row>
        <row r="353"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</row>
        <row r="354">
          <cell r="B354" t="str">
            <v>Materiales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</row>
        <row r="355">
          <cell r="B355" t="str">
            <v>-</v>
          </cell>
          <cell r="C355" t="str">
            <v>-</v>
          </cell>
          <cell r="D355">
            <v>0</v>
          </cell>
          <cell r="E355">
            <v>0</v>
          </cell>
          <cell r="F355">
            <v>0</v>
          </cell>
        </row>
        <row r="356">
          <cell r="B356" t="str">
            <v>-</v>
          </cell>
          <cell r="C356" t="str">
            <v>-</v>
          </cell>
          <cell r="D356">
            <v>0</v>
          </cell>
          <cell r="E356">
            <v>0</v>
          </cell>
          <cell r="F356">
            <v>0</v>
          </cell>
        </row>
        <row r="357">
          <cell r="B357" t="str">
            <v>-</v>
          </cell>
          <cell r="C357" t="str">
            <v>-</v>
          </cell>
          <cell r="D357">
            <v>0</v>
          </cell>
          <cell r="E357">
            <v>0</v>
          </cell>
          <cell r="F357">
            <v>0</v>
          </cell>
        </row>
        <row r="358">
          <cell r="B358" t="str">
            <v>-</v>
          </cell>
          <cell r="C358" t="str">
            <v>-</v>
          </cell>
          <cell r="D358">
            <v>0</v>
          </cell>
          <cell r="E358">
            <v>0</v>
          </cell>
          <cell r="F358">
            <v>0</v>
          </cell>
        </row>
        <row r="359">
          <cell r="B359" t="str">
            <v>-</v>
          </cell>
          <cell r="C359" t="str">
            <v>-</v>
          </cell>
          <cell r="D359">
            <v>0</v>
          </cell>
          <cell r="E359">
            <v>0</v>
          </cell>
          <cell r="F359">
            <v>0</v>
          </cell>
        </row>
        <row r="360">
          <cell r="B360" t="str">
            <v>-</v>
          </cell>
          <cell r="C360" t="str">
            <v>-</v>
          </cell>
          <cell r="D360">
            <v>0</v>
          </cell>
          <cell r="E360">
            <v>0</v>
          </cell>
          <cell r="F360">
            <v>0</v>
          </cell>
        </row>
        <row r="361"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</row>
        <row r="362">
          <cell r="B362" t="str">
            <v>Mano de Obra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</row>
        <row r="363">
          <cell r="B363" t="str">
            <v>-</v>
          </cell>
          <cell r="C363" t="str">
            <v>-</v>
          </cell>
          <cell r="D363">
            <v>0</v>
          </cell>
          <cell r="E363">
            <v>0</v>
          </cell>
          <cell r="F363">
            <v>0</v>
          </cell>
        </row>
        <row r="364">
          <cell r="B364" t="str">
            <v>-</v>
          </cell>
          <cell r="C364" t="str">
            <v>-</v>
          </cell>
          <cell r="D364">
            <v>0</v>
          </cell>
          <cell r="E364">
            <v>0</v>
          </cell>
          <cell r="F364">
            <v>0</v>
          </cell>
        </row>
        <row r="365">
          <cell r="B365" t="str">
            <v>-</v>
          </cell>
          <cell r="C365" t="str">
            <v>-</v>
          </cell>
          <cell r="D365">
            <v>0</v>
          </cell>
          <cell r="E365">
            <v>0</v>
          </cell>
          <cell r="F365">
            <v>0</v>
          </cell>
        </row>
        <row r="367">
          <cell r="A367">
            <v>1019</v>
          </cell>
          <cell r="B367" t="str">
            <v>DESM.MARCO + NAVE SENCILLA</v>
          </cell>
          <cell r="C367" t="str">
            <v>UND</v>
          </cell>
          <cell r="D367">
            <v>0</v>
          </cell>
          <cell r="E367">
            <v>0</v>
          </cell>
          <cell r="F367">
            <v>0</v>
          </cell>
          <cell r="G367">
            <v>100515</v>
          </cell>
        </row>
        <row r="368"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</row>
        <row r="369">
          <cell r="B369" t="str">
            <v>Equipos y Herramientas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</row>
        <row r="370">
          <cell r="B370" t="str">
            <v>-</v>
          </cell>
          <cell r="C370" t="str">
            <v>-</v>
          </cell>
          <cell r="D370">
            <v>0</v>
          </cell>
          <cell r="E370">
            <v>0</v>
          </cell>
          <cell r="F370">
            <v>0</v>
          </cell>
        </row>
        <row r="371">
          <cell r="B371" t="str">
            <v>-</v>
          </cell>
          <cell r="C371" t="str">
            <v>-</v>
          </cell>
          <cell r="D371">
            <v>0</v>
          </cell>
          <cell r="E371">
            <v>0</v>
          </cell>
          <cell r="F371">
            <v>0</v>
          </cell>
        </row>
        <row r="372">
          <cell r="B372" t="str">
            <v>-</v>
          </cell>
          <cell r="C372" t="str">
            <v>-</v>
          </cell>
          <cell r="D372">
            <v>0</v>
          </cell>
          <cell r="E372">
            <v>0</v>
          </cell>
          <cell r="F372">
            <v>0</v>
          </cell>
        </row>
        <row r="373"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</row>
        <row r="374">
          <cell r="B374" t="str">
            <v>Materiales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</row>
        <row r="375">
          <cell r="B375" t="str">
            <v>-</v>
          </cell>
          <cell r="C375" t="str">
            <v>-</v>
          </cell>
          <cell r="D375">
            <v>0</v>
          </cell>
          <cell r="E375">
            <v>0</v>
          </cell>
          <cell r="F375">
            <v>0</v>
          </cell>
        </row>
        <row r="376">
          <cell r="B376" t="str">
            <v>-</v>
          </cell>
          <cell r="C376" t="str">
            <v>-</v>
          </cell>
          <cell r="D376">
            <v>0</v>
          </cell>
          <cell r="E376">
            <v>0</v>
          </cell>
          <cell r="F376">
            <v>0</v>
          </cell>
        </row>
        <row r="377">
          <cell r="B377" t="str">
            <v>-</v>
          </cell>
          <cell r="C377" t="str">
            <v>-</v>
          </cell>
          <cell r="D377">
            <v>0</v>
          </cell>
          <cell r="E377">
            <v>0</v>
          </cell>
          <cell r="F377">
            <v>0</v>
          </cell>
        </row>
        <row r="378">
          <cell r="B378" t="str">
            <v>-</v>
          </cell>
          <cell r="C378" t="str">
            <v>-</v>
          </cell>
          <cell r="D378">
            <v>0</v>
          </cell>
          <cell r="E378">
            <v>0</v>
          </cell>
          <cell r="F378">
            <v>0</v>
          </cell>
        </row>
        <row r="379">
          <cell r="B379" t="str">
            <v>-</v>
          </cell>
          <cell r="C379" t="str">
            <v>-</v>
          </cell>
          <cell r="D379">
            <v>0</v>
          </cell>
          <cell r="E379">
            <v>0</v>
          </cell>
          <cell r="F379">
            <v>0</v>
          </cell>
        </row>
        <row r="380">
          <cell r="B380" t="str">
            <v>-</v>
          </cell>
          <cell r="C380" t="str">
            <v>-</v>
          </cell>
          <cell r="D380">
            <v>0</v>
          </cell>
          <cell r="E380">
            <v>0</v>
          </cell>
          <cell r="F380">
            <v>0</v>
          </cell>
        </row>
        <row r="381"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</row>
        <row r="382">
          <cell r="B382" t="str">
            <v>Mano de Obra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</row>
        <row r="383">
          <cell r="B383" t="str">
            <v>-</v>
          </cell>
          <cell r="C383" t="str">
            <v>-</v>
          </cell>
          <cell r="D383">
            <v>0</v>
          </cell>
          <cell r="E383">
            <v>0</v>
          </cell>
          <cell r="F383">
            <v>0</v>
          </cell>
        </row>
        <row r="384">
          <cell r="B384" t="str">
            <v>-</v>
          </cell>
          <cell r="C384" t="str">
            <v>-</v>
          </cell>
          <cell r="D384">
            <v>0</v>
          </cell>
          <cell r="E384">
            <v>0</v>
          </cell>
          <cell r="F384">
            <v>0</v>
          </cell>
        </row>
        <row r="385">
          <cell r="B385" t="str">
            <v>-</v>
          </cell>
          <cell r="C385" t="str">
            <v>-</v>
          </cell>
          <cell r="D385">
            <v>0</v>
          </cell>
          <cell r="E385">
            <v>0</v>
          </cell>
          <cell r="F385">
            <v>0</v>
          </cell>
        </row>
        <row r="387">
          <cell r="A387">
            <v>1020</v>
          </cell>
          <cell r="B387" t="str">
            <v>DESM. NAVE METALICA EXISTENTE</v>
          </cell>
          <cell r="C387" t="str">
            <v>UND</v>
          </cell>
          <cell r="D387">
            <v>0</v>
          </cell>
          <cell r="E387">
            <v>0</v>
          </cell>
          <cell r="F387">
            <v>0</v>
          </cell>
          <cell r="G387">
            <v>100537</v>
          </cell>
        </row>
        <row r="388"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</row>
        <row r="389">
          <cell r="B389" t="str">
            <v>Equipos y Herramientas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</row>
        <row r="390">
          <cell r="B390" t="str">
            <v>-</v>
          </cell>
          <cell r="C390" t="str">
            <v>-</v>
          </cell>
          <cell r="D390">
            <v>0</v>
          </cell>
          <cell r="E390">
            <v>0</v>
          </cell>
          <cell r="F390">
            <v>0</v>
          </cell>
        </row>
        <row r="391">
          <cell r="B391" t="str">
            <v>-</v>
          </cell>
          <cell r="C391" t="str">
            <v>-</v>
          </cell>
          <cell r="D391">
            <v>0</v>
          </cell>
          <cell r="E391">
            <v>0</v>
          </cell>
          <cell r="F391">
            <v>0</v>
          </cell>
        </row>
        <row r="392">
          <cell r="B392" t="str">
            <v>-</v>
          </cell>
          <cell r="C392" t="str">
            <v>-</v>
          </cell>
          <cell r="D392">
            <v>0</v>
          </cell>
          <cell r="E392">
            <v>0</v>
          </cell>
          <cell r="F392">
            <v>0</v>
          </cell>
        </row>
        <row r="393"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</row>
        <row r="394">
          <cell r="B394" t="str">
            <v>Materiales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</row>
        <row r="395">
          <cell r="B395" t="str">
            <v>-</v>
          </cell>
          <cell r="C395" t="str">
            <v>-</v>
          </cell>
          <cell r="D395">
            <v>0</v>
          </cell>
          <cell r="E395">
            <v>0</v>
          </cell>
          <cell r="F395">
            <v>0</v>
          </cell>
        </row>
        <row r="396">
          <cell r="B396" t="str">
            <v>-</v>
          </cell>
          <cell r="C396" t="str">
            <v>-</v>
          </cell>
          <cell r="D396">
            <v>0</v>
          </cell>
          <cell r="E396">
            <v>0</v>
          </cell>
          <cell r="F396">
            <v>0</v>
          </cell>
        </row>
        <row r="397">
          <cell r="B397" t="str">
            <v>-</v>
          </cell>
          <cell r="C397" t="str">
            <v>-</v>
          </cell>
          <cell r="D397">
            <v>0</v>
          </cell>
          <cell r="E397">
            <v>0</v>
          </cell>
          <cell r="F397">
            <v>0</v>
          </cell>
        </row>
        <row r="398">
          <cell r="B398" t="str">
            <v>-</v>
          </cell>
          <cell r="C398" t="str">
            <v>-</v>
          </cell>
          <cell r="D398">
            <v>0</v>
          </cell>
          <cell r="E398">
            <v>0</v>
          </cell>
          <cell r="F398">
            <v>0</v>
          </cell>
        </row>
        <row r="399">
          <cell r="B399" t="str">
            <v>-</v>
          </cell>
          <cell r="C399" t="str">
            <v>-</v>
          </cell>
          <cell r="D399">
            <v>0</v>
          </cell>
          <cell r="E399">
            <v>0</v>
          </cell>
          <cell r="F399">
            <v>0</v>
          </cell>
        </row>
        <row r="400">
          <cell r="B400" t="str">
            <v>-</v>
          </cell>
          <cell r="C400" t="str">
            <v>-</v>
          </cell>
          <cell r="D400">
            <v>0</v>
          </cell>
          <cell r="E400">
            <v>0</v>
          </cell>
          <cell r="F400">
            <v>0</v>
          </cell>
        </row>
        <row r="401"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</row>
        <row r="402">
          <cell r="B402" t="str">
            <v>Mano de Obra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</row>
        <row r="403">
          <cell r="B403" t="str">
            <v>-</v>
          </cell>
          <cell r="C403" t="str">
            <v>-</v>
          </cell>
          <cell r="D403">
            <v>0</v>
          </cell>
          <cell r="E403">
            <v>0</v>
          </cell>
          <cell r="F403">
            <v>0</v>
          </cell>
        </row>
        <row r="404">
          <cell r="B404" t="str">
            <v>-</v>
          </cell>
          <cell r="C404" t="str">
            <v>-</v>
          </cell>
          <cell r="D404">
            <v>0</v>
          </cell>
          <cell r="E404">
            <v>0</v>
          </cell>
          <cell r="F404">
            <v>0</v>
          </cell>
        </row>
        <row r="405">
          <cell r="B405" t="str">
            <v>-</v>
          </cell>
          <cell r="C405" t="str">
            <v>-</v>
          </cell>
          <cell r="D405">
            <v>0</v>
          </cell>
          <cell r="E405">
            <v>0</v>
          </cell>
          <cell r="F405">
            <v>0</v>
          </cell>
        </row>
        <row r="407">
          <cell r="A407">
            <v>1021</v>
          </cell>
          <cell r="B407" t="str">
            <v>DESM.VENTANA EXISTENTE</v>
          </cell>
          <cell r="C407" t="str">
            <v>M2</v>
          </cell>
          <cell r="D407">
            <v>0</v>
          </cell>
          <cell r="E407">
            <v>0</v>
          </cell>
          <cell r="F407">
            <v>0</v>
          </cell>
          <cell r="G407">
            <v>100520</v>
          </cell>
        </row>
        <row r="408"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</row>
        <row r="409">
          <cell r="B409" t="str">
            <v>Equipos y Herramientas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</row>
        <row r="410">
          <cell r="B410" t="str">
            <v>-</v>
          </cell>
          <cell r="C410" t="str">
            <v>-</v>
          </cell>
          <cell r="D410">
            <v>0</v>
          </cell>
          <cell r="E410">
            <v>0</v>
          </cell>
          <cell r="F410">
            <v>0</v>
          </cell>
        </row>
        <row r="411">
          <cell r="B411" t="str">
            <v>-</v>
          </cell>
          <cell r="C411" t="str">
            <v>-</v>
          </cell>
          <cell r="D411">
            <v>0</v>
          </cell>
          <cell r="E411">
            <v>0</v>
          </cell>
          <cell r="F411">
            <v>0</v>
          </cell>
        </row>
        <row r="412">
          <cell r="B412" t="str">
            <v>-</v>
          </cell>
          <cell r="C412" t="str">
            <v>-</v>
          </cell>
          <cell r="D412">
            <v>0</v>
          </cell>
          <cell r="E412">
            <v>0</v>
          </cell>
          <cell r="F412">
            <v>0</v>
          </cell>
        </row>
        <row r="413"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B414" t="str">
            <v>Materiales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</row>
        <row r="415">
          <cell r="B415" t="str">
            <v>-</v>
          </cell>
          <cell r="C415" t="str">
            <v>-</v>
          </cell>
          <cell r="D415">
            <v>0</v>
          </cell>
          <cell r="E415">
            <v>0</v>
          </cell>
          <cell r="F415">
            <v>0</v>
          </cell>
        </row>
        <row r="416">
          <cell r="B416" t="str">
            <v>-</v>
          </cell>
          <cell r="C416" t="str">
            <v>-</v>
          </cell>
          <cell r="D416">
            <v>0</v>
          </cell>
          <cell r="E416">
            <v>0</v>
          </cell>
          <cell r="F416">
            <v>0</v>
          </cell>
        </row>
        <row r="417">
          <cell r="B417" t="str">
            <v>-</v>
          </cell>
          <cell r="C417" t="str">
            <v>-</v>
          </cell>
          <cell r="D417">
            <v>0</v>
          </cell>
          <cell r="E417">
            <v>0</v>
          </cell>
          <cell r="F417">
            <v>0</v>
          </cell>
        </row>
        <row r="418">
          <cell r="B418" t="str">
            <v>-</v>
          </cell>
          <cell r="C418" t="str">
            <v>-</v>
          </cell>
          <cell r="D418">
            <v>0</v>
          </cell>
          <cell r="E418">
            <v>0</v>
          </cell>
          <cell r="F418">
            <v>0</v>
          </cell>
        </row>
        <row r="419">
          <cell r="B419" t="str">
            <v>-</v>
          </cell>
          <cell r="C419" t="str">
            <v>-</v>
          </cell>
          <cell r="D419">
            <v>0</v>
          </cell>
          <cell r="E419">
            <v>0</v>
          </cell>
          <cell r="F419">
            <v>0</v>
          </cell>
        </row>
        <row r="420">
          <cell r="B420" t="str">
            <v>-</v>
          </cell>
          <cell r="C420" t="str">
            <v>-</v>
          </cell>
          <cell r="D420">
            <v>0</v>
          </cell>
          <cell r="E420">
            <v>0</v>
          </cell>
          <cell r="F420">
            <v>0</v>
          </cell>
        </row>
        <row r="421"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</row>
        <row r="422">
          <cell r="B422" t="str">
            <v>Mano de Obra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</row>
        <row r="423">
          <cell r="B423" t="str">
            <v>-</v>
          </cell>
          <cell r="C423" t="str">
            <v>-</v>
          </cell>
          <cell r="D423">
            <v>0</v>
          </cell>
          <cell r="E423">
            <v>0</v>
          </cell>
          <cell r="F423">
            <v>0</v>
          </cell>
        </row>
        <row r="424">
          <cell r="B424" t="str">
            <v>-</v>
          </cell>
          <cell r="C424" t="str">
            <v>-</v>
          </cell>
          <cell r="D424">
            <v>0</v>
          </cell>
          <cell r="E424">
            <v>0</v>
          </cell>
          <cell r="F424">
            <v>0</v>
          </cell>
        </row>
        <row r="425">
          <cell r="B425" t="str">
            <v>-</v>
          </cell>
          <cell r="C425" t="str">
            <v>-</v>
          </cell>
          <cell r="D425">
            <v>0</v>
          </cell>
          <cell r="E425">
            <v>0</v>
          </cell>
          <cell r="F425">
            <v>0</v>
          </cell>
        </row>
        <row r="427">
          <cell r="A427">
            <v>1022</v>
          </cell>
          <cell r="B427" t="str">
            <v>DESM.REJA</v>
          </cell>
          <cell r="C427" t="str">
            <v>ML</v>
          </cell>
          <cell r="D427">
            <v>0</v>
          </cell>
          <cell r="E427">
            <v>0</v>
          </cell>
          <cell r="F427">
            <v>0</v>
          </cell>
          <cell r="G427">
            <v>100518</v>
          </cell>
        </row>
        <row r="428"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</row>
        <row r="429">
          <cell r="B429" t="str">
            <v>Equipos y Herramientas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</row>
        <row r="430">
          <cell r="B430" t="str">
            <v>-</v>
          </cell>
          <cell r="C430" t="str">
            <v>-</v>
          </cell>
          <cell r="D430">
            <v>0</v>
          </cell>
          <cell r="E430">
            <v>0</v>
          </cell>
          <cell r="F430">
            <v>0</v>
          </cell>
        </row>
        <row r="431">
          <cell r="B431" t="str">
            <v>-</v>
          </cell>
          <cell r="C431" t="str">
            <v>-</v>
          </cell>
          <cell r="D431">
            <v>0</v>
          </cell>
          <cell r="E431">
            <v>0</v>
          </cell>
          <cell r="F431">
            <v>0</v>
          </cell>
        </row>
        <row r="432">
          <cell r="B432" t="str">
            <v>-</v>
          </cell>
          <cell r="C432" t="str">
            <v>-</v>
          </cell>
          <cell r="D432">
            <v>0</v>
          </cell>
          <cell r="E432">
            <v>0</v>
          </cell>
          <cell r="F432">
            <v>0</v>
          </cell>
        </row>
        <row r="433"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</row>
        <row r="434">
          <cell r="B434" t="str">
            <v>Materiales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</row>
        <row r="435">
          <cell r="B435" t="str">
            <v>-</v>
          </cell>
          <cell r="C435" t="str">
            <v>-</v>
          </cell>
          <cell r="D435">
            <v>0</v>
          </cell>
          <cell r="E435">
            <v>0</v>
          </cell>
          <cell r="F435">
            <v>0</v>
          </cell>
        </row>
        <row r="436">
          <cell r="B436" t="str">
            <v>-</v>
          </cell>
          <cell r="C436" t="str">
            <v>-</v>
          </cell>
          <cell r="D436">
            <v>0</v>
          </cell>
          <cell r="E436">
            <v>0</v>
          </cell>
          <cell r="F436">
            <v>0</v>
          </cell>
        </row>
        <row r="437">
          <cell r="B437" t="str">
            <v>-</v>
          </cell>
          <cell r="C437" t="str">
            <v>-</v>
          </cell>
          <cell r="D437">
            <v>0</v>
          </cell>
          <cell r="E437">
            <v>0</v>
          </cell>
          <cell r="F437">
            <v>0</v>
          </cell>
        </row>
        <row r="438">
          <cell r="B438" t="str">
            <v>-</v>
          </cell>
          <cell r="C438" t="str">
            <v>-</v>
          </cell>
          <cell r="D438">
            <v>0</v>
          </cell>
          <cell r="E438">
            <v>0</v>
          </cell>
          <cell r="F438">
            <v>0</v>
          </cell>
        </row>
        <row r="439">
          <cell r="B439" t="str">
            <v>-</v>
          </cell>
          <cell r="C439" t="str">
            <v>-</v>
          </cell>
          <cell r="D439">
            <v>0</v>
          </cell>
          <cell r="E439">
            <v>0</v>
          </cell>
          <cell r="F439">
            <v>0</v>
          </cell>
        </row>
        <row r="440">
          <cell r="B440" t="str">
            <v>-</v>
          </cell>
          <cell r="C440" t="str">
            <v>-</v>
          </cell>
          <cell r="D440">
            <v>0</v>
          </cell>
          <cell r="E440">
            <v>0</v>
          </cell>
          <cell r="F440">
            <v>0</v>
          </cell>
        </row>
        <row r="441"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</row>
        <row r="442">
          <cell r="B442" t="str">
            <v>Mano de Obra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</row>
        <row r="443">
          <cell r="B443" t="str">
            <v>-</v>
          </cell>
          <cell r="C443" t="str">
            <v>-</v>
          </cell>
          <cell r="D443">
            <v>0</v>
          </cell>
          <cell r="E443">
            <v>0</v>
          </cell>
          <cell r="F443">
            <v>0</v>
          </cell>
        </row>
        <row r="444">
          <cell r="B444" t="str">
            <v>-</v>
          </cell>
          <cell r="C444" t="str">
            <v>-</v>
          </cell>
          <cell r="D444">
            <v>0</v>
          </cell>
          <cell r="E444">
            <v>0</v>
          </cell>
          <cell r="F444">
            <v>0</v>
          </cell>
        </row>
        <row r="445">
          <cell r="B445" t="str">
            <v>-</v>
          </cell>
          <cell r="C445" t="str">
            <v>-</v>
          </cell>
          <cell r="D445">
            <v>0</v>
          </cell>
          <cell r="E445">
            <v>0</v>
          </cell>
          <cell r="F445">
            <v>0</v>
          </cell>
        </row>
        <row r="447">
          <cell r="A447">
            <v>1023</v>
          </cell>
          <cell r="B447" t="str">
            <v>DESM.REJA METALICA</v>
          </cell>
          <cell r="C447" t="str">
            <v>M2</v>
          </cell>
          <cell r="D447">
            <v>0</v>
          </cell>
          <cell r="E447">
            <v>0</v>
          </cell>
          <cell r="F447">
            <v>0</v>
          </cell>
          <cell r="G447">
            <v>100519</v>
          </cell>
        </row>
        <row r="448"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</row>
        <row r="449">
          <cell r="B449" t="str">
            <v>Equipos y Herramientas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</row>
        <row r="450">
          <cell r="B450" t="str">
            <v>-</v>
          </cell>
          <cell r="C450" t="str">
            <v>-</v>
          </cell>
          <cell r="D450">
            <v>0</v>
          </cell>
          <cell r="E450">
            <v>0</v>
          </cell>
          <cell r="F450">
            <v>0</v>
          </cell>
        </row>
        <row r="451">
          <cell r="B451" t="str">
            <v>-</v>
          </cell>
          <cell r="C451" t="str">
            <v>-</v>
          </cell>
          <cell r="D451">
            <v>0</v>
          </cell>
          <cell r="E451">
            <v>0</v>
          </cell>
          <cell r="F451">
            <v>0</v>
          </cell>
        </row>
        <row r="452">
          <cell r="B452" t="str">
            <v>-</v>
          </cell>
          <cell r="C452" t="str">
            <v>-</v>
          </cell>
          <cell r="D452">
            <v>0</v>
          </cell>
          <cell r="E452">
            <v>0</v>
          </cell>
          <cell r="F452">
            <v>0</v>
          </cell>
        </row>
        <row r="453"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</row>
        <row r="454">
          <cell r="B454" t="str">
            <v>Materiales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</row>
        <row r="455">
          <cell r="B455" t="str">
            <v>-</v>
          </cell>
          <cell r="C455" t="str">
            <v>-</v>
          </cell>
          <cell r="D455">
            <v>0</v>
          </cell>
          <cell r="E455">
            <v>0</v>
          </cell>
          <cell r="F455">
            <v>0</v>
          </cell>
        </row>
        <row r="456">
          <cell r="B456" t="str">
            <v>-</v>
          </cell>
          <cell r="C456" t="str">
            <v>-</v>
          </cell>
          <cell r="D456">
            <v>0</v>
          </cell>
          <cell r="E456">
            <v>0</v>
          </cell>
          <cell r="F456">
            <v>0</v>
          </cell>
        </row>
        <row r="457">
          <cell r="B457" t="str">
            <v>-</v>
          </cell>
          <cell r="C457" t="str">
            <v>-</v>
          </cell>
          <cell r="D457">
            <v>0</v>
          </cell>
          <cell r="E457">
            <v>0</v>
          </cell>
          <cell r="F457">
            <v>0</v>
          </cell>
        </row>
        <row r="458">
          <cell r="B458" t="str">
            <v>-</v>
          </cell>
          <cell r="C458" t="str">
            <v>-</v>
          </cell>
          <cell r="D458">
            <v>0</v>
          </cell>
          <cell r="E458">
            <v>0</v>
          </cell>
          <cell r="F458">
            <v>0</v>
          </cell>
        </row>
        <row r="459">
          <cell r="B459" t="str">
            <v>-</v>
          </cell>
          <cell r="C459" t="str">
            <v>-</v>
          </cell>
          <cell r="D459">
            <v>0</v>
          </cell>
          <cell r="E459">
            <v>0</v>
          </cell>
          <cell r="F459">
            <v>0</v>
          </cell>
        </row>
        <row r="460">
          <cell r="B460" t="str">
            <v>-</v>
          </cell>
          <cell r="C460" t="str">
            <v>-</v>
          </cell>
          <cell r="D460">
            <v>0</v>
          </cell>
          <cell r="E460">
            <v>0</v>
          </cell>
          <cell r="F460">
            <v>0</v>
          </cell>
        </row>
        <row r="461"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</row>
        <row r="462">
          <cell r="B462" t="str">
            <v>Mano de Obra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</row>
        <row r="463">
          <cell r="B463" t="str">
            <v>-</v>
          </cell>
          <cell r="C463" t="str">
            <v>-</v>
          </cell>
          <cell r="D463">
            <v>0</v>
          </cell>
          <cell r="E463">
            <v>0</v>
          </cell>
          <cell r="F463">
            <v>0</v>
          </cell>
        </row>
        <row r="464">
          <cell r="B464" t="str">
            <v>-</v>
          </cell>
          <cell r="C464" t="str">
            <v>-</v>
          </cell>
          <cell r="D464">
            <v>0</v>
          </cell>
          <cell r="E464">
            <v>0</v>
          </cell>
          <cell r="F464">
            <v>0</v>
          </cell>
        </row>
        <row r="465">
          <cell r="B465" t="str">
            <v>-</v>
          </cell>
          <cell r="C465" t="str">
            <v>-</v>
          </cell>
          <cell r="D465">
            <v>0</v>
          </cell>
          <cell r="E465">
            <v>0</v>
          </cell>
          <cell r="F465">
            <v>0</v>
          </cell>
        </row>
        <row r="467">
          <cell r="A467">
            <v>1024</v>
          </cell>
          <cell r="B467" t="str">
            <v>DESM.APARATO SANITARIO</v>
          </cell>
          <cell r="C467" t="str">
            <v>UND</v>
          </cell>
          <cell r="D467">
            <v>0</v>
          </cell>
          <cell r="E467">
            <v>0</v>
          </cell>
          <cell r="F467">
            <v>0</v>
          </cell>
          <cell r="G467">
            <v>100501</v>
          </cell>
        </row>
        <row r="468"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</row>
        <row r="469">
          <cell r="B469" t="str">
            <v>Equipos y Herramientas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</row>
        <row r="470">
          <cell r="B470" t="str">
            <v>-</v>
          </cell>
          <cell r="C470" t="str">
            <v>-</v>
          </cell>
          <cell r="D470">
            <v>0</v>
          </cell>
          <cell r="E470">
            <v>0</v>
          </cell>
          <cell r="F470">
            <v>0</v>
          </cell>
        </row>
        <row r="471">
          <cell r="B471" t="str">
            <v>-</v>
          </cell>
          <cell r="C471" t="str">
            <v>-</v>
          </cell>
          <cell r="D471">
            <v>0</v>
          </cell>
          <cell r="E471">
            <v>0</v>
          </cell>
          <cell r="F471">
            <v>0</v>
          </cell>
        </row>
        <row r="472">
          <cell r="B472" t="str">
            <v>-</v>
          </cell>
          <cell r="C472" t="str">
            <v>-</v>
          </cell>
          <cell r="D472">
            <v>0</v>
          </cell>
          <cell r="E472">
            <v>0</v>
          </cell>
          <cell r="F472">
            <v>0</v>
          </cell>
        </row>
        <row r="473"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</row>
        <row r="474">
          <cell r="B474" t="str">
            <v>Materiales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</row>
        <row r="475">
          <cell r="B475" t="str">
            <v>-</v>
          </cell>
          <cell r="C475" t="str">
            <v>-</v>
          </cell>
          <cell r="D475">
            <v>0</v>
          </cell>
          <cell r="E475">
            <v>0</v>
          </cell>
          <cell r="F475">
            <v>0</v>
          </cell>
        </row>
        <row r="476">
          <cell r="B476" t="str">
            <v>-</v>
          </cell>
          <cell r="C476" t="str">
            <v>-</v>
          </cell>
          <cell r="D476">
            <v>0</v>
          </cell>
          <cell r="E476">
            <v>0</v>
          </cell>
          <cell r="F476">
            <v>0</v>
          </cell>
        </row>
        <row r="477">
          <cell r="B477" t="str">
            <v>-</v>
          </cell>
          <cell r="C477" t="str">
            <v>-</v>
          </cell>
          <cell r="D477">
            <v>0</v>
          </cell>
          <cell r="E477">
            <v>0</v>
          </cell>
          <cell r="F477">
            <v>0</v>
          </cell>
        </row>
        <row r="478">
          <cell r="B478" t="str">
            <v>-</v>
          </cell>
          <cell r="C478" t="str">
            <v>-</v>
          </cell>
          <cell r="D478">
            <v>0</v>
          </cell>
          <cell r="E478">
            <v>0</v>
          </cell>
          <cell r="F478">
            <v>0</v>
          </cell>
        </row>
        <row r="479">
          <cell r="B479" t="str">
            <v>-</v>
          </cell>
          <cell r="C479" t="str">
            <v>-</v>
          </cell>
          <cell r="D479">
            <v>0</v>
          </cell>
          <cell r="E479">
            <v>0</v>
          </cell>
          <cell r="F479">
            <v>0</v>
          </cell>
        </row>
        <row r="480">
          <cell r="B480" t="str">
            <v>-</v>
          </cell>
          <cell r="C480" t="str">
            <v>-</v>
          </cell>
          <cell r="D480">
            <v>0</v>
          </cell>
          <cell r="E480">
            <v>0</v>
          </cell>
          <cell r="F480">
            <v>0</v>
          </cell>
        </row>
        <row r="481"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</row>
        <row r="482">
          <cell r="B482" t="str">
            <v>Mano de Obra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B483" t="str">
            <v>-</v>
          </cell>
          <cell r="C483" t="str">
            <v>-</v>
          </cell>
          <cell r="D483">
            <v>0</v>
          </cell>
          <cell r="E483">
            <v>0</v>
          </cell>
          <cell r="F483">
            <v>0</v>
          </cell>
        </row>
        <row r="484">
          <cell r="B484" t="str">
            <v>-</v>
          </cell>
          <cell r="C484" t="str">
            <v>-</v>
          </cell>
          <cell r="D484">
            <v>0</v>
          </cell>
          <cell r="E484">
            <v>0</v>
          </cell>
          <cell r="F484">
            <v>0</v>
          </cell>
        </row>
        <row r="485">
          <cell r="B485" t="str">
            <v>-</v>
          </cell>
          <cell r="C485" t="str">
            <v>-</v>
          </cell>
          <cell r="D485">
            <v>0</v>
          </cell>
          <cell r="E485">
            <v>0</v>
          </cell>
          <cell r="F485">
            <v>0</v>
          </cell>
        </row>
        <row r="487">
          <cell r="A487">
            <v>1025</v>
          </cell>
          <cell r="B487" t="str">
            <v>DEMOL.LAVADERO EXISTENTE</v>
          </cell>
          <cell r="C487" t="str">
            <v>UND</v>
          </cell>
          <cell r="D487">
            <v>0</v>
          </cell>
          <cell r="E487">
            <v>0</v>
          </cell>
          <cell r="F487">
            <v>0</v>
          </cell>
          <cell r="G487">
            <v>100309</v>
          </cell>
        </row>
        <row r="488"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</row>
        <row r="489">
          <cell r="B489" t="str">
            <v>Equipos y Herramientas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</row>
        <row r="490">
          <cell r="B490" t="str">
            <v>-</v>
          </cell>
          <cell r="C490" t="str">
            <v>-</v>
          </cell>
          <cell r="D490">
            <v>0</v>
          </cell>
          <cell r="E490">
            <v>0</v>
          </cell>
          <cell r="F490">
            <v>0</v>
          </cell>
        </row>
        <row r="491">
          <cell r="B491" t="str">
            <v>-</v>
          </cell>
          <cell r="C491" t="str">
            <v>-</v>
          </cell>
          <cell r="D491">
            <v>0</v>
          </cell>
          <cell r="E491">
            <v>0</v>
          </cell>
          <cell r="F491">
            <v>0</v>
          </cell>
        </row>
        <row r="492">
          <cell r="B492" t="str">
            <v>-</v>
          </cell>
          <cell r="C492" t="str">
            <v>-</v>
          </cell>
          <cell r="D492">
            <v>0</v>
          </cell>
          <cell r="E492">
            <v>0</v>
          </cell>
          <cell r="F492">
            <v>0</v>
          </cell>
        </row>
        <row r="493"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</row>
        <row r="494">
          <cell r="B494" t="str">
            <v>Materiales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</row>
        <row r="495">
          <cell r="B495" t="str">
            <v>-</v>
          </cell>
          <cell r="C495" t="str">
            <v>-</v>
          </cell>
          <cell r="D495">
            <v>0</v>
          </cell>
          <cell r="E495">
            <v>0</v>
          </cell>
          <cell r="F495">
            <v>0</v>
          </cell>
        </row>
        <row r="496">
          <cell r="B496" t="str">
            <v>-</v>
          </cell>
          <cell r="C496" t="str">
            <v>-</v>
          </cell>
          <cell r="D496">
            <v>0</v>
          </cell>
          <cell r="E496">
            <v>0</v>
          </cell>
          <cell r="F496">
            <v>0</v>
          </cell>
        </row>
        <row r="497">
          <cell r="B497" t="str">
            <v>-</v>
          </cell>
          <cell r="C497" t="str">
            <v>-</v>
          </cell>
          <cell r="D497">
            <v>0</v>
          </cell>
          <cell r="E497">
            <v>0</v>
          </cell>
          <cell r="F497">
            <v>0</v>
          </cell>
        </row>
        <row r="498">
          <cell r="B498" t="str">
            <v>-</v>
          </cell>
          <cell r="C498" t="str">
            <v>-</v>
          </cell>
          <cell r="D498">
            <v>0</v>
          </cell>
          <cell r="E498">
            <v>0</v>
          </cell>
          <cell r="F498">
            <v>0</v>
          </cell>
        </row>
        <row r="499">
          <cell r="B499" t="str">
            <v>-</v>
          </cell>
          <cell r="C499" t="str">
            <v>-</v>
          </cell>
          <cell r="D499">
            <v>0</v>
          </cell>
          <cell r="E499">
            <v>0</v>
          </cell>
          <cell r="F499">
            <v>0</v>
          </cell>
        </row>
        <row r="500">
          <cell r="B500" t="str">
            <v>-</v>
          </cell>
          <cell r="C500" t="str">
            <v>-</v>
          </cell>
          <cell r="D500">
            <v>0</v>
          </cell>
          <cell r="E500">
            <v>0</v>
          </cell>
          <cell r="F500">
            <v>0</v>
          </cell>
        </row>
        <row r="501"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</row>
        <row r="502">
          <cell r="B502" t="str">
            <v>Mano de Obra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</row>
        <row r="503">
          <cell r="B503" t="str">
            <v>-</v>
          </cell>
          <cell r="C503" t="str">
            <v>-</v>
          </cell>
          <cell r="D503">
            <v>0</v>
          </cell>
          <cell r="E503">
            <v>0</v>
          </cell>
          <cell r="F503">
            <v>0</v>
          </cell>
        </row>
        <row r="504">
          <cell r="B504" t="str">
            <v>-</v>
          </cell>
          <cell r="C504" t="str">
            <v>-</v>
          </cell>
          <cell r="D504">
            <v>0</v>
          </cell>
          <cell r="E504">
            <v>0</v>
          </cell>
          <cell r="F504">
            <v>0</v>
          </cell>
        </row>
        <row r="505">
          <cell r="B505" t="str">
            <v>-</v>
          </cell>
          <cell r="C505" t="str">
            <v>-</v>
          </cell>
          <cell r="D505">
            <v>0</v>
          </cell>
          <cell r="E505">
            <v>0</v>
          </cell>
          <cell r="F505">
            <v>0</v>
          </cell>
        </row>
        <row r="507">
          <cell r="A507">
            <v>1026</v>
          </cell>
          <cell r="B507" t="str">
            <v>DEMOL.ENCHAPE CERAMICO</v>
          </cell>
          <cell r="C507" t="str">
            <v>M2</v>
          </cell>
          <cell r="D507">
            <v>0</v>
          </cell>
          <cell r="E507">
            <v>0</v>
          </cell>
          <cell r="F507">
            <v>0</v>
          </cell>
          <cell r="G507">
            <v>100305</v>
          </cell>
        </row>
        <row r="508"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</row>
        <row r="509">
          <cell r="B509" t="str">
            <v>Equipos y Herramientas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</row>
        <row r="510">
          <cell r="B510" t="str">
            <v>-</v>
          </cell>
          <cell r="C510" t="str">
            <v>-</v>
          </cell>
          <cell r="D510">
            <v>0</v>
          </cell>
          <cell r="E510">
            <v>0</v>
          </cell>
          <cell r="F510">
            <v>0</v>
          </cell>
        </row>
        <row r="511">
          <cell r="B511" t="str">
            <v>-</v>
          </cell>
          <cell r="C511" t="str">
            <v>-</v>
          </cell>
          <cell r="D511">
            <v>0</v>
          </cell>
          <cell r="E511">
            <v>0</v>
          </cell>
          <cell r="F511">
            <v>0</v>
          </cell>
        </row>
        <row r="512">
          <cell r="B512" t="str">
            <v>-</v>
          </cell>
          <cell r="C512" t="str">
            <v>-</v>
          </cell>
          <cell r="D512">
            <v>0</v>
          </cell>
          <cell r="E512">
            <v>0</v>
          </cell>
          <cell r="F512">
            <v>0</v>
          </cell>
        </row>
        <row r="513"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</row>
        <row r="514">
          <cell r="B514" t="str">
            <v>Materiales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</row>
        <row r="515">
          <cell r="B515" t="str">
            <v>-</v>
          </cell>
          <cell r="C515" t="str">
            <v>-</v>
          </cell>
          <cell r="D515">
            <v>0</v>
          </cell>
          <cell r="E515">
            <v>0</v>
          </cell>
          <cell r="F515">
            <v>0</v>
          </cell>
        </row>
        <row r="516">
          <cell r="B516" t="str">
            <v>-</v>
          </cell>
          <cell r="C516" t="str">
            <v>-</v>
          </cell>
          <cell r="D516">
            <v>0</v>
          </cell>
          <cell r="E516">
            <v>0</v>
          </cell>
          <cell r="F516">
            <v>0</v>
          </cell>
        </row>
        <row r="517">
          <cell r="B517" t="str">
            <v>-</v>
          </cell>
          <cell r="C517" t="str">
            <v>-</v>
          </cell>
          <cell r="D517">
            <v>0</v>
          </cell>
          <cell r="E517">
            <v>0</v>
          </cell>
          <cell r="F517">
            <v>0</v>
          </cell>
        </row>
        <row r="518">
          <cell r="B518" t="str">
            <v>-</v>
          </cell>
          <cell r="C518" t="str">
            <v>-</v>
          </cell>
          <cell r="D518">
            <v>0</v>
          </cell>
          <cell r="E518">
            <v>0</v>
          </cell>
          <cell r="F518">
            <v>0</v>
          </cell>
        </row>
        <row r="519">
          <cell r="B519" t="str">
            <v>-</v>
          </cell>
          <cell r="C519" t="str">
            <v>-</v>
          </cell>
          <cell r="D519">
            <v>0</v>
          </cell>
          <cell r="E519">
            <v>0</v>
          </cell>
          <cell r="F519">
            <v>0</v>
          </cell>
        </row>
        <row r="520">
          <cell r="B520" t="str">
            <v>-</v>
          </cell>
          <cell r="C520" t="str">
            <v>-</v>
          </cell>
          <cell r="D520">
            <v>0</v>
          </cell>
          <cell r="E520">
            <v>0</v>
          </cell>
          <cell r="F520">
            <v>0</v>
          </cell>
        </row>
        <row r="521"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</row>
        <row r="522">
          <cell r="B522" t="str">
            <v>Mano de Obra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</row>
        <row r="523">
          <cell r="B523" t="str">
            <v>-</v>
          </cell>
          <cell r="C523" t="str">
            <v>-</v>
          </cell>
          <cell r="D523">
            <v>0</v>
          </cell>
          <cell r="E523">
            <v>0</v>
          </cell>
          <cell r="F523">
            <v>0</v>
          </cell>
        </row>
        <row r="524">
          <cell r="B524" t="str">
            <v>-</v>
          </cell>
          <cell r="C524" t="str">
            <v>-</v>
          </cell>
          <cell r="D524">
            <v>0</v>
          </cell>
          <cell r="E524">
            <v>0</v>
          </cell>
          <cell r="F524">
            <v>0</v>
          </cell>
        </row>
        <row r="525">
          <cell r="B525" t="str">
            <v>-</v>
          </cell>
          <cell r="C525" t="str">
            <v>-</v>
          </cell>
          <cell r="D525">
            <v>0</v>
          </cell>
          <cell r="E525">
            <v>0</v>
          </cell>
          <cell r="F525">
            <v>0</v>
          </cell>
        </row>
        <row r="527">
          <cell r="A527">
            <v>1027</v>
          </cell>
          <cell r="B527" t="str">
            <v>DEMOL.ENCHAPE CERAMICO A&lt;.50M</v>
          </cell>
          <cell r="C527" t="str">
            <v>ML</v>
          </cell>
          <cell r="D527">
            <v>0</v>
          </cell>
          <cell r="E527">
            <v>0</v>
          </cell>
          <cell r="F527">
            <v>0</v>
          </cell>
          <cell r="G527">
            <v>100306</v>
          </cell>
        </row>
        <row r="528"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</row>
        <row r="529">
          <cell r="B529" t="str">
            <v>Equipos y Herramientas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</row>
        <row r="530">
          <cell r="B530" t="str">
            <v>-</v>
          </cell>
          <cell r="C530" t="str">
            <v>-</v>
          </cell>
          <cell r="D530">
            <v>0</v>
          </cell>
          <cell r="E530">
            <v>0</v>
          </cell>
          <cell r="F530">
            <v>0</v>
          </cell>
        </row>
        <row r="531">
          <cell r="B531" t="str">
            <v>-</v>
          </cell>
          <cell r="C531" t="str">
            <v>-</v>
          </cell>
          <cell r="D531">
            <v>0</v>
          </cell>
          <cell r="E531">
            <v>0</v>
          </cell>
          <cell r="F531">
            <v>0</v>
          </cell>
        </row>
        <row r="532">
          <cell r="B532" t="str">
            <v>-</v>
          </cell>
          <cell r="C532" t="str">
            <v>-</v>
          </cell>
          <cell r="D532">
            <v>0</v>
          </cell>
          <cell r="E532">
            <v>0</v>
          </cell>
          <cell r="F532">
            <v>0</v>
          </cell>
        </row>
        <row r="533"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</row>
        <row r="534">
          <cell r="B534" t="str">
            <v>Materiales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</row>
        <row r="535">
          <cell r="B535" t="str">
            <v>-</v>
          </cell>
          <cell r="C535" t="str">
            <v>-</v>
          </cell>
          <cell r="D535">
            <v>0</v>
          </cell>
          <cell r="E535">
            <v>0</v>
          </cell>
          <cell r="F535">
            <v>0</v>
          </cell>
        </row>
        <row r="536">
          <cell r="B536" t="str">
            <v>-</v>
          </cell>
          <cell r="C536" t="str">
            <v>-</v>
          </cell>
          <cell r="D536">
            <v>0</v>
          </cell>
          <cell r="E536">
            <v>0</v>
          </cell>
          <cell r="F536">
            <v>0</v>
          </cell>
        </row>
        <row r="537">
          <cell r="B537" t="str">
            <v>-</v>
          </cell>
          <cell r="C537" t="str">
            <v>-</v>
          </cell>
          <cell r="D537">
            <v>0</v>
          </cell>
          <cell r="E537">
            <v>0</v>
          </cell>
          <cell r="F537">
            <v>0</v>
          </cell>
        </row>
        <row r="538">
          <cell r="B538" t="str">
            <v>-</v>
          </cell>
          <cell r="C538" t="str">
            <v>-</v>
          </cell>
          <cell r="D538">
            <v>0</v>
          </cell>
          <cell r="E538">
            <v>0</v>
          </cell>
          <cell r="F538">
            <v>0</v>
          </cell>
        </row>
        <row r="539">
          <cell r="B539" t="str">
            <v>-</v>
          </cell>
          <cell r="C539" t="str">
            <v>-</v>
          </cell>
          <cell r="D539">
            <v>0</v>
          </cell>
          <cell r="E539">
            <v>0</v>
          </cell>
          <cell r="F539">
            <v>0</v>
          </cell>
        </row>
        <row r="540">
          <cell r="B540" t="str">
            <v>-</v>
          </cell>
          <cell r="C540" t="str">
            <v>-</v>
          </cell>
          <cell r="D540">
            <v>0</v>
          </cell>
          <cell r="E540">
            <v>0</v>
          </cell>
          <cell r="F540">
            <v>0</v>
          </cell>
        </row>
        <row r="541"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</row>
        <row r="542">
          <cell r="B542" t="str">
            <v>Mano de Obra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</row>
        <row r="543">
          <cell r="B543" t="str">
            <v>-</v>
          </cell>
          <cell r="C543" t="str">
            <v>-</v>
          </cell>
          <cell r="D543">
            <v>0</v>
          </cell>
          <cell r="E543">
            <v>0</v>
          </cell>
          <cell r="F543">
            <v>0</v>
          </cell>
        </row>
        <row r="544">
          <cell r="B544" t="str">
            <v>-</v>
          </cell>
          <cell r="C544" t="str">
            <v>-</v>
          </cell>
          <cell r="D544">
            <v>0</v>
          </cell>
          <cell r="E544">
            <v>0</v>
          </cell>
          <cell r="F544">
            <v>0</v>
          </cell>
        </row>
        <row r="545">
          <cell r="B545" t="str">
            <v>-</v>
          </cell>
          <cell r="C545" t="str">
            <v>-</v>
          </cell>
          <cell r="D545">
            <v>0</v>
          </cell>
          <cell r="E545">
            <v>0</v>
          </cell>
          <cell r="F545">
            <v>0</v>
          </cell>
        </row>
        <row r="547">
          <cell r="A547">
            <v>1028</v>
          </cell>
          <cell r="B547" t="str">
            <v>DEMOL.RECUBRIMIENTO CONCRETO A=31-40CM</v>
          </cell>
          <cell r="C547" t="str">
            <v>ML</v>
          </cell>
          <cell r="D547">
            <v>0</v>
          </cell>
          <cell r="E547">
            <v>0</v>
          </cell>
          <cell r="F547">
            <v>0</v>
          </cell>
          <cell r="G547">
            <v>100220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</row>
        <row r="549">
          <cell r="B549" t="str">
            <v>Equipos y Herramientas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</row>
        <row r="550">
          <cell r="B550" t="str">
            <v>-</v>
          </cell>
          <cell r="C550" t="str">
            <v>-</v>
          </cell>
          <cell r="D550">
            <v>0</v>
          </cell>
          <cell r="E550">
            <v>0</v>
          </cell>
          <cell r="F550">
            <v>0</v>
          </cell>
        </row>
        <row r="551">
          <cell r="B551" t="str">
            <v>-</v>
          </cell>
          <cell r="C551" t="str">
            <v>-</v>
          </cell>
          <cell r="D551">
            <v>0</v>
          </cell>
          <cell r="E551">
            <v>0</v>
          </cell>
          <cell r="F551">
            <v>0</v>
          </cell>
        </row>
        <row r="552">
          <cell r="B552" t="str">
            <v>-</v>
          </cell>
          <cell r="C552" t="str">
            <v>-</v>
          </cell>
          <cell r="D552">
            <v>0</v>
          </cell>
          <cell r="E552">
            <v>0</v>
          </cell>
          <cell r="F552">
            <v>0</v>
          </cell>
        </row>
        <row r="553"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</row>
        <row r="554">
          <cell r="B554" t="str">
            <v>Materiales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</row>
        <row r="555">
          <cell r="B555" t="str">
            <v>-</v>
          </cell>
          <cell r="C555" t="str">
            <v>-</v>
          </cell>
          <cell r="D555">
            <v>0</v>
          </cell>
          <cell r="E555">
            <v>0</v>
          </cell>
          <cell r="F555">
            <v>0</v>
          </cell>
        </row>
        <row r="556">
          <cell r="B556" t="str">
            <v>-</v>
          </cell>
          <cell r="C556" t="str">
            <v>-</v>
          </cell>
          <cell r="D556">
            <v>0</v>
          </cell>
          <cell r="E556">
            <v>0</v>
          </cell>
          <cell r="F556">
            <v>0</v>
          </cell>
        </row>
        <row r="557">
          <cell r="B557" t="str">
            <v>-</v>
          </cell>
          <cell r="C557" t="str">
            <v>-</v>
          </cell>
          <cell r="D557">
            <v>0</v>
          </cell>
          <cell r="E557">
            <v>0</v>
          </cell>
          <cell r="F557">
            <v>0</v>
          </cell>
        </row>
        <row r="558">
          <cell r="B558" t="str">
            <v>-</v>
          </cell>
          <cell r="C558" t="str">
            <v>-</v>
          </cell>
          <cell r="D558">
            <v>0</v>
          </cell>
          <cell r="E558">
            <v>0</v>
          </cell>
          <cell r="F558">
            <v>0</v>
          </cell>
        </row>
        <row r="559">
          <cell r="B559" t="str">
            <v>-</v>
          </cell>
          <cell r="C559" t="str">
            <v>-</v>
          </cell>
          <cell r="D559">
            <v>0</v>
          </cell>
          <cell r="E559">
            <v>0</v>
          </cell>
          <cell r="F559">
            <v>0</v>
          </cell>
        </row>
        <row r="560">
          <cell r="B560" t="str">
            <v>-</v>
          </cell>
          <cell r="C560" t="str">
            <v>-</v>
          </cell>
          <cell r="D560">
            <v>0</v>
          </cell>
          <cell r="E560">
            <v>0</v>
          </cell>
          <cell r="F560">
            <v>0</v>
          </cell>
        </row>
        <row r="561"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</row>
        <row r="562">
          <cell r="B562" t="str">
            <v>Mano de Obra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</row>
        <row r="563">
          <cell r="B563" t="str">
            <v>-</v>
          </cell>
          <cell r="C563" t="str">
            <v>-</v>
          </cell>
          <cell r="D563">
            <v>0</v>
          </cell>
          <cell r="E563">
            <v>0</v>
          </cell>
          <cell r="F563">
            <v>0</v>
          </cell>
        </row>
        <row r="564">
          <cell r="B564" t="str">
            <v>-</v>
          </cell>
          <cell r="C564" t="str">
            <v>-</v>
          </cell>
          <cell r="D564">
            <v>0</v>
          </cell>
          <cell r="E564">
            <v>0</v>
          </cell>
          <cell r="F564">
            <v>0</v>
          </cell>
        </row>
        <row r="565">
          <cell r="B565" t="str">
            <v>-</v>
          </cell>
          <cell r="C565" t="str">
            <v>-</v>
          </cell>
          <cell r="D565">
            <v>0</v>
          </cell>
          <cell r="E565">
            <v>0</v>
          </cell>
          <cell r="F565">
            <v>0</v>
          </cell>
        </row>
        <row r="567">
          <cell r="A567">
            <v>1029</v>
          </cell>
          <cell r="B567" t="str">
            <v>DEMOL.MESON CONCRETO</v>
          </cell>
          <cell r="C567" t="str">
            <v>ML</v>
          </cell>
          <cell r="D567">
            <v>0</v>
          </cell>
          <cell r="E567">
            <v>0</v>
          </cell>
          <cell r="F567">
            <v>0</v>
          </cell>
          <cell r="G567">
            <v>100311</v>
          </cell>
        </row>
        <row r="568"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</row>
        <row r="569">
          <cell r="B569" t="str">
            <v>Equipos y Herramientas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</row>
        <row r="570">
          <cell r="B570" t="str">
            <v>-</v>
          </cell>
          <cell r="C570" t="str">
            <v>-</v>
          </cell>
          <cell r="D570">
            <v>0</v>
          </cell>
          <cell r="E570">
            <v>0</v>
          </cell>
          <cell r="F570">
            <v>0</v>
          </cell>
        </row>
        <row r="571">
          <cell r="B571" t="str">
            <v>-</v>
          </cell>
          <cell r="C571" t="str">
            <v>-</v>
          </cell>
          <cell r="D571">
            <v>0</v>
          </cell>
          <cell r="E571">
            <v>0</v>
          </cell>
          <cell r="F571">
            <v>0</v>
          </cell>
        </row>
        <row r="572">
          <cell r="B572" t="str">
            <v>-</v>
          </cell>
          <cell r="C572" t="str">
            <v>-</v>
          </cell>
          <cell r="D572">
            <v>0</v>
          </cell>
          <cell r="E572">
            <v>0</v>
          </cell>
          <cell r="F572">
            <v>0</v>
          </cell>
        </row>
        <row r="573"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</row>
        <row r="574">
          <cell r="B574" t="str">
            <v>Materiales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</row>
        <row r="575">
          <cell r="B575" t="str">
            <v>-</v>
          </cell>
          <cell r="C575" t="str">
            <v>-</v>
          </cell>
          <cell r="D575">
            <v>0</v>
          </cell>
          <cell r="E575">
            <v>0</v>
          </cell>
          <cell r="F575">
            <v>0</v>
          </cell>
        </row>
        <row r="576">
          <cell r="B576" t="str">
            <v>-</v>
          </cell>
          <cell r="C576" t="str">
            <v>-</v>
          </cell>
          <cell r="D576">
            <v>0</v>
          </cell>
          <cell r="E576">
            <v>0</v>
          </cell>
          <cell r="F576">
            <v>0</v>
          </cell>
        </row>
        <row r="577">
          <cell r="B577" t="str">
            <v>-</v>
          </cell>
          <cell r="C577" t="str">
            <v>-</v>
          </cell>
          <cell r="D577">
            <v>0</v>
          </cell>
          <cell r="E577">
            <v>0</v>
          </cell>
          <cell r="F577">
            <v>0</v>
          </cell>
        </row>
        <row r="578">
          <cell r="B578" t="str">
            <v>-</v>
          </cell>
          <cell r="C578" t="str">
            <v>-</v>
          </cell>
          <cell r="D578">
            <v>0</v>
          </cell>
          <cell r="E578">
            <v>0</v>
          </cell>
          <cell r="F578">
            <v>0</v>
          </cell>
        </row>
        <row r="579">
          <cell r="B579" t="str">
            <v>-</v>
          </cell>
          <cell r="C579" t="str">
            <v>-</v>
          </cell>
          <cell r="D579">
            <v>0</v>
          </cell>
          <cell r="E579">
            <v>0</v>
          </cell>
          <cell r="F579">
            <v>0</v>
          </cell>
        </row>
        <row r="580">
          <cell r="B580" t="str">
            <v>-</v>
          </cell>
          <cell r="C580" t="str">
            <v>-</v>
          </cell>
          <cell r="D580">
            <v>0</v>
          </cell>
          <cell r="E580">
            <v>0</v>
          </cell>
          <cell r="F580">
            <v>0</v>
          </cell>
        </row>
        <row r="581"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</row>
        <row r="582">
          <cell r="B582" t="str">
            <v>Mano de Obra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</row>
        <row r="583">
          <cell r="B583" t="str">
            <v>-</v>
          </cell>
          <cell r="C583" t="str">
            <v>-</v>
          </cell>
          <cell r="D583">
            <v>0</v>
          </cell>
          <cell r="E583">
            <v>0</v>
          </cell>
          <cell r="F583">
            <v>0</v>
          </cell>
        </row>
        <row r="584">
          <cell r="B584" t="str">
            <v>-</v>
          </cell>
          <cell r="C584" t="str">
            <v>-</v>
          </cell>
          <cell r="D584">
            <v>0</v>
          </cell>
          <cell r="E584">
            <v>0</v>
          </cell>
          <cell r="F584">
            <v>0</v>
          </cell>
        </row>
        <row r="585">
          <cell r="B585" t="str">
            <v>-</v>
          </cell>
          <cell r="C585" t="str">
            <v>-</v>
          </cell>
          <cell r="D585">
            <v>0</v>
          </cell>
          <cell r="E585">
            <v>0</v>
          </cell>
          <cell r="F585">
            <v>0</v>
          </cell>
        </row>
        <row r="587">
          <cell r="A587">
            <v>1030</v>
          </cell>
          <cell r="B587" t="str">
            <v>DEMOL LOSA MACIZA C. E&lt;=20CMS</v>
          </cell>
          <cell r="C587" t="str">
            <v>M2</v>
          </cell>
          <cell r="D587">
            <v>0</v>
          </cell>
          <cell r="E587">
            <v>0</v>
          </cell>
          <cell r="F587">
            <v>0</v>
          </cell>
          <cell r="G587">
            <v>100209</v>
          </cell>
        </row>
        <row r="588"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</row>
        <row r="589">
          <cell r="B589" t="str">
            <v>Equipos y Herramientas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</row>
        <row r="590">
          <cell r="B590" t="str">
            <v>-</v>
          </cell>
          <cell r="C590" t="str">
            <v>-</v>
          </cell>
          <cell r="D590">
            <v>0</v>
          </cell>
          <cell r="E590">
            <v>0</v>
          </cell>
          <cell r="F590">
            <v>0</v>
          </cell>
        </row>
        <row r="591">
          <cell r="B591" t="str">
            <v>-</v>
          </cell>
          <cell r="C591" t="str">
            <v>-</v>
          </cell>
          <cell r="D591">
            <v>0</v>
          </cell>
          <cell r="E591">
            <v>0</v>
          </cell>
          <cell r="F591">
            <v>0</v>
          </cell>
        </row>
        <row r="592">
          <cell r="B592" t="str">
            <v>-</v>
          </cell>
          <cell r="C592" t="str">
            <v>-</v>
          </cell>
          <cell r="D592">
            <v>0</v>
          </cell>
          <cell r="E592">
            <v>0</v>
          </cell>
          <cell r="F592">
            <v>0</v>
          </cell>
        </row>
        <row r="593"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</row>
        <row r="594">
          <cell r="B594" t="str">
            <v>Materiales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</row>
        <row r="595">
          <cell r="B595" t="str">
            <v>-</v>
          </cell>
          <cell r="C595" t="str">
            <v>-</v>
          </cell>
          <cell r="D595">
            <v>0</v>
          </cell>
          <cell r="E595">
            <v>0</v>
          </cell>
          <cell r="F595">
            <v>0</v>
          </cell>
        </row>
        <row r="596">
          <cell r="B596" t="str">
            <v>-</v>
          </cell>
          <cell r="C596" t="str">
            <v>-</v>
          </cell>
          <cell r="D596">
            <v>0</v>
          </cell>
          <cell r="E596">
            <v>0</v>
          </cell>
          <cell r="F596">
            <v>0</v>
          </cell>
        </row>
        <row r="597">
          <cell r="B597" t="str">
            <v>-</v>
          </cell>
          <cell r="C597" t="str">
            <v>-</v>
          </cell>
          <cell r="D597">
            <v>0</v>
          </cell>
          <cell r="E597">
            <v>0</v>
          </cell>
          <cell r="F597">
            <v>0</v>
          </cell>
        </row>
        <row r="598">
          <cell r="B598" t="str">
            <v>-</v>
          </cell>
          <cell r="C598" t="str">
            <v>-</v>
          </cell>
          <cell r="D598">
            <v>0</v>
          </cell>
          <cell r="E598">
            <v>0</v>
          </cell>
          <cell r="F598">
            <v>0</v>
          </cell>
        </row>
        <row r="599">
          <cell r="B599" t="str">
            <v>-</v>
          </cell>
          <cell r="C599" t="str">
            <v>-</v>
          </cell>
          <cell r="D599">
            <v>0</v>
          </cell>
          <cell r="E599">
            <v>0</v>
          </cell>
          <cell r="F599">
            <v>0</v>
          </cell>
        </row>
        <row r="600">
          <cell r="B600" t="str">
            <v>-</v>
          </cell>
          <cell r="C600" t="str">
            <v>-</v>
          </cell>
          <cell r="D600">
            <v>0</v>
          </cell>
          <cell r="E600">
            <v>0</v>
          </cell>
          <cell r="F600">
            <v>0</v>
          </cell>
        </row>
        <row r="601"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</row>
        <row r="602">
          <cell r="B602" t="str">
            <v>Mano de Obra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</row>
        <row r="603">
          <cell r="B603" t="str">
            <v>-</v>
          </cell>
          <cell r="C603" t="str">
            <v>-</v>
          </cell>
          <cell r="D603">
            <v>0</v>
          </cell>
          <cell r="E603">
            <v>0</v>
          </cell>
          <cell r="F603">
            <v>0</v>
          </cell>
        </row>
        <row r="604">
          <cell r="B604" t="str">
            <v>-</v>
          </cell>
          <cell r="C604" t="str">
            <v>-</v>
          </cell>
          <cell r="D604">
            <v>0</v>
          </cell>
          <cell r="E604">
            <v>0</v>
          </cell>
          <cell r="F604">
            <v>0</v>
          </cell>
        </row>
        <row r="605">
          <cell r="B605" t="str">
            <v>-</v>
          </cell>
          <cell r="C605" t="str">
            <v>-</v>
          </cell>
          <cell r="D605">
            <v>0</v>
          </cell>
          <cell r="E605">
            <v>0</v>
          </cell>
          <cell r="F605">
            <v>0</v>
          </cell>
        </row>
        <row r="607">
          <cell r="A607">
            <v>1031</v>
          </cell>
          <cell r="B607" t="str">
            <v>RETIRO TUBERIA EXISTENTE</v>
          </cell>
          <cell r="C607" t="str">
            <v>ML</v>
          </cell>
          <cell r="D607">
            <v>0</v>
          </cell>
          <cell r="E607">
            <v>0</v>
          </cell>
          <cell r="F607">
            <v>0</v>
          </cell>
          <cell r="G607">
            <v>150101</v>
          </cell>
        </row>
        <row r="608"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</row>
        <row r="609">
          <cell r="B609" t="str">
            <v>Equipos y Herramientas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</row>
        <row r="610">
          <cell r="B610" t="str">
            <v>-</v>
          </cell>
          <cell r="C610" t="str">
            <v>-</v>
          </cell>
          <cell r="D610">
            <v>0</v>
          </cell>
          <cell r="E610">
            <v>0</v>
          </cell>
          <cell r="F610">
            <v>0</v>
          </cell>
        </row>
        <row r="611">
          <cell r="B611" t="str">
            <v>-</v>
          </cell>
          <cell r="C611" t="str">
            <v>-</v>
          </cell>
          <cell r="D611">
            <v>0</v>
          </cell>
          <cell r="E611">
            <v>0</v>
          </cell>
          <cell r="F611">
            <v>0</v>
          </cell>
        </row>
        <row r="612">
          <cell r="B612" t="str">
            <v>-</v>
          </cell>
          <cell r="C612" t="str">
            <v>-</v>
          </cell>
          <cell r="D612">
            <v>0</v>
          </cell>
          <cell r="E612">
            <v>0</v>
          </cell>
          <cell r="F612">
            <v>0</v>
          </cell>
        </row>
        <row r="613"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</row>
        <row r="614">
          <cell r="B614" t="str">
            <v>Materiales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</row>
        <row r="615">
          <cell r="B615" t="str">
            <v>-</v>
          </cell>
          <cell r="C615" t="str">
            <v>-</v>
          </cell>
          <cell r="D615">
            <v>0</v>
          </cell>
          <cell r="E615">
            <v>0</v>
          </cell>
          <cell r="F615">
            <v>0</v>
          </cell>
        </row>
        <row r="616">
          <cell r="B616" t="str">
            <v>-</v>
          </cell>
          <cell r="C616" t="str">
            <v>-</v>
          </cell>
          <cell r="D616">
            <v>0</v>
          </cell>
          <cell r="E616">
            <v>0</v>
          </cell>
          <cell r="F616">
            <v>0</v>
          </cell>
        </row>
        <row r="617">
          <cell r="B617" t="str">
            <v>-</v>
          </cell>
          <cell r="C617" t="str">
            <v>-</v>
          </cell>
          <cell r="D617">
            <v>0</v>
          </cell>
          <cell r="E617">
            <v>0</v>
          </cell>
          <cell r="F617">
            <v>0</v>
          </cell>
        </row>
        <row r="618">
          <cell r="B618" t="str">
            <v>-</v>
          </cell>
          <cell r="C618" t="str">
            <v>-</v>
          </cell>
          <cell r="D618">
            <v>0</v>
          </cell>
          <cell r="E618">
            <v>0</v>
          </cell>
          <cell r="F618">
            <v>0</v>
          </cell>
        </row>
        <row r="619">
          <cell r="B619" t="str">
            <v>-</v>
          </cell>
          <cell r="C619" t="str">
            <v>-</v>
          </cell>
          <cell r="D619">
            <v>0</v>
          </cell>
          <cell r="E619">
            <v>0</v>
          </cell>
          <cell r="F619">
            <v>0</v>
          </cell>
        </row>
        <row r="620">
          <cell r="B620" t="str">
            <v>-</v>
          </cell>
          <cell r="C620" t="str">
            <v>-</v>
          </cell>
          <cell r="D620">
            <v>0</v>
          </cell>
          <cell r="E620">
            <v>0</v>
          </cell>
          <cell r="F620">
            <v>0</v>
          </cell>
        </row>
        <row r="621"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</row>
        <row r="622">
          <cell r="B622" t="str">
            <v>Mano de Obra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</row>
        <row r="623">
          <cell r="B623" t="str">
            <v>-</v>
          </cell>
          <cell r="C623" t="str">
            <v>-</v>
          </cell>
          <cell r="D623">
            <v>0</v>
          </cell>
          <cell r="E623">
            <v>0</v>
          </cell>
          <cell r="F623">
            <v>0</v>
          </cell>
        </row>
        <row r="624">
          <cell r="B624" t="str">
            <v>-</v>
          </cell>
          <cell r="C624" t="str">
            <v>-</v>
          </cell>
          <cell r="D624">
            <v>0</v>
          </cell>
          <cell r="E624">
            <v>0</v>
          </cell>
          <cell r="F624">
            <v>0</v>
          </cell>
        </row>
        <row r="625">
          <cell r="B625" t="str">
            <v>-</v>
          </cell>
          <cell r="C625" t="str">
            <v>-</v>
          </cell>
          <cell r="D625">
            <v>0</v>
          </cell>
          <cell r="E625">
            <v>0</v>
          </cell>
          <cell r="F625">
            <v>0</v>
          </cell>
        </row>
        <row r="627">
          <cell r="A627">
            <v>1032</v>
          </cell>
          <cell r="B627" t="str">
            <v>DEMOL.CALADO</v>
          </cell>
          <cell r="C627" t="str">
            <v>M2</v>
          </cell>
          <cell r="D627">
            <v>0</v>
          </cell>
          <cell r="E627">
            <v>0</v>
          </cell>
          <cell r="F627">
            <v>0</v>
          </cell>
          <cell r="G627">
            <v>100304</v>
          </cell>
        </row>
        <row r="628"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</row>
        <row r="629">
          <cell r="B629" t="str">
            <v>Equipos y Herramientas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</row>
        <row r="630">
          <cell r="B630" t="str">
            <v>-</v>
          </cell>
          <cell r="C630" t="str">
            <v>-</v>
          </cell>
          <cell r="D630">
            <v>0</v>
          </cell>
          <cell r="E630">
            <v>0</v>
          </cell>
          <cell r="F630">
            <v>0</v>
          </cell>
        </row>
        <row r="631">
          <cell r="B631" t="str">
            <v>-</v>
          </cell>
          <cell r="C631" t="str">
            <v>-</v>
          </cell>
          <cell r="D631">
            <v>0</v>
          </cell>
          <cell r="E631">
            <v>0</v>
          </cell>
          <cell r="F631">
            <v>0</v>
          </cell>
        </row>
        <row r="632">
          <cell r="B632" t="str">
            <v>-</v>
          </cell>
          <cell r="C632" t="str">
            <v>-</v>
          </cell>
          <cell r="D632">
            <v>0</v>
          </cell>
          <cell r="E632">
            <v>0</v>
          </cell>
          <cell r="F632">
            <v>0</v>
          </cell>
        </row>
        <row r="633"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</row>
        <row r="634">
          <cell r="B634" t="str">
            <v>Materiales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</row>
        <row r="635">
          <cell r="B635" t="str">
            <v>-</v>
          </cell>
          <cell r="C635" t="str">
            <v>-</v>
          </cell>
          <cell r="D635">
            <v>0</v>
          </cell>
          <cell r="E635">
            <v>0</v>
          </cell>
          <cell r="F635">
            <v>0</v>
          </cell>
        </row>
        <row r="636">
          <cell r="B636" t="str">
            <v>-</v>
          </cell>
          <cell r="C636" t="str">
            <v>-</v>
          </cell>
          <cell r="D636">
            <v>0</v>
          </cell>
          <cell r="E636">
            <v>0</v>
          </cell>
          <cell r="F636">
            <v>0</v>
          </cell>
        </row>
        <row r="637">
          <cell r="B637" t="str">
            <v>-</v>
          </cell>
          <cell r="C637" t="str">
            <v>-</v>
          </cell>
          <cell r="D637">
            <v>0</v>
          </cell>
          <cell r="E637">
            <v>0</v>
          </cell>
          <cell r="F637">
            <v>0</v>
          </cell>
        </row>
        <row r="638">
          <cell r="B638" t="str">
            <v>-</v>
          </cell>
          <cell r="C638" t="str">
            <v>-</v>
          </cell>
          <cell r="D638">
            <v>0</v>
          </cell>
          <cell r="E638">
            <v>0</v>
          </cell>
          <cell r="F638">
            <v>0</v>
          </cell>
        </row>
        <row r="639">
          <cell r="B639" t="str">
            <v>-</v>
          </cell>
          <cell r="C639" t="str">
            <v>-</v>
          </cell>
          <cell r="D639">
            <v>0</v>
          </cell>
          <cell r="E639">
            <v>0</v>
          </cell>
          <cell r="F639">
            <v>0</v>
          </cell>
        </row>
        <row r="640">
          <cell r="B640" t="str">
            <v>-</v>
          </cell>
          <cell r="C640" t="str">
            <v>-</v>
          </cell>
          <cell r="D640">
            <v>0</v>
          </cell>
          <cell r="E640">
            <v>0</v>
          </cell>
          <cell r="F640">
            <v>0</v>
          </cell>
        </row>
        <row r="641"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</row>
        <row r="642">
          <cell r="B642" t="str">
            <v>Mano de Obra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</row>
        <row r="643">
          <cell r="B643" t="str">
            <v>-</v>
          </cell>
          <cell r="C643" t="str">
            <v>-</v>
          </cell>
          <cell r="D643">
            <v>0</v>
          </cell>
          <cell r="E643">
            <v>0</v>
          </cell>
          <cell r="F643">
            <v>0</v>
          </cell>
        </row>
        <row r="644">
          <cell r="B644" t="str">
            <v>-</v>
          </cell>
          <cell r="C644" t="str">
            <v>-</v>
          </cell>
          <cell r="D644">
            <v>0</v>
          </cell>
          <cell r="E644">
            <v>0</v>
          </cell>
          <cell r="F644">
            <v>0</v>
          </cell>
        </row>
        <row r="645">
          <cell r="B645" t="str">
            <v>-</v>
          </cell>
          <cell r="C645" t="str">
            <v>-</v>
          </cell>
          <cell r="D645">
            <v>0</v>
          </cell>
          <cell r="E645">
            <v>0</v>
          </cell>
          <cell r="F645">
            <v>0</v>
          </cell>
        </row>
        <row r="647">
          <cell r="A647">
            <v>1033</v>
          </cell>
          <cell r="B647" t="str">
            <v>DEMOL.MURO LAD. SOGA</v>
          </cell>
          <cell r="C647" t="str">
            <v>M2</v>
          </cell>
          <cell r="D647">
            <v>0</v>
          </cell>
          <cell r="E647">
            <v>0</v>
          </cell>
          <cell r="F647">
            <v>0</v>
          </cell>
          <cell r="G647">
            <v>100314</v>
          </cell>
        </row>
        <row r="648"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</row>
        <row r="649">
          <cell r="B649" t="str">
            <v>Equipos y Herramientas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</row>
        <row r="650">
          <cell r="B650" t="str">
            <v>-</v>
          </cell>
          <cell r="C650" t="str">
            <v>-</v>
          </cell>
          <cell r="D650">
            <v>0</v>
          </cell>
          <cell r="E650">
            <v>0</v>
          </cell>
          <cell r="F650">
            <v>0</v>
          </cell>
        </row>
        <row r="651">
          <cell r="B651" t="str">
            <v>-</v>
          </cell>
          <cell r="C651" t="str">
            <v>-</v>
          </cell>
          <cell r="D651">
            <v>0</v>
          </cell>
          <cell r="E651">
            <v>0</v>
          </cell>
          <cell r="F651">
            <v>0</v>
          </cell>
        </row>
        <row r="652">
          <cell r="B652" t="str">
            <v>-</v>
          </cell>
          <cell r="C652" t="str">
            <v>-</v>
          </cell>
          <cell r="D652">
            <v>0</v>
          </cell>
          <cell r="E652">
            <v>0</v>
          </cell>
          <cell r="F652">
            <v>0</v>
          </cell>
        </row>
        <row r="653"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</row>
        <row r="654">
          <cell r="B654" t="str">
            <v>Materiales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</row>
        <row r="655">
          <cell r="B655" t="str">
            <v>-</v>
          </cell>
          <cell r="C655" t="str">
            <v>-</v>
          </cell>
          <cell r="D655">
            <v>0</v>
          </cell>
          <cell r="E655">
            <v>0</v>
          </cell>
          <cell r="F655">
            <v>0</v>
          </cell>
        </row>
        <row r="656">
          <cell r="B656" t="str">
            <v>-</v>
          </cell>
          <cell r="C656" t="str">
            <v>-</v>
          </cell>
          <cell r="D656">
            <v>0</v>
          </cell>
          <cell r="E656">
            <v>0</v>
          </cell>
          <cell r="F656">
            <v>0</v>
          </cell>
        </row>
        <row r="657">
          <cell r="B657" t="str">
            <v>-</v>
          </cell>
          <cell r="C657" t="str">
            <v>-</v>
          </cell>
          <cell r="D657">
            <v>0</v>
          </cell>
          <cell r="E657">
            <v>0</v>
          </cell>
          <cell r="F657">
            <v>0</v>
          </cell>
        </row>
        <row r="658">
          <cell r="B658" t="str">
            <v>-</v>
          </cell>
          <cell r="C658" t="str">
            <v>-</v>
          </cell>
          <cell r="D658">
            <v>0</v>
          </cell>
          <cell r="E658">
            <v>0</v>
          </cell>
          <cell r="F658">
            <v>0</v>
          </cell>
        </row>
        <row r="659">
          <cell r="B659" t="str">
            <v>-</v>
          </cell>
          <cell r="C659" t="str">
            <v>-</v>
          </cell>
          <cell r="D659">
            <v>0</v>
          </cell>
          <cell r="E659">
            <v>0</v>
          </cell>
          <cell r="F659">
            <v>0</v>
          </cell>
        </row>
        <row r="660">
          <cell r="B660" t="str">
            <v>-</v>
          </cell>
          <cell r="C660" t="str">
            <v>-</v>
          </cell>
          <cell r="D660">
            <v>0</v>
          </cell>
          <cell r="E660">
            <v>0</v>
          </cell>
          <cell r="F660">
            <v>0</v>
          </cell>
        </row>
        <row r="661"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</row>
        <row r="662">
          <cell r="B662" t="str">
            <v>Mano de Obra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</row>
        <row r="663">
          <cell r="B663" t="str">
            <v>-</v>
          </cell>
          <cell r="C663" t="str">
            <v>-</v>
          </cell>
          <cell r="D663">
            <v>0</v>
          </cell>
          <cell r="E663">
            <v>0</v>
          </cell>
          <cell r="F663">
            <v>0</v>
          </cell>
        </row>
        <row r="664">
          <cell r="B664" t="str">
            <v>-</v>
          </cell>
          <cell r="C664" t="str">
            <v>-</v>
          </cell>
          <cell r="D664">
            <v>0</v>
          </cell>
          <cell r="E664">
            <v>0</v>
          </cell>
          <cell r="F664">
            <v>0</v>
          </cell>
        </row>
        <row r="665">
          <cell r="B665" t="str">
            <v>-</v>
          </cell>
          <cell r="C665" t="str">
            <v>-</v>
          </cell>
          <cell r="D665">
            <v>0</v>
          </cell>
          <cell r="E665">
            <v>0</v>
          </cell>
          <cell r="F665">
            <v>0</v>
          </cell>
        </row>
        <row r="667">
          <cell r="A667">
            <v>1034</v>
          </cell>
          <cell r="B667" t="str">
            <v>DEMOL.MURO LAD. SOGA</v>
          </cell>
          <cell r="C667" t="str">
            <v>ML</v>
          </cell>
          <cell r="D667">
            <v>0</v>
          </cell>
          <cell r="E667">
            <v>0</v>
          </cell>
          <cell r="F667">
            <v>0</v>
          </cell>
          <cell r="G667">
            <v>100315</v>
          </cell>
        </row>
        <row r="668"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</row>
        <row r="669">
          <cell r="B669" t="str">
            <v>Equipos y Herramientas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</row>
        <row r="670">
          <cell r="B670" t="str">
            <v>-</v>
          </cell>
          <cell r="C670" t="str">
            <v>-</v>
          </cell>
          <cell r="D670">
            <v>0</v>
          </cell>
          <cell r="E670">
            <v>0</v>
          </cell>
          <cell r="F670">
            <v>0</v>
          </cell>
        </row>
        <row r="671">
          <cell r="B671" t="str">
            <v>-</v>
          </cell>
          <cell r="C671" t="str">
            <v>-</v>
          </cell>
          <cell r="D671">
            <v>0</v>
          </cell>
          <cell r="E671">
            <v>0</v>
          </cell>
          <cell r="F671">
            <v>0</v>
          </cell>
        </row>
        <row r="672">
          <cell r="B672" t="str">
            <v>-</v>
          </cell>
          <cell r="C672" t="str">
            <v>-</v>
          </cell>
          <cell r="D672">
            <v>0</v>
          </cell>
          <cell r="E672">
            <v>0</v>
          </cell>
          <cell r="F672">
            <v>0</v>
          </cell>
        </row>
        <row r="673"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</row>
        <row r="674">
          <cell r="B674" t="str">
            <v>Materiales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</row>
        <row r="675">
          <cell r="B675" t="str">
            <v>-</v>
          </cell>
          <cell r="C675" t="str">
            <v>-</v>
          </cell>
          <cell r="D675">
            <v>0</v>
          </cell>
          <cell r="E675">
            <v>0</v>
          </cell>
          <cell r="F675">
            <v>0</v>
          </cell>
        </row>
        <row r="676">
          <cell r="B676" t="str">
            <v>-</v>
          </cell>
          <cell r="C676" t="str">
            <v>-</v>
          </cell>
          <cell r="D676">
            <v>0</v>
          </cell>
          <cell r="E676">
            <v>0</v>
          </cell>
          <cell r="F676">
            <v>0</v>
          </cell>
        </row>
        <row r="677">
          <cell r="B677" t="str">
            <v>-</v>
          </cell>
          <cell r="C677" t="str">
            <v>-</v>
          </cell>
          <cell r="D677">
            <v>0</v>
          </cell>
          <cell r="E677">
            <v>0</v>
          </cell>
          <cell r="F677">
            <v>0</v>
          </cell>
        </row>
        <row r="678">
          <cell r="B678" t="str">
            <v>-</v>
          </cell>
          <cell r="C678" t="str">
            <v>-</v>
          </cell>
          <cell r="D678">
            <v>0</v>
          </cell>
          <cell r="E678">
            <v>0</v>
          </cell>
          <cell r="F678">
            <v>0</v>
          </cell>
        </row>
        <row r="679">
          <cell r="B679" t="str">
            <v>-</v>
          </cell>
          <cell r="C679" t="str">
            <v>-</v>
          </cell>
          <cell r="D679">
            <v>0</v>
          </cell>
          <cell r="E679">
            <v>0</v>
          </cell>
          <cell r="F679">
            <v>0</v>
          </cell>
        </row>
        <row r="680">
          <cell r="B680" t="str">
            <v>-</v>
          </cell>
          <cell r="C680" t="str">
            <v>-</v>
          </cell>
          <cell r="D680">
            <v>0</v>
          </cell>
          <cell r="E680">
            <v>0</v>
          </cell>
          <cell r="F680">
            <v>0</v>
          </cell>
        </row>
        <row r="681"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</row>
        <row r="682">
          <cell r="B682" t="str">
            <v>Mano de Obra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</row>
        <row r="683">
          <cell r="B683" t="str">
            <v>-</v>
          </cell>
          <cell r="C683" t="str">
            <v>-</v>
          </cell>
          <cell r="D683">
            <v>0</v>
          </cell>
          <cell r="E683">
            <v>0</v>
          </cell>
          <cell r="F683">
            <v>0</v>
          </cell>
        </row>
        <row r="684">
          <cell r="B684" t="str">
            <v>-</v>
          </cell>
          <cell r="C684" t="str">
            <v>-</v>
          </cell>
          <cell r="D684">
            <v>0</v>
          </cell>
          <cell r="E684">
            <v>0</v>
          </cell>
          <cell r="F684">
            <v>0</v>
          </cell>
        </row>
        <row r="685">
          <cell r="B685" t="str">
            <v>-</v>
          </cell>
          <cell r="C685" t="str">
            <v>-</v>
          </cell>
          <cell r="D685">
            <v>0</v>
          </cell>
          <cell r="E685">
            <v>0</v>
          </cell>
          <cell r="F685">
            <v>0</v>
          </cell>
        </row>
        <row r="687">
          <cell r="A687">
            <v>1035</v>
          </cell>
          <cell r="B687" t="str">
            <v>DEMOL.MURO LAD. TIZON E&gt;0.50 MT</v>
          </cell>
          <cell r="C687" t="str">
            <v>M2</v>
          </cell>
          <cell r="D687">
            <v>0</v>
          </cell>
          <cell r="E687">
            <v>0</v>
          </cell>
          <cell r="F687">
            <v>0</v>
          </cell>
          <cell r="G687">
            <v>100318</v>
          </cell>
        </row>
        <row r="688"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</row>
        <row r="689">
          <cell r="B689" t="str">
            <v>Equipos y Herramientas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</row>
        <row r="690">
          <cell r="B690" t="str">
            <v>-</v>
          </cell>
          <cell r="C690" t="str">
            <v>-</v>
          </cell>
          <cell r="D690">
            <v>0</v>
          </cell>
          <cell r="E690">
            <v>0</v>
          </cell>
          <cell r="F690">
            <v>0</v>
          </cell>
        </row>
        <row r="691">
          <cell r="B691" t="str">
            <v>-</v>
          </cell>
          <cell r="C691" t="str">
            <v>-</v>
          </cell>
          <cell r="D691">
            <v>0</v>
          </cell>
          <cell r="E691">
            <v>0</v>
          </cell>
          <cell r="F691">
            <v>0</v>
          </cell>
        </row>
        <row r="692">
          <cell r="B692" t="str">
            <v>-</v>
          </cell>
          <cell r="C692" t="str">
            <v>-</v>
          </cell>
          <cell r="D692">
            <v>0</v>
          </cell>
          <cell r="E692">
            <v>0</v>
          </cell>
          <cell r="F692">
            <v>0</v>
          </cell>
        </row>
        <row r="693"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</row>
        <row r="694">
          <cell r="B694" t="str">
            <v>Materiales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</row>
        <row r="695">
          <cell r="B695" t="str">
            <v>-</v>
          </cell>
          <cell r="C695" t="str">
            <v>-</v>
          </cell>
          <cell r="D695">
            <v>0</v>
          </cell>
          <cell r="E695">
            <v>0</v>
          </cell>
          <cell r="F695">
            <v>0</v>
          </cell>
        </row>
        <row r="696">
          <cell r="B696" t="str">
            <v>-</v>
          </cell>
          <cell r="C696" t="str">
            <v>-</v>
          </cell>
          <cell r="D696">
            <v>0</v>
          </cell>
          <cell r="E696">
            <v>0</v>
          </cell>
          <cell r="F696">
            <v>0</v>
          </cell>
        </row>
        <row r="697">
          <cell r="B697" t="str">
            <v>-</v>
          </cell>
          <cell r="C697" t="str">
            <v>-</v>
          </cell>
          <cell r="D697">
            <v>0</v>
          </cell>
          <cell r="E697">
            <v>0</v>
          </cell>
          <cell r="F697">
            <v>0</v>
          </cell>
        </row>
        <row r="698">
          <cell r="B698" t="str">
            <v>-</v>
          </cell>
          <cell r="C698" t="str">
            <v>-</v>
          </cell>
          <cell r="D698">
            <v>0</v>
          </cell>
          <cell r="E698">
            <v>0</v>
          </cell>
          <cell r="F698">
            <v>0</v>
          </cell>
        </row>
        <row r="699">
          <cell r="B699" t="str">
            <v>-</v>
          </cell>
          <cell r="C699" t="str">
            <v>-</v>
          </cell>
          <cell r="D699">
            <v>0</v>
          </cell>
          <cell r="E699">
            <v>0</v>
          </cell>
          <cell r="F699">
            <v>0</v>
          </cell>
        </row>
        <row r="700">
          <cell r="B700" t="str">
            <v>-</v>
          </cell>
          <cell r="C700" t="str">
            <v>-</v>
          </cell>
          <cell r="D700">
            <v>0</v>
          </cell>
          <cell r="E700">
            <v>0</v>
          </cell>
          <cell r="F700">
            <v>0</v>
          </cell>
        </row>
        <row r="701"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</row>
        <row r="702">
          <cell r="B702" t="str">
            <v>Mano de Obra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</row>
        <row r="703">
          <cell r="B703" t="str">
            <v>-</v>
          </cell>
          <cell r="C703" t="str">
            <v>-</v>
          </cell>
          <cell r="D703">
            <v>0</v>
          </cell>
          <cell r="E703">
            <v>0</v>
          </cell>
          <cell r="F703">
            <v>0</v>
          </cell>
        </row>
        <row r="704">
          <cell r="B704" t="str">
            <v>-</v>
          </cell>
          <cell r="C704" t="str">
            <v>-</v>
          </cell>
          <cell r="D704">
            <v>0</v>
          </cell>
          <cell r="E704">
            <v>0</v>
          </cell>
          <cell r="F704">
            <v>0</v>
          </cell>
        </row>
        <row r="705">
          <cell r="B705" t="str">
            <v>-</v>
          </cell>
          <cell r="C705" t="str">
            <v>-</v>
          </cell>
          <cell r="D705">
            <v>0</v>
          </cell>
          <cell r="E705">
            <v>0</v>
          </cell>
          <cell r="F705">
            <v>0</v>
          </cell>
        </row>
        <row r="707">
          <cell r="A707">
            <v>1036</v>
          </cell>
          <cell r="B707" t="str">
            <v>DESM.DIVISION LAMINA XXX.</v>
          </cell>
          <cell r="C707" t="str">
            <v>M2</v>
          </cell>
          <cell r="D707">
            <v>0</v>
          </cell>
          <cell r="E707">
            <v>0</v>
          </cell>
          <cell r="F707">
            <v>0</v>
          </cell>
          <cell r="G707">
            <v>100508</v>
          </cell>
        </row>
        <row r="708">
          <cell r="B708">
            <v>0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</row>
        <row r="709">
          <cell r="B709" t="str">
            <v>Equipos y Herramientas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</row>
        <row r="710">
          <cell r="B710" t="str">
            <v>-</v>
          </cell>
          <cell r="C710" t="str">
            <v>-</v>
          </cell>
          <cell r="D710">
            <v>0</v>
          </cell>
          <cell r="E710">
            <v>0</v>
          </cell>
          <cell r="F710">
            <v>0</v>
          </cell>
        </row>
        <row r="711">
          <cell r="B711" t="str">
            <v>-</v>
          </cell>
          <cell r="C711" t="str">
            <v>-</v>
          </cell>
          <cell r="D711">
            <v>0</v>
          </cell>
          <cell r="E711">
            <v>0</v>
          </cell>
          <cell r="F711">
            <v>0</v>
          </cell>
        </row>
        <row r="712">
          <cell r="B712" t="str">
            <v>-</v>
          </cell>
          <cell r="C712" t="str">
            <v>-</v>
          </cell>
          <cell r="D712">
            <v>0</v>
          </cell>
          <cell r="E712">
            <v>0</v>
          </cell>
          <cell r="F712">
            <v>0</v>
          </cell>
        </row>
        <row r="713"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</row>
        <row r="714">
          <cell r="B714" t="str">
            <v>Materiales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</row>
        <row r="715">
          <cell r="B715" t="str">
            <v>-</v>
          </cell>
          <cell r="C715" t="str">
            <v>-</v>
          </cell>
          <cell r="D715">
            <v>0</v>
          </cell>
          <cell r="E715">
            <v>0</v>
          </cell>
          <cell r="F715">
            <v>0</v>
          </cell>
        </row>
        <row r="716">
          <cell r="B716" t="str">
            <v>-</v>
          </cell>
          <cell r="C716" t="str">
            <v>-</v>
          </cell>
          <cell r="D716">
            <v>0</v>
          </cell>
          <cell r="E716">
            <v>0</v>
          </cell>
          <cell r="F716">
            <v>0</v>
          </cell>
        </row>
        <row r="717">
          <cell r="B717" t="str">
            <v>-</v>
          </cell>
          <cell r="C717" t="str">
            <v>-</v>
          </cell>
          <cell r="D717">
            <v>0</v>
          </cell>
          <cell r="E717">
            <v>0</v>
          </cell>
          <cell r="F717">
            <v>0</v>
          </cell>
        </row>
        <row r="718">
          <cell r="B718" t="str">
            <v>-</v>
          </cell>
          <cell r="C718" t="str">
            <v>-</v>
          </cell>
          <cell r="D718">
            <v>0</v>
          </cell>
          <cell r="E718">
            <v>0</v>
          </cell>
          <cell r="F718">
            <v>0</v>
          </cell>
        </row>
        <row r="719">
          <cell r="B719" t="str">
            <v>-</v>
          </cell>
          <cell r="C719" t="str">
            <v>-</v>
          </cell>
          <cell r="D719">
            <v>0</v>
          </cell>
          <cell r="E719">
            <v>0</v>
          </cell>
          <cell r="F719">
            <v>0</v>
          </cell>
        </row>
        <row r="720">
          <cell r="B720" t="str">
            <v>-</v>
          </cell>
          <cell r="C720" t="str">
            <v>-</v>
          </cell>
          <cell r="D720">
            <v>0</v>
          </cell>
          <cell r="E720">
            <v>0</v>
          </cell>
          <cell r="F720">
            <v>0</v>
          </cell>
        </row>
        <row r="721"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</row>
        <row r="722">
          <cell r="B722" t="str">
            <v>Mano de Obra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</row>
        <row r="723">
          <cell r="B723" t="str">
            <v>-</v>
          </cell>
          <cell r="C723" t="str">
            <v>-</v>
          </cell>
          <cell r="D723">
            <v>0</v>
          </cell>
          <cell r="E723">
            <v>0</v>
          </cell>
          <cell r="F723">
            <v>0</v>
          </cell>
        </row>
        <row r="724">
          <cell r="B724" t="str">
            <v>-</v>
          </cell>
          <cell r="C724" t="str">
            <v>-</v>
          </cell>
          <cell r="D724">
            <v>0</v>
          </cell>
          <cell r="E724">
            <v>0</v>
          </cell>
          <cell r="F724">
            <v>0</v>
          </cell>
        </row>
        <row r="725">
          <cell r="B725" t="str">
            <v>-</v>
          </cell>
          <cell r="C725" t="str">
            <v>-</v>
          </cell>
          <cell r="D725">
            <v>0</v>
          </cell>
          <cell r="E725">
            <v>0</v>
          </cell>
          <cell r="F725">
            <v>0</v>
          </cell>
        </row>
        <row r="727">
          <cell r="A727">
            <v>1037</v>
          </cell>
          <cell r="B727" t="str">
            <v>DESM.DIVISION PANEL LAMINA YESO-BOARD</v>
          </cell>
          <cell r="C727" t="str">
            <v>M2</v>
          </cell>
          <cell r="D727">
            <v>0</v>
          </cell>
          <cell r="E727">
            <v>0</v>
          </cell>
          <cell r="F727">
            <v>0</v>
          </cell>
          <cell r="G727">
            <v>100531</v>
          </cell>
        </row>
        <row r="728"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</row>
        <row r="729">
          <cell r="B729" t="str">
            <v>Equipos y Herramientas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</row>
        <row r="730">
          <cell r="B730" t="str">
            <v>-</v>
          </cell>
          <cell r="C730" t="str">
            <v>-</v>
          </cell>
          <cell r="D730">
            <v>0</v>
          </cell>
          <cell r="E730">
            <v>0</v>
          </cell>
          <cell r="F730">
            <v>0</v>
          </cell>
        </row>
        <row r="731">
          <cell r="B731" t="str">
            <v>-</v>
          </cell>
          <cell r="C731" t="str">
            <v>-</v>
          </cell>
          <cell r="D731">
            <v>0</v>
          </cell>
          <cell r="E731">
            <v>0</v>
          </cell>
          <cell r="F731">
            <v>0</v>
          </cell>
        </row>
        <row r="732">
          <cell r="B732" t="str">
            <v>-</v>
          </cell>
          <cell r="C732" t="str">
            <v>-</v>
          </cell>
          <cell r="D732">
            <v>0</v>
          </cell>
          <cell r="E732">
            <v>0</v>
          </cell>
          <cell r="F732">
            <v>0</v>
          </cell>
        </row>
        <row r="733"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</row>
        <row r="734">
          <cell r="B734" t="str">
            <v>Materiales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</row>
        <row r="735">
          <cell r="B735" t="str">
            <v>-</v>
          </cell>
          <cell r="C735" t="str">
            <v>-</v>
          </cell>
          <cell r="D735">
            <v>0</v>
          </cell>
          <cell r="E735">
            <v>0</v>
          </cell>
          <cell r="F735">
            <v>0</v>
          </cell>
        </row>
        <row r="736">
          <cell r="B736" t="str">
            <v>-</v>
          </cell>
          <cell r="C736" t="str">
            <v>-</v>
          </cell>
          <cell r="D736">
            <v>0</v>
          </cell>
          <cell r="E736">
            <v>0</v>
          </cell>
          <cell r="F736">
            <v>0</v>
          </cell>
        </row>
        <row r="737">
          <cell r="B737" t="str">
            <v>-</v>
          </cell>
          <cell r="C737" t="str">
            <v>-</v>
          </cell>
          <cell r="D737">
            <v>0</v>
          </cell>
          <cell r="E737">
            <v>0</v>
          </cell>
          <cell r="F737">
            <v>0</v>
          </cell>
        </row>
        <row r="738">
          <cell r="B738" t="str">
            <v>-</v>
          </cell>
          <cell r="C738" t="str">
            <v>-</v>
          </cell>
          <cell r="D738">
            <v>0</v>
          </cell>
          <cell r="E738">
            <v>0</v>
          </cell>
          <cell r="F738">
            <v>0</v>
          </cell>
        </row>
        <row r="739">
          <cell r="B739" t="str">
            <v>-</v>
          </cell>
          <cell r="C739" t="str">
            <v>-</v>
          </cell>
          <cell r="D739">
            <v>0</v>
          </cell>
          <cell r="E739">
            <v>0</v>
          </cell>
          <cell r="F739">
            <v>0</v>
          </cell>
        </row>
        <row r="740">
          <cell r="B740" t="str">
            <v>-</v>
          </cell>
          <cell r="C740" t="str">
            <v>-</v>
          </cell>
          <cell r="D740">
            <v>0</v>
          </cell>
          <cell r="E740">
            <v>0</v>
          </cell>
          <cell r="F740">
            <v>0</v>
          </cell>
        </row>
        <row r="741"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</row>
        <row r="742">
          <cell r="B742" t="str">
            <v>Mano de Obra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</row>
        <row r="743">
          <cell r="B743" t="str">
            <v>-</v>
          </cell>
          <cell r="C743" t="str">
            <v>-</v>
          </cell>
          <cell r="D743">
            <v>0</v>
          </cell>
          <cell r="E743">
            <v>0</v>
          </cell>
          <cell r="F743">
            <v>0</v>
          </cell>
        </row>
        <row r="744">
          <cell r="B744" t="str">
            <v>-</v>
          </cell>
          <cell r="C744" t="str">
            <v>-</v>
          </cell>
          <cell r="D744">
            <v>0</v>
          </cell>
          <cell r="E744">
            <v>0</v>
          </cell>
          <cell r="F744">
            <v>0</v>
          </cell>
        </row>
        <row r="745">
          <cell r="B745" t="str">
            <v>-</v>
          </cell>
          <cell r="C745" t="str">
            <v>-</v>
          </cell>
          <cell r="D745">
            <v>0</v>
          </cell>
          <cell r="E745">
            <v>0</v>
          </cell>
          <cell r="F745">
            <v>0</v>
          </cell>
        </row>
        <row r="747">
          <cell r="A747">
            <v>1038</v>
          </cell>
          <cell r="B747" t="str">
            <v>DEMOL.EDIFICACION EXISTENTE + RETIRO</v>
          </cell>
          <cell r="C747" t="str">
            <v>M2</v>
          </cell>
          <cell r="D747">
            <v>0</v>
          </cell>
          <cell r="E747">
            <v>0</v>
          </cell>
          <cell r="F747">
            <v>0</v>
          </cell>
          <cell r="G747">
            <v>100413</v>
          </cell>
        </row>
        <row r="748"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</row>
        <row r="749">
          <cell r="B749" t="str">
            <v>Equipos y Herramientas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</row>
        <row r="750">
          <cell r="B750" t="str">
            <v>-</v>
          </cell>
          <cell r="C750" t="str">
            <v>-</v>
          </cell>
          <cell r="D750">
            <v>0</v>
          </cell>
          <cell r="E750">
            <v>0</v>
          </cell>
          <cell r="F750">
            <v>0</v>
          </cell>
        </row>
        <row r="751">
          <cell r="B751" t="str">
            <v>-</v>
          </cell>
          <cell r="C751" t="str">
            <v>-</v>
          </cell>
          <cell r="D751">
            <v>0</v>
          </cell>
          <cell r="E751">
            <v>0</v>
          </cell>
          <cell r="F751">
            <v>0</v>
          </cell>
        </row>
        <row r="752">
          <cell r="B752" t="str">
            <v>-</v>
          </cell>
          <cell r="C752" t="str">
            <v>-</v>
          </cell>
          <cell r="D752">
            <v>0</v>
          </cell>
          <cell r="E752">
            <v>0</v>
          </cell>
          <cell r="F752">
            <v>0</v>
          </cell>
        </row>
        <row r="753"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</row>
        <row r="754">
          <cell r="B754" t="str">
            <v>Materiales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</row>
        <row r="755">
          <cell r="B755" t="str">
            <v>-</v>
          </cell>
          <cell r="C755" t="str">
            <v>-</v>
          </cell>
          <cell r="D755">
            <v>0</v>
          </cell>
          <cell r="E755">
            <v>0</v>
          </cell>
          <cell r="F755">
            <v>0</v>
          </cell>
        </row>
        <row r="756">
          <cell r="B756" t="str">
            <v>-</v>
          </cell>
          <cell r="C756" t="str">
            <v>-</v>
          </cell>
          <cell r="D756">
            <v>0</v>
          </cell>
          <cell r="E756">
            <v>0</v>
          </cell>
          <cell r="F756">
            <v>0</v>
          </cell>
        </row>
        <row r="757">
          <cell r="B757" t="str">
            <v>-</v>
          </cell>
          <cell r="C757" t="str">
            <v>-</v>
          </cell>
          <cell r="D757">
            <v>0</v>
          </cell>
          <cell r="E757">
            <v>0</v>
          </cell>
          <cell r="F757">
            <v>0</v>
          </cell>
        </row>
        <row r="758">
          <cell r="B758" t="str">
            <v>-</v>
          </cell>
          <cell r="C758" t="str">
            <v>-</v>
          </cell>
          <cell r="D758">
            <v>0</v>
          </cell>
          <cell r="E758">
            <v>0</v>
          </cell>
          <cell r="F758">
            <v>0</v>
          </cell>
        </row>
        <row r="759">
          <cell r="B759" t="str">
            <v>-</v>
          </cell>
          <cell r="C759" t="str">
            <v>-</v>
          </cell>
          <cell r="D759">
            <v>0</v>
          </cell>
          <cell r="E759">
            <v>0</v>
          </cell>
          <cell r="F759">
            <v>0</v>
          </cell>
        </row>
        <row r="760">
          <cell r="B760" t="str">
            <v>-</v>
          </cell>
          <cell r="C760" t="str">
            <v>-</v>
          </cell>
          <cell r="D760">
            <v>0</v>
          </cell>
          <cell r="E760">
            <v>0</v>
          </cell>
          <cell r="F760">
            <v>0</v>
          </cell>
        </row>
        <row r="761"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</row>
        <row r="762">
          <cell r="B762" t="str">
            <v>Mano de Obra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</row>
        <row r="763">
          <cell r="B763" t="str">
            <v>-</v>
          </cell>
          <cell r="C763" t="str">
            <v>-</v>
          </cell>
          <cell r="D763">
            <v>0</v>
          </cell>
          <cell r="E763">
            <v>0</v>
          </cell>
          <cell r="F763">
            <v>0</v>
          </cell>
        </row>
        <row r="764">
          <cell r="B764" t="str">
            <v>-</v>
          </cell>
          <cell r="C764" t="str">
            <v>-</v>
          </cell>
          <cell r="D764">
            <v>0</v>
          </cell>
          <cell r="E764">
            <v>0</v>
          </cell>
          <cell r="F764">
            <v>0</v>
          </cell>
        </row>
        <row r="765">
          <cell r="B765" t="str">
            <v>-</v>
          </cell>
          <cell r="C765" t="str">
            <v>-</v>
          </cell>
          <cell r="D765">
            <v>0</v>
          </cell>
          <cell r="E765">
            <v>0</v>
          </cell>
          <cell r="F765">
            <v>0</v>
          </cell>
        </row>
        <row r="767">
          <cell r="A767">
            <v>1039</v>
          </cell>
          <cell r="B767" t="str">
            <v>ABERTURA VANO PUERTA-VENTANA</v>
          </cell>
          <cell r="C767" t="str">
            <v>M2</v>
          </cell>
          <cell r="D767">
            <v>0</v>
          </cell>
          <cell r="E767">
            <v>0</v>
          </cell>
          <cell r="F767">
            <v>0</v>
          </cell>
          <cell r="G767">
            <v>100301</v>
          </cell>
        </row>
        <row r="768"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</row>
        <row r="769">
          <cell r="B769" t="str">
            <v>Equipos y Herramientas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</row>
        <row r="770">
          <cell r="B770" t="str">
            <v>-</v>
          </cell>
          <cell r="C770" t="str">
            <v>-</v>
          </cell>
          <cell r="D770">
            <v>0</v>
          </cell>
          <cell r="E770">
            <v>0</v>
          </cell>
          <cell r="F770">
            <v>0</v>
          </cell>
        </row>
        <row r="771">
          <cell r="B771" t="str">
            <v>-</v>
          </cell>
          <cell r="C771" t="str">
            <v>-</v>
          </cell>
          <cell r="D771">
            <v>0</v>
          </cell>
          <cell r="E771">
            <v>0</v>
          </cell>
          <cell r="F771">
            <v>0</v>
          </cell>
        </row>
        <row r="772">
          <cell r="B772" t="str">
            <v>-</v>
          </cell>
          <cell r="C772" t="str">
            <v>-</v>
          </cell>
          <cell r="D772">
            <v>0</v>
          </cell>
          <cell r="E772">
            <v>0</v>
          </cell>
          <cell r="F772">
            <v>0</v>
          </cell>
        </row>
        <row r="773"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</row>
        <row r="774">
          <cell r="B774" t="str">
            <v>Materiales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</row>
        <row r="775">
          <cell r="B775" t="str">
            <v>-</v>
          </cell>
          <cell r="C775" t="str">
            <v>-</v>
          </cell>
          <cell r="D775">
            <v>0</v>
          </cell>
          <cell r="E775">
            <v>0</v>
          </cell>
          <cell r="F775">
            <v>0</v>
          </cell>
        </row>
        <row r="776">
          <cell r="B776" t="str">
            <v>-</v>
          </cell>
          <cell r="C776" t="str">
            <v>-</v>
          </cell>
          <cell r="D776">
            <v>0</v>
          </cell>
          <cell r="E776">
            <v>0</v>
          </cell>
          <cell r="F776">
            <v>0</v>
          </cell>
        </row>
        <row r="777">
          <cell r="B777" t="str">
            <v>-</v>
          </cell>
          <cell r="C777" t="str">
            <v>-</v>
          </cell>
          <cell r="D777">
            <v>0</v>
          </cell>
          <cell r="E777">
            <v>0</v>
          </cell>
          <cell r="F777">
            <v>0</v>
          </cell>
        </row>
        <row r="778">
          <cell r="B778" t="str">
            <v>-</v>
          </cell>
          <cell r="C778" t="str">
            <v>-</v>
          </cell>
          <cell r="D778">
            <v>0</v>
          </cell>
          <cell r="E778">
            <v>0</v>
          </cell>
          <cell r="F778">
            <v>0</v>
          </cell>
        </row>
        <row r="779">
          <cell r="B779" t="str">
            <v>-</v>
          </cell>
          <cell r="C779" t="str">
            <v>-</v>
          </cell>
          <cell r="D779">
            <v>0</v>
          </cell>
          <cell r="E779">
            <v>0</v>
          </cell>
          <cell r="F779">
            <v>0</v>
          </cell>
        </row>
        <row r="780">
          <cell r="B780" t="str">
            <v>-</v>
          </cell>
          <cell r="C780" t="str">
            <v>-</v>
          </cell>
          <cell r="D780">
            <v>0</v>
          </cell>
          <cell r="E780">
            <v>0</v>
          </cell>
          <cell r="F780">
            <v>0</v>
          </cell>
        </row>
        <row r="781"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</row>
        <row r="782">
          <cell r="B782" t="str">
            <v>Mano de Obra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</row>
        <row r="783">
          <cell r="B783" t="str">
            <v>-</v>
          </cell>
          <cell r="C783" t="str">
            <v>-</v>
          </cell>
          <cell r="D783">
            <v>0</v>
          </cell>
          <cell r="E783">
            <v>0</v>
          </cell>
          <cell r="F783">
            <v>0</v>
          </cell>
        </row>
        <row r="784">
          <cell r="B784" t="str">
            <v>-</v>
          </cell>
          <cell r="C784" t="str">
            <v>-</v>
          </cell>
          <cell r="D784">
            <v>0</v>
          </cell>
          <cell r="E784">
            <v>0</v>
          </cell>
          <cell r="F784">
            <v>0</v>
          </cell>
        </row>
        <row r="785">
          <cell r="B785" t="str">
            <v>-</v>
          </cell>
          <cell r="C785" t="str">
            <v>-</v>
          </cell>
          <cell r="D785">
            <v>0</v>
          </cell>
          <cell r="E785">
            <v>0</v>
          </cell>
          <cell r="F785">
            <v>0</v>
          </cell>
        </row>
        <row r="787">
          <cell r="A787">
            <v>1040</v>
          </cell>
          <cell r="B787" t="str">
            <v>DEMOL.PISO GRANO PULIDO</v>
          </cell>
          <cell r="C787" t="str">
            <v>M2</v>
          </cell>
          <cell r="D787">
            <v>0</v>
          </cell>
          <cell r="E787">
            <v>0</v>
          </cell>
          <cell r="F787">
            <v>0</v>
          </cell>
          <cell r="G787">
            <v>100408</v>
          </cell>
        </row>
        <row r="788"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</row>
        <row r="789">
          <cell r="B789" t="str">
            <v>Equipos y Herramientas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</row>
        <row r="790">
          <cell r="B790" t="str">
            <v>-</v>
          </cell>
          <cell r="C790" t="str">
            <v>-</v>
          </cell>
          <cell r="D790">
            <v>0</v>
          </cell>
          <cell r="E790">
            <v>0</v>
          </cell>
          <cell r="F790">
            <v>0</v>
          </cell>
        </row>
        <row r="791">
          <cell r="B791" t="str">
            <v>-</v>
          </cell>
          <cell r="C791" t="str">
            <v>-</v>
          </cell>
          <cell r="D791">
            <v>0</v>
          </cell>
          <cell r="E791">
            <v>0</v>
          </cell>
          <cell r="F791">
            <v>0</v>
          </cell>
        </row>
        <row r="792">
          <cell r="B792" t="str">
            <v>-</v>
          </cell>
          <cell r="C792" t="str">
            <v>-</v>
          </cell>
          <cell r="D792">
            <v>0</v>
          </cell>
          <cell r="E792">
            <v>0</v>
          </cell>
          <cell r="F792">
            <v>0</v>
          </cell>
        </row>
        <row r="793"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</row>
        <row r="794">
          <cell r="B794" t="str">
            <v>Materiales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</row>
        <row r="795">
          <cell r="B795" t="str">
            <v>-</v>
          </cell>
          <cell r="C795" t="str">
            <v>-</v>
          </cell>
          <cell r="D795">
            <v>0</v>
          </cell>
          <cell r="E795">
            <v>0</v>
          </cell>
          <cell r="F795">
            <v>0</v>
          </cell>
        </row>
        <row r="796">
          <cell r="B796" t="str">
            <v>-</v>
          </cell>
          <cell r="C796" t="str">
            <v>-</v>
          </cell>
          <cell r="D796">
            <v>0</v>
          </cell>
          <cell r="E796">
            <v>0</v>
          </cell>
          <cell r="F796">
            <v>0</v>
          </cell>
        </row>
        <row r="797">
          <cell r="B797" t="str">
            <v>-</v>
          </cell>
          <cell r="C797" t="str">
            <v>-</v>
          </cell>
          <cell r="D797">
            <v>0</v>
          </cell>
          <cell r="E797">
            <v>0</v>
          </cell>
          <cell r="F797">
            <v>0</v>
          </cell>
        </row>
        <row r="798">
          <cell r="B798" t="str">
            <v>-</v>
          </cell>
          <cell r="C798" t="str">
            <v>-</v>
          </cell>
          <cell r="D798">
            <v>0</v>
          </cell>
          <cell r="E798">
            <v>0</v>
          </cell>
          <cell r="F798">
            <v>0</v>
          </cell>
        </row>
        <row r="799">
          <cell r="B799" t="str">
            <v>-</v>
          </cell>
          <cell r="C799" t="str">
            <v>-</v>
          </cell>
          <cell r="D799">
            <v>0</v>
          </cell>
          <cell r="E799">
            <v>0</v>
          </cell>
          <cell r="F799">
            <v>0</v>
          </cell>
        </row>
        <row r="800">
          <cell r="B800" t="str">
            <v>-</v>
          </cell>
          <cell r="C800" t="str">
            <v>-</v>
          </cell>
          <cell r="D800">
            <v>0</v>
          </cell>
          <cell r="E800">
            <v>0</v>
          </cell>
          <cell r="F800">
            <v>0</v>
          </cell>
        </row>
        <row r="801"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</row>
        <row r="802">
          <cell r="B802" t="str">
            <v>Mano de Obra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</row>
        <row r="803">
          <cell r="B803" t="str">
            <v>-</v>
          </cell>
          <cell r="C803" t="str">
            <v>-</v>
          </cell>
          <cell r="D803">
            <v>0</v>
          </cell>
          <cell r="E803">
            <v>0</v>
          </cell>
          <cell r="F803">
            <v>0</v>
          </cell>
        </row>
        <row r="804">
          <cell r="B804" t="str">
            <v>-</v>
          </cell>
          <cell r="C804" t="str">
            <v>-</v>
          </cell>
          <cell r="D804">
            <v>0</v>
          </cell>
          <cell r="E804">
            <v>0</v>
          </cell>
          <cell r="F804">
            <v>0</v>
          </cell>
        </row>
        <row r="805">
          <cell r="B805" t="str">
            <v>-</v>
          </cell>
          <cell r="C805" t="str">
            <v>-</v>
          </cell>
          <cell r="D805">
            <v>0</v>
          </cell>
          <cell r="E805">
            <v>0</v>
          </cell>
          <cell r="F805">
            <v>0</v>
          </cell>
        </row>
        <row r="807">
          <cell r="A807">
            <v>1041</v>
          </cell>
          <cell r="B807" t="str">
            <v>DEMOL.PISO BALDOSA+MORTERO</v>
          </cell>
          <cell r="C807" t="str">
            <v>M2</v>
          </cell>
          <cell r="D807">
            <v>0</v>
          </cell>
          <cell r="E807">
            <v>0</v>
          </cell>
          <cell r="F807">
            <v>0</v>
          </cell>
          <cell r="G807">
            <v>100407</v>
          </cell>
        </row>
        <row r="808"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</row>
        <row r="809">
          <cell r="B809" t="str">
            <v>Equipos y Herramientas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</row>
        <row r="810">
          <cell r="B810" t="str">
            <v>-</v>
          </cell>
          <cell r="C810" t="str">
            <v>-</v>
          </cell>
          <cell r="D810">
            <v>0</v>
          </cell>
          <cell r="E810">
            <v>0</v>
          </cell>
          <cell r="F810">
            <v>0</v>
          </cell>
        </row>
        <row r="811">
          <cell r="B811" t="str">
            <v>-</v>
          </cell>
          <cell r="C811" t="str">
            <v>-</v>
          </cell>
          <cell r="D811">
            <v>0</v>
          </cell>
          <cell r="E811">
            <v>0</v>
          </cell>
          <cell r="F811">
            <v>0</v>
          </cell>
        </row>
        <row r="812">
          <cell r="B812" t="str">
            <v>-</v>
          </cell>
          <cell r="C812" t="str">
            <v>-</v>
          </cell>
          <cell r="D812">
            <v>0</v>
          </cell>
          <cell r="E812">
            <v>0</v>
          </cell>
          <cell r="F812">
            <v>0</v>
          </cell>
        </row>
        <row r="813"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</row>
        <row r="814">
          <cell r="B814" t="str">
            <v>Materiales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</row>
        <row r="815">
          <cell r="B815" t="str">
            <v>-</v>
          </cell>
          <cell r="C815" t="str">
            <v>-</v>
          </cell>
          <cell r="D815">
            <v>0</v>
          </cell>
          <cell r="E815">
            <v>0</v>
          </cell>
          <cell r="F815">
            <v>0</v>
          </cell>
        </row>
        <row r="816">
          <cell r="B816" t="str">
            <v>-</v>
          </cell>
          <cell r="C816" t="str">
            <v>-</v>
          </cell>
          <cell r="D816">
            <v>0</v>
          </cell>
          <cell r="E816">
            <v>0</v>
          </cell>
          <cell r="F816">
            <v>0</v>
          </cell>
        </row>
        <row r="817">
          <cell r="B817" t="str">
            <v>-</v>
          </cell>
          <cell r="C817" t="str">
            <v>-</v>
          </cell>
          <cell r="D817">
            <v>0</v>
          </cell>
          <cell r="E817">
            <v>0</v>
          </cell>
          <cell r="F817">
            <v>0</v>
          </cell>
        </row>
        <row r="818">
          <cell r="B818" t="str">
            <v>-</v>
          </cell>
          <cell r="C818" t="str">
            <v>-</v>
          </cell>
          <cell r="D818">
            <v>0</v>
          </cell>
          <cell r="E818">
            <v>0</v>
          </cell>
          <cell r="F818">
            <v>0</v>
          </cell>
        </row>
        <row r="819">
          <cell r="B819" t="str">
            <v>-</v>
          </cell>
          <cell r="C819" t="str">
            <v>-</v>
          </cell>
          <cell r="D819">
            <v>0</v>
          </cell>
          <cell r="E819">
            <v>0</v>
          </cell>
          <cell r="F819">
            <v>0</v>
          </cell>
        </row>
        <row r="820">
          <cell r="B820" t="str">
            <v>-</v>
          </cell>
          <cell r="C820" t="str">
            <v>-</v>
          </cell>
          <cell r="D820">
            <v>0</v>
          </cell>
          <cell r="E820">
            <v>0</v>
          </cell>
          <cell r="F820">
            <v>0</v>
          </cell>
        </row>
        <row r="821"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</row>
        <row r="822">
          <cell r="B822" t="str">
            <v>Mano de Obra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</row>
        <row r="823">
          <cell r="B823" t="str">
            <v>-</v>
          </cell>
          <cell r="C823" t="str">
            <v>-</v>
          </cell>
          <cell r="D823">
            <v>0</v>
          </cell>
          <cell r="E823">
            <v>0</v>
          </cell>
          <cell r="F823">
            <v>0</v>
          </cell>
        </row>
        <row r="824">
          <cell r="B824" t="str">
            <v>-</v>
          </cell>
          <cell r="C824" t="str">
            <v>-</v>
          </cell>
          <cell r="D824">
            <v>0</v>
          </cell>
          <cell r="E824">
            <v>0</v>
          </cell>
          <cell r="F824">
            <v>0</v>
          </cell>
        </row>
        <row r="825">
          <cell r="B825" t="str">
            <v>-</v>
          </cell>
          <cell r="C825" t="str">
            <v>-</v>
          </cell>
          <cell r="D825">
            <v>0</v>
          </cell>
          <cell r="E825">
            <v>0</v>
          </cell>
          <cell r="F825">
            <v>0</v>
          </cell>
        </row>
        <row r="827">
          <cell r="A827">
            <v>1042</v>
          </cell>
          <cell r="B827" t="str">
            <v>DESM.DIVISION - PISO MADERA</v>
          </cell>
          <cell r="C827" t="str">
            <v>M2</v>
          </cell>
          <cell r="D827">
            <v>0</v>
          </cell>
          <cell r="E827">
            <v>0</v>
          </cell>
          <cell r="F827">
            <v>0</v>
          </cell>
          <cell r="G827">
            <v>100523</v>
          </cell>
        </row>
        <row r="828"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</row>
        <row r="829">
          <cell r="B829" t="str">
            <v>Equipos y Herramientas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</row>
        <row r="830">
          <cell r="B830" t="str">
            <v>-</v>
          </cell>
          <cell r="C830" t="str">
            <v>-</v>
          </cell>
          <cell r="D830">
            <v>0</v>
          </cell>
          <cell r="E830">
            <v>0</v>
          </cell>
          <cell r="F830">
            <v>0</v>
          </cell>
        </row>
        <row r="831">
          <cell r="B831" t="str">
            <v>-</v>
          </cell>
          <cell r="C831" t="str">
            <v>-</v>
          </cell>
          <cell r="D831">
            <v>0</v>
          </cell>
          <cell r="E831">
            <v>0</v>
          </cell>
          <cell r="F831">
            <v>0</v>
          </cell>
        </row>
        <row r="832">
          <cell r="B832" t="str">
            <v>-</v>
          </cell>
          <cell r="C832" t="str">
            <v>-</v>
          </cell>
          <cell r="D832">
            <v>0</v>
          </cell>
          <cell r="E832">
            <v>0</v>
          </cell>
          <cell r="F832">
            <v>0</v>
          </cell>
        </row>
        <row r="833"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</row>
        <row r="834">
          <cell r="B834" t="str">
            <v>Materiales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</row>
        <row r="835">
          <cell r="B835" t="str">
            <v>-</v>
          </cell>
          <cell r="C835" t="str">
            <v>-</v>
          </cell>
          <cell r="D835">
            <v>0</v>
          </cell>
          <cell r="E835">
            <v>0</v>
          </cell>
          <cell r="F835">
            <v>0</v>
          </cell>
        </row>
        <row r="836">
          <cell r="B836" t="str">
            <v>-</v>
          </cell>
          <cell r="C836" t="str">
            <v>-</v>
          </cell>
          <cell r="D836">
            <v>0</v>
          </cell>
          <cell r="E836">
            <v>0</v>
          </cell>
          <cell r="F836">
            <v>0</v>
          </cell>
        </row>
        <row r="837">
          <cell r="B837" t="str">
            <v>-</v>
          </cell>
          <cell r="C837" t="str">
            <v>-</v>
          </cell>
          <cell r="D837">
            <v>0</v>
          </cell>
          <cell r="E837">
            <v>0</v>
          </cell>
          <cell r="F837">
            <v>0</v>
          </cell>
        </row>
        <row r="838">
          <cell r="B838" t="str">
            <v>-</v>
          </cell>
          <cell r="C838" t="str">
            <v>-</v>
          </cell>
          <cell r="D838">
            <v>0</v>
          </cell>
          <cell r="E838">
            <v>0</v>
          </cell>
          <cell r="F838">
            <v>0</v>
          </cell>
        </row>
        <row r="839">
          <cell r="B839" t="str">
            <v>-</v>
          </cell>
          <cell r="C839" t="str">
            <v>-</v>
          </cell>
          <cell r="D839">
            <v>0</v>
          </cell>
          <cell r="E839">
            <v>0</v>
          </cell>
          <cell r="F839">
            <v>0</v>
          </cell>
        </row>
        <row r="840">
          <cell r="B840" t="str">
            <v>-</v>
          </cell>
          <cell r="C840" t="str">
            <v>-</v>
          </cell>
          <cell r="D840">
            <v>0</v>
          </cell>
          <cell r="E840">
            <v>0</v>
          </cell>
          <cell r="F840">
            <v>0</v>
          </cell>
        </row>
        <row r="841"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</row>
        <row r="842">
          <cell r="B842" t="str">
            <v>Mano de Obra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</row>
        <row r="843">
          <cell r="B843" t="str">
            <v>-</v>
          </cell>
          <cell r="C843" t="str">
            <v>-</v>
          </cell>
          <cell r="D843">
            <v>0</v>
          </cell>
          <cell r="E843">
            <v>0</v>
          </cell>
          <cell r="F843">
            <v>0</v>
          </cell>
        </row>
        <row r="844">
          <cell r="B844" t="str">
            <v>-</v>
          </cell>
          <cell r="C844" t="str">
            <v>-</v>
          </cell>
          <cell r="D844">
            <v>0</v>
          </cell>
          <cell r="E844">
            <v>0</v>
          </cell>
          <cell r="F844">
            <v>0</v>
          </cell>
        </row>
        <row r="845">
          <cell r="B845" t="str">
            <v>-</v>
          </cell>
          <cell r="C845" t="str">
            <v>-</v>
          </cell>
          <cell r="D845">
            <v>0</v>
          </cell>
          <cell r="E845">
            <v>0</v>
          </cell>
          <cell r="F845">
            <v>0</v>
          </cell>
        </row>
        <row r="847">
          <cell r="A847">
            <v>1043</v>
          </cell>
          <cell r="B847" t="str">
            <v>CORTADORA DE PAVIMENTO DE 4 A 7 CM</v>
          </cell>
          <cell r="C847" t="str">
            <v>ML</v>
          </cell>
          <cell r="D847">
            <v>0</v>
          </cell>
          <cell r="E847">
            <v>0</v>
          </cell>
          <cell r="F847">
            <v>0</v>
          </cell>
          <cell r="G847">
            <v>330127</v>
          </cell>
        </row>
        <row r="848"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</row>
        <row r="849">
          <cell r="B849" t="str">
            <v>Equipos y Herramientas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</row>
        <row r="850">
          <cell r="B850" t="str">
            <v>-</v>
          </cell>
          <cell r="C850" t="str">
            <v>-</v>
          </cell>
          <cell r="D850">
            <v>0</v>
          </cell>
          <cell r="E850">
            <v>0</v>
          </cell>
          <cell r="F850">
            <v>0</v>
          </cell>
        </row>
        <row r="851">
          <cell r="B851" t="str">
            <v>-</v>
          </cell>
          <cell r="C851" t="str">
            <v>-</v>
          </cell>
          <cell r="D851">
            <v>0</v>
          </cell>
          <cell r="E851">
            <v>0</v>
          </cell>
          <cell r="F851">
            <v>0</v>
          </cell>
        </row>
        <row r="852">
          <cell r="B852" t="str">
            <v>-</v>
          </cell>
          <cell r="C852" t="str">
            <v>-</v>
          </cell>
          <cell r="D852">
            <v>0</v>
          </cell>
          <cell r="E852">
            <v>0</v>
          </cell>
          <cell r="F852">
            <v>0</v>
          </cell>
        </row>
        <row r="853"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</row>
        <row r="854">
          <cell r="B854" t="str">
            <v>Materiales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</row>
        <row r="855">
          <cell r="B855" t="str">
            <v>-</v>
          </cell>
          <cell r="C855" t="str">
            <v>-</v>
          </cell>
          <cell r="D855">
            <v>0</v>
          </cell>
          <cell r="E855">
            <v>0</v>
          </cell>
          <cell r="F855">
            <v>0</v>
          </cell>
        </row>
        <row r="856">
          <cell r="B856" t="str">
            <v>-</v>
          </cell>
          <cell r="C856" t="str">
            <v>-</v>
          </cell>
          <cell r="D856">
            <v>0</v>
          </cell>
          <cell r="E856">
            <v>0</v>
          </cell>
          <cell r="F856">
            <v>0</v>
          </cell>
        </row>
        <row r="857">
          <cell r="B857" t="str">
            <v>-</v>
          </cell>
          <cell r="C857" t="str">
            <v>-</v>
          </cell>
          <cell r="D857">
            <v>0</v>
          </cell>
          <cell r="E857">
            <v>0</v>
          </cell>
          <cell r="F857">
            <v>0</v>
          </cell>
        </row>
        <row r="858">
          <cell r="B858" t="str">
            <v>-</v>
          </cell>
          <cell r="C858" t="str">
            <v>-</v>
          </cell>
          <cell r="D858">
            <v>0</v>
          </cell>
          <cell r="E858">
            <v>0</v>
          </cell>
          <cell r="F858">
            <v>0</v>
          </cell>
        </row>
        <row r="859">
          <cell r="B859" t="str">
            <v>-</v>
          </cell>
          <cell r="C859" t="str">
            <v>-</v>
          </cell>
          <cell r="D859">
            <v>0</v>
          </cell>
          <cell r="E859">
            <v>0</v>
          </cell>
          <cell r="F859">
            <v>0</v>
          </cell>
        </row>
        <row r="860">
          <cell r="B860" t="str">
            <v>-</v>
          </cell>
          <cell r="C860" t="str">
            <v>-</v>
          </cell>
          <cell r="D860">
            <v>0</v>
          </cell>
          <cell r="E860">
            <v>0</v>
          </cell>
          <cell r="F860">
            <v>0</v>
          </cell>
        </row>
        <row r="861"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</row>
        <row r="862">
          <cell r="B862" t="str">
            <v>Mano de Obra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</row>
        <row r="863">
          <cell r="B863" t="str">
            <v>-</v>
          </cell>
          <cell r="C863" t="str">
            <v>-</v>
          </cell>
          <cell r="D863">
            <v>0</v>
          </cell>
          <cell r="E863">
            <v>0</v>
          </cell>
          <cell r="F863">
            <v>0</v>
          </cell>
        </row>
        <row r="864">
          <cell r="B864" t="str">
            <v>-</v>
          </cell>
          <cell r="C864" t="str">
            <v>-</v>
          </cell>
          <cell r="D864">
            <v>0</v>
          </cell>
          <cell r="E864">
            <v>0</v>
          </cell>
          <cell r="F864">
            <v>0</v>
          </cell>
        </row>
        <row r="865">
          <cell r="B865" t="str">
            <v>-</v>
          </cell>
          <cell r="C865" t="str">
            <v>-</v>
          </cell>
          <cell r="D865">
            <v>0</v>
          </cell>
          <cell r="E865">
            <v>0</v>
          </cell>
          <cell r="F865">
            <v>0</v>
          </cell>
        </row>
        <row r="867">
          <cell r="A867">
            <v>1044</v>
          </cell>
          <cell r="B867" t="str">
            <v>DEMOL.BEBEDERO EXISTENTE</v>
          </cell>
          <cell r="C867" t="str">
            <v>ML</v>
          </cell>
          <cell r="D867">
            <v>0</v>
          </cell>
          <cell r="E867">
            <v>0</v>
          </cell>
          <cell r="F867">
            <v>0</v>
          </cell>
          <cell r="G867">
            <v>100303</v>
          </cell>
        </row>
        <row r="868"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</row>
        <row r="869">
          <cell r="B869" t="str">
            <v>Equipos y Herramientas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</row>
        <row r="870">
          <cell r="B870" t="str">
            <v>-</v>
          </cell>
          <cell r="C870" t="str">
            <v>-</v>
          </cell>
          <cell r="D870">
            <v>0</v>
          </cell>
          <cell r="E870">
            <v>0</v>
          </cell>
          <cell r="F870">
            <v>0</v>
          </cell>
        </row>
        <row r="871">
          <cell r="B871" t="str">
            <v>-</v>
          </cell>
          <cell r="C871" t="str">
            <v>-</v>
          </cell>
          <cell r="D871">
            <v>0</v>
          </cell>
          <cell r="E871">
            <v>0</v>
          </cell>
          <cell r="F871">
            <v>0</v>
          </cell>
        </row>
        <row r="872">
          <cell r="B872" t="str">
            <v>-</v>
          </cell>
          <cell r="C872" t="str">
            <v>-</v>
          </cell>
          <cell r="D872">
            <v>0</v>
          </cell>
          <cell r="E872">
            <v>0</v>
          </cell>
          <cell r="F872">
            <v>0</v>
          </cell>
        </row>
        <row r="873"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</row>
        <row r="874">
          <cell r="B874" t="str">
            <v>Materiales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</row>
        <row r="875">
          <cell r="B875" t="str">
            <v>-</v>
          </cell>
          <cell r="C875" t="str">
            <v>-</v>
          </cell>
          <cell r="D875">
            <v>0</v>
          </cell>
          <cell r="E875">
            <v>0</v>
          </cell>
          <cell r="F875">
            <v>0</v>
          </cell>
        </row>
        <row r="876">
          <cell r="B876" t="str">
            <v>-</v>
          </cell>
          <cell r="C876" t="str">
            <v>-</v>
          </cell>
          <cell r="D876">
            <v>0</v>
          </cell>
          <cell r="E876">
            <v>0</v>
          </cell>
          <cell r="F876">
            <v>0</v>
          </cell>
        </row>
        <row r="877">
          <cell r="B877" t="str">
            <v>-</v>
          </cell>
          <cell r="C877" t="str">
            <v>-</v>
          </cell>
          <cell r="D877">
            <v>0</v>
          </cell>
          <cell r="E877">
            <v>0</v>
          </cell>
          <cell r="F877">
            <v>0</v>
          </cell>
        </row>
        <row r="878">
          <cell r="B878" t="str">
            <v>-</v>
          </cell>
          <cell r="C878" t="str">
            <v>-</v>
          </cell>
          <cell r="D878">
            <v>0</v>
          </cell>
          <cell r="E878">
            <v>0</v>
          </cell>
          <cell r="F878">
            <v>0</v>
          </cell>
        </row>
        <row r="879">
          <cell r="B879" t="str">
            <v>-</v>
          </cell>
          <cell r="C879" t="str">
            <v>-</v>
          </cell>
          <cell r="D879">
            <v>0</v>
          </cell>
          <cell r="E879">
            <v>0</v>
          </cell>
          <cell r="F879">
            <v>0</v>
          </cell>
        </row>
        <row r="880">
          <cell r="B880" t="str">
            <v>-</v>
          </cell>
          <cell r="C880" t="str">
            <v>-</v>
          </cell>
          <cell r="D880">
            <v>0</v>
          </cell>
          <cell r="E880">
            <v>0</v>
          </cell>
          <cell r="F880">
            <v>0</v>
          </cell>
        </row>
        <row r="881"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</row>
        <row r="882">
          <cell r="B882" t="str">
            <v>Mano de Obra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</row>
        <row r="883">
          <cell r="B883" t="str">
            <v>-</v>
          </cell>
          <cell r="C883" t="str">
            <v>-</v>
          </cell>
          <cell r="D883">
            <v>0</v>
          </cell>
          <cell r="E883">
            <v>0</v>
          </cell>
          <cell r="F883">
            <v>0</v>
          </cell>
        </row>
        <row r="884">
          <cell r="B884" t="str">
            <v>-</v>
          </cell>
          <cell r="C884" t="str">
            <v>-</v>
          </cell>
          <cell r="D884">
            <v>0</v>
          </cell>
          <cell r="E884">
            <v>0</v>
          </cell>
          <cell r="F884">
            <v>0</v>
          </cell>
        </row>
        <row r="885">
          <cell r="B885" t="str">
            <v>-</v>
          </cell>
          <cell r="C885" t="str">
            <v>-</v>
          </cell>
          <cell r="D885">
            <v>0</v>
          </cell>
          <cell r="E885">
            <v>0</v>
          </cell>
          <cell r="F885">
            <v>0</v>
          </cell>
        </row>
        <row r="887">
          <cell r="A887">
            <v>1045</v>
          </cell>
          <cell r="B887" t="str">
            <v>DEMOL.ANDEN/CONTRAPISO CONC.E 7.6 A 12CM</v>
          </cell>
          <cell r="C887" t="str">
            <v>M2</v>
          </cell>
          <cell r="D887">
            <v>0</v>
          </cell>
          <cell r="E887">
            <v>0</v>
          </cell>
          <cell r="F887">
            <v>0</v>
          </cell>
          <cell r="G887">
            <v>100401</v>
          </cell>
        </row>
        <row r="888"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</row>
        <row r="889">
          <cell r="B889" t="str">
            <v>Equipos y Herramientas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</row>
        <row r="890">
          <cell r="B890" t="str">
            <v>-</v>
          </cell>
          <cell r="C890" t="str">
            <v>-</v>
          </cell>
          <cell r="D890">
            <v>0</v>
          </cell>
          <cell r="E890">
            <v>0</v>
          </cell>
          <cell r="F890">
            <v>0</v>
          </cell>
        </row>
        <row r="891">
          <cell r="B891" t="str">
            <v>-</v>
          </cell>
          <cell r="C891" t="str">
            <v>-</v>
          </cell>
          <cell r="D891">
            <v>0</v>
          </cell>
          <cell r="E891">
            <v>0</v>
          </cell>
          <cell r="F891">
            <v>0</v>
          </cell>
        </row>
        <row r="892">
          <cell r="B892" t="str">
            <v>-</v>
          </cell>
          <cell r="C892" t="str">
            <v>-</v>
          </cell>
          <cell r="D892">
            <v>0</v>
          </cell>
          <cell r="E892">
            <v>0</v>
          </cell>
          <cell r="F892">
            <v>0</v>
          </cell>
        </row>
        <row r="893"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</row>
        <row r="894">
          <cell r="B894" t="str">
            <v>Materiales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</row>
        <row r="895">
          <cell r="B895" t="str">
            <v>-</v>
          </cell>
          <cell r="C895" t="str">
            <v>-</v>
          </cell>
          <cell r="D895">
            <v>0</v>
          </cell>
          <cell r="E895">
            <v>0</v>
          </cell>
          <cell r="F895">
            <v>0</v>
          </cell>
        </row>
        <row r="896">
          <cell r="B896" t="str">
            <v>-</v>
          </cell>
          <cell r="C896" t="str">
            <v>-</v>
          </cell>
          <cell r="D896">
            <v>0</v>
          </cell>
          <cell r="E896">
            <v>0</v>
          </cell>
          <cell r="F896">
            <v>0</v>
          </cell>
        </row>
        <row r="897">
          <cell r="B897" t="str">
            <v>-</v>
          </cell>
          <cell r="C897" t="str">
            <v>-</v>
          </cell>
          <cell r="D897">
            <v>0</v>
          </cell>
          <cell r="E897">
            <v>0</v>
          </cell>
          <cell r="F897">
            <v>0</v>
          </cell>
        </row>
        <row r="898">
          <cell r="B898" t="str">
            <v>-</v>
          </cell>
          <cell r="C898" t="str">
            <v>-</v>
          </cell>
          <cell r="D898">
            <v>0</v>
          </cell>
          <cell r="E898">
            <v>0</v>
          </cell>
          <cell r="F898">
            <v>0</v>
          </cell>
        </row>
        <row r="899">
          <cell r="B899" t="str">
            <v>-</v>
          </cell>
          <cell r="C899" t="str">
            <v>-</v>
          </cell>
          <cell r="D899">
            <v>0</v>
          </cell>
          <cell r="E899">
            <v>0</v>
          </cell>
          <cell r="F899">
            <v>0</v>
          </cell>
        </row>
        <row r="900">
          <cell r="B900" t="str">
            <v>-</v>
          </cell>
          <cell r="C900" t="str">
            <v>-</v>
          </cell>
          <cell r="D900">
            <v>0</v>
          </cell>
          <cell r="E900">
            <v>0</v>
          </cell>
          <cell r="F900">
            <v>0</v>
          </cell>
        </row>
        <row r="901"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</row>
        <row r="902">
          <cell r="B902" t="str">
            <v>Mano de Obra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</row>
        <row r="903">
          <cell r="B903" t="str">
            <v>-</v>
          </cell>
          <cell r="C903" t="str">
            <v>-</v>
          </cell>
          <cell r="D903">
            <v>0</v>
          </cell>
          <cell r="E903">
            <v>0</v>
          </cell>
          <cell r="F903">
            <v>0</v>
          </cell>
        </row>
        <row r="904">
          <cell r="B904" t="str">
            <v>-</v>
          </cell>
          <cell r="C904" t="str">
            <v>-</v>
          </cell>
          <cell r="D904">
            <v>0</v>
          </cell>
          <cell r="E904">
            <v>0</v>
          </cell>
          <cell r="F904">
            <v>0</v>
          </cell>
        </row>
        <row r="905">
          <cell r="B905" t="str">
            <v>-</v>
          </cell>
          <cell r="C905" t="str">
            <v>-</v>
          </cell>
          <cell r="D905">
            <v>0</v>
          </cell>
          <cell r="E905">
            <v>0</v>
          </cell>
          <cell r="F905">
            <v>0</v>
          </cell>
        </row>
        <row r="907">
          <cell r="A907">
            <v>1046</v>
          </cell>
          <cell r="B907" t="str">
            <v>DEMOL.CONTRAPISO CONCRETO E=5CM-10CM</v>
          </cell>
          <cell r="C907" t="str">
            <v>M2</v>
          </cell>
          <cell r="D907">
            <v>0</v>
          </cell>
          <cell r="E907">
            <v>0</v>
          </cell>
          <cell r="F907">
            <v>0</v>
          </cell>
          <cell r="G907">
            <v>100414</v>
          </cell>
        </row>
        <row r="908"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</row>
        <row r="909">
          <cell r="B909" t="str">
            <v>Equipos y Herramientas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</row>
        <row r="910">
          <cell r="B910" t="str">
            <v>-</v>
          </cell>
          <cell r="C910" t="str">
            <v>-</v>
          </cell>
          <cell r="D910">
            <v>0</v>
          </cell>
          <cell r="E910">
            <v>0</v>
          </cell>
          <cell r="F910">
            <v>0</v>
          </cell>
        </row>
        <row r="911">
          <cell r="B911" t="str">
            <v>-</v>
          </cell>
          <cell r="C911" t="str">
            <v>-</v>
          </cell>
          <cell r="D911">
            <v>0</v>
          </cell>
          <cell r="E911">
            <v>0</v>
          </cell>
          <cell r="F911">
            <v>0</v>
          </cell>
        </row>
        <row r="912">
          <cell r="B912" t="str">
            <v>-</v>
          </cell>
          <cell r="C912" t="str">
            <v>-</v>
          </cell>
          <cell r="D912">
            <v>0</v>
          </cell>
          <cell r="E912">
            <v>0</v>
          </cell>
          <cell r="F912">
            <v>0</v>
          </cell>
        </row>
        <row r="913"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</row>
        <row r="914">
          <cell r="B914" t="str">
            <v>Materiales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</row>
        <row r="915">
          <cell r="B915" t="str">
            <v>-</v>
          </cell>
          <cell r="C915" t="str">
            <v>-</v>
          </cell>
          <cell r="D915">
            <v>0</v>
          </cell>
          <cell r="E915">
            <v>0</v>
          </cell>
          <cell r="F915">
            <v>0</v>
          </cell>
        </row>
        <row r="916">
          <cell r="B916" t="str">
            <v>-</v>
          </cell>
          <cell r="C916" t="str">
            <v>-</v>
          </cell>
          <cell r="D916">
            <v>0</v>
          </cell>
          <cell r="E916">
            <v>0</v>
          </cell>
          <cell r="F916">
            <v>0</v>
          </cell>
        </row>
        <row r="917">
          <cell r="B917" t="str">
            <v>-</v>
          </cell>
          <cell r="C917" t="str">
            <v>-</v>
          </cell>
          <cell r="D917">
            <v>0</v>
          </cell>
          <cell r="E917">
            <v>0</v>
          </cell>
          <cell r="F917">
            <v>0</v>
          </cell>
        </row>
        <row r="918">
          <cell r="B918" t="str">
            <v>-</v>
          </cell>
          <cell r="C918" t="str">
            <v>-</v>
          </cell>
          <cell r="D918">
            <v>0</v>
          </cell>
          <cell r="E918">
            <v>0</v>
          </cell>
          <cell r="F918">
            <v>0</v>
          </cell>
        </row>
        <row r="919">
          <cell r="B919" t="str">
            <v>-</v>
          </cell>
          <cell r="C919" t="str">
            <v>-</v>
          </cell>
          <cell r="D919">
            <v>0</v>
          </cell>
          <cell r="E919">
            <v>0</v>
          </cell>
          <cell r="F919">
            <v>0</v>
          </cell>
        </row>
        <row r="920">
          <cell r="B920" t="str">
            <v>-</v>
          </cell>
          <cell r="C920" t="str">
            <v>-</v>
          </cell>
          <cell r="D920">
            <v>0</v>
          </cell>
          <cell r="E920">
            <v>0</v>
          </cell>
          <cell r="F920">
            <v>0</v>
          </cell>
        </row>
        <row r="921"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</row>
        <row r="922">
          <cell r="B922" t="str">
            <v>Mano de Obra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</row>
        <row r="923">
          <cell r="B923" t="str">
            <v>-</v>
          </cell>
          <cell r="C923" t="str">
            <v>-</v>
          </cell>
          <cell r="D923">
            <v>0</v>
          </cell>
          <cell r="E923">
            <v>0</v>
          </cell>
          <cell r="F923">
            <v>0</v>
          </cell>
        </row>
        <row r="924">
          <cell r="B924" t="str">
            <v>-</v>
          </cell>
          <cell r="C924" t="str">
            <v>-</v>
          </cell>
          <cell r="D924">
            <v>0</v>
          </cell>
          <cell r="E924">
            <v>0</v>
          </cell>
          <cell r="F924">
            <v>0</v>
          </cell>
        </row>
        <row r="925">
          <cell r="B925" t="str">
            <v>-</v>
          </cell>
          <cell r="C925" t="str">
            <v>-</v>
          </cell>
          <cell r="D925">
            <v>0</v>
          </cell>
          <cell r="E925">
            <v>0</v>
          </cell>
          <cell r="F925">
            <v>0</v>
          </cell>
        </row>
        <row r="927">
          <cell r="A927">
            <v>1047</v>
          </cell>
          <cell r="B927" t="str">
            <v>DEMOL.PLACA CONCRETO E=12.1 A 17.5 CM.</v>
          </cell>
          <cell r="C927" t="str">
            <v>M2</v>
          </cell>
          <cell r="D927">
            <v>0</v>
          </cell>
          <cell r="E927">
            <v>0</v>
          </cell>
          <cell r="F927">
            <v>0</v>
          </cell>
          <cell r="G927">
            <v>100415</v>
          </cell>
        </row>
        <row r="928"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</row>
        <row r="929">
          <cell r="B929" t="str">
            <v>Equipos y Herramientas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</row>
        <row r="930">
          <cell r="B930" t="str">
            <v>-</v>
          </cell>
          <cell r="C930" t="str">
            <v>-</v>
          </cell>
          <cell r="D930">
            <v>0</v>
          </cell>
          <cell r="E930">
            <v>0</v>
          </cell>
          <cell r="F930">
            <v>0</v>
          </cell>
        </row>
        <row r="931">
          <cell r="B931" t="str">
            <v>-</v>
          </cell>
          <cell r="C931" t="str">
            <v>-</v>
          </cell>
          <cell r="D931">
            <v>0</v>
          </cell>
          <cell r="E931">
            <v>0</v>
          </cell>
          <cell r="F931">
            <v>0</v>
          </cell>
        </row>
        <row r="932">
          <cell r="B932" t="str">
            <v>-</v>
          </cell>
          <cell r="C932" t="str">
            <v>-</v>
          </cell>
          <cell r="D932">
            <v>0</v>
          </cell>
          <cell r="E932">
            <v>0</v>
          </cell>
          <cell r="F932">
            <v>0</v>
          </cell>
        </row>
        <row r="933"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</row>
        <row r="934">
          <cell r="B934" t="str">
            <v>Materiales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</row>
        <row r="935">
          <cell r="B935" t="str">
            <v>-</v>
          </cell>
          <cell r="C935" t="str">
            <v>-</v>
          </cell>
          <cell r="D935">
            <v>0</v>
          </cell>
          <cell r="E935">
            <v>0</v>
          </cell>
          <cell r="F935">
            <v>0</v>
          </cell>
        </row>
        <row r="936">
          <cell r="B936" t="str">
            <v>-</v>
          </cell>
          <cell r="C936" t="str">
            <v>-</v>
          </cell>
          <cell r="D936">
            <v>0</v>
          </cell>
          <cell r="E936">
            <v>0</v>
          </cell>
          <cell r="F936">
            <v>0</v>
          </cell>
        </row>
        <row r="937">
          <cell r="B937" t="str">
            <v>-</v>
          </cell>
          <cell r="C937" t="str">
            <v>-</v>
          </cell>
          <cell r="D937">
            <v>0</v>
          </cell>
          <cell r="E937">
            <v>0</v>
          </cell>
          <cell r="F937">
            <v>0</v>
          </cell>
        </row>
        <row r="938">
          <cell r="B938" t="str">
            <v>-</v>
          </cell>
          <cell r="C938" t="str">
            <v>-</v>
          </cell>
          <cell r="D938">
            <v>0</v>
          </cell>
          <cell r="E938">
            <v>0</v>
          </cell>
          <cell r="F938">
            <v>0</v>
          </cell>
        </row>
        <row r="939">
          <cell r="B939" t="str">
            <v>-</v>
          </cell>
          <cell r="C939" t="str">
            <v>-</v>
          </cell>
          <cell r="D939">
            <v>0</v>
          </cell>
          <cell r="E939">
            <v>0</v>
          </cell>
          <cell r="F939">
            <v>0</v>
          </cell>
        </row>
        <row r="940">
          <cell r="B940" t="str">
            <v>-</v>
          </cell>
          <cell r="C940" t="str">
            <v>-</v>
          </cell>
          <cell r="D940">
            <v>0</v>
          </cell>
          <cell r="E940">
            <v>0</v>
          </cell>
          <cell r="F940">
            <v>0</v>
          </cell>
        </row>
        <row r="941"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</row>
        <row r="942">
          <cell r="B942" t="str">
            <v>Mano de Obra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</row>
        <row r="943">
          <cell r="B943" t="str">
            <v>-</v>
          </cell>
          <cell r="C943" t="str">
            <v>-</v>
          </cell>
          <cell r="D943">
            <v>0</v>
          </cell>
          <cell r="E943">
            <v>0</v>
          </cell>
          <cell r="F943">
            <v>0</v>
          </cell>
        </row>
        <row r="944">
          <cell r="B944" t="str">
            <v>-</v>
          </cell>
          <cell r="C944" t="str">
            <v>-</v>
          </cell>
          <cell r="D944">
            <v>0</v>
          </cell>
          <cell r="E944">
            <v>0</v>
          </cell>
          <cell r="F944">
            <v>0</v>
          </cell>
        </row>
        <row r="945">
          <cell r="B945" t="str">
            <v>-</v>
          </cell>
          <cell r="C945" t="str">
            <v>-</v>
          </cell>
          <cell r="D945">
            <v>0</v>
          </cell>
          <cell r="E945">
            <v>0</v>
          </cell>
          <cell r="F945">
            <v>0</v>
          </cell>
        </row>
        <row r="947">
          <cell r="A947">
            <v>1048</v>
          </cell>
          <cell r="B947" t="str">
            <v>DEMOL.VIGA CANAL</v>
          </cell>
          <cell r="C947" t="str">
            <v>ML</v>
          </cell>
          <cell r="D947">
            <v>0</v>
          </cell>
          <cell r="E947">
            <v>0</v>
          </cell>
          <cell r="F947">
            <v>0</v>
          </cell>
          <cell r="G947">
            <v>100215</v>
          </cell>
        </row>
        <row r="948"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</row>
        <row r="949">
          <cell r="B949" t="str">
            <v>Equipos y Herramientas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</row>
        <row r="950">
          <cell r="B950" t="str">
            <v>-</v>
          </cell>
          <cell r="C950" t="str">
            <v>-</v>
          </cell>
          <cell r="D950">
            <v>0</v>
          </cell>
          <cell r="E950">
            <v>0</v>
          </cell>
          <cell r="F950">
            <v>0</v>
          </cell>
        </row>
        <row r="951">
          <cell r="B951" t="str">
            <v>-</v>
          </cell>
          <cell r="C951" t="str">
            <v>-</v>
          </cell>
          <cell r="D951">
            <v>0</v>
          </cell>
          <cell r="E951">
            <v>0</v>
          </cell>
          <cell r="F951">
            <v>0</v>
          </cell>
        </row>
        <row r="952">
          <cell r="B952" t="str">
            <v>-</v>
          </cell>
          <cell r="C952" t="str">
            <v>-</v>
          </cell>
          <cell r="D952">
            <v>0</v>
          </cell>
          <cell r="E952">
            <v>0</v>
          </cell>
          <cell r="F952">
            <v>0</v>
          </cell>
        </row>
        <row r="953">
          <cell r="B953">
            <v>0</v>
          </cell>
          <cell r="C953">
            <v>0</v>
          </cell>
          <cell r="D953">
            <v>0</v>
          </cell>
          <cell r="E953">
            <v>0</v>
          </cell>
          <cell r="F953">
            <v>0</v>
          </cell>
        </row>
        <row r="954">
          <cell r="B954" t="str">
            <v>Materiales</v>
          </cell>
          <cell r="C954">
            <v>0</v>
          </cell>
          <cell r="D954">
            <v>0</v>
          </cell>
          <cell r="E954">
            <v>0</v>
          </cell>
          <cell r="F954">
            <v>0</v>
          </cell>
        </row>
        <row r="955">
          <cell r="B955" t="str">
            <v>-</v>
          </cell>
          <cell r="C955" t="str">
            <v>-</v>
          </cell>
          <cell r="D955">
            <v>0</v>
          </cell>
          <cell r="E955">
            <v>0</v>
          </cell>
          <cell r="F955">
            <v>0</v>
          </cell>
        </row>
        <row r="956">
          <cell r="B956" t="str">
            <v>-</v>
          </cell>
          <cell r="C956" t="str">
            <v>-</v>
          </cell>
          <cell r="D956">
            <v>0</v>
          </cell>
          <cell r="E956">
            <v>0</v>
          </cell>
          <cell r="F956">
            <v>0</v>
          </cell>
        </row>
        <row r="957">
          <cell r="B957" t="str">
            <v>-</v>
          </cell>
          <cell r="C957" t="str">
            <v>-</v>
          </cell>
          <cell r="D957">
            <v>0</v>
          </cell>
          <cell r="E957">
            <v>0</v>
          </cell>
          <cell r="F957">
            <v>0</v>
          </cell>
        </row>
        <row r="958">
          <cell r="B958" t="str">
            <v>-</v>
          </cell>
          <cell r="C958" t="str">
            <v>-</v>
          </cell>
          <cell r="D958">
            <v>0</v>
          </cell>
          <cell r="E958">
            <v>0</v>
          </cell>
          <cell r="F958">
            <v>0</v>
          </cell>
        </row>
        <row r="959">
          <cell r="B959" t="str">
            <v>-</v>
          </cell>
          <cell r="C959" t="str">
            <v>-</v>
          </cell>
          <cell r="D959">
            <v>0</v>
          </cell>
          <cell r="E959">
            <v>0</v>
          </cell>
          <cell r="F959">
            <v>0</v>
          </cell>
        </row>
        <row r="960">
          <cell r="B960" t="str">
            <v>-</v>
          </cell>
          <cell r="C960" t="str">
            <v>-</v>
          </cell>
          <cell r="D960">
            <v>0</v>
          </cell>
          <cell r="E960">
            <v>0</v>
          </cell>
          <cell r="F960">
            <v>0</v>
          </cell>
        </row>
        <row r="961"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</row>
        <row r="962">
          <cell r="B962" t="str">
            <v>Mano de Obra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</row>
        <row r="963">
          <cell r="B963" t="str">
            <v>-</v>
          </cell>
          <cell r="C963" t="str">
            <v>-</v>
          </cell>
          <cell r="D963">
            <v>0</v>
          </cell>
          <cell r="E963">
            <v>0</v>
          </cell>
          <cell r="F963">
            <v>0</v>
          </cell>
        </row>
        <row r="964">
          <cell r="B964" t="str">
            <v>-</v>
          </cell>
          <cell r="C964" t="str">
            <v>-</v>
          </cell>
          <cell r="D964">
            <v>0</v>
          </cell>
          <cell r="E964">
            <v>0</v>
          </cell>
          <cell r="F964">
            <v>0</v>
          </cell>
        </row>
        <row r="965">
          <cell r="B965" t="str">
            <v>-</v>
          </cell>
          <cell r="C965" t="str">
            <v>-</v>
          </cell>
          <cell r="D965">
            <v>0</v>
          </cell>
          <cell r="E965">
            <v>0</v>
          </cell>
          <cell r="F965">
            <v>0</v>
          </cell>
        </row>
        <row r="967">
          <cell r="A967">
            <v>1049</v>
          </cell>
          <cell r="B967" t="str">
            <v>DEMOL.MURO CONCRETO E=15CM</v>
          </cell>
          <cell r="C967" t="str">
            <v>M2</v>
          </cell>
          <cell r="D967">
            <v>0</v>
          </cell>
          <cell r="E967">
            <v>0</v>
          </cell>
          <cell r="F967">
            <v>0</v>
          </cell>
          <cell r="G967">
            <v>100212</v>
          </cell>
        </row>
        <row r="968"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</row>
        <row r="969">
          <cell r="B969" t="str">
            <v>Equipos y Herramientas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</row>
        <row r="970">
          <cell r="B970" t="str">
            <v>-</v>
          </cell>
          <cell r="C970" t="str">
            <v>-</v>
          </cell>
          <cell r="D970">
            <v>0</v>
          </cell>
          <cell r="E970">
            <v>0</v>
          </cell>
          <cell r="F970">
            <v>0</v>
          </cell>
        </row>
        <row r="971">
          <cell r="B971" t="str">
            <v>-</v>
          </cell>
          <cell r="C971" t="str">
            <v>-</v>
          </cell>
          <cell r="D971">
            <v>0</v>
          </cell>
          <cell r="E971">
            <v>0</v>
          </cell>
          <cell r="F971">
            <v>0</v>
          </cell>
        </row>
        <row r="972">
          <cell r="B972" t="str">
            <v>-</v>
          </cell>
          <cell r="C972" t="str">
            <v>-</v>
          </cell>
          <cell r="D972">
            <v>0</v>
          </cell>
          <cell r="E972">
            <v>0</v>
          </cell>
          <cell r="F972">
            <v>0</v>
          </cell>
        </row>
        <row r="973"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</row>
        <row r="974">
          <cell r="B974" t="str">
            <v>Materiales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</row>
        <row r="975">
          <cell r="B975" t="str">
            <v>-</v>
          </cell>
          <cell r="C975" t="str">
            <v>-</v>
          </cell>
          <cell r="D975">
            <v>0</v>
          </cell>
          <cell r="E975">
            <v>0</v>
          </cell>
          <cell r="F975">
            <v>0</v>
          </cell>
        </row>
        <row r="976">
          <cell r="B976" t="str">
            <v>-</v>
          </cell>
          <cell r="C976" t="str">
            <v>-</v>
          </cell>
          <cell r="D976">
            <v>0</v>
          </cell>
          <cell r="E976">
            <v>0</v>
          </cell>
          <cell r="F976">
            <v>0</v>
          </cell>
        </row>
        <row r="977">
          <cell r="B977" t="str">
            <v>-</v>
          </cell>
          <cell r="C977" t="str">
            <v>-</v>
          </cell>
          <cell r="D977">
            <v>0</v>
          </cell>
          <cell r="E977">
            <v>0</v>
          </cell>
          <cell r="F977">
            <v>0</v>
          </cell>
        </row>
        <row r="978">
          <cell r="B978" t="str">
            <v>-</v>
          </cell>
          <cell r="C978" t="str">
            <v>-</v>
          </cell>
          <cell r="D978">
            <v>0</v>
          </cell>
          <cell r="E978">
            <v>0</v>
          </cell>
          <cell r="F978">
            <v>0</v>
          </cell>
        </row>
        <row r="979">
          <cell r="B979" t="str">
            <v>-</v>
          </cell>
          <cell r="C979" t="str">
            <v>-</v>
          </cell>
          <cell r="D979">
            <v>0</v>
          </cell>
          <cell r="E979">
            <v>0</v>
          </cell>
          <cell r="F979">
            <v>0</v>
          </cell>
        </row>
        <row r="980">
          <cell r="B980" t="str">
            <v>-</v>
          </cell>
          <cell r="C980" t="str">
            <v>-</v>
          </cell>
          <cell r="D980">
            <v>0</v>
          </cell>
          <cell r="E980">
            <v>0</v>
          </cell>
          <cell r="F980">
            <v>0</v>
          </cell>
        </row>
        <row r="981">
          <cell r="B981">
            <v>0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</row>
        <row r="982">
          <cell r="B982" t="str">
            <v>Mano de Obra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</row>
        <row r="983">
          <cell r="B983" t="str">
            <v>-</v>
          </cell>
          <cell r="C983" t="str">
            <v>-</v>
          </cell>
          <cell r="D983">
            <v>0</v>
          </cell>
          <cell r="E983">
            <v>0</v>
          </cell>
          <cell r="F983">
            <v>0</v>
          </cell>
        </row>
        <row r="984">
          <cell r="B984" t="str">
            <v>-</v>
          </cell>
          <cell r="C984" t="str">
            <v>-</v>
          </cell>
          <cell r="D984">
            <v>0</v>
          </cell>
          <cell r="E984">
            <v>0</v>
          </cell>
          <cell r="F984">
            <v>0</v>
          </cell>
        </row>
        <row r="985">
          <cell r="B985" t="str">
            <v>-</v>
          </cell>
          <cell r="C985" t="str">
            <v>-</v>
          </cell>
          <cell r="D985">
            <v>0</v>
          </cell>
          <cell r="E985">
            <v>0</v>
          </cell>
          <cell r="F985">
            <v>0</v>
          </cell>
        </row>
        <row r="987">
          <cell r="A987">
            <v>1050</v>
          </cell>
          <cell r="B987" t="str">
            <v>DEMOL.CONCRETO CICLOPEO</v>
          </cell>
          <cell r="C987" t="str">
            <v>M3</v>
          </cell>
          <cell r="D987">
            <v>0</v>
          </cell>
          <cell r="E987">
            <v>0</v>
          </cell>
          <cell r="F987">
            <v>0</v>
          </cell>
          <cell r="G987">
            <v>100205</v>
          </cell>
        </row>
        <row r="988"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</row>
        <row r="989">
          <cell r="B989" t="str">
            <v>Equipos y Herramientas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</row>
        <row r="990">
          <cell r="B990" t="str">
            <v>-</v>
          </cell>
          <cell r="C990" t="str">
            <v>-</v>
          </cell>
          <cell r="D990">
            <v>0</v>
          </cell>
          <cell r="E990">
            <v>0</v>
          </cell>
          <cell r="F990">
            <v>0</v>
          </cell>
        </row>
        <row r="991">
          <cell r="B991" t="str">
            <v>-</v>
          </cell>
          <cell r="C991" t="str">
            <v>-</v>
          </cell>
          <cell r="D991">
            <v>0</v>
          </cell>
          <cell r="E991">
            <v>0</v>
          </cell>
          <cell r="F991">
            <v>0</v>
          </cell>
        </row>
        <row r="992">
          <cell r="B992" t="str">
            <v>-</v>
          </cell>
          <cell r="C992" t="str">
            <v>-</v>
          </cell>
          <cell r="D992">
            <v>0</v>
          </cell>
          <cell r="E992">
            <v>0</v>
          </cell>
          <cell r="F992">
            <v>0</v>
          </cell>
        </row>
        <row r="993"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</row>
        <row r="994">
          <cell r="B994" t="str">
            <v>Materiales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</row>
        <row r="995">
          <cell r="B995" t="str">
            <v>-</v>
          </cell>
          <cell r="C995" t="str">
            <v>-</v>
          </cell>
          <cell r="D995">
            <v>0</v>
          </cell>
          <cell r="E995">
            <v>0</v>
          </cell>
          <cell r="F995">
            <v>0</v>
          </cell>
        </row>
        <row r="996">
          <cell r="B996" t="str">
            <v>-</v>
          </cell>
          <cell r="C996" t="str">
            <v>-</v>
          </cell>
          <cell r="D996">
            <v>0</v>
          </cell>
          <cell r="E996">
            <v>0</v>
          </cell>
          <cell r="F996">
            <v>0</v>
          </cell>
        </row>
        <row r="997">
          <cell r="B997" t="str">
            <v>-</v>
          </cell>
          <cell r="C997" t="str">
            <v>-</v>
          </cell>
          <cell r="D997">
            <v>0</v>
          </cell>
          <cell r="E997">
            <v>0</v>
          </cell>
          <cell r="F997">
            <v>0</v>
          </cell>
        </row>
        <row r="998">
          <cell r="B998" t="str">
            <v>-</v>
          </cell>
          <cell r="C998" t="str">
            <v>-</v>
          </cell>
          <cell r="D998">
            <v>0</v>
          </cell>
          <cell r="E998">
            <v>0</v>
          </cell>
          <cell r="F998">
            <v>0</v>
          </cell>
        </row>
        <row r="999">
          <cell r="B999" t="str">
            <v>-</v>
          </cell>
          <cell r="C999" t="str">
            <v>-</v>
          </cell>
          <cell r="D999">
            <v>0</v>
          </cell>
          <cell r="E999">
            <v>0</v>
          </cell>
          <cell r="F999">
            <v>0</v>
          </cell>
        </row>
        <row r="1000">
          <cell r="B1000" t="str">
            <v>-</v>
          </cell>
          <cell r="C1000" t="str">
            <v>-</v>
          </cell>
          <cell r="D1000">
            <v>0</v>
          </cell>
          <cell r="E1000">
            <v>0</v>
          </cell>
          <cell r="F1000">
            <v>0</v>
          </cell>
        </row>
        <row r="1001"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</row>
        <row r="1002">
          <cell r="B1002" t="str">
            <v>Mano de Obra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</row>
        <row r="1003">
          <cell r="B1003" t="str">
            <v>-</v>
          </cell>
          <cell r="C1003" t="str">
            <v>-</v>
          </cell>
          <cell r="D1003">
            <v>0</v>
          </cell>
          <cell r="E1003">
            <v>0</v>
          </cell>
          <cell r="F1003">
            <v>0</v>
          </cell>
        </row>
        <row r="1004">
          <cell r="B1004" t="str">
            <v>-</v>
          </cell>
          <cell r="C1004" t="str">
            <v>-</v>
          </cell>
          <cell r="D1004">
            <v>0</v>
          </cell>
          <cell r="E1004">
            <v>0</v>
          </cell>
          <cell r="F1004">
            <v>0</v>
          </cell>
        </row>
        <row r="1005">
          <cell r="B1005" t="str">
            <v>-</v>
          </cell>
          <cell r="C1005" t="str">
            <v>-</v>
          </cell>
          <cell r="D1005">
            <v>0</v>
          </cell>
          <cell r="E1005">
            <v>0</v>
          </cell>
          <cell r="F1005">
            <v>0</v>
          </cell>
        </row>
        <row r="1007">
          <cell r="A1007">
            <v>1051</v>
          </cell>
          <cell r="B1007" t="str">
            <v>DEMOL.ESCALERA</v>
          </cell>
          <cell r="C1007" t="str">
            <v>M2</v>
          </cell>
          <cell r="D1007">
            <v>0</v>
          </cell>
          <cell r="E1007">
            <v>0</v>
          </cell>
          <cell r="F1007">
            <v>0</v>
          </cell>
          <cell r="G1007">
            <v>100206</v>
          </cell>
        </row>
        <row r="1008"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</row>
        <row r="1009">
          <cell r="B1009" t="str">
            <v>Equipos y Herramientas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</row>
        <row r="1010">
          <cell r="B1010" t="str">
            <v>-</v>
          </cell>
          <cell r="C1010" t="str">
            <v>-</v>
          </cell>
          <cell r="D1010">
            <v>0</v>
          </cell>
          <cell r="E1010">
            <v>0</v>
          </cell>
          <cell r="F1010">
            <v>0</v>
          </cell>
        </row>
        <row r="1011">
          <cell r="B1011" t="str">
            <v>-</v>
          </cell>
          <cell r="C1011" t="str">
            <v>-</v>
          </cell>
          <cell r="D1011">
            <v>0</v>
          </cell>
          <cell r="E1011">
            <v>0</v>
          </cell>
          <cell r="F1011">
            <v>0</v>
          </cell>
        </row>
        <row r="1012">
          <cell r="B1012" t="str">
            <v>-</v>
          </cell>
          <cell r="C1012" t="str">
            <v>-</v>
          </cell>
          <cell r="D1012">
            <v>0</v>
          </cell>
          <cell r="E1012">
            <v>0</v>
          </cell>
          <cell r="F1012">
            <v>0</v>
          </cell>
        </row>
        <row r="1013"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</row>
        <row r="1014">
          <cell r="B1014" t="str">
            <v>Materiales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</row>
        <row r="1015">
          <cell r="B1015" t="str">
            <v>-</v>
          </cell>
          <cell r="C1015" t="str">
            <v>-</v>
          </cell>
          <cell r="D1015">
            <v>0</v>
          </cell>
          <cell r="E1015">
            <v>0</v>
          </cell>
          <cell r="F1015">
            <v>0</v>
          </cell>
        </row>
        <row r="1016">
          <cell r="B1016" t="str">
            <v>-</v>
          </cell>
          <cell r="C1016" t="str">
            <v>-</v>
          </cell>
          <cell r="D1016">
            <v>0</v>
          </cell>
          <cell r="E1016">
            <v>0</v>
          </cell>
          <cell r="F1016">
            <v>0</v>
          </cell>
        </row>
        <row r="1017">
          <cell r="B1017" t="str">
            <v>-</v>
          </cell>
          <cell r="C1017" t="str">
            <v>-</v>
          </cell>
          <cell r="D1017">
            <v>0</v>
          </cell>
          <cell r="E1017">
            <v>0</v>
          </cell>
          <cell r="F1017">
            <v>0</v>
          </cell>
        </row>
        <row r="1018">
          <cell r="B1018" t="str">
            <v>-</v>
          </cell>
          <cell r="C1018" t="str">
            <v>-</v>
          </cell>
          <cell r="D1018">
            <v>0</v>
          </cell>
          <cell r="E1018">
            <v>0</v>
          </cell>
          <cell r="F1018">
            <v>0</v>
          </cell>
        </row>
        <row r="1019">
          <cell r="B1019" t="str">
            <v>-</v>
          </cell>
          <cell r="C1019" t="str">
            <v>-</v>
          </cell>
          <cell r="D1019">
            <v>0</v>
          </cell>
          <cell r="E1019">
            <v>0</v>
          </cell>
          <cell r="F1019">
            <v>0</v>
          </cell>
        </row>
        <row r="1020">
          <cell r="B1020" t="str">
            <v>-</v>
          </cell>
          <cell r="C1020" t="str">
            <v>-</v>
          </cell>
          <cell r="D1020">
            <v>0</v>
          </cell>
          <cell r="E1020">
            <v>0</v>
          </cell>
          <cell r="F1020">
            <v>0</v>
          </cell>
        </row>
        <row r="1021"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</row>
        <row r="1022">
          <cell r="B1022" t="str">
            <v>Mano de Obra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</row>
        <row r="1023">
          <cell r="B1023" t="str">
            <v>-</v>
          </cell>
          <cell r="C1023" t="str">
            <v>-</v>
          </cell>
          <cell r="D1023">
            <v>0</v>
          </cell>
          <cell r="E1023">
            <v>0</v>
          </cell>
          <cell r="F1023">
            <v>0</v>
          </cell>
        </row>
        <row r="1024">
          <cell r="B1024" t="str">
            <v>-</v>
          </cell>
          <cell r="C1024" t="str">
            <v>-</v>
          </cell>
          <cell r="D1024">
            <v>0</v>
          </cell>
          <cell r="E1024">
            <v>0</v>
          </cell>
          <cell r="F1024">
            <v>0</v>
          </cell>
        </row>
        <row r="1025">
          <cell r="B1025" t="str">
            <v>-</v>
          </cell>
          <cell r="C1025" t="str">
            <v>-</v>
          </cell>
          <cell r="D1025">
            <v>0</v>
          </cell>
          <cell r="E1025">
            <v>0</v>
          </cell>
          <cell r="F1025">
            <v>0</v>
          </cell>
        </row>
        <row r="1027">
          <cell r="A1027">
            <v>1052</v>
          </cell>
          <cell r="B1027" t="str">
            <v>CORTE ARBOL MAS RETIRO(INCL.RAICES)H&gt;3.0</v>
          </cell>
          <cell r="C1027" t="str">
            <v>UND</v>
          </cell>
          <cell r="D1027">
            <v>0</v>
          </cell>
          <cell r="E1027">
            <v>0</v>
          </cell>
          <cell r="F1027">
            <v>0</v>
          </cell>
          <cell r="G1027">
            <v>10101</v>
          </cell>
        </row>
        <row r="1028"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</row>
        <row r="1029">
          <cell r="B1029" t="str">
            <v>Equipos y Herramientas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</row>
        <row r="1030">
          <cell r="B1030" t="str">
            <v>-</v>
          </cell>
          <cell r="C1030" t="str">
            <v>-</v>
          </cell>
          <cell r="D1030">
            <v>0</v>
          </cell>
          <cell r="E1030">
            <v>0</v>
          </cell>
          <cell r="F1030">
            <v>0</v>
          </cell>
        </row>
        <row r="1031">
          <cell r="B1031" t="str">
            <v>-</v>
          </cell>
          <cell r="C1031" t="str">
            <v>-</v>
          </cell>
          <cell r="D1031">
            <v>0</v>
          </cell>
          <cell r="E1031">
            <v>0</v>
          </cell>
          <cell r="F1031">
            <v>0</v>
          </cell>
        </row>
        <row r="1032">
          <cell r="B1032" t="str">
            <v>-</v>
          </cell>
          <cell r="C1032" t="str">
            <v>-</v>
          </cell>
          <cell r="D1032">
            <v>0</v>
          </cell>
          <cell r="E1032">
            <v>0</v>
          </cell>
          <cell r="F1032">
            <v>0</v>
          </cell>
        </row>
        <row r="1033"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</row>
        <row r="1034">
          <cell r="B1034" t="str">
            <v>Materiales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</row>
        <row r="1035">
          <cell r="B1035" t="str">
            <v>-</v>
          </cell>
          <cell r="C1035" t="str">
            <v>-</v>
          </cell>
          <cell r="D1035">
            <v>0</v>
          </cell>
          <cell r="E1035">
            <v>0</v>
          </cell>
          <cell r="F1035">
            <v>0</v>
          </cell>
        </row>
        <row r="1036">
          <cell r="B1036" t="str">
            <v>-</v>
          </cell>
          <cell r="C1036" t="str">
            <v>-</v>
          </cell>
          <cell r="D1036">
            <v>0</v>
          </cell>
          <cell r="E1036">
            <v>0</v>
          </cell>
          <cell r="F1036">
            <v>0</v>
          </cell>
        </row>
        <row r="1037">
          <cell r="B1037" t="str">
            <v>-</v>
          </cell>
          <cell r="C1037" t="str">
            <v>-</v>
          </cell>
          <cell r="D1037">
            <v>0</v>
          </cell>
          <cell r="E1037">
            <v>0</v>
          </cell>
          <cell r="F1037">
            <v>0</v>
          </cell>
        </row>
        <row r="1038">
          <cell r="B1038" t="str">
            <v>-</v>
          </cell>
          <cell r="C1038" t="str">
            <v>-</v>
          </cell>
          <cell r="D1038">
            <v>0</v>
          </cell>
          <cell r="E1038">
            <v>0</v>
          </cell>
          <cell r="F1038">
            <v>0</v>
          </cell>
        </row>
        <row r="1039">
          <cell r="B1039" t="str">
            <v>-</v>
          </cell>
          <cell r="C1039" t="str">
            <v>-</v>
          </cell>
          <cell r="D1039">
            <v>0</v>
          </cell>
          <cell r="E1039">
            <v>0</v>
          </cell>
          <cell r="F1039">
            <v>0</v>
          </cell>
        </row>
        <row r="1040">
          <cell r="B1040" t="str">
            <v>-</v>
          </cell>
          <cell r="C1040" t="str">
            <v>-</v>
          </cell>
          <cell r="D1040">
            <v>0</v>
          </cell>
          <cell r="E1040">
            <v>0</v>
          </cell>
          <cell r="F1040">
            <v>0</v>
          </cell>
        </row>
        <row r="1041"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</row>
        <row r="1042">
          <cell r="B1042" t="str">
            <v>Mano de Obra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</row>
        <row r="1043">
          <cell r="B1043" t="str">
            <v>-</v>
          </cell>
          <cell r="C1043" t="str">
            <v>-</v>
          </cell>
          <cell r="D1043">
            <v>0</v>
          </cell>
          <cell r="E1043">
            <v>0</v>
          </cell>
          <cell r="F1043">
            <v>0</v>
          </cell>
        </row>
        <row r="1044">
          <cell r="B1044" t="str">
            <v>-</v>
          </cell>
          <cell r="C1044" t="str">
            <v>-</v>
          </cell>
          <cell r="D1044">
            <v>0</v>
          </cell>
          <cell r="E1044">
            <v>0</v>
          </cell>
          <cell r="F1044">
            <v>0</v>
          </cell>
        </row>
        <row r="1045">
          <cell r="B1045" t="str">
            <v>-</v>
          </cell>
          <cell r="C1045" t="str">
            <v>-</v>
          </cell>
          <cell r="D1045">
            <v>0</v>
          </cell>
          <cell r="E1045">
            <v>0</v>
          </cell>
          <cell r="F1045">
            <v>0</v>
          </cell>
        </row>
        <row r="1047">
          <cell r="A1047">
            <v>1053</v>
          </cell>
          <cell r="B1047" t="str">
            <v>DESM. TUBO GALV</v>
          </cell>
          <cell r="C1047" t="str">
            <v>UND</v>
          </cell>
          <cell r="D1047">
            <v>0</v>
          </cell>
          <cell r="E1047">
            <v>0</v>
          </cell>
          <cell r="F1047">
            <v>0</v>
          </cell>
        </row>
        <row r="1048"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</row>
        <row r="1049">
          <cell r="B1049" t="str">
            <v>Equipos y Herramientas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</row>
        <row r="1050">
          <cell r="B1050" t="str">
            <v>-</v>
          </cell>
          <cell r="C1050" t="str">
            <v>-</v>
          </cell>
          <cell r="D1050">
            <v>0</v>
          </cell>
          <cell r="E1050">
            <v>0</v>
          </cell>
          <cell r="F1050">
            <v>0</v>
          </cell>
        </row>
        <row r="1051">
          <cell r="B1051" t="str">
            <v>-</v>
          </cell>
          <cell r="C1051" t="str">
            <v>-</v>
          </cell>
          <cell r="D1051">
            <v>0</v>
          </cell>
          <cell r="E1051">
            <v>0</v>
          </cell>
          <cell r="F1051">
            <v>0</v>
          </cell>
        </row>
        <row r="1052">
          <cell r="B1052" t="str">
            <v>-</v>
          </cell>
          <cell r="C1052" t="str">
            <v>-</v>
          </cell>
          <cell r="D1052">
            <v>0</v>
          </cell>
          <cell r="E1052">
            <v>0</v>
          </cell>
          <cell r="F1052">
            <v>0</v>
          </cell>
        </row>
        <row r="1053"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</row>
        <row r="1054">
          <cell r="B1054" t="str">
            <v>Materiales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</row>
        <row r="1055">
          <cell r="B1055" t="str">
            <v>-</v>
          </cell>
          <cell r="C1055" t="str">
            <v>-</v>
          </cell>
          <cell r="D1055">
            <v>0</v>
          </cell>
          <cell r="E1055">
            <v>0</v>
          </cell>
          <cell r="F1055">
            <v>0</v>
          </cell>
        </row>
        <row r="1056">
          <cell r="B1056" t="str">
            <v>-</v>
          </cell>
          <cell r="C1056" t="str">
            <v>-</v>
          </cell>
          <cell r="D1056">
            <v>0</v>
          </cell>
          <cell r="E1056">
            <v>0</v>
          </cell>
          <cell r="F1056">
            <v>0</v>
          </cell>
        </row>
        <row r="1057">
          <cell r="B1057" t="str">
            <v>-</v>
          </cell>
          <cell r="C1057" t="str">
            <v>-</v>
          </cell>
          <cell r="D1057">
            <v>0</v>
          </cell>
          <cell r="E1057">
            <v>0</v>
          </cell>
          <cell r="F1057">
            <v>0</v>
          </cell>
        </row>
        <row r="1058">
          <cell r="B1058" t="str">
            <v>-</v>
          </cell>
          <cell r="C1058" t="str">
            <v>-</v>
          </cell>
          <cell r="D1058">
            <v>0</v>
          </cell>
          <cell r="E1058">
            <v>0</v>
          </cell>
          <cell r="F1058">
            <v>0</v>
          </cell>
        </row>
        <row r="1059">
          <cell r="B1059" t="str">
            <v>-</v>
          </cell>
          <cell r="C1059" t="str">
            <v>-</v>
          </cell>
          <cell r="D1059">
            <v>0</v>
          </cell>
          <cell r="E1059">
            <v>0</v>
          </cell>
          <cell r="F1059">
            <v>0</v>
          </cell>
        </row>
        <row r="1060">
          <cell r="B1060" t="str">
            <v>-</v>
          </cell>
          <cell r="C1060" t="str">
            <v>-</v>
          </cell>
          <cell r="D1060">
            <v>0</v>
          </cell>
          <cell r="E1060">
            <v>0</v>
          </cell>
          <cell r="F1060">
            <v>0</v>
          </cell>
        </row>
        <row r="1061"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</row>
        <row r="1062">
          <cell r="B1062" t="str">
            <v>Mano de Obra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</row>
        <row r="1063">
          <cell r="B1063" t="str">
            <v>-</v>
          </cell>
          <cell r="C1063" t="str">
            <v>-</v>
          </cell>
          <cell r="D1063">
            <v>0</v>
          </cell>
          <cell r="E1063">
            <v>0</v>
          </cell>
          <cell r="F1063">
            <v>0</v>
          </cell>
        </row>
        <row r="1064">
          <cell r="B1064" t="str">
            <v>-</v>
          </cell>
          <cell r="C1064" t="str">
            <v>-</v>
          </cell>
          <cell r="D1064">
            <v>0</v>
          </cell>
          <cell r="E1064">
            <v>0</v>
          </cell>
          <cell r="F1064">
            <v>0</v>
          </cell>
        </row>
        <row r="1065">
          <cell r="B1065" t="str">
            <v>-</v>
          </cell>
          <cell r="C1065" t="str">
            <v>-</v>
          </cell>
          <cell r="D1065">
            <v>0</v>
          </cell>
          <cell r="E1065">
            <v>0</v>
          </cell>
          <cell r="F1065">
            <v>0</v>
          </cell>
        </row>
        <row r="1067">
          <cell r="A1067">
            <v>1054</v>
          </cell>
          <cell r="B1067" t="str">
            <v>DEMOLICIÓN DE CERCHA DE GRAN ESCUADRÍA DE MADERA, DE 8 M DE LUZ ENTRE APOYOS, COMPUESTA POR PARES, TIRANTES, PENDOLONES Y JABALCONES, CON MEDIOS MANUALES Y MOTOSIERRA, Y CARGA MANUAL SOBRE CAMIÓN O CONTENEDOR.</v>
          </cell>
          <cell r="C1067" t="str">
            <v>UND</v>
          </cell>
          <cell r="D1067">
            <v>0</v>
          </cell>
          <cell r="E1067">
            <v>0</v>
          </cell>
          <cell r="F1067">
            <v>0</v>
          </cell>
        </row>
        <row r="1068"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</row>
        <row r="1069">
          <cell r="B1069" t="str">
            <v>Equipos y Herramientas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</row>
        <row r="1070">
          <cell r="B1070" t="str">
            <v>-</v>
          </cell>
          <cell r="C1070" t="str">
            <v>-</v>
          </cell>
          <cell r="D1070">
            <v>0</v>
          </cell>
          <cell r="E1070">
            <v>0</v>
          </cell>
          <cell r="F1070">
            <v>0</v>
          </cell>
        </row>
        <row r="1071">
          <cell r="B1071" t="str">
            <v>-</v>
          </cell>
          <cell r="C1071" t="str">
            <v>-</v>
          </cell>
          <cell r="D1071">
            <v>0</v>
          </cell>
          <cell r="E1071">
            <v>0</v>
          </cell>
          <cell r="F1071">
            <v>0</v>
          </cell>
        </row>
        <row r="1072">
          <cell r="B1072" t="str">
            <v>-</v>
          </cell>
          <cell r="C1072" t="str">
            <v>-</v>
          </cell>
          <cell r="D1072">
            <v>0</v>
          </cell>
          <cell r="E1072">
            <v>0</v>
          </cell>
          <cell r="F1072">
            <v>0</v>
          </cell>
        </row>
        <row r="1073"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</row>
        <row r="1074">
          <cell r="B1074" t="str">
            <v>Materiales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</row>
        <row r="1075">
          <cell r="B1075" t="str">
            <v>-</v>
          </cell>
          <cell r="C1075" t="str">
            <v>-</v>
          </cell>
          <cell r="D1075">
            <v>0</v>
          </cell>
          <cell r="E1075">
            <v>0</v>
          </cell>
          <cell r="F1075">
            <v>0</v>
          </cell>
        </row>
        <row r="1076">
          <cell r="B1076" t="str">
            <v>-</v>
          </cell>
          <cell r="C1076" t="str">
            <v>-</v>
          </cell>
          <cell r="D1076">
            <v>0</v>
          </cell>
          <cell r="E1076">
            <v>0</v>
          </cell>
          <cell r="F1076">
            <v>0</v>
          </cell>
        </row>
        <row r="1077">
          <cell r="B1077" t="str">
            <v>-</v>
          </cell>
          <cell r="C1077" t="str">
            <v>-</v>
          </cell>
          <cell r="D1077">
            <v>0</v>
          </cell>
          <cell r="E1077">
            <v>0</v>
          </cell>
          <cell r="F1077">
            <v>0</v>
          </cell>
        </row>
        <row r="1078">
          <cell r="B1078" t="str">
            <v>-</v>
          </cell>
          <cell r="C1078" t="str">
            <v>-</v>
          </cell>
          <cell r="D1078">
            <v>0</v>
          </cell>
          <cell r="E1078">
            <v>0</v>
          </cell>
          <cell r="F1078">
            <v>0</v>
          </cell>
        </row>
        <row r="1079">
          <cell r="B1079" t="str">
            <v>-</v>
          </cell>
          <cell r="C1079" t="str">
            <v>-</v>
          </cell>
          <cell r="D1079">
            <v>0</v>
          </cell>
          <cell r="E1079">
            <v>0</v>
          </cell>
          <cell r="F1079">
            <v>0</v>
          </cell>
        </row>
        <row r="1080">
          <cell r="B1080" t="str">
            <v>-</v>
          </cell>
          <cell r="C1080" t="str">
            <v>-</v>
          </cell>
          <cell r="D1080">
            <v>0</v>
          </cell>
          <cell r="E1080">
            <v>0</v>
          </cell>
          <cell r="F1080">
            <v>0</v>
          </cell>
        </row>
        <row r="1081"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</row>
        <row r="1082">
          <cell r="B1082" t="str">
            <v>Mano de Obra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</row>
        <row r="1083">
          <cell r="B1083" t="str">
            <v>-</v>
          </cell>
          <cell r="C1083" t="str">
            <v>-</v>
          </cell>
          <cell r="D1083">
            <v>0</v>
          </cell>
          <cell r="E1083">
            <v>0</v>
          </cell>
          <cell r="F1083">
            <v>0</v>
          </cell>
        </row>
        <row r="1084">
          <cell r="B1084" t="str">
            <v>-</v>
          </cell>
          <cell r="C1084" t="str">
            <v>-</v>
          </cell>
          <cell r="D1084">
            <v>0</v>
          </cell>
          <cell r="E1084">
            <v>0</v>
          </cell>
          <cell r="F1084">
            <v>0</v>
          </cell>
        </row>
        <row r="1085">
          <cell r="B1085" t="str">
            <v>-</v>
          </cell>
          <cell r="C1085" t="str">
            <v>-</v>
          </cell>
          <cell r="D1085">
            <v>0</v>
          </cell>
          <cell r="E1085">
            <v>0</v>
          </cell>
          <cell r="F1085">
            <v>0</v>
          </cell>
        </row>
        <row r="1087">
          <cell r="A1087">
            <v>1055</v>
          </cell>
          <cell r="B1087" t="str">
            <v>DEMOLICIÓN DE CORREA DE MADERA, CON MEDIOS MANUALES Y MOTOSIERRA Y CARGA MANUAL SOBRE CAMIÓN O CONTENEDOR.</v>
          </cell>
          <cell r="C1087" t="str">
            <v>ML</v>
          </cell>
          <cell r="D1087">
            <v>0</v>
          </cell>
          <cell r="E1087">
            <v>0</v>
          </cell>
          <cell r="F1087">
            <v>0</v>
          </cell>
        </row>
        <row r="1088"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</row>
        <row r="1089">
          <cell r="B1089" t="str">
            <v>Equipos y Herramientas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</row>
        <row r="1090">
          <cell r="B1090" t="str">
            <v>-</v>
          </cell>
          <cell r="C1090" t="str">
            <v>-</v>
          </cell>
          <cell r="D1090">
            <v>0</v>
          </cell>
          <cell r="E1090">
            <v>0</v>
          </cell>
          <cell r="F1090">
            <v>0</v>
          </cell>
        </row>
        <row r="1091">
          <cell r="B1091" t="str">
            <v>-</v>
          </cell>
          <cell r="C1091" t="str">
            <v>-</v>
          </cell>
          <cell r="D1091">
            <v>0</v>
          </cell>
          <cell r="E1091">
            <v>0</v>
          </cell>
          <cell r="F1091">
            <v>0</v>
          </cell>
        </row>
        <row r="1092">
          <cell r="B1092" t="str">
            <v>-</v>
          </cell>
          <cell r="C1092" t="str">
            <v>-</v>
          </cell>
          <cell r="D1092">
            <v>0</v>
          </cell>
          <cell r="E1092">
            <v>0</v>
          </cell>
          <cell r="F1092">
            <v>0</v>
          </cell>
        </row>
        <row r="1093"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</row>
        <row r="1094">
          <cell r="B1094" t="str">
            <v>Materiales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</row>
        <row r="1095">
          <cell r="B1095" t="str">
            <v>-</v>
          </cell>
          <cell r="C1095" t="str">
            <v>-</v>
          </cell>
          <cell r="D1095">
            <v>0</v>
          </cell>
          <cell r="E1095">
            <v>0</v>
          </cell>
          <cell r="F1095">
            <v>0</v>
          </cell>
        </row>
        <row r="1096">
          <cell r="B1096" t="str">
            <v>-</v>
          </cell>
          <cell r="C1096" t="str">
            <v>-</v>
          </cell>
          <cell r="D1096">
            <v>0</v>
          </cell>
          <cell r="E1096">
            <v>0</v>
          </cell>
          <cell r="F1096">
            <v>0</v>
          </cell>
        </row>
        <row r="1097">
          <cell r="B1097" t="str">
            <v>-</v>
          </cell>
          <cell r="C1097" t="str">
            <v>-</v>
          </cell>
          <cell r="D1097">
            <v>0</v>
          </cell>
          <cell r="E1097">
            <v>0</v>
          </cell>
          <cell r="F1097">
            <v>0</v>
          </cell>
        </row>
        <row r="1098">
          <cell r="B1098" t="str">
            <v>-</v>
          </cell>
          <cell r="C1098" t="str">
            <v>-</v>
          </cell>
          <cell r="D1098">
            <v>0</v>
          </cell>
          <cell r="E1098">
            <v>0</v>
          </cell>
          <cell r="F1098">
            <v>0</v>
          </cell>
        </row>
        <row r="1099">
          <cell r="B1099" t="str">
            <v>-</v>
          </cell>
          <cell r="C1099" t="str">
            <v>-</v>
          </cell>
          <cell r="D1099">
            <v>0</v>
          </cell>
          <cell r="E1099">
            <v>0</v>
          </cell>
          <cell r="F1099">
            <v>0</v>
          </cell>
        </row>
        <row r="1100">
          <cell r="B1100" t="str">
            <v>-</v>
          </cell>
          <cell r="C1100" t="str">
            <v>-</v>
          </cell>
          <cell r="D1100">
            <v>0</v>
          </cell>
          <cell r="E1100">
            <v>0</v>
          </cell>
          <cell r="F1100">
            <v>0</v>
          </cell>
        </row>
        <row r="1101"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</row>
        <row r="1102">
          <cell r="B1102" t="str">
            <v>Mano de Obra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</row>
        <row r="1103">
          <cell r="B1103" t="str">
            <v>-</v>
          </cell>
          <cell r="C1103" t="str">
            <v>-</v>
          </cell>
          <cell r="D1103">
            <v>0</v>
          </cell>
          <cell r="E1103">
            <v>0</v>
          </cell>
          <cell r="F1103">
            <v>0</v>
          </cell>
        </row>
        <row r="1104">
          <cell r="B1104" t="str">
            <v>-</v>
          </cell>
          <cell r="C1104" t="str">
            <v>-</v>
          </cell>
          <cell r="D1104">
            <v>0</v>
          </cell>
          <cell r="E1104">
            <v>0</v>
          </cell>
          <cell r="F1104">
            <v>0</v>
          </cell>
        </row>
        <row r="1105">
          <cell r="B1105" t="str">
            <v>-</v>
          </cell>
          <cell r="C1105" t="str">
            <v>-</v>
          </cell>
          <cell r="D1105">
            <v>0</v>
          </cell>
          <cell r="E1105">
            <v>0</v>
          </cell>
          <cell r="F1105">
            <v>0</v>
          </cell>
        </row>
        <row r="1107">
          <cell r="A1107">
            <v>1056</v>
          </cell>
          <cell r="B1107" t="str">
            <v>DESM.CERRAMIENTO POSTE CONCRETO-ALAMBRE</v>
          </cell>
          <cell r="C1107" t="str">
            <v>ML</v>
          </cell>
          <cell r="D1107">
            <v>0</v>
          </cell>
          <cell r="E1107">
            <v>0</v>
          </cell>
          <cell r="F1107">
            <v>0</v>
          </cell>
          <cell r="G1107">
            <v>100535</v>
          </cell>
        </row>
        <row r="1108"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</row>
        <row r="1109">
          <cell r="B1109" t="str">
            <v>Equipos y Herramientas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</row>
        <row r="1110">
          <cell r="B1110" t="str">
            <v>-</v>
          </cell>
          <cell r="C1110" t="str">
            <v>-</v>
          </cell>
          <cell r="D1110">
            <v>0</v>
          </cell>
          <cell r="E1110">
            <v>0</v>
          </cell>
          <cell r="F1110">
            <v>0</v>
          </cell>
        </row>
        <row r="1111">
          <cell r="B1111" t="str">
            <v>-</v>
          </cell>
          <cell r="C1111" t="str">
            <v>-</v>
          </cell>
          <cell r="D1111">
            <v>0</v>
          </cell>
          <cell r="E1111">
            <v>0</v>
          </cell>
          <cell r="F1111">
            <v>0</v>
          </cell>
        </row>
        <row r="1112">
          <cell r="B1112" t="str">
            <v>-</v>
          </cell>
          <cell r="C1112" t="str">
            <v>-</v>
          </cell>
          <cell r="D1112">
            <v>0</v>
          </cell>
          <cell r="E1112">
            <v>0</v>
          </cell>
          <cell r="F1112">
            <v>0</v>
          </cell>
        </row>
        <row r="1113">
          <cell r="B1113">
            <v>0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</row>
        <row r="1114">
          <cell r="B1114" t="str">
            <v>Materiales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</row>
        <row r="1115">
          <cell r="B1115" t="str">
            <v>-</v>
          </cell>
          <cell r="C1115" t="str">
            <v>-</v>
          </cell>
          <cell r="D1115">
            <v>0</v>
          </cell>
          <cell r="E1115">
            <v>0</v>
          </cell>
          <cell r="F1115">
            <v>0</v>
          </cell>
        </row>
        <row r="1116">
          <cell r="B1116" t="str">
            <v>-</v>
          </cell>
          <cell r="C1116" t="str">
            <v>-</v>
          </cell>
          <cell r="D1116">
            <v>0</v>
          </cell>
          <cell r="E1116">
            <v>0</v>
          </cell>
          <cell r="F1116">
            <v>0</v>
          </cell>
        </row>
        <row r="1117">
          <cell r="B1117" t="str">
            <v>-</v>
          </cell>
          <cell r="C1117" t="str">
            <v>-</v>
          </cell>
          <cell r="D1117">
            <v>0</v>
          </cell>
          <cell r="E1117">
            <v>0</v>
          </cell>
          <cell r="F1117">
            <v>0</v>
          </cell>
        </row>
        <row r="1118">
          <cell r="B1118" t="str">
            <v>-</v>
          </cell>
          <cell r="C1118" t="str">
            <v>-</v>
          </cell>
          <cell r="D1118">
            <v>0</v>
          </cell>
          <cell r="E1118">
            <v>0</v>
          </cell>
          <cell r="F1118">
            <v>0</v>
          </cell>
        </row>
        <row r="1119">
          <cell r="B1119" t="str">
            <v>-</v>
          </cell>
          <cell r="C1119" t="str">
            <v>-</v>
          </cell>
          <cell r="D1119">
            <v>0</v>
          </cell>
          <cell r="E1119">
            <v>0</v>
          </cell>
          <cell r="F1119">
            <v>0</v>
          </cell>
        </row>
        <row r="1120">
          <cell r="B1120" t="str">
            <v>-</v>
          </cell>
          <cell r="C1120" t="str">
            <v>-</v>
          </cell>
          <cell r="D1120">
            <v>0</v>
          </cell>
          <cell r="E1120">
            <v>0</v>
          </cell>
          <cell r="F1120">
            <v>0</v>
          </cell>
        </row>
        <row r="1121"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</row>
        <row r="1122">
          <cell r="B1122" t="str">
            <v>Mano de Obra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</row>
        <row r="1123">
          <cell r="B1123" t="str">
            <v>-</v>
          </cell>
          <cell r="C1123" t="str">
            <v>-</v>
          </cell>
          <cell r="D1123">
            <v>0</v>
          </cell>
          <cell r="E1123">
            <v>0</v>
          </cell>
          <cell r="F1123">
            <v>0</v>
          </cell>
        </row>
        <row r="1124">
          <cell r="B1124" t="str">
            <v>-</v>
          </cell>
          <cell r="C1124" t="str">
            <v>-</v>
          </cell>
          <cell r="D1124">
            <v>0</v>
          </cell>
          <cell r="E1124">
            <v>0</v>
          </cell>
          <cell r="F1124">
            <v>0</v>
          </cell>
        </row>
        <row r="1125">
          <cell r="B1125" t="str">
            <v>-</v>
          </cell>
          <cell r="C1125" t="str">
            <v>-</v>
          </cell>
          <cell r="D1125">
            <v>0</v>
          </cell>
          <cell r="E1125">
            <v>0</v>
          </cell>
          <cell r="F1125">
            <v>0</v>
          </cell>
        </row>
        <row r="1127">
          <cell r="A1127">
            <v>1057</v>
          </cell>
          <cell r="B1127" t="str">
            <v>DESM.MALLA ESLABONADA H=2.0 MT</v>
          </cell>
          <cell r="C1127" t="str">
            <v>ML</v>
          </cell>
          <cell r="D1127">
            <v>0</v>
          </cell>
          <cell r="E1127">
            <v>0</v>
          </cell>
          <cell r="F1127">
            <v>0</v>
          </cell>
          <cell r="G1127">
            <v>100514</v>
          </cell>
        </row>
        <row r="1128"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</row>
        <row r="1129">
          <cell r="B1129" t="str">
            <v>Equipos y Herramientas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</row>
        <row r="1130">
          <cell r="B1130" t="str">
            <v>-</v>
          </cell>
          <cell r="C1130" t="str">
            <v>-</v>
          </cell>
          <cell r="D1130">
            <v>0</v>
          </cell>
          <cell r="E1130">
            <v>0</v>
          </cell>
          <cell r="F1130">
            <v>0</v>
          </cell>
        </row>
        <row r="1131">
          <cell r="B1131" t="str">
            <v>-</v>
          </cell>
          <cell r="C1131" t="str">
            <v>-</v>
          </cell>
          <cell r="D1131">
            <v>0</v>
          </cell>
          <cell r="E1131">
            <v>0</v>
          </cell>
          <cell r="F1131">
            <v>0</v>
          </cell>
        </row>
        <row r="1132">
          <cell r="B1132" t="str">
            <v>-</v>
          </cell>
          <cell r="C1132" t="str">
            <v>-</v>
          </cell>
          <cell r="D1132">
            <v>0</v>
          </cell>
          <cell r="E1132">
            <v>0</v>
          </cell>
          <cell r="F1132">
            <v>0</v>
          </cell>
        </row>
        <row r="1133"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</row>
        <row r="1134">
          <cell r="B1134" t="str">
            <v>Materiales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</row>
        <row r="1135">
          <cell r="B1135" t="str">
            <v>-</v>
          </cell>
          <cell r="C1135" t="str">
            <v>-</v>
          </cell>
          <cell r="D1135">
            <v>0</v>
          </cell>
          <cell r="E1135">
            <v>0</v>
          </cell>
          <cell r="F1135">
            <v>0</v>
          </cell>
        </row>
        <row r="1136">
          <cell r="B1136" t="str">
            <v>-</v>
          </cell>
          <cell r="C1136" t="str">
            <v>-</v>
          </cell>
          <cell r="D1136">
            <v>0</v>
          </cell>
          <cell r="E1136">
            <v>0</v>
          </cell>
          <cell r="F1136">
            <v>0</v>
          </cell>
        </row>
        <row r="1137">
          <cell r="B1137" t="str">
            <v>-</v>
          </cell>
          <cell r="C1137" t="str">
            <v>-</v>
          </cell>
          <cell r="D1137">
            <v>0</v>
          </cell>
          <cell r="E1137">
            <v>0</v>
          </cell>
          <cell r="F1137">
            <v>0</v>
          </cell>
        </row>
        <row r="1138">
          <cell r="B1138" t="str">
            <v>-</v>
          </cell>
          <cell r="C1138" t="str">
            <v>-</v>
          </cell>
          <cell r="D1138">
            <v>0</v>
          </cell>
          <cell r="E1138">
            <v>0</v>
          </cell>
          <cell r="F1138">
            <v>0</v>
          </cell>
        </row>
        <row r="1139">
          <cell r="B1139" t="str">
            <v>-</v>
          </cell>
          <cell r="C1139" t="str">
            <v>-</v>
          </cell>
          <cell r="D1139">
            <v>0</v>
          </cell>
          <cell r="E1139">
            <v>0</v>
          </cell>
          <cell r="F1139">
            <v>0</v>
          </cell>
        </row>
        <row r="1140">
          <cell r="B1140" t="str">
            <v>-</v>
          </cell>
          <cell r="C1140" t="str">
            <v>-</v>
          </cell>
          <cell r="D1140">
            <v>0</v>
          </cell>
          <cell r="E1140">
            <v>0</v>
          </cell>
          <cell r="F1140">
            <v>0</v>
          </cell>
        </row>
        <row r="1141"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</row>
        <row r="1142">
          <cell r="B1142" t="str">
            <v>Mano de Obra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</row>
        <row r="1143">
          <cell r="B1143" t="str">
            <v>-</v>
          </cell>
          <cell r="C1143" t="str">
            <v>-</v>
          </cell>
          <cell r="D1143">
            <v>0</v>
          </cell>
          <cell r="E1143">
            <v>0</v>
          </cell>
          <cell r="F1143">
            <v>0</v>
          </cell>
        </row>
        <row r="1144">
          <cell r="B1144" t="str">
            <v>-</v>
          </cell>
          <cell r="C1144" t="str">
            <v>-</v>
          </cell>
          <cell r="D1144">
            <v>0</v>
          </cell>
          <cell r="E1144">
            <v>0</v>
          </cell>
          <cell r="F1144">
            <v>0</v>
          </cell>
        </row>
        <row r="1145">
          <cell r="B1145" t="str">
            <v>-</v>
          </cell>
          <cell r="C1145" t="str">
            <v>-</v>
          </cell>
          <cell r="D1145">
            <v>0</v>
          </cell>
          <cell r="E1145">
            <v>0</v>
          </cell>
          <cell r="F1145">
            <v>0</v>
          </cell>
        </row>
        <row r="1147">
          <cell r="A1147">
            <v>1058</v>
          </cell>
          <cell r="B1147" t="str">
            <v>DESM.ALAMBRE PUAS CERRAMIENTO 3-5 LINEAS</v>
          </cell>
          <cell r="C1147" t="str">
            <v>ML</v>
          </cell>
          <cell r="D1147">
            <v>0</v>
          </cell>
          <cell r="E1147">
            <v>0</v>
          </cell>
          <cell r="F1147">
            <v>0</v>
          </cell>
          <cell r="G1147">
            <v>100530</v>
          </cell>
        </row>
        <row r="1148">
          <cell r="B1148">
            <v>0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</row>
        <row r="1149">
          <cell r="B1149" t="str">
            <v>Equipos y Herramientas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</row>
        <row r="1150">
          <cell r="B1150" t="str">
            <v>-</v>
          </cell>
          <cell r="C1150" t="str">
            <v>-</v>
          </cell>
          <cell r="D1150">
            <v>0</v>
          </cell>
          <cell r="E1150">
            <v>0</v>
          </cell>
          <cell r="F1150">
            <v>0</v>
          </cell>
        </row>
        <row r="1151">
          <cell r="B1151" t="str">
            <v>-</v>
          </cell>
          <cell r="C1151" t="str">
            <v>-</v>
          </cell>
          <cell r="D1151">
            <v>0</v>
          </cell>
          <cell r="E1151">
            <v>0</v>
          </cell>
          <cell r="F1151">
            <v>0</v>
          </cell>
        </row>
        <row r="1152">
          <cell r="B1152" t="str">
            <v>-</v>
          </cell>
          <cell r="C1152" t="str">
            <v>-</v>
          </cell>
          <cell r="D1152">
            <v>0</v>
          </cell>
          <cell r="E1152">
            <v>0</v>
          </cell>
          <cell r="F1152">
            <v>0</v>
          </cell>
        </row>
        <row r="1153"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</row>
        <row r="1154">
          <cell r="B1154" t="str">
            <v>Materiales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</row>
        <row r="1155">
          <cell r="B1155" t="str">
            <v>-</v>
          </cell>
          <cell r="C1155" t="str">
            <v>-</v>
          </cell>
          <cell r="D1155">
            <v>0</v>
          </cell>
          <cell r="E1155">
            <v>0</v>
          </cell>
          <cell r="F1155">
            <v>0</v>
          </cell>
        </row>
        <row r="1156">
          <cell r="B1156" t="str">
            <v>-</v>
          </cell>
          <cell r="C1156" t="str">
            <v>-</v>
          </cell>
          <cell r="D1156">
            <v>0</v>
          </cell>
          <cell r="E1156">
            <v>0</v>
          </cell>
          <cell r="F1156">
            <v>0</v>
          </cell>
        </row>
        <row r="1157">
          <cell r="B1157" t="str">
            <v>-</v>
          </cell>
          <cell r="C1157" t="str">
            <v>-</v>
          </cell>
          <cell r="D1157">
            <v>0</v>
          </cell>
          <cell r="E1157">
            <v>0</v>
          </cell>
          <cell r="F1157">
            <v>0</v>
          </cell>
        </row>
        <row r="1158">
          <cell r="B1158" t="str">
            <v>-</v>
          </cell>
          <cell r="C1158" t="str">
            <v>-</v>
          </cell>
          <cell r="D1158">
            <v>0</v>
          </cell>
          <cell r="E1158">
            <v>0</v>
          </cell>
          <cell r="F1158">
            <v>0</v>
          </cell>
        </row>
        <row r="1159">
          <cell r="B1159" t="str">
            <v>-</v>
          </cell>
          <cell r="C1159" t="str">
            <v>-</v>
          </cell>
          <cell r="D1159">
            <v>0</v>
          </cell>
          <cell r="E1159">
            <v>0</v>
          </cell>
          <cell r="F1159">
            <v>0</v>
          </cell>
        </row>
        <row r="1160">
          <cell r="B1160" t="str">
            <v>-</v>
          </cell>
          <cell r="C1160" t="str">
            <v>-</v>
          </cell>
          <cell r="D1160">
            <v>0</v>
          </cell>
          <cell r="E1160">
            <v>0</v>
          </cell>
          <cell r="F1160">
            <v>0</v>
          </cell>
        </row>
        <row r="1161"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</row>
        <row r="1162">
          <cell r="B1162" t="str">
            <v>Mano de Obra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</row>
        <row r="1163">
          <cell r="B1163" t="str">
            <v>-</v>
          </cell>
          <cell r="C1163" t="str">
            <v>-</v>
          </cell>
          <cell r="D1163">
            <v>0</v>
          </cell>
          <cell r="E1163">
            <v>0</v>
          </cell>
          <cell r="F1163">
            <v>0</v>
          </cell>
        </row>
        <row r="1164">
          <cell r="B1164" t="str">
            <v>-</v>
          </cell>
          <cell r="C1164" t="str">
            <v>-</v>
          </cell>
          <cell r="D1164">
            <v>0</v>
          </cell>
          <cell r="E1164">
            <v>0</v>
          </cell>
          <cell r="F1164">
            <v>0</v>
          </cell>
        </row>
        <row r="1165">
          <cell r="B1165" t="str">
            <v>-</v>
          </cell>
          <cell r="C1165" t="str">
            <v>-</v>
          </cell>
          <cell r="D1165">
            <v>0</v>
          </cell>
          <cell r="E1165">
            <v>0</v>
          </cell>
          <cell r="F1165">
            <v>0</v>
          </cell>
        </row>
        <row r="1167">
          <cell r="A1167">
            <v>1059</v>
          </cell>
          <cell r="B1167" t="str">
            <v>LOCALIZACION-REPLANTEO CERRAMIENTO-VARIO</v>
          </cell>
          <cell r="C1167" t="str">
            <v>ML</v>
          </cell>
          <cell r="D1167">
            <v>0</v>
          </cell>
          <cell r="E1167">
            <v>0</v>
          </cell>
          <cell r="F1167">
            <v>0</v>
          </cell>
          <cell r="G1167">
            <v>10114</v>
          </cell>
        </row>
        <row r="1168"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</row>
        <row r="1169">
          <cell r="B1169" t="str">
            <v>Equipos y Herramientas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</row>
        <row r="1170">
          <cell r="B1170" t="str">
            <v>-</v>
          </cell>
          <cell r="C1170" t="str">
            <v>-</v>
          </cell>
          <cell r="D1170">
            <v>0</v>
          </cell>
          <cell r="E1170">
            <v>0</v>
          </cell>
          <cell r="F1170">
            <v>0</v>
          </cell>
        </row>
        <row r="1171">
          <cell r="B1171" t="str">
            <v>-</v>
          </cell>
          <cell r="C1171" t="str">
            <v>-</v>
          </cell>
          <cell r="D1171">
            <v>0</v>
          </cell>
          <cell r="E1171">
            <v>0</v>
          </cell>
          <cell r="F1171">
            <v>0</v>
          </cell>
        </row>
        <row r="1172">
          <cell r="B1172" t="str">
            <v>-</v>
          </cell>
          <cell r="C1172" t="str">
            <v>-</v>
          </cell>
          <cell r="D1172">
            <v>0</v>
          </cell>
          <cell r="E1172">
            <v>0</v>
          </cell>
          <cell r="F1172">
            <v>0</v>
          </cell>
        </row>
        <row r="1173"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</row>
        <row r="1174">
          <cell r="B1174" t="str">
            <v>Materiales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</row>
        <row r="1175">
          <cell r="B1175" t="str">
            <v>-</v>
          </cell>
          <cell r="C1175" t="str">
            <v>-</v>
          </cell>
          <cell r="D1175">
            <v>0</v>
          </cell>
          <cell r="E1175">
            <v>0</v>
          </cell>
          <cell r="F1175">
            <v>0</v>
          </cell>
        </row>
        <row r="1176">
          <cell r="B1176" t="str">
            <v>-</v>
          </cell>
          <cell r="C1176" t="str">
            <v>-</v>
          </cell>
          <cell r="D1176">
            <v>0</v>
          </cell>
          <cell r="E1176">
            <v>0</v>
          </cell>
          <cell r="F1176">
            <v>0</v>
          </cell>
        </row>
        <row r="1177">
          <cell r="B1177" t="str">
            <v>-</v>
          </cell>
          <cell r="C1177" t="str">
            <v>-</v>
          </cell>
          <cell r="D1177">
            <v>0</v>
          </cell>
          <cell r="E1177">
            <v>0</v>
          </cell>
          <cell r="F1177">
            <v>0</v>
          </cell>
        </row>
        <row r="1178">
          <cell r="B1178" t="str">
            <v>-</v>
          </cell>
          <cell r="C1178" t="str">
            <v>-</v>
          </cell>
          <cell r="D1178">
            <v>0</v>
          </cell>
          <cell r="E1178">
            <v>0</v>
          </cell>
          <cell r="F1178">
            <v>0</v>
          </cell>
        </row>
        <row r="1179">
          <cell r="B1179" t="str">
            <v>-</v>
          </cell>
          <cell r="C1179" t="str">
            <v>-</v>
          </cell>
          <cell r="D1179">
            <v>0</v>
          </cell>
          <cell r="E1179">
            <v>0</v>
          </cell>
          <cell r="F1179">
            <v>0</v>
          </cell>
        </row>
        <row r="1180">
          <cell r="B1180" t="str">
            <v>-</v>
          </cell>
          <cell r="C1180" t="str">
            <v>-</v>
          </cell>
          <cell r="D1180">
            <v>0</v>
          </cell>
          <cell r="E1180">
            <v>0</v>
          </cell>
          <cell r="F1180">
            <v>0</v>
          </cell>
        </row>
        <row r="1181"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</row>
        <row r="1182">
          <cell r="B1182" t="str">
            <v>Mano de Obra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</row>
        <row r="1183">
          <cell r="B1183" t="str">
            <v>-</v>
          </cell>
          <cell r="C1183" t="str">
            <v>-</v>
          </cell>
          <cell r="D1183">
            <v>0</v>
          </cell>
          <cell r="E1183">
            <v>0</v>
          </cell>
          <cell r="F1183">
            <v>0</v>
          </cell>
        </row>
        <row r="1184">
          <cell r="B1184" t="str">
            <v>-</v>
          </cell>
          <cell r="C1184" t="str">
            <v>-</v>
          </cell>
          <cell r="D1184">
            <v>0</v>
          </cell>
          <cell r="E1184">
            <v>0</v>
          </cell>
          <cell r="F1184">
            <v>0</v>
          </cell>
        </row>
        <row r="1185">
          <cell r="B1185" t="str">
            <v>-</v>
          </cell>
          <cell r="C1185" t="str">
            <v>-</v>
          </cell>
          <cell r="D1185">
            <v>0</v>
          </cell>
          <cell r="E1185">
            <v>0</v>
          </cell>
          <cell r="F1185">
            <v>0</v>
          </cell>
        </row>
        <row r="1187">
          <cell r="A1187">
            <v>1060</v>
          </cell>
          <cell r="B1187" t="str">
            <v>LOCALIZACION-REPLANTEO C.MULTIPLE-PISTAS</v>
          </cell>
          <cell r="C1187" t="str">
            <v>M2</v>
          </cell>
          <cell r="D1187">
            <v>0</v>
          </cell>
          <cell r="E1187">
            <v>0</v>
          </cell>
          <cell r="F1187">
            <v>0</v>
          </cell>
          <cell r="G1187">
            <v>10107</v>
          </cell>
        </row>
        <row r="1188"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</row>
        <row r="1189">
          <cell r="B1189" t="str">
            <v>Equipos y Herramientas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</row>
        <row r="1190">
          <cell r="B1190" t="str">
            <v>-</v>
          </cell>
          <cell r="C1190" t="str">
            <v>-</v>
          </cell>
          <cell r="D1190">
            <v>0</v>
          </cell>
          <cell r="E1190">
            <v>0</v>
          </cell>
          <cell r="F1190">
            <v>0</v>
          </cell>
        </row>
        <row r="1191">
          <cell r="B1191" t="str">
            <v>-</v>
          </cell>
          <cell r="C1191" t="str">
            <v>-</v>
          </cell>
          <cell r="D1191">
            <v>0</v>
          </cell>
          <cell r="E1191">
            <v>0</v>
          </cell>
          <cell r="F1191">
            <v>0</v>
          </cell>
        </row>
        <row r="1192">
          <cell r="B1192" t="str">
            <v>-</v>
          </cell>
          <cell r="C1192" t="str">
            <v>-</v>
          </cell>
          <cell r="D1192">
            <v>0</v>
          </cell>
          <cell r="E1192">
            <v>0</v>
          </cell>
          <cell r="F1192">
            <v>0</v>
          </cell>
        </row>
        <row r="1193"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</row>
        <row r="1194">
          <cell r="B1194" t="str">
            <v>Materiales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</row>
        <row r="1195">
          <cell r="B1195" t="str">
            <v>-</v>
          </cell>
          <cell r="C1195" t="str">
            <v>-</v>
          </cell>
          <cell r="D1195">
            <v>0</v>
          </cell>
          <cell r="E1195">
            <v>0</v>
          </cell>
          <cell r="F1195">
            <v>0</v>
          </cell>
        </row>
        <row r="1196">
          <cell r="B1196" t="str">
            <v>-</v>
          </cell>
          <cell r="C1196" t="str">
            <v>-</v>
          </cell>
          <cell r="D1196">
            <v>0</v>
          </cell>
          <cell r="E1196">
            <v>0</v>
          </cell>
          <cell r="F1196">
            <v>0</v>
          </cell>
        </row>
        <row r="1197">
          <cell r="B1197" t="str">
            <v>-</v>
          </cell>
          <cell r="C1197" t="str">
            <v>-</v>
          </cell>
          <cell r="D1197">
            <v>0</v>
          </cell>
          <cell r="E1197">
            <v>0</v>
          </cell>
          <cell r="F1197">
            <v>0</v>
          </cell>
        </row>
        <row r="1198">
          <cell r="B1198" t="str">
            <v>-</v>
          </cell>
          <cell r="C1198" t="str">
            <v>-</v>
          </cell>
          <cell r="D1198">
            <v>0</v>
          </cell>
          <cell r="E1198">
            <v>0</v>
          </cell>
          <cell r="F1198">
            <v>0</v>
          </cell>
        </row>
        <row r="1199">
          <cell r="B1199" t="str">
            <v>-</v>
          </cell>
          <cell r="C1199" t="str">
            <v>-</v>
          </cell>
          <cell r="D1199">
            <v>0</v>
          </cell>
          <cell r="E1199">
            <v>0</v>
          </cell>
          <cell r="F1199">
            <v>0</v>
          </cell>
        </row>
        <row r="1200">
          <cell r="B1200" t="str">
            <v>-</v>
          </cell>
          <cell r="C1200" t="str">
            <v>-</v>
          </cell>
          <cell r="D1200">
            <v>0</v>
          </cell>
          <cell r="E1200">
            <v>0</v>
          </cell>
          <cell r="F1200">
            <v>0</v>
          </cell>
        </row>
        <row r="1201"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</row>
        <row r="1202">
          <cell r="B1202" t="str">
            <v>Mano de Obra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</row>
        <row r="1203">
          <cell r="B1203" t="str">
            <v>-</v>
          </cell>
          <cell r="C1203" t="str">
            <v>-</v>
          </cell>
          <cell r="D1203">
            <v>0</v>
          </cell>
          <cell r="E1203">
            <v>0</v>
          </cell>
          <cell r="F1203">
            <v>0</v>
          </cell>
        </row>
        <row r="1204">
          <cell r="B1204" t="str">
            <v>-</v>
          </cell>
          <cell r="C1204" t="str">
            <v>-</v>
          </cell>
          <cell r="D1204">
            <v>0</v>
          </cell>
          <cell r="E1204">
            <v>0</v>
          </cell>
          <cell r="F1204">
            <v>0</v>
          </cell>
        </row>
        <row r="1205">
          <cell r="B1205" t="str">
            <v>-</v>
          </cell>
          <cell r="C1205" t="str">
            <v>-</v>
          </cell>
          <cell r="D1205">
            <v>0</v>
          </cell>
          <cell r="E1205">
            <v>0</v>
          </cell>
          <cell r="F1205">
            <v>0</v>
          </cell>
        </row>
        <row r="1207">
          <cell r="A1207">
            <v>1061</v>
          </cell>
          <cell r="B1207" t="str">
            <v>RETIRO ESCOMBROS MANUAL-VOLQUETA</v>
          </cell>
          <cell r="C1207" t="str">
            <v>M3</v>
          </cell>
          <cell r="D1207">
            <v>0</v>
          </cell>
          <cell r="E1207">
            <v>0</v>
          </cell>
          <cell r="F1207">
            <v>0</v>
          </cell>
        </row>
        <row r="1208"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</row>
        <row r="1209">
          <cell r="B1209" t="str">
            <v>Equipos y Herramientas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</row>
        <row r="1210">
          <cell r="B1210" t="str">
            <v>-</v>
          </cell>
          <cell r="C1210" t="str">
            <v>-</v>
          </cell>
          <cell r="D1210">
            <v>0</v>
          </cell>
          <cell r="E1210">
            <v>0</v>
          </cell>
          <cell r="F1210">
            <v>0</v>
          </cell>
        </row>
        <row r="1211">
          <cell r="B1211" t="str">
            <v>-</v>
          </cell>
          <cell r="C1211" t="str">
            <v>-</v>
          </cell>
          <cell r="D1211">
            <v>0</v>
          </cell>
          <cell r="E1211">
            <v>0</v>
          </cell>
          <cell r="F1211">
            <v>0</v>
          </cell>
        </row>
        <row r="1212">
          <cell r="B1212" t="str">
            <v>-</v>
          </cell>
          <cell r="C1212" t="str">
            <v>-</v>
          </cell>
          <cell r="D1212">
            <v>0</v>
          </cell>
          <cell r="E1212">
            <v>0</v>
          </cell>
          <cell r="F1212">
            <v>0</v>
          </cell>
        </row>
        <row r="1213"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</row>
        <row r="1214">
          <cell r="B1214" t="str">
            <v>Materiales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</row>
        <row r="1215">
          <cell r="B1215" t="str">
            <v>-</v>
          </cell>
          <cell r="C1215" t="str">
            <v>-</v>
          </cell>
          <cell r="D1215">
            <v>0</v>
          </cell>
          <cell r="E1215">
            <v>0</v>
          </cell>
          <cell r="F1215">
            <v>0</v>
          </cell>
        </row>
        <row r="1216">
          <cell r="B1216" t="str">
            <v>-</v>
          </cell>
          <cell r="C1216" t="str">
            <v>-</v>
          </cell>
          <cell r="D1216">
            <v>0</v>
          </cell>
          <cell r="E1216">
            <v>0</v>
          </cell>
          <cell r="F1216">
            <v>0</v>
          </cell>
        </row>
        <row r="1217">
          <cell r="B1217" t="str">
            <v>-</v>
          </cell>
          <cell r="C1217" t="str">
            <v>-</v>
          </cell>
          <cell r="D1217">
            <v>0</v>
          </cell>
          <cell r="E1217">
            <v>0</v>
          </cell>
          <cell r="F1217">
            <v>0</v>
          </cell>
        </row>
        <row r="1218">
          <cell r="B1218" t="str">
            <v>-</v>
          </cell>
          <cell r="C1218" t="str">
            <v>-</v>
          </cell>
          <cell r="D1218">
            <v>0</v>
          </cell>
          <cell r="E1218">
            <v>0</v>
          </cell>
          <cell r="F1218">
            <v>0</v>
          </cell>
        </row>
        <row r="1219">
          <cell r="B1219" t="str">
            <v>-</v>
          </cell>
          <cell r="C1219" t="str">
            <v>-</v>
          </cell>
          <cell r="D1219">
            <v>0</v>
          </cell>
          <cell r="E1219">
            <v>0</v>
          </cell>
          <cell r="F1219">
            <v>0</v>
          </cell>
        </row>
        <row r="1220">
          <cell r="B1220" t="str">
            <v>-</v>
          </cell>
          <cell r="C1220" t="str">
            <v>-</v>
          </cell>
          <cell r="D1220">
            <v>0</v>
          </cell>
          <cell r="E1220">
            <v>0</v>
          </cell>
          <cell r="F1220">
            <v>0</v>
          </cell>
        </row>
        <row r="1221"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</row>
        <row r="1222">
          <cell r="B1222" t="str">
            <v>Mano de Obra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</row>
        <row r="1223">
          <cell r="B1223" t="str">
            <v>-</v>
          </cell>
          <cell r="C1223" t="str">
            <v>-</v>
          </cell>
          <cell r="D1223">
            <v>0</v>
          </cell>
          <cell r="E1223">
            <v>0</v>
          </cell>
          <cell r="F1223">
            <v>0</v>
          </cell>
        </row>
        <row r="1224">
          <cell r="B1224" t="str">
            <v>-</v>
          </cell>
          <cell r="C1224" t="str">
            <v>-</v>
          </cell>
          <cell r="D1224">
            <v>0</v>
          </cell>
          <cell r="E1224">
            <v>0</v>
          </cell>
          <cell r="F1224">
            <v>0</v>
          </cell>
        </row>
        <row r="1225">
          <cell r="B1225" t="str">
            <v>-</v>
          </cell>
          <cell r="C1225" t="str">
            <v>-</v>
          </cell>
          <cell r="D1225">
            <v>0</v>
          </cell>
          <cell r="E1225">
            <v>0</v>
          </cell>
          <cell r="F1225">
            <v>0</v>
          </cell>
        </row>
        <row r="1227">
          <cell r="A1227">
            <v>2001</v>
          </cell>
          <cell r="B1227" t="str">
            <v>EXCAVACION TIERRA A MANO</v>
          </cell>
          <cell r="C1227" t="str">
            <v>M3</v>
          </cell>
          <cell r="D1227">
            <v>0</v>
          </cell>
          <cell r="E1227">
            <v>0</v>
          </cell>
          <cell r="F1227">
            <v>16908.97024390244</v>
          </cell>
          <cell r="G1227">
            <v>100601</v>
          </cell>
        </row>
        <row r="1228">
          <cell r="B1228">
            <v>0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</row>
        <row r="1229">
          <cell r="B1229" t="str">
            <v>Equipos y Herramientas</v>
          </cell>
          <cell r="C1229">
            <v>0</v>
          </cell>
          <cell r="D1229">
            <v>0</v>
          </cell>
          <cell r="E1229">
            <v>0</v>
          </cell>
          <cell r="F1229">
            <v>166.08</v>
          </cell>
        </row>
        <row r="1230">
          <cell r="A1230" t="str">
            <v>HM1001</v>
          </cell>
          <cell r="B1230" t="str">
            <v>HM HERRAMIENTA MENOR</v>
          </cell>
          <cell r="C1230" t="str">
            <v>GLB</v>
          </cell>
          <cell r="D1230">
            <v>0.1</v>
          </cell>
          <cell r="E1230">
            <v>1660.8</v>
          </cell>
          <cell r="F1230">
            <v>166.08</v>
          </cell>
        </row>
        <row r="1231">
          <cell r="B1231" t="str">
            <v>-</v>
          </cell>
          <cell r="C1231" t="str">
            <v>-</v>
          </cell>
          <cell r="D1231">
            <v>0</v>
          </cell>
          <cell r="E1231">
            <v>0</v>
          </cell>
          <cell r="F1231">
            <v>0</v>
          </cell>
        </row>
        <row r="1232">
          <cell r="B1232" t="str">
            <v>-</v>
          </cell>
          <cell r="C1232" t="str">
            <v>-</v>
          </cell>
          <cell r="D1232">
            <v>0</v>
          </cell>
          <cell r="E1232">
            <v>0</v>
          </cell>
          <cell r="F1232">
            <v>0</v>
          </cell>
        </row>
        <row r="1233"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</row>
        <row r="1234">
          <cell r="B1234" t="str">
            <v>Materiales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</row>
        <row r="1235">
          <cell r="B1235" t="str">
            <v>-</v>
          </cell>
          <cell r="C1235" t="str">
            <v>-</v>
          </cell>
          <cell r="D1235">
            <v>0</v>
          </cell>
          <cell r="E1235">
            <v>0</v>
          </cell>
          <cell r="F1235">
            <v>0</v>
          </cell>
        </row>
        <row r="1236">
          <cell r="B1236" t="str">
            <v>-</v>
          </cell>
          <cell r="C1236" t="str">
            <v>-</v>
          </cell>
          <cell r="D1236">
            <v>0</v>
          </cell>
          <cell r="E1236">
            <v>0</v>
          </cell>
          <cell r="F1236">
            <v>0</v>
          </cell>
        </row>
        <row r="1237">
          <cell r="B1237" t="str">
            <v>-</v>
          </cell>
          <cell r="C1237" t="str">
            <v>-</v>
          </cell>
          <cell r="D1237">
            <v>0</v>
          </cell>
          <cell r="E1237">
            <v>0</v>
          </cell>
          <cell r="F1237">
            <v>0</v>
          </cell>
        </row>
        <row r="1238">
          <cell r="B1238" t="str">
            <v>-</v>
          </cell>
          <cell r="C1238" t="str">
            <v>-</v>
          </cell>
          <cell r="D1238">
            <v>0</v>
          </cell>
          <cell r="E1238">
            <v>0</v>
          </cell>
          <cell r="F1238">
            <v>0</v>
          </cell>
        </row>
        <row r="1239">
          <cell r="B1239" t="str">
            <v>-</v>
          </cell>
          <cell r="C1239" t="str">
            <v>-</v>
          </cell>
          <cell r="D1239">
            <v>0</v>
          </cell>
          <cell r="E1239">
            <v>0</v>
          </cell>
          <cell r="F1239">
            <v>0</v>
          </cell>
        </row>
        <row r="1240">
          <cell r="B1240" t="str">
            <v>-</v>
          </cell>
          <cell r="C1240" t="str">
            <v>-</v>
          </cell>
          <cell r="D1240">
            <v>0</v>
          </cell>
          <cell r="E1240">
            <v>0</v>
          </cell>
          <cell r="F1240">
            <v>0</v>
          </cell>
        </row>
        <row r="1241"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</row>
        <row r="1242">
          <cell r="B1242" t="str">
            <v>Mano de Obra</v>
          </cell>
          <cell r="C1242">
            <v>0</v>
          </cell>
          <cell r="D1242">
            <v>0</v>
          </cell>
          <cell r="E1242">
            <v>0</v>
          </cell>
          <cell r="F1242">
            <v>16742.890243902439</v>
          </cell>
        </row>
        <row r="1243">
          <cell r="A1243" t="str">
            <v>MO1003</v>
          </cell>
          <cell r="B1243" t="str">
            <v>AYUDANTE</v>
          </cell>
          <cell r="C1243" t="str">
            <v>HH</v>
          </cell>
          <cell r="D1243">
            <v>2</v>
          </cell>
          <cell r="E1243">
            <v>8371.4451219512193</v>
          </cell>
          <cell r="F1243">
            <v>16742.890243902439</v>
          </cell>
        </row>
        <row r="1244">
          <cell r="B1244" t="str">
            <v>-</v>
          </cell>
          <cell r="C1244" t="str">
            <v>-</v>
          </cell>
          <cell r="D1244">
            <v>0</v>
          </cell>
          <cell r="E1244">
            <v>0</v>
          </cell>
          <cell r="F1244">
            <v>0</v>
          </cell>
        </row>
        <row r="1245">
          <cell r="B1245" t="str">
            <v>-</v>
          </cell>
          <cell r="C1245" t="str">
            <v>-</v>
          </cell>
          <cell r="D1245">
            <v>0</v>
          </cell>
          <cell r="E1245">
            <v>0</v>
          </cell>
          <cell r="F1245">
            <v>0</v>
          </cell>
        </row>
        <row r="1247">
          <cell r="A1247">
            <v>2002</v>
          </cell>
          <cell r="B1247" t="str">
            <v>RELLENO ROCAMUERTA COMPACT-RANA+ACARREO (INCLUYE TRANSPORTE)</v>
          </cell>
          <cell r="C1247" t="str">
            <v>M3</v>
          </cell>
          <cell r="D1247">
            <v>0</v>
          </cell>
          <cell r="E1247">
            <v>0</v>
          </cell>
          <cell r="F1247">
            <v>48871.116146341461</v>
          </cell>
          <cell r="G1247">
            <v>100619</v>
          </cell>
        </row>
        <row r="1248"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</row>
        <row r="1249">
          <cell r="B1249" t="str">
            <v>Equipos y Herramientas</v>
          </cell>
          <cell r="C1249">
            <v>0</v>
          </cell>
          <cell r="D1249">
            <v>0</v>
          </cell>
          <cell r="E1249">
            <v>0</v>
          </cell>
          <cell r="F1249">
            <v>14164.212</v>
          </cell>
        </row>
        <row r="1250">
          <cell r="A1250" t="str">
            <v>HM1001</v>
          </cell>
          <cell r="B1250" t="str">
            <v>HM HERRAMIENTA MENOR</v>
          </cell>
          <cell r="C1250" t="str">
            <v>GLB</v>
          </cell>
          <cell r="D1250">
            <v>0.1</v>
          </cell>
          <cell r="E1250">
            <v>1660.8</v>
          </cell>
          <cell r="F1250">
            <v>166.08</v>
          </cell>
        </row>
        <row r="1251">
          <cell r="A1251" t="str">
            <v>EH1006</v>
          </cell>
          <cell r="B1251" t="str">
            <v>COMPACTADOR MECANICO RANA</v>
          </cell>
          <cell r="C1251" t="str">
            <v>DIA</v>
          </cell>
          <cell r="D1251">
            <v>0.06</v>
          </cell>
          <cell r="E1251">
            <v>38302.200000000004</v>
          </cell>
          <cell r="F1251">
            <v>2298.1320000000001</v>
          </cell>
        </row>
        <row r="1252">
          <cell r="A1252" t="str">
            <v>EM1001</v>
          </cell>
          <cell r="B1252" t="str">
            <v>VOLQUETA 5M3</v>
          </cell>
          <cell r="C1252" t="str">
            <v>M3</v>
          </cell>
          <cell r="D1252">
            <v>1.3</v>
          </cell>
          <cell r="E1252">
            <v>9000</v>
          </cell>
          <cell r="F1252">
            <v>11700</v>
          </cell>
        </row>
        <row r="1253"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</row>
        <row r="1254">
          <cell r="B1254" t="str">
            <v>Materiales</v>
          </cell>
          <cell r="C1254">
            <v>0</v>
          </cell>
          <cell r="D1254">
            <v>0</v>
          </cell>
          <cell r="E1254">
            <v>0</v>
          </cell>
          <cell r="F1254">
            <v>24661.170000000002</v>
          </cell>
        </row>
        <row r="1255">
          <cell r="A1255" t="str">
            <v>IM1006</v>
          </cell>
          <cell r="B1255" t="str">
            <v>ROCA MUERTA</v>
          </cell>
          <cell r="C1255" t="str">
            <v>M3</v>
          </cell>
          <cell r="D1255">
            <v>1.3</v>
          </cell>
          <cell r="E1255">
            <v>18000</v>
          </cell>
          <cell r="F1255">
            <v>23400</v>
          </cell>
        </row>
        <row r="1256">
          <cell r="A1256" t="str">
            <v>IM1024</v>
          </cell>
          <cell r="B1256" t="str">
            <v>ACEITE MOTOR 4T</v>
          </cell>
          <cell r="C1256" t="str">
            <v>GLN</v>
          </cell>
          <cell r="D1256">
            <v>0.01</v>
          </cell>
          <cell r="E1256">
            <v>78888</v>
          </cell>
          <cell r="F1256">
            <v>788.88</v>
          </cell>
        </row>
        <row r="1257">
          <cell r="A1257" t="str">
            <v>IM1025</v>
          </cell>
          <cell r="B1257" t="str">
            <v>GASOLINA CORRIENTE</v>
          </cell>
          <cell r="C1257" t="str">
            <v>GLN</v>
          </cell>
          <cell r="D1257">
            <v>0.05</v>
          </cell>
          <cell r="E1257">
            <v>9445.8000000000011</v>
          </cell>
          <cell r="F1257">
            <v>472.29000000000008</v>
          </cell>
        </row>
        <row r="1258">
          <cell r="B1258" t="str">
            <v>-</v>
          </cell>
          <cell r="C1258" t="str">
            <v>-</v>
          </cell>
          <cell r="D1258">
            <v>0</v>
          </cell>
          <cell r="E1258">
            <v>0</v>
          </cell>
          <cell r="F1258">
            <v>0</v>
          </cell>
        </row>
        <row r="1259">
          <cell r="B1259" t="str">
            <v>-</v>
          </cell>
          <cell r="C1259" t="str">
            <v>-</v>
          </cell>
          <cell r="D1259">
            <v>0</v>
          </cell>
          <cell r="E1259">
            <v>0</v>
          </cell>
          <cell r="F1259">
            <v>0</v>
          </cell>
        </row>
        <row r="1260">
          <cell r="B1260" t="str">
            <v>-</v>
          </cell>
          <cell r="C1260" t="str">
            <v>-</v>
          </cell>
          <cell r="D1260">
            <v>0</v>
          </cell>
          <cell r="E1260">
            <v>0</v>
          </cell>
          <cell r="F1260">
            <v>0</v>
          </cell>
        </row>
        <row r="1261"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</row>
        <row r="1262">
          <cell r="B1262" t="str">
            <v>Mano de Obra</v>
          </cell>
          <cell r="C1262">
            <v>0</v>
          </cell>
          <cell r="D1262">
            <v>0</v>
          </cell>
          <cell r="E1262">
            <v>0</v>
          </cell>
          <cell r="F1262">
            <v>10045.734146341463</v>
          </cell>
        </row>
        <row r="1263">
          <cell r="A1263" t="str">
            <v>MO1003</v>
          </cell>
          <cell r="B1263" t="str">
            <v>AYUDANTE</v>
          </cell>
          <cell r="C1263" t="str">
            <v>HH</v>
          </cell>
          <cell r="D1263">
            <v>1.2</v>
          </cell>
          <cell r="E1263">
            <v>8371.4451219512193</v>
          </cell>
          <cell r="F1263">
            <v>10045.734146341463</v>
          </cell>
        </row>
        <row r="1264">
          <cell r="B1264" t="str">
            <v>-</v>
          </cell>
          <cell r="C1264" t="str">
            <v>-</v>
          </cell>
          <cell r="D1264">
            <v>0</v>
          </cell>
          <cell r="E1264">
            <v>0</v>
          </cell>
          <cell r="F1264">
            <v>0</v>
          </cell>
        </row>
        <row r="1265">
          <cell r="B1265" t="str">
            <v>-</v>
          </cell>
          <cell r="C1265" t="str">
            <v>-</v>
          </cell>
          <cell r="D1265">
            <v>0</v>
          </cell>
          <cell r="E1265">
            <v>0</v>
          </cell>
          <cell r="F1265">
            <v>0</v>
          </cell>
        </row>
        <row r="1267">
          <cell r="A1267">
            <v>3001</v>
          </cell>
          <cell r="B1267" t="str">
            <v>MALLA ELECTROSOLDADA M-084 15X15</v>
          </cell>
          <cell r="C1267" t="str">
            <v>KG</v>
          </cell>
          <cell r="D1267">
            <v>0</v>
          </cell>
          <cell r="E1267">
            <v>0</v>
          </cell>
          <cell r="F1267">
            <v>5020.872318855535</v>
          </cell>
          <cell r="G1267">
            <v>130111</v>
          </cell>
        </row>
        <row r="1268">
          <cell r="B1268">
            <v>0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</row>
        <row r="1269">
          <cell r="B1269" t="str">
            <v>Equipos y Herramientas</v>
          </cell>
          <cell r="C1269">
            <v>0</v>
          </cell>
          <cell r="D1269">
            <v>0</v>
          </cell>
          <cell r="E1269">
            <v>0</v>
          </cell>
          <cell r="F1269">
            <v>664.32</v>
          </cell>
        </row>
        <row r="1270">
          <cell r="A1270" t="str">
            <v>HM1001</v>
          </cell>
          <cell r="B1270" t="str">
            <v>HM HERRAMIENTA MENOR</v>
          </cell>
          <cell r="C1270" t="str">
            <v>GLB</v>
          </cell>
          <cell r="D1270">
            <v>0.4</v>
          </cell>
          <cell r="E1270">
            <v>1660.8</v>
          </cell>
          <cell r="F1270">
            <v>664.32</v>
          </cell>
        </row>
        <row r="1271">
          <cell r="B1271" t="str">
            <v>-</v>
          </cell>
          <cell r="C1271" t="str">
            <v>-</v>
          </cell>
          <cell r="D1271">
            <v>0</v>
          </cell>
          <cell r="E1271">
            <v>0</v>
          </cell>
          <cell r="F1271">
            <v>0</v>
          </cell>
        </row>
        <row r="1272">
          <cell r="B1272" t="str">
            <v>-</v>
          </cell>
          <cell r="C1272" t="str">
            <v>-</v>
          </cell>
          <cell r="D1272">
            <v>0</v>
          </cell>
          <cell r="E1272">
            <v>0</v>
          </cell>
          <cell r="F1272">
            <v>0</v>
          </cell>
        </row>
        <row r="1273"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</row>
        <row r="1274">
          <cell r="B1274" t="str">
            <v>Materiales</v>
          </cell>
          <cell r="C1274">
            <v>0</v>
          </cell>
          <cell r="D1274">
            <v>0</v>
          </cell>
          <cell r="E1274">
            <v>0</v>
          </cell>
          <cell r="F1274">
            <v>3465.8820000000005</v>
          </cell>
        </row>
        <row r="1275">
          <cell r="A1275" t="str">
            <v>IM1026</v>
          </cell>
          <cell r="B1275" t="str">
            <v>MALLA ELECTROSOLDADA 15x15 CM</v>
          </cell>
          <cell r="C1275" t="str">
            <v>KLG</v>
          </cell>
          <cell r="D1275">
            <v>1.05</v>
          </cell>
          <cell r="E1275">
            <v>3300.84</v>
          </cell>
          <cell r="F1275">
            <v>3465.8820000000005</v>
          </cell>
        </row>
        <row r="1276">
          <cell r="B1276" t="str">
            <v>-</v>
          </cell>
          <cell r="C1276" t="str">
            <v>-</v>
          </cell>
          <cell r="D1276">
            <v>0</v>
          </cell>
          <cell r="E1276">
            <v>0</v>
          </cell>
          <cell r="F1276">
            <v>0</v>
          </cell>
        </row>
        <row r="1277">
          <cell r="B1277" t="str">
            <v>-</v>
          </cell>
          <cell r="C1277" t="str">
            <v>-</v>
          </cell>
          <cell r="D1277">
            <v>0</v>
          </cell>
          <cell r="E1277">
            <v>0</v>
          </cell>
          <cell r="F1277">
            <v>0</v>
          </cell>
        </row>
        <row r="1278">
          <cell r="B1278" t="str">
            <v>-</v>
          </cell>
          <cell r="C1278" t="str">
            <v>-</v>
          </cell>
          <cell r="D1278">
            <v>0</v>
          </cell>
          <cell r="E1278">
            <v>0</v>
          </cell>
          <cell r="F1278">
            <v>0</v>
          </cell>
        </row>
        <row r="1279">
          <cell r="B1279" t="str">
            <v>-</v>
          </cell>
          <cell r="C1279" t="str">
            <v>-</v>
          </cell>
          <cell r="D1279">
            <v>0</v>
          </cell>
          <cell r="E1279">
            <v>0</v>
          </cell>
          <cell r="F1279">
            <v>0</v>
          </cell>
        </row>
        <row r="1280">
          <cell r="B1280" t="str">
            <v>-</v>
          </cell>
          <cell r="C1280" t="str">
            <v>-</v>
          </cell>
          <cell r="D1280">
            <v>0</v>
          </cell>
          <cell r="E1280">
            <v>0</v>
          </cell>
          <cell r="F1280">
            <v>0</v>
          </cell>
        </row>
        <row r="1281">
          <cell r="B1281">
            <v>0</v>
          </cell>
          <cell r="C1281">
            <v>0</v>
          </cell>
          <cell r="D1281">
            <v>0</v>
          </cell>
          <cell r="E1281">
            <v>0</v>
          </cell>
          <cell r="F1281">
            <v>0</v>
          </cell>
        </row>
        <row r="1282">
          <cell r="B1282" t="str">
            <v>Mano de Obra</v>
          </cell>
          <cell r="C1282">
            <v>0</v>
          </cell>
          <cell r="D1282">
            <v>0</v>
          </cell>
          <cell r="E1282">
            <v>0</v>
          </cell>
          <cell r="F1282">
            <v>890.67031885553467</v>
          </cell>
        </row>
        <row r="1283">
          <cell r="A1283" t="str">
            <v>MO2002</v>
          </cell>
          <cell r="B1283" t="str">
            <v>CUADRILLA 1 OF + 2 AY</v>
          </cell>
          <cell r="C1283" t="str">
            <v>HC</v>
          </cell>
          <cell r="D1283">
            <v>0.03</v>
          </cell>
          <cell r="E1283">
            <v>29689.010628517823</v>
          </cell>
          <cell r="F1283">
            <v>890.67031885553467</v>
          </cell>
        </row>
        <row r="1284">
          <cell r="B1284" t="str">
            <v>-</v>
          </cell>
          <cell r="C1284" t="str">
            <v>-</v>
          </cell>
          <cell r="D1284">
            <v>0</v>
          </cell>
          <cell r="E1284">
            <v>0</v>
          </cell>
          <cell r="F1284">
            <v>0</v>
          </cell>
        </row>
        <row r="1285">
          <cell r="B1285" t="str">
            <v>-</v>
          </cell>
          <cell r="C1285" t="str">
            <v>-</v>
          </cell>
          <cell r="D1285">
            <v>0</v>
          </cell>
          <cell r="E1285">
            <v>0</v>
          </cell>
          <cell r="F1285">
            <v>0</v>
          </cell>
        </row>
        <row r="1287">
          <cell r="A1287">
            <v>3002</v>
          </cell>
          <cell r="B1287" t="str">
            <v>ACERO REFUERZO FLEJADO 60000 PSI 420Mpa</v>
          </cell>
          <cell r="C1287" t="str">
            <v>KG</v>
          </cell>
          <cell r="D1287">
            <v>0</v>
          </cell>
          <cell r="E1287">
            <v>0</v>
          </cell>
          <cell r="F1287">
            <v>5796</v>
          </cell>
          <cell r="G1287">
            <v>130102</v>
          </cell>
        </row>
        <row r="1288"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</row>
        <row r="1289">
          <cell r="B1289" t="str">
            <v>Equipos y Herramientas</v>
          </cell>
          <cell r="C1289">
            <v>0</v>
          </cell>
          <cell r="D1289">
            <v>0</v>
          </cell>
          <cell r="E1289">
            <v>0</v>
          </cell>
          <cell r="F1289">
            <v>667.13599999999997</v>
          </cell>
        </row>
        <row r="1290">
          <cell r="A1290" t="str">
            <v>HM1001</v>
          </cell>
          <cell r="B1290" t="str">
            <v>HM HERRAMIENTA MENOR</v>
          </cell>
          <cell r="C1290" t="str">
            <v>GLB</v>
          </cell>
          <cell r="D1290">
            <v>0.4</v>
          </cell>
          <cell r="E1290">
            <v>1667.84</v>
          </cell>
          <cell r="F1290">
            <v>667.13599999999997</v>
          </cell>
        </row>
        <row r="1291">
          <cell r="B1291" t="str">
            <v>-</v>
          </cell>
          <cell r="C1291" t="str">
            <v>-</v>
          </cell>
          <cell r="D1291">
            <v>0</v>
          </cell>
          <cell r="E1291">
            <v>0</v>
          </cell>
          <cell r="F1291">
            <v>0</v>
          </cell>
        </row>
        <row r="1292">
          <cell r="B1292" t="str">
            <v>-</v>
          </cell>
          <cell r="C1292" t="str">
            <v>-</v>
          </cell>
          <cell r="D1292">
            <v>0</v>
          </cell>
          <cell r="E1292">
            <v>0</v>
          </cell>
          <cell r="F1292">
            <v>0</v>
          </cell>
        </row>
        <row r="1293"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</row>
        <row r="1294">
          <cell r="B1294" t="str">
            <v>Materiales</v>
          </cell>
          <cell r="C1294">
            <v>0</v>
          </cell>
          <cell r="D1294">
            <v>0</v>
          </cell>
          <cell r="E1294">
            <v>0</v>
          </cell>
          <cell r="F1294">
            <v>4651.3994371455392</v>
          </cell>
        </row>
        <row r="1295">
          <cell r="A1295" t="str">
            <v>IM1010</v>
          </cell>
          <cell r="B1295" t="str">
            <v>ALAMBRE NEGRO</v>
          </cell>
          <cell r="C1295" t="str">
            <v>KLG</v>
          </cell>
          <cell r="D1295">
            <v>0.04</v>
          </cell>
          <cell r="E1295">
            <v>6044.3756000000003</v>
          </cell>
          <cell r="F1295">
            <v>241.77502400000003</v>
          </cell>
        </row>
        <row r="1296">
          <cell r="A1296" t="str">
            <v>IM1011</v>
          </cell>
          <cell r="B1296" t="str">
            <v>ACERO 60,000 PSI</v>
          </cell>
          <cell r="C1296" t="str">
            <v>KLG</v>
          </cell>
          <cell r="D1296">
            <v>1</v>
          </cell>
          <cell r="E1296">
            <v>4409.6244131455396</v>
          </cell>
          <cell r="F1296">
            <v>4409.6244131455396</v>
          </cell>
          <cell r="G1296">
            <v>3705.5667337357477</v>
          </cell>
        </row>
        <row r="1297">
          <cell r="B1297" t="str">
            <v>-</v>
          </cell>
          <cell r="C1297" t="str">
            <v>-</v>
          </cell>
          <cell r="D1297">
            <v>0</v>
          </cell>
          <cell r="E1297">
            <v>0</v>
          </cell>
          <cell r="F1297">
            <v>0</v>
          </cell>
        </row>
        <row r="1298">
          <cell r="B1298" t="str">
            <v>-</v>
          </cell>
          <cell r="C1298" t="str">
            <v>-</v>
          </cell>
          <cell r="D1298">
            <v>0</v>
          </cell>
          <cell r="E1298">
            <v>0</v>
          </cell>
          <cell r="F1298">
            <v>0</v>
          </cell>
        </row>
        <row r="1299">
          <cell r="B1299" t="str">
            <v>-</v>
          </cell>
          <cell r="C1299" t="str">
            <v>-</v>
          </cell>
          <cell r="D1299">
            <v>0</v>
          </cell>
          <cell r="E1299">
            <v>0</v>
          </cell>
          <cell r="F1299">
            <v>0</v>
          </cell>
        </row>
        <row r="1300">
          <cell r="B1300" t="str">
            <v>-</v>
          </cell>
          <cell r="C1300" t="str">
            <v>-</v>
          </cell>
          <cell r="D1300">
            <v>0</v>
          </cell>
          <cell r="E1300">
            <v>0</v>
          </cell>
          <cell r="F1300">
            <v>0</v>
          </cell>
        </row>
        <row r="1301"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</row>
        <row r="1302">
          <cell r="B1302" t="str">
            <v>Mano de Obra</v>
          </cell>
          <cell r="C1302">
            <v>0</v>
          </cell>
          <cell r="D1302">
            <v>0</v>
          </cell>
          <cell r="E1302">
            <v>0</v>
          </cell>
          <cell r="F1302">
            <v>476.8417073170732</v>
          </cell>
        </row>
        <row r="1303">
          <cell r="A1303" t="str">
            <v>MO1003</v>
          </cell>
          <cell r="B1303" t="str">
            <v>AYUDANTE</v>
          </cell>
          <cell r="C1303" t="str">
            <v>HH</v>
          </cell>
          <cell r="D1303">
            <v>0.05</v>
          </cell>
          <cell r="E1303">
            <v>9536.8341463414636</v>
          </cell>
          <cell r="F1303">
            <v>476.8417073170732</v>
          </cell>
        </row>
        <row r="1304">
          <cell r="B1304" t="str">
            <v>-</v>
          </cell>
          <cell r="C1304" t="str">
            <v>-</v>
          </cell>
          <cell r="D1304">
            <v>0</v>
          </cell>
          <cell r="E1304">
            <v>0</v>
          </cell>
          <cell r="F1304">
            <v>0</v>
          </cell>
        </row>
        <row r="1305">
          <cell r="B1305" t="str">
            <v>-</v>
          </cell>
          <cell r="C1305" t="str">
            <v>-</v>
          </cell>
          <cell r="D1305">
            <v>0</v>
          </cell>
          <cell r="E1305">
            <v>0</v>
          </cell>
          <cell r="F1305">
            <v>0</v>
          </cell>
        </row>
        <row r="1307">
          <cell r="A1307">
            <v>3003</v>
          </cell>
          <cell r="B1307" t="str">
            <v>FLEJADO HIERRO 60000 PSI 420 Mpa</v>
          </cell>
          <cell r="C1307" t="str">
            <v>KG</v>
          </cell>
          <cell r="D1307">
            <v>0</v>
          </cell>
          <cell r="E1307">
            <v>0</v>
          </cell>
          <cell r="F1307">
            <v>0</v>
          </cell>
          <cell r="G1307">
            <v>120103</v>
          </cell>
        </row>
        <row r="1308"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</row>
        <row r="1309">
          <cell r="B1309" t="str">
            <v>Equipos y Herramientas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</row>
        <row r="1310">
          <cell r="B1310" t="str">
            <v>-</v>
          </cell>
          <cell r="C1310" t="str">
            <v>-</v>
          </cell>
          <cell r="D1310">
            <v>0</v>
          </cell>
          <cell r="E1310">
            <v>0</v>
          </cell>
          <cell r="F1310">
            <v>0</v>
          </cell>
        </row>
        <row r="1311">
          <cell r="B1311" t="str">
            <v>-</v>
          </cell>
          <cell r="C1311" t="str">
            <v>-</v>
          </cell>
          <cell r="D1311">
            <v>0</v>
          </cell>
          <cell r="E1311">
            <v>0</v>
          </cell>
          <cell r="F1311">
            <v>0</v>
          </cell>
        </row>
        <row r="1312">
          <cell r="B1312" t="str">
            <v>-</v>
          </cell>
          <cell r="C1312" t="str">
            <v>-</v>
          </cell>
          <cell r="D1312">
            <v>0</v>
          </cell>
          <cell r="E1312">
            <v>0</v>
          </cell>
          <cell r="F1312">
            <v>0</v>
          </cell>
        </row>
        <row r="1313"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</row>
        <row r="1314">
          <cell r="B1314" t="str">
            <v>Materiales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</row>
        <row r="1315">
          <cell r="B1315" t="str">
            <v>-</v>
          </cell>
          <cell r="C1315" t="str">
            <v>-</v>
          </cell>
          <cell r="D1315">
            <v>0</v>
          </cell>
          <cell r="E1315">
            <v>0</v>
          </cell>
          <cell r="F1315">
            <v>0</v>
          </cell>
        </row>
        <row r="1316">
          <cell r="B1316" t="str">
            <v>-</v>
          </cell>
          <cell r="C1316" t="str">
            <v>-</v>
          </cell>
          <cell r="D1316">
            <v>0</v>
          </cell>
          <cell r="E1316">
            <v>0</v>
          </cell>
          <cell r="F1316">
            <v>0</v>
          </cell>
        </row>
        <row r="1317">
          <cell r="B1317" t="str">
            <v>-</v>
          </cell>
          <cell r="C1317" t="str">
            <v>-</v>
          </cell>
          <cell r="D1317">
            <v>0</v>
          </cell>
          <cell r="E1317">
            <v>0</v>
          </cell>
          <cell r="F1317">
            <v>0</v>
          </cell>
        </row>
        <row r="1318">
          <cell r="B1318" t="str">
            <v>-</v>
          </cell>
          <cell r="C1318" t="str">
            <v>-</v>
          </cell>
          <cell r="D1318">
            <v>0</v>
          </cell>
          <cell r="E1318">
            <v>0</v>
          </cell>
          <cell r="F1318">
            <v>0</v>
          </cell>
        </row>
        <row r="1319">
          <cell r="B1319" t="str">
            <v>-</v>
          </cell>
          <cell r="C1319" t="str">
            <v>-</v>
          </cell>
          <cell r="D1319">
            <v>0</v>
          </cell>
          <cell r="E1319">
            <v>0</v>
          </cell>
          <cell r="F1319">
            <v>0</v>
          </cell>
        </row>
        <row r="1320">
          <cell r="B1320" t="str">
            <v>-</v>
          </cell>
          <cell r="C1320" t="str">
            <v>-</v>
          </cell>
          <cell r="D1320">
            <v>0</v>
          </cell>
          <cell r="E1320">
            <v>0</v>
          </cell>
          <cell r="F1320">
            <v>0</v>
          </cell>
        </row>
        <row r="1321"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</row>
        <row r="1322">
          <cell r="B1322" t="str">
            <v>Mano de Obra</v>
          </cell>
          <cell r="C1322">
            <v>0</v>
          </cell>
          <cell r="D1322">
            <v>0</v>
          </cell>
          <cell r="E1322">
            <v>0</v>
          </cell>
          <cell r="F1322">
            <v>0</v>
          </cell>
        </row>
        <row r="1323">
          <cell r="B1323" t="str">
            <v>-</v>
          </cell>
          <cell r="C1323" t="str">
            <v>-</v>
          </cell>
          <cell r="D1323">
            <v>0</v>
          </cell>
          <cell r="E1323">
            <v>0</v>
          </cell>
          <cell r="F1323">
            <v>0</v>
          </cell>
        </row>
        <row r="1324">
          <cell r="B1324" t="str">
            <v>-</v>
          </cell>
          <cell r="C1324" t="str">
            <v>-</v>
          </cell>
          <cell r="D1324">
            <v>0</v>
          </cell>
          <cell r="E1324">
            <v>0</v>
          </cell>
          <cell r="F1324">
            <v>0</v>
          </cell>
        </row>
        <row r="1325">
          <cell r="B1325" t="str">
            <v>-</v>
          </cell>
          <cell r="C1325" t="str">
            <v>-</v>
          </cell>
          <cell r="D1325">
            <v>0</v>
          </cell>
          <cell r="E1325">
            <v>0</v>
          </cell>
          <cell r="F1325">
            <v>0</v>
          </cell>
        </row>
        <row r="1327">
          <cell r="A1327">
            <v>3004</v>
          </cell>
          <cell r="B1327" t="str">
            <v>ESTRUCTURA METALICA PERFIL IPE</v>
          </cell>
          <cell r="C1327" t="str">
            <v>KG</v>
          </cell>
          <cell r="D1327">
            <v>0</v>
          </cell>
          <cell r="E1327">
            <v>0</v>
          </cell>
          <cell r="F1327">
            <v>0</v>
          </cell>
          <cell r="G1327">
            <v>131408</v>
          </cell>
        </row>
        <row r="1328"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</row>
        <row r="1329">
          <cell r="B1329" t="str">
            <v>Equipos y Herramientas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</row>
        <row r="1330">
          <cell r="B1330" t="str">
            <v>-</v>
          </cell>
          <cell r="C1330" t="str">
            <v>-</v>
          </cell>
          <cell r="D1330">
            <v>0</v>
          </cell>
          <cell r="E1330">
            <v>0</v>
          </cell>
          <cell r="F1330">
            <v>0</v>
          </cell>
        </row>
        <row r="1331">
          <cell r="B1331" t="str">
            <v>-</v>
          </cell>
          <cell r="C1331" t="str">
            <v>-</v>
          </cell>
          <cell r="D1331">
            <v>0</v>
          </cell>
          <cell r="E1331">
            <v>0</v>
          </cell>
          <cell r="F1331">
            <v>0</v>
          </cell>
        </row>
        <row r="1332">
          <cell r="B1332" t="str">
            <v>-</v>
          </cell>
          <cell r="C1332" t="str">
            <v>-</v>
          </cell>
          <cell r="D1332">
            <v>0</v>
          </cell>
          <cell r="E1332">
            <v>0</v>
          </cell>
          <cell r="F1332">
            <v>0</v>
          </cell>
        </row>
        <row r="1333"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</row>
        <row r="1334">
          <cell r="B1334" t="str">
            <v>Materiales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</row>
        <row r="1335">
          <cell r="B1335" t="str">
            <v>-</v>
          </cell>
          <cell r="C1335" t="str">
            <v>-</v>
          </cell>
          <cell r="D1335">
            <v>0</v>
          </cell>
          <cell r="E1335">
            <v>0</v>
          </cell>
          <cell r="F1335">
            <v>0</v>
          </cell>
        </row>
        <row r="1336">
          <cell r="B1336" t="str">
            <v>-</v>
          </cell>
          <cell r="C1336" t="str">
            <v>-</v>
          </cell>
          <cell r="D1336">
            <v>0</v>
          </cell>
          <cell r="E1336">
            <v>0</v>
          </cell>
          <cell r="F1336">
            <v>0</v>
          </cell>
        </row>
        <row r="1337">
          <cell r="B1337" t="str">
            <v>-</v>
          </cell>
          <cell r="C1337" t="str">
            <v>-</v>
          </cell>
          <cell r="D1337">
            <v>0</v>
          </cell>
          <cell r="E1337">
            <v>0</v>
          </cell>
          <cell r="F1337">
            <v>0</v>
          </cell>
        </row>
        <row r="1338">
          <cell r="B1338" t="str">
            <v>-</v>
          </cell>
          <cell r="C1338" t="str">
            <v>-</v>
          </cell>
          <cell r="D1338">
            <v>0</v>
          </cell>
          <cell r="E1338">
            <v>0</v>
          </cell>
          <cell r="F1338">
            <v>0</v>
          </cell>
        </row>
        <row r="1339">
          <cell r="B1339" t="str">
            <v>-</v>
          </cell>
          <cell r="C1339" t="str">
            <v>-</v>
          </cell>
          <cell r="D1339">
            <v>0</v>
          </cell>
          <cell r="E1339">
            <v>0</v>
          </cell>
          <cell r="F1339">
            <v>0</v>
          </cell>
        </row>
        <row r="1340">
          <cell r="B1340" t="str">
            <v>-</v>
          </cell>
          <cell r="C1340" t="str">
            <v>-</v>
          </cell>
          <cell r="D1340">
            <v>0</v>
          </cell>
          <cell r="E1340">
            <v>0</v>
          </cell>
          <cell r="F1340">
            <v>0</v>
          </cell>
        </row>
        <row r="1341"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</row>
        <row r="1342">
          <cell r="B1342" t="str">
            <v>Mano de Obra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</row>
        <row r="1343">
          <cell r="B1343" t="str">
            <v>-</v>
          </cell>
          <cell r="C1343" t="str">
            <v>-</v>
          </cell>
          <cell r="D1343">
            <v>0</v>
          </cell>
          <cell r="E1343">
            <v>0</v>
          </cell>
          <cell r="F1343">
            <v>0</v>
          </cell>
        </row>
        <row r="1344">
          <cell r="B1344" t="str">
            <v>-</v>
          </cell>
          <cell r="C1344" t="str">
            <v>-</v>
          </cell>
          <cell r="D1344">
            <v>0</v>
          </cell>
          <cell r="E1344">
            <v>0</v>
          </cell>
          <cell r="F1344">
            <v>0</v>
          </cell>
        </row>
        <row r="1345">
          <cell r="B1345" t="str">
            <v>-</v>
          </cell>
          <cell r="C1345" t="str">
            <v>-</v>
          </cell>
          <cell r="D1345">
            <v>0</v>
          </cell>
          <cell r="E1345">
            <v>0</v>
          </cell>
          <cell r="F1345">
            <v>0</v>
          </cell>
        </row>
        <row r="1347">
          <cell r="A1347">
            <v>4001</v>
          </cell>
          <cell r="B1347" t="str">
            <v>ANDEN CONCRETO 10CM 3000 PSI</v>
          </cell>
          <cell r="C1347" t="str">
            <v>M2</v>
          </cell>
          <cell r="D1347">
            <v>0</v>
          </cell>
          <cell r="E1347">
            <v>0</v>
          </cell>
          <cell r="F1347">
            <v>52112.208594596632</v>
          </cell>
          <cell r="G1347">
            <v>200132</v>
          </cell>
        </row>
        <row r="1348"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</row>
        <row r="1349">
          <cell r="B1349" t="str">
            <v>Equipos y Herramientas</v>
          </cell>
          <cell r="C1349">
            <v>0</v>
          </cell>
          <cell r="D1349">
            <v>0</v>
          </cell>
          <cell r="E1349">
            <v>0</v>
          </cell>
          <cell r="F1349">
            <v>166.08</v>
          </cell>
        </row>
        <row r="1350">
          <cell r="A1350" t="str">
            <v>HM1001</v>
          </cell>
          <cell r="B1350" t="str">
            <v>HM HERRAMIENTA MENOR</v>
          </cell>
          <cell r="C1350" t="str">
            <v>GLB</v>
          </cell>
          <cell r="D1350">
            <v>0.1</v>
          </cell>
          <cell r="E1350">
            <v>1660.8</v>
          </cell>
          <cell r="F1350">
            <v>166.08</v>
          </cell>
        </row>
        <row r="1351">
          <cell r="B1351" t="str">
            <v>-</v>
          </cell>
          <cell r="C1351" t="str">
            <v>-</v>
          </cell>
          <cell r="D1351">
            <v>0</v>
          </cell>
          <cell r="E1351">
            <v>0</v>
          </cell>
          <cell r="F1351">
            <v>0</v>
          </cell>
        </row>
        <row r="1352">
          <cell r="B1352" t="str">
            <v>-</v>
          </cell>
          <cell r="C1352" t="str">
            <v>-</v>
          </cell>
          <cell r="D1352">
            <v>0</v>
          </cell>
          <cell r="E1352">
            <v>0</v>
          </cell>
          <cell r="F1352">
            <v>0</v>
          </cell>
        </row>
        <row r="1353">
          <cell r="B1353">
            <v>0</v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</row>
        <row r="1354">
          <cell r="B1354" t="str">
            <v>Materiales</v>
          </cell>
          <cell r="C1354">
            <v>0</v>
          </cell>
          <cell r="D1354">
            <v>0</v>
          </cell>
          <cell r="E1354">
            <v>0</v>
          </cell>
          <cell r="F1354">
            <v>37023.832740000005</v>
          </cell>
        </row>
        <row r="1355">
          <cell r="A1355" t="str">
            <v>IM1008</v>
          </cell>
          <cell r="B1355" t="str">
            <v>LISTON</v>
          </cell>
          <cell r="C1355" t="str">
            <v>UND</v>
          </cell>
          <cell r="D1355">
            <v>0.33500000000000002</v>
          </cell>
          <cell r="E1355">
            <v>2595</v>
          </cell>
          <cell r="F1355">
            <v>869.32500000000005</v>
          </cell>
        </row>
        <row r="1356">
          <cell r="A1356" t="str">
            <v>IM1017</v>
          </cell>
          <cell r="B1356" t="str">
            <v>PUNTILLA 2 CC</v>
          </cell>
          <cell r="C1356" t="str">
            <v>LBS</v>
          </cell>
          <cell r="D1356">
            <v>0.05</v>
          </cell>
          <cell r="E1356">
            <v>2491.2000000000003</v>
          </cell>
          <cell r="F1356">
            <v>124.56000000000002</v>
          </cell>
        </row>
        <row r="1357">
          <cell r="A1357" t="str">
            <v>IP1003</v>
          </cell>
          <cell r="B1357" t="str">
            <v>CONCRETO 3,000 PSI</v>
          </cell>
          <cell r="C1357" t="str">
            <v>M3</v>
          </cell>
          <cell r="D1357">
            <v>0.10200000000000001</v>
          </cell>
          <cell r="E1357">
            <v>319556.77</v>
          </cell>
          <cell r="F1357">
            <v>32594.790540000005</v>
          </cell>
        </row>
        <row r="1358">
          <cell r="A1358" t="str">
            <v>IM1023</v>
          </cell>
          <cell r="B1358" t="str">
            <v>ANTISOL ROJO</v>
          </cell>
          <cell r="C1358" t="str">
            <v>KLG</v>
          </cell>
          <cell r="D1358">
            <v>0.2</v>
          </cell>
          <cell r="E1358">
            <v>17175.786</v>
          </cell>
          <cell r="F1358">
            <v>3435.1572000000001</v>
          </cell>
        </row>
        <row r="1359">
          <cell r="B1359" t="str">
            <v>-</v>
          </cell>
          <cell r="C1359" t="str">
            <v>-</v>
          </cell>
          <cell r="D1359">
            <v>0</v>
          </cell>
          <cell r="E1359">
            <v>0</v>
          </cell>
          <cell r="F1359">
            <v>0</v>
          </cell>
        </row>
        <row r="1360">
          <cell r="B1360" t="str">
            <v>-</v>
          </cell>
          <cell r="C1360" t="str">
            <v>-</v>
          </cell>
          <cell r="D1360">
            <v>0</v>
          </cell>
          <cell r="E1360">
            <v>0</v>
          </cell>
          <cell r="F1360">
            <v>0</v>
          </cell>
        </row>
        <row r="1361">
          <cell r="B1361">
            <v>0</v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</row>
        <row r="1362">
          <cell r="B1362" t="str">
            <v>Mano de Obra</v>
          </cell>
          <cell r="C1362">
            <v>0</v>
          </cell>
          <cell r="D1362">
            <v>0</v>
          </cell>
          <cell r="E1362">
            <v>0</v>
          </cell>
          <cell r="F1362">
            <v>14922.295854596623</v>
          </cell>
        </row>
        <row r="1363">
          <cell r="A1363" t="str">
            <v>MO2001</v>
          </cell>
          <cell r="B1363" t="str">
            <v>CUADRILLA 1OF + 1AY</v>
          </cell>
          <cell r="C1363" t="str">
            <v>HC</v>
          </cell>
          <cell r="D1363">
            <v>0.7</v>
          </cell>
          <cell r="E1363">
            <v>21317.565506566607</v>
          </cell>
          <cell r="F1363">
            <v>14922.295854596623</v>
          </cell>
        </row>
        <row r="1364">
          <cell r="B1364" t="str">
            <v>-</v>
          </cell>
          <cell r="C1364" t="str">
            <v>-</v>
          </cell>
          <cell r="D1364">
            <v>0</v>
          </cell>
          <cell r="E1364">
            <v>0</v>
          </cell>
          <cell r="F1364">
            <v>0</v>
          </cell>
        </row>
        <row r="1365">
          <cell r="B1365" t="str">
            <v>-</v>
          </cell>
          <cell r="C1365" t="str">
            <v>-</v>
          </cell>
          <cell r="D1365">
            <v>0</v>
          </cell>
          <cell r="E1365">
            <v>0</v>
          </cell>
          <cell r="F1365">
            <v>0</v>
          </cell>
        </row>
        <row r="1367">
          <cell r="A1367">
            <v>4002</v>
          </cell>
          <cell r="B1367" t="str">
            <v>LOSA CONCRE.CANCHA MULTIP E=10CM 3000PSI</v>
          </cell>
          <cell r="C1367" t="str">
            <v>M2</v>
          </cell>
          <cell r="D1367">
            <v>0</v>
          </cell>
          <cell r="E1367">
            <v>0</v>
          </cell>
          <cell r="F1367">
            <v>60200.508242814263</v>
          </cell>
          <cell r="G1367">
            <v>200134</v>
          </cell>
        </row>
        <row r="1368"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</row>
        <row r="1369">
          <cell r="B1369" t="str">
            <v>Equipos y Herramientas</v>
          </cell>
          <cell r="C1369">
            <v>0</v>
          </cell>
          <cell r="D1369">
            <v>0</v>
          </cell>
          <cell r="E1369">
            <v>0</v>
          </cell>
          <cell r="F1369">
            <v>384.06000000000006</v>
          </cell>
        </row>
        <row r="1370">
          <cell r="A1370" t="str">
            <v>HM1001</v>
          </cell>
          <cell r="B1370" t="str">
            <v>HM HERRAMIENTA MENOR</v>
          </cell>
          <cell r="C1370" t="str">
            <v>GLB</v>
          </cell>
          <cell r="D1370">
            <v>0.1</v>
          </cell>
          <cell r="E1370">
            <v>1660.8</v>
          </cell>
          <cell r="F1370">
            <v>166.08</v>
          </cell>
        </row>
        <row r="1371">
          <cell r="A1371" t="str">
            <v>EH1009</v>
          </cell>
          <cell r="B1371" t="str">
            <v>FORMALETA MET.PAVIMENTO 0.15X0.20X3MTS</v>
          </cell>
          <cell r="C1371" t="str">
            <v>DIA</v>
          </cell>
          <cell r="D1371">
            <v>0.1</v>
          </cell>
          <cell r="E1371">
            <v>2179.8000000000002</v>
          </cell>
          <cell r="F1371">
            <v>217.98000000000002</v>
          </cell>
        </row>
        <row r="1372"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</row>
        <row r="1373">
          <cell r="B1373" t="str">
            <v>Materiales</v>
          </cell>
          <cell r="C1373">
            <v>0</v>
          </cell>
          <cell r="D1373">
            <v>0</v>
          </cell>
          <cell r="E1373">
            <v>0</v>
          </cell>
          <cell r="F1373">
            <v>36065.239740000005</v>
          </cell>
        </row>
        <row r="1374">
          <cell r="A1374" t="str">
            <v>IM1022</v>
          </cell>
          <cell r="B1374" t="str">
            <v>ACEITE QUEMADO</v>
          </cell>
          <cell r="C1374" t="str">
            <v>GLN</v>
          </cell>
          <cell r="D1374">
            <v>0.05</v>
          </cell>
          <cell r="E1374">
            <v>705.84</v>
          </cell>
          <cell r="F1374">
            <v>35.292000000000002</v>
          </cell>
        </row>
        <row r="1375">
          <cell r="A1375" t="str">
            <v>IM1023</v>
          </cell>
          <cell r="B1375" t="str">
            <v>ANTISOL ROJO</v>
          </cell>
          <cell r="C1375" t="str">
            <v>KLG</v>
          </cell>
          <cell r="D1375">
            <v>0.2</v>
          </cell>
          <cell r="E1375">
            <v>17175.786</v>
          </cell>
          <cell r="F1375">
            <v>3435.1572000000001</v>
          </cell>
        </row>
        <row r="1376">
          <cell r="A1376" t="str">
            <v>IP1003</v>
          </cell>
          <cell r="B1376" t="str">
            <v>CONCRETO 3,000 PSI</v>
          </cell>
          <cell r="C1376" t="str">
            <v>M3</v>
          </cell>
          <cell r="D1376">
            <v>0.10200000000000001</v>
          </cell>
          <cell r="E1376">
            <v>319556.77</v>
          </cell>
          <cell r="F1376">
            <v>32594.790540000005</v>
          </cell>
        </row>
        <row r="1377">
          <cell r="B1377" t="str">
            <v>-</v>
          </cell>
          <cell r="C1377" t="str">
            <v>-</v>
          </cell>
          <cell r="D1377">
            <v>0</v>
          </cell>
          <cell r="E1377">
            <v>0</v>
          </cell>
          <cell r="F1377">
            <v>0</v>
          </cell>
        </row>
        <row r="1378">
          <cell r="B1378" t="str">
            <v>-</v>
          </cell>
          <cell r="C1378" t="str">
            <v>-</v>
          </cell>
          <cell r="D1378">
            <v>0</v>
          </cell>
          <cell r="E1378">
            <v>0</v>
          </cell>
          <cell r="F1378">
            <v>0</v>
          </cell>
        </row>
        <row r="1379">
          <cell r="B1379" t="str">
            <v>-</v>
          </cell>
          <cell r="C1379" t="str">
            <v>-</v>
          </cell>
          <cell r="D1379">
            <v>0</v>
          </cell>
          <cell r="E1379">
            <v>0</v>
          </cell>
          <cell r="F1379">
            <v>0</v>
          </cell>
        </row>
        <row r="1380"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</row>
        <row r="1381">
          <cell r="B1381" t="str">
            <v>Mano de Obra</v>
          </cell>
          <cell r="C1381">
            <v>0</v>
          </cell>
          <cell r="D1381">
            <v>0</v>
          </cell>
          <cell r="E1381">
            <v>0</v>
          </cell>
          <cell r="F1381">
            <v>23751.208502814261</v>
          </cell>
        </row>
        <row r="1382">
          <cell r="A1382" t="str">
            <v>MO2002</v>
          </cell>
          <cell r="B1382" t="str">
            <v>CUADRILLA 1 OF + 2 AY</v>
          </cell>
          <cell r="C1382" t="str">
            <v>HC</v>
          </cell>
          <cell r="D1382">
            <v>0.8</v>
          </cell>
          <cell r="E1382">
            <v>29689.010628517823</v>
          </cell>
          <cell r="F1382">
            <v>23751.208502814261</v>
          </cell>
        </row>
        <row r="1383">
          <cell r="B1383" t="str">
            <v>-</v>
          </cell>
          <cell r="C1383" t="str">
            <v>-</v>
          </cell>
          <cell r="D1383">
            <v>0</v>
          </cell>
          <cell r="E1383">
            <v>0</v>
          </cell>
          <cell r="F1383">
            <v>0</v>
          </cell>
        </row>
        <row r="1384">
          <cell r="B1384" t="str">
            <v>-</v>
          </cell>
          <cell r="C1384" t="str">
            <v>-</v>
          </cell>
          <cell r="D1384">
            <v>0</v>
          </cell>
          <cell r="E1384">
            <v>0</v>
          </cell>
          <cell r="F1384">
            <v>0</v>
          </cell>
        </row>
        <row r="1386">
          <cell r="A1386">
            <v>4003</v>
          </cell>
          <cell r="B1386" t="str">
            <v>RECONSTRUCCION LOSA SUPE-TAPA CAMARA 3000 PSI</v>
          </cell>
          <cell r="C1386" t="str">
            <v>UND</v>
          </cell>
          <cell r="D1386">
            <v>0</v>
          </cell>
          <cell r="E1386">
            <v>0</v>
          </cell>
          <cell r="F1386">
            <v>0</v>
          </cell>
          <cell r="G1386">
            <v>20406</v>
          </cell>
        </row>
        <row r="1387"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</row>
        <row r="1388">
          <cell r="B1388" t="str">
            <v>Equipos y Herramientas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</row>
        <row r="1389">
          <cell r="B1389" t="str">
            <v>-</v>
          </cell>
          <cell r="C1389" t="str">
            <v>-</v>
          </cell>
          <cell r="D1389">
            <v>0</v>
          </cell>
          <cell r="E1389">
            <v>0</v>
          </cell>
          <cell r="F1389">
            <v>0</v>
          </cell>
        </row>
        <row r="1390">
          <cell r="B1390" t="str">
            <v>-</v>
          </cell>
          <cell r="C1390" t="str">
            <v>-</v>
          </cell>
          <cell r="D1390">
            <v>0</v>
          </cell>
          <cell r="E1390">
            <v>0</v>
          </cell>
          <cell r="F1390">
            <v>0</v>
          </cell>
        </row>
        <row r="1391">
          <cell r="B1391" t="str">
            <v>-</v>
          </cell>
          <cell r="C1391" t="str">
            <v>-</v>
          </cell>
          <cell r="D1391">
            <v>0</v>
          </cell>
          <cell r="E1391">
            <v>0</v>
          </cell>
          <cell r="F1391">
            <v>0</v>
          </cell>
        </row>
        <row r="1392">
          <cell r="B1392">
            <v>0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</row>
        <row r="1393">
          <cell r="B1393" t="str">
            <v>Materiales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</row>
        <row r="1394">
          <cell r="B1394" t="str">
            <v>-</v>
          </cell>
          <cell r="C1394" t="str">
            <v>-</v>
          </cell>
          <cell r="D1394">
            <v>0</v>
          </cell>
          <cell r="E1394">
            <v>0</v>
          </cell>
          <cell r="F1394">
            <v>0</v>
          </cell>
        </row>
        <row r="1395">
          <cell r="B1395" t="str">
            <v>-</v>
          </cell>
          <cell r="C1395" t="str">
            <v>-</v>
          </cell>
          <cell r="D1395">
            <v>0</v>
          </cell>
          <cell r="E1395">
            <v>0</v>
          </cell>
          <cell r="F1395">
            <v>0</v>
          </cell>
        </row>
        <row r="1396">
          <cell r="B1396" t="str">
            <v>-</v>
          </cell>
          <cell r="C1396" t="str">
            <v>-</v>
          </cell>
          <cell r="D1396">
            <v>0</v>
          </cell>
          <cell r="E1396">
            <v>0</v>
          </cell>
          <cell r="F1396">
            <v>0</v>
          </cell>
        </row>
        <row r="1397">
          <cell r="B1397" t="str">
            <v>-</v>
          </cell>
          <cell r="C1397" t="str">
            <v>-</v>
          </cell>
          <cell r="D1397">
            <v>0</v>
          </cell>
          <cell r="E1397">
            <v>0</v>
          </cell>
          <cell r="F1397">
            <v>0</v>
          </cell>
        </row>
        <row r="1398">
          <cell r="B1398" t="str">
            <v>-</v>
          </cell>
          <cell r="C1398" t="str">
            <v>-</v>
          </cell>
          <cell r="D1398">
            <v>0</v>
          </cell>
          <cell r="E1398">
            <v>0</v>
          </cell>
          <cell r="F1398">
            <v>0</v>
          </cell>
        </row>
        <row r="1399">
          <cell r="B1399" t="str">
            <v>-</v>
          </cell>
          <cell r="C1399" t="str">
            <v>-</v>
          </cell>
          <cell r="D1399">
            <v>0</v>
          </cell>
          <cell r="E1399">
            <v>0</v>
          </cell>
          <cell r="F1399">
            <v>0</v>
          </cell>
        </row>
        <row r="1400">
          <cell r="B1400">
            <v>0</v>
          </cell>
          <cell r="C1400">
            <v>0</v>
          </cell>
          <cell r="D1400">
            <v>0</v>
          </cell>
          <cell r="E1400">
            <v>0</v>
          </cell>
          <cell r="F1400">
            <v>0</v>
          </cell>
        </row>
        <row r="1401">
          <cell r="B1401" t="str">
            <v>Mano de Obra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</row>
        <row r="1402">
          <cell r="B1402" t="str">
            <v>-</v>
          </cell>
          <cell r="C1402" t="str">
            <v>-</v>
          </cell>
          <cell r="D1402">
            <v>0</v>
          </cell>
          <cell r="E1402">
            <v>0</v>
          </cell>
          <cell r="F1402">
            <v>0</v>
          </cell>
        </row>
        <row r="1403">
          <cell r="B1403" t="str">
            <v>-</v>
          </cell>
          <cell r="C1403" t="str">
            <v>-</v>
          </cell>
          <cell r="D1403">
            <v>0</v>
          </cell>
          <cell r="E1403">
            <v>0</v>
          </cell>
          <cell r="F1403">
            <v>0</v>
          </cell>
        </row>
        <row r="1404">
          <cell r="B1404" t="str">
            <v>-</v>
          </cell>
          <cell r="C1404" t="str">
            <v>-</v>
          </cell>
          <cell r="D1404">
            <v>0</v>
          </cell>
          <cell r="E1404">
            <v>0</v>
          </cell>
          <cell r="F1404">
            <v>0</v>
          </cell>
        </row>
        <row r="1406">
          <cell r="A1406">
            <v>4004</v>
          </cell>
          <cell r="B1406" t="str">
            <v>CONTRAPISO REFORZADO E=10CM 3.000Psi</v>
          </cell>
          <cell r="C1406" t="str">
            <v>M2</v>
          </cell>
          <cell r="D1406">
            <v>0</v>
          </cell>
          <cell r="E1406">
            <v>0</v>
          </cell>
          <cell r="F1406">
            <v>48536.17785459663</v>
          </cell>
          <cell r="G1406" t="str">
            <v>200127</v>
          </cell>
        </row>
        <row r="1407"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</row>
        <row r="1408">
          <cell r="B1408" t="str">
            <v>Equipos y Herramientas</v>
          </cell>
          <cell r="C1408">
            <v>0</v>
          </cell>
          <cell r="D1408">
            <v>0</v>
          </cell>
          <cell r="E1408">
            <v>0</v>
          </cell>
          <cell r="F1408">
            <v>664.32</v>
          </cell>
        </row>
        <row r="1409">
          <cell r="A1409" t="str">
            <v>HM1001</v>
          </cell>
          <cell r="B1409" t="str">
            <v>HM HERRAMIENTA MENOR</v>
          </cell>
          <cell r="C1409" t="str">
            <v>GLB</v>
          </cell>
          <cell r="D1409">
            <v>0.4</v>
          </cell>
          <cell r="E1409">
            <v>1660.8</v>
          </cell>
          <cell r="F1409">
            <v>664.32</v>
          </cell>
        </row>
        <row r="1410">
          <cell r="B1410" t="str">
            <v>-</v>
          </cell>
          <cell r="C1410" t="str">
            <v>-</v>
          </cell>
          <cell r="D1410">
            <v>0</v>
          </cell>
          <cell r="E1410">
            <v>0</v>
          </cell>
          <cell r="F1410">
            <v>0</v>
          </cell>
        </row>
        <row r="1411">
          <cell r="B1411" t="str">
            <v>-</v>
          </cell>
          <cell r="C1411" t="str">
            <v>-</v>
          </cell>
          <cell r="D1411">
            <v>0</v>
          </cell>
          <cell r="E1411">
            <v>0</v>
          </cell>
          <cell r="F1411">
            <v>0</v>
          </cell>
        </row>
        <row r="1412"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</row>
        <row r="1413">
          <cell r="B1413" t="str">
            <v>Materiales</v>
          </cell>
          <cell r="C1413">
            <v>0</v>
          </cell>
          <cell r="D1413">
            <v>0</v>
          </cell>
          <cell r="E1413">
            <v>0</v>
          </cell>
          <cell r="F1413">
            <v>32949.562000000005</v>
          </cell>
        </row>
        <row r="1414">
          <cell r="A1414" t="str">
            <v>IM1008</v>
          </cell>
          <cell r="B1414" t="str">
            <v>LISTON</v>
          </cell>
          <cell r="C1414" t="str">
            <v>UND</v>
          </cell>
          <cell r="D1414">
            <v>0.33500000000000002</v>
          </cell>
          <cell r="E1414">
            <v>2595</v>
          </cell>
          <cell r="F1414">
            <v>869.32500000000005</v>
          </cell>
        </row>
        <row r="1415">
          <cell r="A1415" t="str">
            <v>IM1017</v>
          </cell>
          <cell r="B1415" t="str">
            <v>PUNTILLA 2 CC</v>
          </cell>
          <cell r="C1415" t="str">
            <v>LBS</v>
          </cell>
          <cell r="D1415">
            <v>0.05</v>
          </cell>
          <cell r="E1415">
            <v>2491.2000000000003</v>
          </cell>
          <cell r="F1415">
            <v>124.56000000000002</v>
          </cell>
        </row>
        <row r="1416">
          <cell r="A1416" t="str">
            <v>IP1003</v>
          </cell>
          <cell r="B1416" t="str">
            <v>CONCRETO 3,000 PSI</v>
          </cell>
          <cell r="C1416" t="str">
            <v>M3</v>
          </cell>
          <cell r="D1416">
            <v>0.1</v>
          </cell>
          <cell r="E1416">
            <v>319556.77</v>
          </cell>
          <cell r="F1416">
            <v>31955.677000000003</v>
          </cell>
        </row>
        <row r="1417">
          <cell r="B1417" t="str">
            <v>-</v>
          </cell>
          <cell r="C1417" t="str">
            <v>-</v>
          </cell>
          <cell r="D1417">
            <v>0</v>
          </cell>
          <cell r="E1417">
            <v>0</v>
          </cell>
          <cell r="F1417">
            <v>0</v>
          </cell>
        </row>
        <row r="1418">
          <cell r="B1418" t="str">
            <v>-</v>
          </cell>
          <cell r="C1418" t="str">
            <v>-</v>
          </cell>
          <cell r="D1418">
            <v>0</v>
          </cell>
          <cell r="E1418">
            <v>0</v>
          </cell>
          <cell r="F1418">
            <v>0</v>
          </cell>
        </row>
        <row r="1419">
          <cell r="B1419" t="str">
            <v>-</v>
          </cell>
          <cell r="C1419" t="str">
            <v>-</v>
          </cell>
          <cell r="D1419">
            <v>0</v>
          </cell>
          <cell r="E1419">
            <v>0</v>
          </cell>
          <cell r="F1419">
            <v>0</v>
          </cell>
        </row>
        <row r="1420"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</row>
        <row r="1421">
          <cell r="B1421" t="str">
            <v>Mano de Obra</v>
          </cell>
          <cell r="C1421">
            <v>0</v>
          </cell>
          <cell r="D1421">
            <v>0</v>
          </cell>
          <cell r="E1421">
            <v>0</v>
          </cell>
          <cell r="F1421">
            <v>14922.295854596623</v>
          </cell>
        </row>
        <row r="1422">
          <cell r="A1422" t="str">
            <v>MO2001</v>
          </cell>
          <cell r="B1422" t="str">
            <v>CUADRILLA 1OF + 1AY</v>
          </cell>
          <cell r="C1422" t="str">
            <v>HC</v>
          </cell>
          <cell r="D1422">
            <v>0.7</v>
          </cell>
          <cell r="E1422">
            <v>21317.565506566607</v>
          </cell>
          <cell r="F1422">
            <v>14922.295854596623</v>
          </cell>
        </row>
        <row r="1423">
          <cell r="B1423" t="str">
            <v>-</v>
          </cell>
          <cell r="C1423" t="str">
            <v>-</v>
          </cell>
          <cell r="D1423">
            <v>0</v>
          </cell>
          <cell r="E1423">
            <v>0</v>
          </cell>
          <cell r="F1423">
            <v>0</v>
          </cell>
        </row>
        <row r="1424">
          <cell r="B1424" t="str">
            <v>-</v>
          </cell>
          <cell r="C1424" t="str">
            <v>-</v>
          </cell>
          <cell r="D1424">
            <v>0</v>
          </cell>
          <cell r="E1424">
            <v>0</v>
          </cell>
          <cell r="F1424">
            <v>0</v>
          </cell>
        </row>
        <row r="1426">
          <cell r="A1426">
            <v>4005</v>
          </cell>
          <cell r="B1426" t="str">
            <v>CORDON CONCRETO 2500 PSI (10X20-25CM)</v>
          </cell>
          <cell r="C1426" t="str">
            <v>ML</v>
          </cell>
          <cell r="D1426">
            <v>0</v>
          </cell>
          <cell r="E1426">
            <v>0</v>
          </cell>
          <cell r="F1426">
            <v>30829.674343658276</v>
          </cell>
          <cell r="G1426">
            <v>200137</v>
          </cell>
        </row>
        <row r="1427"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</row>
        <row r="1428">
          <cell r="B1428" t="str">
            <v>Equipos y Herramientas</v>
          </cell>
          <cell r="C1428">
            <v>0</v>
          </cell>
          <cell r="D1428">
            <v>0</v>
          </cell>
          <cell r="E1428">
            <v>0</v>
          </cell>
          <cell r="F1428">
            <v>498.23999999999995</v>
          </cell>
        </row>
        <row r="1429">
          <cell r="A1429" t="str">
            <v>HM1001</v>
          </cell>
          <cell r="B1429" t="str">
            <v>HM HERRAMIENTA MENOR</v>
          </cell>
          <cell r="C1429" t="str">
            <v>GLB</v>
          </cell>
          <cell r="D1429">
            <v>0.3</v>
          </cell>
          <cell r="E1429">
            <v>1660.8</v>
          </cell>
          <cell r="F1429">
            <v>498.23999999999995</v>
          </cell>
        </row>
        <row r="1430">
          <cell r="B1430" t="str">
            <v>-</v>
          </cell>
          <cell r="C1430" t="str">
            <v>-</v>
          </cell>
          <cell r="D1430">
            <v>0</v>
          </cell>
          <cell r="E1430">
            <v>0</v>
          </cell>
          <cell r="F1430">
            <v>0</v>
          </cell>
        </row>
        <row r="1431">
          <cell r="B1431" t="str">
            <v>-</v>
          </cell>
          <cell r="C1431" t="str">
            <v>-</v>
          </cell>
          <cell r="D1431">
            <v>0</v>
          </cell>
          <cell r="E1431">
            <v>0</v>
          </cell>
          <cell r="F1431">
            <v>0</v>
          </cell>
        </row>
        <row r="1432">
          <cell r="B1432">
            <v>0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</row>
        <row r="1433">
          <cell r="B1433" t="str">
            <v>Materiales</v>
          </cell>
          <cell r="C1433">
            <v>0</v>
          </cell>
          <cell r="D1433">
            <v>0</v>
          </cell>
          <cell r="E1433">
            <v>0</v>
          </cell>
          <cell r="F1433">
            <v>17540.895039718311</v>
          </cell>
        </row>
        <row r="1434">
          <cell r="A1434" t="str">
            <v>IM1017</v>
          </cell>
          <cell r="B1434" t="str">
            <v>PUNTILLA 2 CC</v>
          </cell>
          <cell r="C1434" t="str">
            <v>LBS</v>
          </cell>
          <cell r="D1434">
            <v>0.05</v>
          </cell>
          <cell r="E1434">
            <v>2491.2000000000003</v>
          </cell>
          <cell r="F1434">
            <v>124.56000000000002</v>
          </cell>
        </row>
        <row r="1435">
          <cell r="A1435" t="str">
            <v>IM1057</v>
          </cell>
          <cell r="B1435" t="str">
            <v>SEGUETA</v>
          </cell>
          <cell r="C1435" t="str">
            <v>UND</v>
          </cell>
          <cell r="D1435">
            <v>4.4999999999999998E-2</v>
          </cell>
          <cell r="E1435">
            <v>4671</v>
          </cell>
          <cell r="F1435">
            <v>210.19499999999999</v>
          </cell>
        </row>
        <row r="1436">
          <cell r="A1436" t="str">
            <v>IM1018</v>
          </cell>
          <cell r="B1436" t="str">
            <v>TABLA 1x10x300 OTOBO</v>
          </cell>
          <cell r="C1436" t="str">
            <v>UND</v>
          </cell>
          <cell r="D1436">
            <v>0.33</v>
          </cell>
          <cell r="E1436">
            <v>12728.994000000001</v>
          </cell>
          <cell r="F1436">
            <v>4200.5680200000006</v>
          </cell>
        </row>
        <row r="1437">
          <cell r="A1437" t="str">
            <v>IM1011</v>
          </cell>
          <cell r="B1437" t="str">
            <v>ACERO 60,000 PSI</v>
          </cell>
          <cell r="C1437" t="str">
            <v>KLG</v>
          </cell>
          <cell r="D1437">
            <v>1.5</v>
          </cell>
          <cell r="E1437">
            <v>4409.6244131455396</v>
          </cell>
          <cell r="F1437">
            <v>6614.4366197183099</v>
          </cell>
        </row>
        <row r="1438">
          <cell r="A1438" t="str">
            <v>IP1003</v>
          </cell>
          <cell r="B1438" t="str">
            <v>CONCRETO 3,000 PSI</v>
          </cell>
          <cell r="C1438" t="str">
            <v>M3</v>
          </cell>
          <cell r="D1438">
            <v>0.02</v>
          </cell>
          <cell r="E1438">
            <v>319556.77</v>
          </cell>
          <cell r="F1438">
            <v>6391.1354000000001</v>
          </cell>
        </row>
        <row r="1439">
          <cell r="B1439" t="str">
            <v>-</v>
          </cell>
          <cell r="C1439" t="str">
            <v>-</v>
          </cell>
          <cell r="D1439">
            <v>0</v>
          </cell>
          <cell r="E1439">
            <v>0</v>
          </cell>
          <cell r="F1439">
            <v>0</v>
          </cell>
        </row>
        <row r="1440"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</row>
        <row r="1441">
          <cell r="B1441" t="str">
            <v>Mano de Obra</v>
          </cell>
          <cell r="C1441">
            <v>0</v>
          </cell>
          <cell r="D1441">
            <v>0</v>
          </cell>
          <cell r="E1441">
            <v>0</v>
          </cell>
          <cell r="F1441">
            <v>12790.539303939964</v>
          </cell>
        </row>
        <row r="1442">
          <cell r="A1442" t="str">
            <v>MO2001</v>
          </cell>
          <cell r="B1442" t="str">
            <v>CUADRILLA 1OF + 1AY</v>
          </cell>
          <cell r="C1442" t="str">
            <v>HC</v>
          </cell>
          <cell r="D1442">
            <v>0.6</v>
          </cell>
          <cell r="E1442">
            <v>21317.565506566607</v>
          </cell>
          <cell r="F1442">
            <v>12790.539303939964</v>
          </cell>
        </row>
        <row r="1443">
          <cell r="B1443" t="str">
            <v>-</v>
          </cell>
          <cell r="C1443" t="str">
            <v>-</v>
          </cell>
          <cell r="D1443">
            <v>0</v>
          </cell>
          <cell r="E1443">
            <v>0</v>
          </cell>
          <cell r="F1443">
            <v>0</v>
          </cell>
        </row>
        <row r="1444">
          <cell r="B1444" t="str">
            <v>-</v>
          </cell>
          <cell r="C1444" t="str">
            <v>-</v>
          </cell>
          <cell r="D1444">
            <v>0</v>
          </cell>
          <cell r="E1444">
            <v>0</v>
          </cell>
          <cell r="F1444">
            <v>0</v>
          </cell>
        </row>
        <row r="1446">
          <cell r="A1446">
            <v>4006</v>
          </cell>
          <cell r="B1446" t="str">
            <v>SARDINEL TRAPEZOIDAL B(15-20) H=36-45CM 3000 PSI</v>
          </cell>
          <cell r="C1446" t="str">
            <v>ML</v>
          </cell>
          <cell r="D1446">
            <v>0</v>
          </cell>
          <cell r="E1446">
            <v>0</v>
          </cell>
          <cell r="F1446">
            <v>51298.477332814262</v>
          </cell>
          <cell r="G1446">
            <v>200143</v>
          </cell>
        </row>
        <row r="1447"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</row>
        <row r="1448">
          <cell r="B1448" t="str">
            <v>Equipos y Herramientas</v>
          </cell>
          <cell r="C1448">
            <v>0</v>
          </cell>
          <cell r="D1448">
            <v>0</v>
          </cell>
          <cell r="E1448">
            <v>0</v>
          </cell>
          <cell r="F1448">
            <v>2266.9920000000002</v>
          </cell>
        </row>
        <row r="1449">
          <cell r="A1449" t="str">
            <v>HM1001</v>
          </cell>
          <cell r="B1449" t="str">
            <v>HM HERRAMIENTA MENOR</v>
          </cell>
          <cell r="C1449" t="str">
            <v>GLB</v>
          </cell>
          <cell r="D1449">
            <v>0.02</v>
          </cell>
          <cell r="E1449">
            <v>1660.8</v>
          </cell>
          <cell r="F1449">
            <v>33.216000000000001</v>
          </cell>
        </row>
        <row r="1450">
          <cell r="A1450" t="str">
            <v>EH1008</v>
          </cell>
          <cell r="B1450" t="str">
            <v>VIBRADOR ELECTRICO</v>
          </cell>
          <cell r="C1450" t="str">
            <v>DIA</v>
          </cell>
          <cell r="D1450">
            <v>0.03</v>
          </cell>
          <cell r="E1450">
            <v>29064</v>
          </cell>
          <cell r="F1450">
            <v>871.92</v>
          </cell>
        </row>
        <row r="1451">
          <cell r="A1451" t="str">
            <v>EH1014</v>
          </cell>
          <cell r="B1451" t="str">
            <v>FORMALETA MET.SARDINEL TRAPEZOIDAL</v>
          </cell>
          <cell r="C1451" t="str">
            <v>DIA</v>
          </cell>
          <cell r="D1451">
            <v>0.82</v>
          </cell>
          <cell r="E1451">
            <v>1660.8</v>
          </cell>
          <cell r="F1451">
            <v>1361.856</v>
          </cell>
        </row>
        <row r="1452"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</row>
        <row r="1453">
          <cell r="B1453" t="str">
            <v>Materiales</v>
          </cell>
          <cell r="C1453">
            <v>0</v>
          </cell>
          <cell r="D1453">
            <v>0</v>
          </cell>
          <cell r="E1453">
            <v>0</v>
          </cell>
          <cell r="F1453">
            <v>25280.276830000003</v>
          </cell>
        </row>
        <row r="1454">
          <cell r="A1454" t="str">
            <v>IM1022</v>
          </cell>
          <cell r="B1454" t="str">
            <v>ACEITE QUEMADO</v>
          </cell>
          <cell r="C1454" t="str">
            <v>GLN</v>
          </cell>
          <cell r="D1454">
            <v>0.05</v>
          </cell>
          <cell r="E1454">
            <v>705.84</v>
          </cell>
          <cell r="F1454">
            <v>35.292000000000002</v>
          </cell>
        </row>
        <row r="1455">
          <cell r="A1455" t="str">
            <v>IP1003</v>
          </cell>
          <cell r="B1455" t="str">
            <v>CONCRETO 3,000 PSI</v>
          </cell>
          <cell r="C1455" t="str">
            <v>M3</v>
          </cell>
          <cell r="D1455">
            <v>7.9000000000000001E-2</v>
          </cell>
          <cell r="E1455">
            <v>319556.77</v>
          </cell>
          <cell r="F1455">
            <v>25244.984830000001</v>
          </cell>
        </row>
        <row r="1456">
          <cell r="B1456" t="str">
            <v>-</v>
          </cell>
          <cell r="C1456" t="str">
            <v>-</v>
          </cell>
          <cell r="D1456">
            <v>0</v>
          </cell>
          <cell r="E1456">
            <v>0</v>
          </cell>
          <cell r="F1456">
            <v>0</v>
          </cell>
        </row>
        <row r="1457">
          <cell r="B1457" t="str">
            <v>-</v>
          </cell>
          <cell r="C1457" t="str">
            <v>-</v>
          </cell>
          <cell r="D1457">
            <v>0</v>
          </cell>
          <cell r="E1457">
            <v>0</v>
          </cell>
          <cell r="F1457">
            <v>0</v>
          </cell>
        </row>
        <row r="1458">
          <cell r="B1458" t="str">
            <v>-</v>
          </cell>
          <cell r="C1458" t="str">
            <v>-</v>
          </cell>
          <cell r="D1458">
            <v>0</v>
          </cell>
          <cell r="E1458">
            <v>0</v>
          </cell>
          <cell r="F1458">
            <v>0</v>
          </cell>
        </row>
        <row r="1459">
          <cell r="B1459" t="str">
            <v>-</v>
          </cell>
          <cell r="C1459" t="str">
            <v>-</v>
          </cell>
          <cell r="D1459">
            <v>0</v>
          </cell>
          <cell r="E1459">
            <v>0</v>
          </cell>
          <cell r="F1459">
            <v>0</v>
          </cell>
        </row>
        <row r="1460"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</row>
        <row r="1461">
          <cell r="B1461" t="str">
            <v>Mano de Obra</v>
          </cell>
          <cell r="C1461">
            <v>0</v>
          </cell>
          <cell r="D1461">
            <v>0</v>
          </cell>
          <cell r="E1461">
            <v>0</v>
          </cell>
          <cell r="F1461">
            <v>23751.208502814261</v>
          </cell>
        </row>
        <row r="1462">
          <cell r="A1462" t="str">
            <v>MO2002</v>
          </cell>
          <cell r="B1462" t="str">
            <v>CUADRILLA 1 OF + 2 AY</v>
          </cell>
          <cell r="C1462" t="str">
            <v>HC</v>
          </cell>
          <cell r="D1462">
            <v>0.8</v>
          </cell>
          <cell r="E1462">
            <v>29689.010628517823</v>
          </cell>
          <cell r="F1462">
            <v>23751.208502814261</v>
          </cell>
        </row>
        <row r="1463">
          <cell r="B1463" t="str">
            <v>-</v>
          </cell>
          <cell r="C1463" t="str">
            <v>-</v>
          </cell>
          <cell r="D1463">
            <v>0</v>
          </cell>
          <cell r="E1463">
            <v>0</v>
          </cell>
          <cell r="F1463">
            <v>0</v>
          </cell>
        </row>
        <row r="1464">
          <cell r="B1464" t="str">
            <v>-</v>
          </cell>
          <cell r="C1464" t="str">
            <v>-</v>
          </cell>
          <cell r="D1464">
            <v>0</v>
          </cell>
          <cell r="E1464">
            <v>0</v>
          </cell>
          <cell r="F1464">
            <v>0</v>
          </cell>
        </row>
        <row r="1466">
          <cell r="A1466">
            <v>4007</v>
          </cell>
          <cell r="B1466" t="str">
            <v>ZAPATA CONCRETO 3000 PSI 210 MPA</v>
          </cell>
          <cell r="C1466" t="str">
            <v>M3</v>
          </cell>
          <cell r="D1466">
            <v>0</v>
          </cell>
          <cell r="E1466">
            <v>0</v>
          </cell>
          <cell r="F1466">
            <v>400790.16156388371</v>
          </cell>
          <cell r="G1466">
            <v>120212</v>
          </cell>
        </row>
        <row r="1467"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</row>
        <row r="1468">
          <cell r="B1468" t="str">
            <v>Equipos y Herramientas</v>
          </cell>
          <cell r="C1468">
            <v>0</v>
          </cell>
          <cell r="D1468">
            <v>0</v>
          </cell>
          <cell r="E1468">
            <v>0</v>
          </cell>
          <cell r="F1468">
            <v>830.4</v>
          </cell>
        </row>
        <row r="1469">
          <cell r="A1469" t="str">
            <v>HM1001</v>
          </cell>
          <cell r="B1469" t="str">
            <v>HM HERRAMIENTA MENOR</v>
          </cell>
          <cell r="C1469" t="str">
            <v>GLB</v>
          </cell>
          <cell r="D1469">
            <v>0.5</v>
          </cell>
          <cell r="E1469">
            <v>1660.8</v>
          </cell>
          <cell r="F1469">
            <v>830.4</v>
          </cell>
        </row>
        <row r="1470">
          <cell r="B1470" t="str">
            <v>-</v>
          </cell>
          <cell r="C1470" t="str">
            <v>-</v>
          </cell>
          <cell r="D1470">
            <v>0</v>
          </cell>
          <cell r="E1470">
            <v>0</v>
          </cell>
          <cell r="F1470">
            <v>0</v>
          </cell>
        </row>
        <row r="1471">
          <cell r="B1471" t="str">
            <v>-</v>
          </cell>
          <cell r="C1471" t="str">
            <v>-</v>
          </cell>
          <cell r="D1471">
            <v>0</v>
          </cell>
          <cell r="E1471">
            <v>0</v>
          </cell>
          <cell r="F1471">
            <v>0</v>
          </cell>
        </row>
        <row r="1472"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</row>
        <row r="1473">
          <cell r="B1473" t="str">
            <v>Materiales</v>
          </cell>
          <cell r="C1473">
            <v>0</v>
          </cell>
          <cell r="D1473">
            <v>0</v>
          </cell>
          <cell r="E1473">
            <v>0</v>
          </cell>
          <cell r="F1473">
            <v>335534.60850000003</v>
          </cell>
        </row>
        <row r="1474">
          <cell r="A1474" t="str">
            <v>IP1003</v>
          </cell>
          <cell r="B1474" t="str">
            <v>CONCRETO 3,000 PSI</v>
          </cell>
          <cell r="C1474" t="str">
            <v>M3</v>
          </cell>
          <cell r="D1474">
            <v>1.05</v>
          </cell>
          <cell r="E1474">
            <v>319556.77</v>
          </cell>
          <cell r="F1474">
            <v>335534.60850000003</v>
          </cell>
        </row>
        <row r="1475">
          <cell r="B1475" t="str">
            <v>-</v>
          </cell>
          <cell r="C1475" t="str">
            <v>-</v>
          </cell>
          <cell r="D1475">
            <v>0</v>
          </cell>
          <cell r="E1475">
            <v>0</v>
          </cell>
          <cell r="F1475">
            <v>0</v>
          </cell>
        </row>
        <row r="1476">
          <cell r="B1476" t="str">
            <v>-</v>
          </cell>
          <cell r="C1476" t="str">
            <v>-</v>
          </cell>
          <cell r="D1476">
            <v>0</v>
          </cell>
          <cell r="E1476">
            <v>0</v>
          </cell>
          <cell r="F1476">
            <v>0</v>
          </cell>
        </row>
        <row r="1477">
          <cell r="B1477" t="str">
            <v>-</v>
          </cell>
          <cell r="C1477" t="str">
            <v>-</v>
          </cell>
          <cell r="D1477">
            <v>0</v>
          </cell>
          <cell r="E1477">
            <v>0</v>
          </cell>
          <cell r="F1477">
            <v>0</v>
          </cell>
        </row>
        <row r="1478">
          <cell r="B1478" t="str">
            <v>-</v>
          </cell>
          <cell r="C1478" t="str">
            <v>-</v>
          </cell>
          <cell r="D1478">
            <v>0</v>
          </cell>
          <cell r="E1478">
            <v>0</v>
          </cell>
          <cell r="F1478">
            <v>0</v>
          </cell>
        </row>
        <row r="1479">
          <cell r="B1479" t="str">
            <v>-</v>
          </cell>
          <cell r="C1479" t="str">
            <v>-</v>
          </cell>
          <cell r="D1479">
            <v>0</v>
          </cell>
          <cell r="E1479">
            <v>0</v>
          </cell>
          <cell r="F1479">
            <v>0</v>
          </cell>
        </row>
        <row r="1480"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</row>
        <row r="1481">
          <cell r="B1481" t="str">
            <v>Mano de Obra</v>
          </cell>
          <cell r="C1481">
            <v>0</v>
          </cell>
          <cell r="D1481">
            <v>0</v>
          </cell>
          <cell r="E1481">
            <v>0</v>
          </cell>
          <cell r="F1481">
            <v>64425.15306388367</v>
          </cell>
        </row>
        <row r="1482">
          <cell r="A1482" t="str">
            <v>MO2002</v>
          </cell>
          <cell r="B1482" t="str">
            <v>CUADRILLA 1 OF + 2 AY</v>
          </cell>
          <cell r="C1482" t="str">
            <v>HC</v>
          </cell>
          <cell r="D1482">
            <v>2.17</v>
          </cell>
          <cell r="E1482">
            <v>29689.010628517823</v>
          </cell>
          <cell r="F1482">
            <v>64425.15306388367</v>
          </cell>
        </row>
        <row r="1483">
          <cell r="B1483" t="str">
            <v>-</v>
          </cell>
          <cell r="C1483" t="str">
            <v>-</v>
          </cell>
          <cell r="D1483">
            <v>0</v>
          </cell>
          <cell r="E1483">
            <v>0</v>
          </cell>
          <cell r="F1483">
            <v>0</v>
          </cell>
        </row>
        <row r="1484">
          <cell r="B1484" t="str">
            <v>-</v>
          </cell>
          <cell r="C1484" t="str">
            <v>-</v>
          </cell>
          <cell r="D1484">
            <v>0</v>
          </cell>
          <cell r="E1484">
            <v>0</v>
          </cell>
          <cell r="F1484">
            <v>0</v>
          </cell>
        </row>
        <row r="1486">
          <cell r="A1486">
            <v>4008</v>
          </cell>
          <cell r="B1486" t="str">
            <v>VIGA CIMIENTO ENLACE H=20-40 CMS 3000 PSI</v>
          </cell>
          <cell r="C1486" t="str">
            <v>M3</v>
          </cell>
          <cell r="D1486">
            <v>0</v>
          </cell>
          <cell r="E1486">
            <v>0</v>
          </cell>
          <cell r="F1486">
            <v>604899.08820825524</v>
          </cell>
          <cell r="G1486">
            <v>120301</v>
          </cell>
        </row>
        <row r="1487"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</row>
        <row r="1488">
          <cell r="B1488" t="str">
            <v>Equipos y Herramientas</v>
          </cell>
          <cell r="C1488">
            <v>0</v>
          </cell>
          <cell r="D1488">
            <v>0</v>
          </cell>
          <cell r="E1488">
            <v>0</v>
          </cell>
          <cell r="F1488">
            <v>14770</v>
          </cell>
        </row>
        <row r="1489">
          <cell r="A1489" t="str">
            <v>HM1008</v>
          </cell>
          <cell r="B1489" t="str">
            <v>HM CUADRILLA ALBAÑILERIA</v>
          </cell>
          <cell r="C1489" t="str">
            <v>GLB</v>
          </cell>
          <cell r="D1489">
            <v>1</v>
          </cell>
          <cell r="E1489">
            <v>238</v>
          </cell>
          <cell r="F1489">
            <v>238</v>
          </cell>
        </row>
        <row r="1490">
          <cell r="A1490" t="str">
            <v>EH1008</v>
          </cell>
          <cell r="B1490" t="str">
            <v>VIBRADOR ELECTRICO</v>
          </cell>
          <cell r="C1490" t="str">
            <v>DIA</v>
          </cell>
          <cell r="D1490">
            <v>0.5</v>
          </cell>
          <cell r="E1490">
            <v>29064</v>
          </cell>
          <cell r="F1490">
            <v>14532</v>
          </cell>
        </row>
        <row r="1491">
          <cell r="B1491" t="str">
            <v>-</v>
          </cell>
          <cell r="C1491" t="str">
            <v>-</v>
          </cell>
          <cell r="D1491">
            <v>0</v>
          </cell>
          <cell r="E1491">
            <v>0</v>
          </cell>
          <cell r="F1491">
            <v>0</v>
          </cell>
        </row>
        <row r="1492"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</row>
        <row r="1493">
          <cell r="B1493" t="str">
            <v>Materiales</v>
          </cell>
          <cell r="C1493">
            <v>0</v>
          </cell>
          <cell r="D1493">
            <v>0</v>
          </cell>
          <cell r="E1493">
            <v>0</v>
          </cell>
          <cell r="F1493">
            <v>414963.92550000007</v>
          </cell>
        </row>
        <row r="1494">
          <cell r="A1494" t="str">
            <v>IP1003</v>
          </cell>
          <cell r="B1494" t="str">
            <v>CONCRETO 3,000 PSI</v>
          </cell>
          <cell r="C1494" t="str">
            <v>M3</v>
          </cell>
          <cell r="D1494">
            <v>1.05</v>
          </cell>
          <cell r="E1494">
            <v>319556.77</v>
          </cell>
          <cell r="F1494">
            <v>335534.60850000003</v>
          </cell>
        </row>
        <row r="1495">
          <cell r="A1495" t="str">
            <v>IM1017</v>
          </cell>
          <cell r="B1495" t="str">
            <v>PUNTILLA 2 CC</v>
          </cell>
          <cell r="C1495" t="str">
            <v>LBS</v>
          </cell>
          <cell r="D1495">
            <v>1</v>
          </cell>
          <cell r="E1495">
            <v>2491.2000000000003</v>
          </cell>
          <cell r="F1495">
            <v>2491.2000000000003</v>
          </cell>
        </row>
        <row r="1496">
          <cell r="A1496" t="str">
            <v>IM1018</v>
          </cell>
          <cell r="B1496" t="str">
            <v>TABLA 1x10x300 OTOBO</v>
          </cell>
          <cell r="C1496" t="str">
            <v>UND</v>
          </cell>
          <cell r="D1496">
            <v>5.5</v>
          </cell>
          <cell r="E1496">
            <v>12728.994000000001</v>
          </cell>
          <cell r="F1496">
            <v>70009.467000000004</v>
          </cell>
        </row>
        <row r="1497">
          <cell r="A1497" t="str">
            <v>IM1008</v>
          </cell>
          <cell r="B1497" t="str">
            <v>LISTON</v>
          </cell>
          <cell r="C1497" t="str">
            <v>UND</v>
          </cell>
          <cell r="D1497">
            <v>2.67</v>
          </cell>
          <cell r="E1497">
            <v>2595</v>
          </cell>
          <cell r="F1497">
            <v>6928.65</v>
          </cell>
        </row>
        <row r="1498">
          <cell r="B1498" t="str">
            <v>-</v>
          </cell>
          <cell r="C1498" t="str">
            <v>-</v>
          </cell>
          <cell r="D1498">
            <v>0</v>
          </cell>
          <cell r="E1498">
            <v>0</v>
          </cell>
          <cell r="F1498">
            <v>0</v>
          </cell>
        </row>
        <row r="1499">
          <cell r="B1499" t="str">
            <v>-</v>
          </cell>
          <cell r="C1499" t="str">
            <v>-</v>
          </cell>
          <cell r="D1499">
            <v>0</v>
          </cell>
          <cell r="E1499">
            <v>0</v>
          </cell>
          <cell r="F1499">
            <v>0</v>
          </cell>
        </row>
        <row r="1500"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</row>
        <row r="1501">
          <cell r="B1501" t="str">
            <v>Mano de Obra</v>
          </cell>
          <cell r="C1501">
            <v>0</v>
          </cell>
          <cell r="D1501">
            <v>0</v>
          </cell>
          <cell r="E1501">
            <v>0</v>
          </cell>
          <cell r="F1501">
            <v>175165.16270825517</v>
          </cell>
        </row>
        <row r="1502">
          <cell r="A1502" t="str">
            <v>MO2002</v>
          </cell>
          <cell r="B1502" t="str">
            <v>CUADRILLA 1 OF + 2 AY</v>
          </cell>
          <cell r="C1502" t="str">
            <v>HC</v>
          </cell>
          <cell r="D1502">
            <v>5.9</v>
          </cell>
          <cell r="E1502">
            <v>29689.010628517823</v>
          </cell>
          <cell r="F1502">
            <v>175165.16270825517</v>
          </cell>
        </row>
        <row r="1503">
          <cell r="B1503" t="str">
            <v>-</v>
          </cell>
          <cell r="C1503" t="str">
            <v>-</v>
          </cell>
          <cell r="D1503">
            <v>0</v>
          </cell>
          <cell r="E1503">
            <v>0</v>
          </cell>
          <cell r="F1503">
            <v>0</v>
          </cell>
        </row>
        <row r="1504">
          <cell r="B1504" t="str">
            <v>-</v>
          </cell>
          <cell r="C1504" t="str">
            <v>-</v>
          </cell>
          <cell r="D1504">
            <v>0</v>
          </cell>
          <cell r="E1504">
            <v>0</v>
          </cell>
          <cell r="F1504">
            <v>0</v>
          </cell>
        </row>
        <row r="1506">
          <cell r="A1506">
            <v>4009</v>
          </cell>
          <cell r="B1506" t="str">
            <v>VIGA CONCR.AMARRE MURO 10-12x20CM 3000 PSI</v>
          </cell>
          <cell r="C1506" t="str">
            <v>ML</v>
          </cell>
          <cell r="D1506">
            <v>0</v>
          </cell>
          <cell r="E1506">
            <v>0</v>
          </cell>
          <cell r="F1506">
            <v>29572.349033283303</v>
          </cell>
          <cell r="G1506">
            <v>130403</v>
          </cell>
        </row>
        <row r="1507"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</row>
        <row r="1508">
          <cell r="B1508" t="str">
            <v>Equipos y Herramientas</v>
          </cell>
          <cell r="C1508">
            <v>0</v>
          </cell>
          <cell r="D1508">
            <v>0</v>
          </cell>
          <cell r="E1508">
            <v>0</v>
          </cell>
          <cell r="F1508">
            <v>662.72799999999995</v>
          </cell>
        </row>
        <row r="1509">
          <cell r="A1509" t="str">
            <v>HM1001</v>
          </cell>
          <cell r="B1509" t="str">
            <v>HM HERRAMIENTA MENOR</v>
          </cell>
          <cell r="C1509" t="str">
            <v>GLB</v>
          </cell>
          <cell r="D1509">
            <v>0.33</v>
          </cell>
          <cell r="E1509">
            <v>1660.8</v>
          </cell>
          <cell r="F1509">
            <v>548.06399999999996</v>
          </cell>
        </row>
        <row r="1510">
          <cell r="A1510" t="str">
            <v>EH1010</v>
          </cell>
          <cell r="B1510" t="str">
            <v>ANDAMIO METALICO TUBULAR</v>
          </cell>
          <cell r="C1510" t="str">
            <v>U/D</v>
          </cell>
          <cell r="D1510">
            <v>0.1</v>
          </cell>
          <cell r="E1510">
            <v>1146.6400000000001</v>
          </cell>
          <cell r="F1510">
            <v>114.66400000000002</v>
          </cell>
        </row>
        <row r="1511">
          <cell r="B1511" t="str">
            <v>-</v>
          </cell>
          <cell r="C1511" t="str">
            <v>-</v>
          </cell>
          <cell r="D1511">
            <v>0</v>
          </cell>
          <cell r="E1511">
            <v>0</v>
          </cell>
          <cell r="F1511">
            <v>0</v>
          </cell>
        </row>
        <row r="1512">
          <cell r="B1512">
            <v>0</v>
          </cell>
          <cell r="C1512">
            <v>0</v>
          </cell>
          <cell r="D1512">
            <v>0</v>
          </cell>
          <cell r="E1512">
            <v>0</v>
          </cell>
          <cell r="F1512">
            <v>0</v>
          </cell>
        </row>
        <row r="1513">
          <cell r="B1513" t="str">
            <v>Materiales</v>
          </cell>
          <cell r="C1513">
            <v>0</v>
          </cell>
          <cell r="D1513">
            <v>0</v>
          </cell>
          <cell r="E1513">
            <v>0</v>
          </cell>
          <cell r="F1513">
            <v>18250.83828</v>
          </cell>
        </row>
        <row r="1514">
          <cell r="A1514" t="str">
            <v>IP1003</v>
          </cell>
          <cell r="B1514" t="str">
            <v>CONCRETO 3,000 PSI</v>
          </cell>
          <cell r="C1514" t="str">
            <v>M3</v>
          </cell>
          <cell r="D1514">
            <v>2.4E-2</v>
          </cell>
          <cell r="E1514">
            <v>319556.77</v>
          </cell>
          <cell r="F1514">
            <v>7669.3624800000007</v>
          </cell>
        </row>
        <row r="1515">
          <cell r="A1515" t="str">
            <v>IM1017</v>
          </cell>
          <cell r="B1515" t="str">
            <v>PUNTILLA 2 CC</v>
          </cell>
          <cell r="C1515" t="str">
            <v>LBS</v>
          </cell>
          <cell r="D1515">
            <v>0.15</v>
          </cell>
          <cell r="E1515">
            <v>2491.2000000000003</v>
          </cell>
          <cell r="F1515">
            <v>373.68</v>
          </cell>
        </row>
        <row r="1516">
          <cell r="A1516" t="str">
            <v>IM1018</v>
          </cell>
          <cell r="B1516" t="str">
            <v>TABLA 1x10x300 OTOBO</v>
          </cell>
          <cell r="C1516" t="str">
            <v>UND</v>
          </cell>
          <cell r="D1516">
            <v>0.7</v>
          </cell>
          <cell r="E1516">
            <v>12728.994000000001</v>
          </cell>
          <cell r="F1516">
            <v>8910.2957999999999</v>
          </cell>
        </row>
        <row r="1517">
          <cell r="A1517" t="str">
            <v>IM1008</v>
          </cell>
          <cell r="B1517" t="str">
            <v>LISTON</v>
          </cell>
          <cell r="C1517" t="str">
            <v>UND</v>
          </cell>
          <cell r="D1517">
            <v>0.5</v>
          </cell>
          <cell r="E1517">
            <v>2595</v>
          </cell>
          <cell r="F1517">
            <v>1297.5</v>
          </cell>
        </row>
        <row r="1518">
          <cell r="B1518" t="str">
            <v>-</v>
          </cell>
          <cell r="C1518" t="str">
            <v>-</v>
          </cell>
          <cell r="D1518">
            <v>0</v>
          </cell>
          <cell r="E1518">
            <v>0</v>
          </cell>
          <cell r="F1518">
            <v>0</v>
          </cell>
        </row>
        <row r="1519">
          <cell r="B1519" t="str">
            <v>-</v>
          </cell>
          <cell r="C1519" t="str">
            <v>-</v>
          </cell>
          <cell r="D1519">
            <v>0</v>
          </cell>
          <cell r="E1519">
            <v>0</v>
          </cell>
          <cell r="F1519">
            <v>0</v>
          </cell>
        </row>
        <row r="1520"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</row>
        <row r="1521">
          <cell r="B1521" t="str">
            <v>Mano de Obra</v>
          </cell>
          <cell r="C1521">
            <v>0</v>
          </cell>
          <cell r="D1521">
            <v>0</v>
          </cell>
          <cell r="E1521">
            <v>0</v>
          </cell>
          <cell r="F1521">
            <v>10658.782753283303</v>
          </cell>
        </row>
        <row r="1522">
          <cell r="A1522" t="str">
            <v>MO2001</v>
          </cell>
          <cell r="B1522" t="str">
            <v>CUADRILLA 1OF + 1AY</v>
          </cell>
          <cell r="C1522" t="str">
            <v>HC</v>
          </cell>
          <cell r="D1522">
            <v>0.5</v>
          </cell>
          <cell r="E1522">
            <v>21317.565506566607</v>
          </cell>
          <cell r="F1522">
            <v>10658.782753283303</v>
          </cell>
        </row>
        <row r="1523">
          <cell r="B1523" t="str">
            <v>-</v>
          </cell>
          <cell r="C1523" t="str">
            <v>-</v>
          </cell>
          <cell r="D1523">
            <v>0</v>
          </cell>
          <cell r="E1523">
            <v>0</v>
          </cell>
          <cell r="F1523">
            <v>0</v>
          </cell>
        </row>
        <row r="1524">
          <cell r="B1524" t="str">
            <v>-</v>
          </cell>
          <cell r="C1524" t="str">
            <v>-</v>
          </cell>
          <cell r="D1524">
            <v>0</v>
          </cell>
          <cell r="E1524">
            <v>0</v>
          </cell>
          <cell r="F1524">
            <v>0</v>
          </cell>
        </row>
        <row r="1526">
          <cell r="A1526">
            <v>4010</v>
          </cell>
          <cell r="B1526" t="str">
            <v>COLUMNA AMARRE MURO 3000 PSI 10-12X20 CM</v>
          </cell>
          <cell r="C1526" t="str">
            <v>ML</v>
          </cell>
          <cell r="D1526">
            <v>0</v>
          </cell>
          <cell r="E1526">
            <v>0</v>
          </cell>
          <cell r="F1526">
            <v>36305.944335234526</v>
          </cell>
          <cell r="G1526">
            <v>130201</v>
          </cell>
        </row>
        <row r="1527">
          <cell r="B1527">
            <v>0</v>
          </cell>
          <cell r="C1527">
            <v>0</v>
          </cell>
          <cell r="D1527">
            <v>0</v>
          </cell>
          <cell r="E1527">
            <v>0</v>
          </cell>
          <cell r="F1527">
            <v>0</v>
          </cell>
        </row>
        <row r="1528">
          <cell r="B1528" t="str">
            <v>Equipos y Herramientas</v>
          </cell>
          <cell r="C1528">
            <v>0</v>
          </cell>
          <cell r="D1528">
            <v>0</v>
          </cell>
          <cell r="E1528">
            <v>0</v>
          </cell>
          <cell r="F1528">
            <v>953.36799999999994</v>
          </cell>
        </row>
        <row r="1529">
          <cell r="A1529" t="str">
            <v>HM1001</v>
          </cell>
          <cell r="B1529" t="str">
            <v>HM HERRAMIENTA MENOR</v>
          </cell>
          <cell r="C1529" t="str">
            <v>GLB</v>
          </cell>
          <cell r="D1529">
            <v>0.33</v>
          </cell>
          <cell r="E1529">
            <v>1660.8</v>
          </cell>
          <cell r="F1529">
            <v>548.06399999999996</v>
          </cell>
        </row>
        <row r="1530">
          <cell r="A1530" t="str">
            <v>EH1008</v>
          </cell>
          <cell r="B1530" t="str">
            <v>VIBRADOR ELECTRICO</v>
          </cell>
          <cell r="C1530" t="str">
            <v>DIA</v>
          </cell>
          <cell r="D1530">
            <v>0.01</v>
          </cell>
          <cell r="E1530">
            <v>29064</v>
          </cell>
          <cell r="F1530">
            <v>290.64</v>
          </cell>
        </row>
        <row r="1531">
          <cell r="A1531" t="str">
            <v>EH1010</v>
          </cell>
          <cell r="B1531" t="str">
            <v>ANDAMIO METALICO TUBULAR</v>
          </cell>
          <cell r="C1531" t="str">
            <v>U/D</v>
          </cell>
          <cell r="D1531">
            <v>0.1</v>
          </cell>
          <cell r="E1531">
            <v>1146.6400000000001</v>
          </cell>
          <cell r="F1531">
            <v>114.66400000000002</v>
          </cell>
        </row>
        <row r="1532"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</row>
        <row r="1533">
          <cell r="B1533" t="str">
            <v>Materiales</v>
          </cell>
          <cell r="C1533">
            <v>0</v>
          </cell>
          <cell r="D1533">
            <v>0</v>
          </cell>
          <cell r="E1533">
            <v>0</v>
          </cell>
          <cell r="F1533">
            <v>16322.348460000003</v>
          </cell>
        </row>
        <row r="1534">
          <cell r="A1534" t="str">
            <v>IP1003</v>
          </cell>
          <cell r="B1534" t="str">
            <v>CONCRETO 3,000 PSI</v>
          </cell>
          <cell r="C1534" t="str">
            <v>M3</v>
          </cell>
          <cell r="D1534">
            <v>2.4E-2</v>
          </cell>
          <cell r="E1534">
            <v>319556.77</v>
          </cell>
          <cell r="F1534">
            <v>7669.3624800000007</v>
          </cell>
        </row>
        <row r="1535">
          <cell r="A1535" t="str">
            <v>IM1017</v>
          </cell>
          <cell r="B1535" t="str">
            <v>PUNTILLA 2 CC</v>
          </cell>
          <cell r="C1535" t="str">
            <v>LBS</v>
          </cell>
          <cell r="D1535">
            <v>0.05</v>
          </cell>
          <cell r="E1535">
            <v>2491.2000000000003</v>
          </cell>
          <cell r="F1535">
            <v>124.56000000000002</v>
          </cell>
        </row>
        <row r="1536">
          <cell r="A1536" t="str">
            <v>IM1018</v>
          </cell>
          <cell r="B1536" t="str">
            <v>TABLA 1x10x300 OTOBO</v>
          </cell>
          <cell r="C1536" t="str">
            <v>UND</v>
          </cell>
          <cell r="D1536">
            <v>0.67</v>
          </cell>
          <cell r="E1536">
            <v>12728.994000000001</v>
          </cell>
          <cell r="F1536">
            <v>8528.4259800000018</v>
          </cell>
        </row>
        <row r="1537">
          <cell r="A1537">
            <v>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</row>
        <row r="1538">
          <cell r="B1538" t="str">
            <v>-</v>
          </cell>
          <cell r="C1538" t="str">
            <v>-</v>
          </cell>
          <cell r="D1538">
            <v>0</v>
          </cell>
          <cell r="E1538">
            <v>0</v>
          </cell>
          <cell r="F1538">
            <v>0</v>
          </cell>
        </row>
        <row r="1539">
          <cell r="B1539" t="str">
            <v>-</v>
          </cell>
          <cell r="C1539" t="str">
            <v>-</v>
          </cell>
          <cell r="D1539">
            <v>0</v>
          </cell>
          <cell r="E1539">
            <v>0</v>
          </cell>
          <cell r="F1539">
            <v>0</v>
          </cell>
        </row>
        <row r="1540"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</row>
        <row r="1541">
          <cell r="B1541" t="str">
            <v>Mano de Obra</v>
          </cell>
          <cell r="C1541">
            <v>0</v>
          </cell>
          <cell r="D1541">
            <v>0</v>
          </cell>
          <cell r="E1541">
            <v>0</v>
          </cell>
          <cell r="F1541">
            <v>19030.227875234523</v>
          </cell>
        </row>
        <row r="1542">
          <cell r="A1542" t="str">
            <v>MO2003</v>
          </cell>
          <cell r="B1542" t="str">
            <v>CUADRILLA 1 OF + 3 AY</v>
          </cell>
          <cell r="C1542" t="str">
            <v>HC</v>
          </cell>
          <cell r="D1542">
            <v>0.5</v>
          </cell>
          <cell r="E1542">
            <v>38060.455750469046</v>
          </cell>
          <cell r="F1542">
            <v>19030.227875234523</v>
          </cell>
        </row>
        <row r="1543">
          <cell r="B1543" t="str">
            <v>-</v>
          </cell>
          <cell r="C1543" t="str">
            <v>-</v>
          </cell>
          <cell r="D1543">
            <v>0</v>
          </cell>
          <cell r="E1543">
            <v>0</v>
          </cell>
          <cell r="F1543">
            <v>0</v>
          </cell>
        </row>
        <row r="1544">
          <cell r="B1544" t="str">
            <v>-</v>
          </cell>
          <cell r="C1544" t="str">
            <v>-</v>
          </cell>
          <cell r="D1544">
            <v>0</v>
          </cell>
          <cell r="E1544">
            <v>0</v>
          </cell>
          <cell r="F1544">
            <v>0</v>
          </cell>
        </row>
        <row r="1546">
          <cell r="A1546">
            <v>4011</v>
          </cell>
          <cell r="B1546" t="str">
            <v>MURO CONCRETO CONTENCION:INCLUYE FORMAL Y ANTISOL 3000 PSI (HASTA H&lt;2,5 MTS)</v>
          </cell>
          <cell r="C1546" t="str">
            <v>M3</v>
          </cell>
          <cell r="D1546">
            <v>0</v>
          </cell>
          <cell r="E1546">
            <v>0</v>
          </cell>
          <cell r="F1546">
            <v>676062.7198523453</v>
          </cell>
          <cell r="G1546">
            <v>80809</v>
          </cell>
        </row>
        <row r="1547"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</row>
        <row r="1548">
          <cell r="B1548" t="str">
            <v>Equipos y Herramientas</v>
          </cell>
          <cell r="C1548">
            <v>0</v>
          </cell>
          <cell r="D1548">
            <v>0</v>
          </cell>
          <cell r="E1548">
            <v>0</v>
          </cell>
          <cell r="F1548">
            <v>10723.991999999998</v>
          </cell>
        </row>
        <row r="1549">
          <cell r="A1549" t="str">
            <v>HM1001</v>
          </cell>
          <cell r="B1549" t="str">
            <v>HM HERRAMIENTA MENOR</v>
          </cell>
          <cell r="C1549" t="str">
            <v>GLB</v>
          </cell>
          <cell r="D1549">
            <v>1</v>
          </cell>
          <cell r="E1549">
            <v>1660.8</v>
          </cell>
          <cell r="F1549">
            <v>1660.8</v>
          </cell>
        </row>
        <row r="1550">
          <cell r="A1550" t="str">
            <v>EH1008</v>
          </cell>
          <cell r="B1550" t="str">
            <v>VIBRADOR ELECTRICO</v>
          </cell>
          <cell r="C1550" t="str">
            <v>DIA</v>
          </cell>
          <cell r="D1550">
            <v>0.3</v>
          </cell>
          <cell r="E1550">
            <v>29064</v>
          </cell>
          <cell r="F1550">
            <v>8719.1999999999989</v>
          </cell>
        </row>
        <row r="1551">
          <cell r="A1551" t="str">
            <v>EH1010</v>
          </cell>
          <cell r="B1551" t="str">
            <v>ANDAMIO METALICO TUBULAR</v>
          </cell>
          <cell r="C1551" t="str">
            <v>U/D</v>
          </cell>
          <cell r="D1551">
            <v>0.3</v>
          </cell>
          <cell r="E1551">
            <v>1146.6400000000001</v>
          </cell>
          <cell r="F1551">
            <v>343.99200000000002</v>
          </cell>
        </row>
        <row r="1552"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</row>
        <row r="1553">
          <cell r="B1553" t="str">
            <v>Materiales</v>
          </cell>
          <cell r="C1553">
            <v>0</v>
          </cell>
          <cell r="D1553">
            <v>0</v>
          </cell>
          <cell r="E1553">
            <v>0</v>
          </cell>
          <cell r="F1553">
            <v>475036.44910000003</v>
          </cell>
        </row>
        <row r="1554">
          <cell r="A1554" t="str">
            <v>IP1003</v>
          </cell>
          <cell r="B1554" t="str">
            <v>CONCRETO 3,000 PSI</v>
          </cell>
          <cell r="C1554" t="str">
            <v>M3</v>
          </cell>
          <cell r="D1554">
            <v>1.03</v>
          </cell>
          <cell r="E1554">
            <v>319556.77</v>
          </cell>
          <cell r="F1554">
            <v>329143.4731</v>
          </cell>
        </row>
        <row r="1555">
          <cell r="A1555" t="str">
            <v>IM1017</v>
          </cell>
          <cell r="B1555" t="str">
            <v>PUNTILLA 2 CC</v>
          </cell>
          <cell r="C1555" t="str">
            <v>LBS</v>
          </cell>
          <cell r="D1555">
            <v>0.6</v>
          </cell>
          <cell r="E1555">
            <v>2491.2000000000003</v>
          </cell>
          <cell r="F1555">
            <v>1494.72</v>
          </cell>
        </row>
        <row r="1556">
          <cell r="A1556" t="str">
            <v>IM1018</v>
          </cell>
          <cell r="B1556" t="str">
            <v>TABLA 1x10x300 OTOBO</v>
          </cell>
          <cell r="C1556" t="str">
            <v>UND</v>
          </cell>
          <cell r="D1556">
            <v>3.5</v>
          </cell>
          <cell r="E1556">
            <v>12728.994000000001</v>
          </cell>
          <cell r="F1556">
            <v>44551.478999999999</v>
          </cell>
        </row>
        <row r="1557">
          <cell r="A1557" t="str">
            <v>IM1009</v>
          </cell>
          <cell r="B1557" t="str">
            <v>CUARTON 2"x4"x300</v>
          </cell>
          <cell r="C1557" t="str">
            <v>ML</v>
          </cell>
          <cell r="D1557">
            <v>6</v>
          </cell>
          <cell r="E1557">
            <v>2906.4</v>
          </cell>
          <cell r="F1557">
            <v>17438.400000000001</v>
          </cell>
        </row>
        <row r="1558">
          <cell r="A1558" t="str">
            <v>IM1016</v>
          </cell>
          <cell r="B1558" t="str">
            <v>GUADUA [TACO] 2.50-3M</v>
          </cell>
          <cell r="C1558" t="str">
            <v>UND</v>
          </cell>
          <cell r="D1558">
            <v>1</v>
          </cell>
          <cell r="E1558">
            <v>10048.878000000001</v>
          </cell>
          <cell r="F1558">
            <v>10048.878000000001</v>
          </cell>
        </row>
        <row r="1559">
          <cell r="A1559" t="str">
            <v>IM1027</v>
          </cell>
          <cell r="B1559" t="str">
            <v>CINTA PVC JUNTA V-10</v>
          </cell>
          <cell r="C1559" t="str">
            <v>ML</v>
          </cell>
          <cell r="D1559">
            <v>1</v>
          </cell>
          <cell r="E1559">
            <v>12244.248</v>
          </cell>
          <cell r="F1559">
            <v>12244.248</v>
          </cell>
        </row>
        <row r="1560">
          <cell r="A1560" t="str">
            <v>IM1023</v>
          </cell>
          <cell r="B1560" t="str">
            <v>ANTISOL ROJO</v>
          </cell>
          <cell r="C1560" t="str">
            <v>KLG</v>
          </cell>
          <cell r="D1560">
            <v>3.5</v>
          </cell>
          <cell r="E1560">
            <v>17175.786</v>
          </cell>
          <cell r="F1560">
            <v>60115.251000000004</v>
          </cell>
        </row>
        <row r="1561">
          <cell r="A1561">
            <v>0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</row>
        <row r="1562">
          <cell r="B1562" t="str">
            <v>Mano de Obra</v>
          </cell>
          <cell r="C1562">
            <v>0</v>
          </cell>
          <cell r="D1562">
            <v>0</v>
          </cell>
          <cell r="E1562">
            <v>0</v>
          </cell>
          <cell r="F1562">
            <v>190302.27875234524</v>
          </cell>
        </row>
        <row r="1563">
          <cell r="A1563" t="str">
            <v>MO2003</v>
          </cell>
          <cell r="B1563" t="str">
            <v>CUADRILLA 1 OF + 3 AY</v>
          </cell>
          <cell r="C1563" t="str">
            <v>HC</v>
          </cell>
          <cell r="D1563">
            <v>5</v>
          </cell>
          <cell r="E1563">
            <v>38060.455750469046</v>
          </cell>
          <cell r="F1563">
            <v>190302.27875234524</v>
          </cell>
        </row>
        <row r="1564">
          <cell r="B1564" t="str">
            <v>-</v>
          </cell>
          <cell r="C1564" t="str">
            <v>-</v>
          </cell>
          <cell r="D1564">
            <v>0</v>
          </cell>
          <cell r="E1564">
            <v>0</v>
          </cell>
          <cell r="F1564">
            <v>0</v>
          </cell>
        </row>
        <row r="1565">
          <cell r="B1565" t="str">
            <v>-</v>
          </cell>
          <cell r="C1565" t="str">
            <v>-</v>
          </cell>
          <cell r="D1565">
            <v>0</v>
          </cell>
          <cell r="E1565">
            <v>0</v>
          </cell>
          <cell r="F1565">
            <v>0</v>
          </cell>
        </row>
        <row r="1567">
          <cell r="A1567">
            <v>4012</v>
          </cell>
          <cell r="B1567" t="str">
            <v>LOSA MACIZA CIMIENTO H=10 CM 3000 PSI</v>
          </cell>
          <cell r="C1567" t="str">
            <v>M2</v>
          </cell>
          <cell r="D1567">
            <v>0</v>
          </cell>
          <cell r="E1567">
            <v>0</v>
          </cell>
          <cell r="F1567">
            <v>67119.42934523453</v>
          </cell>
          <cell r="G1567">
            <v>120202</v>
          </cell>
        </row>
        <row r="1568">
          <cell r="B1568">
            <v>0</v>
          </cell>
          <cell r="C1568">
            <v>0</v>
          </cell>
          <cell r="D1568">
            <v>0</v>
          </cell>
          <cell r="E1568">
            <v>0</v>
          </cell>
          <cell r="F1568">
            <v>0</v>
          </cell>
        </row>
        <row r="1569">
          <cell r="B1569" t="str">
            <v>Equipos y Herramientas</v>
          </cell>
          <cell r="C1569">
            <v>0</v>
          </cell>
          <cell r="D1569">
            <v>0</v>
          </cell>
          <cell r="E1569">
            <v>0</v>
          </cell>
          <cell r="F1569">
            <v>8769.0239999999994</v>
          </cell>
        </row>
        <row r="1570">
          <cell r="A1570" t="str">
            <v>HM1001</v>
          </cell>
          <cell r="B1570" t="str">
            <v>HM HERRAMIENTA MENOR</v>
          </cell>
          <cell r="C1570" t="str">
            <v>GLB</v>
          </cell>
          <cell r="D1570">
            <v>0.03</v>
          </cell>
          <cell r="E1570">
            <v>1660.8</v>
          </cell>
          <cell r="F1570">
            <v>49.823999999999998</v>
          </cell>
        </row>
        <row r="1571">
          <cell r="A1571" t="str">
            <v>EH1008</v>
          </cell>
          <cell r="B1571" t="str">
            <v>VIBRADOR ELECTRICO</v>
          </cell>
          <cell r="C1571" t="str">
            <v>DIA</v>
          </cell>
          <cell r="D1571">
            <v>0.3</v>
          </cell>
          <cell r="E1571">
            <v>29064</v>
          </cell>
          <cell r="F1571">
            <v>8719.1999999999989</v>
          </cell>
        </row>
        <row r="1572">
          <cell r="B1572" t="str">
            <v>-</v>
          </cell>
          <cell r="C1572" t="str">
            <v>-</v>
          </cell>
          <cell r="D1572">
            <v>0</v>
          </cell>
          <cell r="E1572">
            <v>0</v>
          </cell>
          <cell r="F1572">
            <v>0</v>
          </cell>
        </row>
        <row r="1573">
          <cell r="B1573">
            <v>0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</row>
        <row r="1574">
          <cell r="B1574" t="str">
            <v>Materiales</v>
          </cell>
          <cell r="C1574">
            <v>0</v>
          </cell>
          <cell r="D1574">
            <v>0</v>
          </cell>
          <cell r="E1574">
            <v>0</v>
          </cell>
          <cell r="F1574">
            <v>39320.177470000002</v>
          </cell>
        </row>
        <row r="1575">
          <cell r="A1575" t="str">
            <v>IP1003</v>
          </cell>
          <cell r="B1575" t="str">
            <v>CONCRETO 3,000 PSI</v>
          </cell>
          <cell r="C1575" t="str">
            <v>M3</v>
          </cell>
          <cell r="D1575">
            <v>0.10300000000000001</v>
          </cell>
          <cell r="E1575">
            <v>319556.77</v>
          </cell>
          <cell r="F1575">
            <v>32914.347310000005</v>
          </cell>
        </row>
        <row r="1576">
          <cell r="A1576" t="str">
            <v>IM1118</v>
          </cell>
          <cell r="B1576" t="str">
            <v>CUARTON 2"x4"x300</v>
          </cell>
          <cell r="C1576" t="str">
            <v>UND</v>
          </cell>
          <cell r="D1576">
            <v>0.06</v>
          </cell>
          <cell r="E1576">
            <v>15675.876</v>
          </cell>
          <cell r="F1576">
            <v>940.55255999999997</v>
          </cell>
        </row>
        <row r="1577">
          <cell r="A1577" t="str">
            <v>IM1017</v>
          </cell>
          <cell r="B1577" t="str">
            <v>PUNTILLA 2 CC</v>
          </cell>
          <cell r="C1577" t="str">
            <v>LBS</v>
          </cell>
          <cell r="D1577">
            <v>0.15</v>
          </cell>
          <cell r="E1577">
            <v>2491.2000000000003</v>
          </cell>
          <cell r="F1577">
            <v>373.68</v>
          </cell>
        </row>
        <row r="1578">
          <cell r="A1578" t="str">
            <v>IM1018</v>
          </cell>
          <cell r="B1578" t="str">
            <v>TABLA 1x10x300 OTOBO</v>
          </cell>
          <cell r="C1578" t="str">
            <v>UND</v>
          </cell>
          <cell r="D1578">
            <v>0.4</v>
          </cell>
          <cell r="E1578">
            <v>12728.994000000001</v>
          </cell>
          <cell r="F1578">
            <v>5091.597600000001</v>
          </cell>
        </row>
        <row r="1579">
          <cell r="B1579" t="str">
            <v>-</v>
          </cell>
          <cell r="C1579" t="str">
            <v>-</v>
          </cell>
          <cell r="D1579">
            <v>0</v>
          </cell>
          <cell r="E1579">
            <v>0</v>
          </cell>
          <cell r="F1579">
            <v>0</v>
          </cell>
        </row>
        <row r="1580">
          <cell r="B1580" t="str">
            <v>-</v>
          </cell>
          <cell r="C1580" t="str">
            <v>-</v>
          </cell>
          <cell r="D1580">
            <v>0</v>
          </cell>
          <cell r="E1580">
            <v>0</v>
          </cell>
          <cell r="F1580">
            <v>0</v>
          </cell>
        </row>
        <row r="1581"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</row>
        <row r="1582">
          <cell r="B1582" t="str">
            <v>Mano de Obra</v>
          </cell>
          <cell r="C1582">
            <v>0</v>
          </cell>
          <cell r="D1582">
            <v>0</v>
          </cell>
          <cell r="E1582">
            <v>0</v>
          </cell>
          <cell r="F1582">
            <v>19030.227875234523</v>
          </cell>
        </row>
        <row r="1583">
          <cell r="A1583" t="str">
            <v>MO2003</v>
          </cell>
          <cell r="B1583" t="str">
            <v>CUADRILLA 1 OF + 3 AY</v>
          </cell>
          <cell r="C1583" t="str">
            <v>HC</v>
          </cell>
          <cell r="D1583">
            <v>0.5</v>
          </cell>
          <cell r="E1583">
            <v>38060.455750469046</v>
          </cell>
          <cell r="F1583">
            <v>19030.227875234523</v>
          </cell>
        </row>
        <row r="1584">
          <cell r="B1584" t="str">
            <v>-</v>
          </cell>
          <cell r="C1584" t="str">
            <v>-</v>
          </cell>
          <cell r="D1584">
            <v>0</v>
          </cell>
          <cell r="E1584">
            <v>0</v>
          </cell>
          <cell r="F1584">
            <v>0</v>
          </cell>
        </row>
        <row r="1585">
          <cell r="B1585" t="str">
            <v>-</v>
          </cell>
          <cell r="C1585" t="str">
            <v>-</v>
          </cell>
          <cell r="D1585">
            <v>0</v>
          </cell>
          <cell r="E1585">
            <v>0</v>
          </cell>
          <cell r="F1585">
            <v>0</v>
          </cell>
        </row>
        <row r="1587">
          <cell r="A1587">
            <v>4013</v>
          </cell>
          <cell r="B1587" t="str">
            <v>PEDESTAL CONCRETO 3000 PSI</v>
          </cell>
          <cell r="C1587" t="str">
            <v>M3</v>
          </cell>
          <cell r="D1587">
            <v>0</v>
          </cell>
          <cell r="E1587">
            <v>0</v>
          </cell>
          <cell r="F1587">
            <v>464645.71899969986</v>
          </cell>
          <cell r="G1587">
            <v>120401</v>
          </cell>
        </row>
        <row r="1588"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</row>
        <row r="1589">
          <cell r="B1589" t="str">
            <v>Equipos y Herramientas</v>
          </cell>
          <cell r="C1589">
            <v>0</v>
          </cell>
          <cell r="D1589">
            <v>0</v>
          </cell>
          <cell r="E1589">
            <v>0</v>
          </cell>
          <cell r="F1589">
            <v>14564</v>
          </cell>
        </row>
        <row r="1590">
          <cell r="A1590" t="str">
            <v>HM1001</v>
          </cell>
          <cell r="B1590" t="str">
            <v>HM HERRAMIENTA MENOR</v>
          </cell>
          <cell r="C1590" t="str">
            <v>GLB</v>
          </cell>
          <cell r="D1590">
            <v>0.02</v>
          </cell>
          <cell r="E1590">
            <v>1600</v>
          </cell>
          <cell r="F1590">
            <v>32</v>
          </cell>
        </row>
        <row r="1591">
          <cell r="A1591" t="str">
            <v>EH1008</v>
          </cell>
          <cell r="B1591" t="str">
            <v>VIBRADOR ELECTRICO</v>
          </cell>
          <cell r="C1591" t="str">
            <v>DIA</v>
          </cell>
          <cell r="D1591">
            <v>0.5</v>
          </cell>
          <cell r="E1591">
            <v>29064</v>
          </cell>
          <cell r="F1591">
            <v>14532</v>
          </cell>
        </row>
        <row r="1592">
          <cell r="B1592" t="str">
            <v>-</v>
          </cell>
          <cell r="C1592" t="str">
            <v>-</v>
          </cell>
          <cell r="D1592">
            <v>0</v>
          </cell>
          <cell r="E1592">
            <v>0</v>
          </cell>
          <cell r="F1592">
            <v>0</v>
          </cell>
        </row>
        <row r="1593"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</row>
        <row r="1594">
          <cell r="B1594" t="str">
            <v>Materiales</v>
          </cell>
          <cell r="C1594">
            <v>0</v>
          </cell>
          <cell r="D1594">
            <v>0</v>
          </cell>
          <cell r="E1594">
            <v>0</v>
          </cell>
          <cell r="F1594">
            <v>386129.02248000004</v>
          </cell>
        </row>
        <row r="1595">
          <cell r="A1595" t="str">
            <v>IP1003</v>
          </cell>
          <cell r="B1595" t="str">
            <v>CONCRETO 3,000 PSI</v>
          </cell>
          <cell r="C1595" t="str">
            <v>M3</v>
          </cell>
          <cell r="D1595">
            <v>1.05</v>
          </cell>
          <cell r="E1595">
            <v>319556.77</v>
          </cell>
          <cell r="F1595">
            <v>335534.60850000003</v>
          </cell>
        </row>
        <row r="1596">
          <cell r="A1596" t="str">
            <v>IM1017</v>
          </cell>
          <cell r="B1596" t="str">
            <v>PUNTILLA 2 CC</v>
          </cell>
          <cell r="C1596" t="str">
            <v>LBS</v>
          </cell>
          <cell r="D1596">
            <v>2</v>
          </cell>
          <cell r="E1596">
            <v>2491.2000000000003</v>
          </cell>
          <cell r="F1596">
            <v>4982.4000000000005</v>
          </cell>
        </row>
        <row r="1597">
          <cell r="A1597" t="str">
            <v>IM1018</v>
          </cell>
          <cell r="B1597" t="str">
            <v>TABLA 1x10x300 OTOBO</v>
          </cell>
          <cell r="C1597" t="str">
            <v>UND</v>
          </cell>
          <cell r="D1597">
            <v>2.67</v>
          </cell>
          <cell r="E1597">
            <v>12728.994000000001</v>
          </cell>
          <cell r="F1597">
            <v>33986.413979999998</v>
          </cell>
        </row>
        <row r="1598">
          <cell r="A1598" t="str">
            <v>IM1009</v>
          </cell>
          <cell r="B1598" t="str">
            <v>CUARTON 2"x4"x300</v>
          </cell>
          <cell r="C1598" t="str">
            <v>ML</v>
          </cell>
          <cell r="D1598">
            <v>4</v>
          </cell>
          <cell r="E1598">
            <v>2906.4</v>
          </cell>
          <cell r="F1598">
            <v>11625.6</v>
          </cell>
        </row>
        <row r="1599">
          <cell r="B1599" t="str">
            <v>-</v>
          </cell>
          <cell r="C1599" t="str">
            <v>-</v>
          </cell>
          <cell r="D1599">
            <v>0</v>
          </cell>
          <cell r="E1599">
            <v>0</v>
          </cell>
          <cell r="F1599">
            <v>0</v>
          </cell>
        </row>
        <row r="1600">
          <cell r="B1600" t="str">
            <v>-</v>
          </cell>
          <cell r="C1600" t="str">
            <v>-</v>
          </cell>
          <cell r="D1600">
            <v>0</v>
          </cell>
          <cell r="E1600">
            <v>0</v>
          </cell>
          <cell r="F1600">
            <v>0</v>
          </cell>
        </row>
        <row r="1601"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</row>
        <row r="1602">
          <cell r="B1602" t="str">
            <v>Mano de Obra</v>
          </cell>
          <cell r="C1602">
            <v>0</v>
          </cell>
          <cell r="D1602">
            <v>0</v>
          </cell>
          <cell r="E1602">
            <v>0</v>
          </cell>
          <cell r="F1602">
            <v>63952.696519699821</v>
          </cell>
        </row>
        <row r="1603">
          <cell r="A1603" t="str">
            <v>MO2001</v>
          </cell>
          <cell r="B1603" t="str">
            <v>CUADRILLA 1OF + 1AY</v>
          </cell>
          <cell r="C1603" t="str">
            <v>HC</v>
          </cell>
          <cell r="D1603">
            <v>3</v>
          </cell>
          <cell r="E1603">
            <v>21317.565506566607</v>
          </cell>
          <cell r="F1603">
            <v>63952.696519699821</v>
          </cell>
        </row>
        <row r="1604">
          <cell r="B1604" t="str">
            <v>-</v>
          </cell>
          <cell r="C1604" t="str">
            <v>-</v>
          </cell>
          <cell r="D1604">
            <v>0</v>
          </cell>
          <cell r="E1604">
            <v>0</v>
          </cell>
          <cell r="F1604">
            <v>0</v>
          </cell>
        </row>
        <row r="1605">
          <cell r="B1605" t="str">
            <v>-</v>
          </cell>
          <cell r="C1605" t="str">
            <v>-</v>
          </cell>
          <cell r="D1605">
            <v>0</v>
          </cell>
          <cell r="E1605">
            <v>0</v>
          </cell>
          <cell r="F1605">
            <v>0</v>
          </cell>
        </row>
        <row r="1607">
          <cell r="A1607">
            <v>4014</v>
          </cell>
          <cell r="B1607" t="str">
            <v>LOSA CONCRETO MACIZA E= 8CM 3000 PSI</v>
          </cell>
          <cell r="C1607" t="str">
            <v>M2</v>
          </cell>
          <cell r="D1607">
            <v>0</v>
          </cell>
          <cell r="E1607">
            <v>0</v>
          </cell>
          <cell r="F1607">
            <v>0</v>
          </cell>
          <cell r="G1607">
            <v>130701</v>
          </cell>
        </row>
        <row r="1608"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</row>
        <row r="1609">
          <cell r="B1609" t="str">
            <v>Equipos y Herramientas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</row>
        <row r="1610">
          <cell r="A1610" t="str">
            <v>HM1008</v>
          </cell>
          <cell r="B1610" t="str">
            <v>HM CUADRILLA ALBAÑILERIA</v>
          </cell>
          <cell r="C1610" t="str">
            <v>GLB</v>
          </cell>
          <cell r="D1610">
            <v>0</v>
          </cell>
          <cell r="E1610">
            <v>238</v>
          </cell>
          <cell r="F1610">
            <v>0</v>
          </cell>
        </row>
        <row r="1611">
          <cell r="B1611" t="str">
            <v>-</v>
          </cell>
          <cell r="C1611" t="str">
            <v>-</v>
          </cell>
          <cell r="D1611">
            <v>0</v>
          </cell>
          <cell r="E1611">
            <v>0</v>
          </cell>
          <cell r="F1611">
            <v>0</v>
          </cell>
        </row>
        <row r="1612">
          <cell r="B1612" t="str">
            <v>-</v>
          </cell>
          <cell r="C1612" t="str">
            <v>-</v>
          </cell>
          <cell r="D1612">
            <v>0</v>
          </cell>
          <cell r="E1612">
            <v>0</v>
          </cell>
          <cell r="F1612">
            <v>0</v>
          </cell>
        </row>
        <row r="1613"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</row>
        <row r="1614">
          <cell r="B1614" t="str">
            <v>Materiales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</row>
        <row r="1615">
          <cell r="A1615" t="str">
            <v>IP1003</v>
          </cell>
          <cell r="B1615" t="str">
            <v>CONCRETO 3,000 PSI</v>
          </cell>
          <cell r="C1615" t="str">
            <v>M3</v>
          </cell>
          <cell r="D1615">
            <v>0</v>
          </cell>
          <cell r="E1615">
            <v>319556.77</v>
          </cell>
          <cell r="F1615">
            <v>0</v>
          </cell>
        </row>
        <row r="1616">
          <cell r="B1616" t="str">
            <v>-</v>
          </cell>
          <cell r="C1616" t="str">
            <v>-</v>
          </cell>
          <cell r="D1616">
            <v>0</v>
          </cell>
          <cell r="E1616">
            <v>0</v>
          </cell>
          <cell r="F1616">
            <v>0</v>
          </cell>
        </row>
        <row r="1617">
          <cell r="B1617" t="str">
            <v>-</v>
          </cell>
          <cell r="C1617" t="str">
            <v>-</v>
          </cell>
          <cell r="D1617">
            <v>0</v>
          </cell>
          <cell r="E1617">
            <v>0</v>
          </cell>
          <cell r="F1617">
            <v>0</v>
          </cell>
        </row>
        <row r="1618">
          <cell r="B1618" t="str">
            <v>-</v>
          </cell>
          <cell r="C1618" t="str">
            <v>-</v>
          </cell>
          <cell r="D1618">
            <v>0</v>
          </cell>
          <cell r="E1618">
            <v>0</v>
          </cell>
          <cell r="F1618">
            <v>0</v>
          </cell>
        </row>
        <row r="1619">
          <cell r="B1619" t="str">
            <v>-</v>
          </cell>
          <cell r="C1619" t="str">
            <v>-</v>
          </cell>
          <cell r="D1619">
            <v>0</v>
          </cell>
          <cell r="E1619">
            <v>0</v>
          </cell>
          <cell r="F1619">
            <v>0</v>
          </cell>
        </row>
        <row r="1620">
          <cell r="B1620" t="str">
            <v>-</v>
          </cell>
          <cell r="C1620" t="str">
            <v>-</v>
          </cell>
          <cell r="D1620">
            <v>0</v>
          </cell>
          <cell r="E1620">
            <v>0</v>
          </cell>
          <cell r="F1620">
            <v>0</v>
          </cell>
        </row>
        <row r="1621"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</row>
        <row r="1622">
          <cell r="B1622" t="str">
            <v>Mano de Obra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</row>
        <row r="1623">
          <cell r="A1623" t="str">
            <v>MO2002</v>
          </cell>
          <cell r="B1623" t="str">
            <v>CUADRILLA 1 OF + 2 AY</v>
          </cell>
          <cell r="C1623" t="str">
            <v>HC</v>
          </cell>
          <cell r="D1623">
            <v>0</v>
          </cell>
          <cell r="E1623">
            <v>33091.152138836769</v>
          </cell>
          <cell r="F1623">
            <v>0</v>
          </cell>
        </row>
        <row r="1624">
          <cell r="B1624" t="str">
            <v>-</v>
          </cell>
          <cell r="C1624" t="str">
            <v>-</v>
          </cell>
          <cell r="D1624">
            <v>0</v>
          </cell>
          <cell r="E1624">
            <v>0</v>
          </cell>
          <cell r="F1624">
            <v>0</v>
          </cell>
        </row>
        <row r="1625">
          <cell r="B1625" t="str">
            <v>-</v>
          </cell>
          <cell r="C1625" t="str">
            <v>-</v>
          </cell>
          <cell r="D1625">
            <v>0</v>
          </cell>
          <cell r="E1625">
            <v>0</v>
          </cell>
          <cell r="F1625">
            <v>0</v>
          </cell>
        </row>
        <row r="1627">
          <cell r="A1627">
            <v>4015</v>
          </cell>
          <cell r="B1627" t="str">
            <v>ESCALERA CONCRETO 3000 PSI</v>
          </cell>
          <cell r="C1627" t="str">
            <v>M3</v>
          </cell>
          <cell r="D1627">
            <v>0</v>
          </cell>
          <cell r="E1627">
            <v>0</v>
          </cell>
          <cell r="F1627">
            <v>0</v>
          </cell>
          <cell r="G1627">
            <v>131206</v>
          </cell>
        </row>
        <row r="1628"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</row>
        <row r="1629">
          <cell r="B1629" t="str">
            <v>Equipos y Herramientas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</row>
        <row r="1630">
          <cell r="A1630" t="str">
            <v>HM1008</v>
          </cell>
          <cell r="B1630" t="str">
            <v>HM CUADRILLA ALBAÑILERIA</v>
          </cell>
          <cell r="C1630" t="str">
            <v>GLB</v>
          </cell>
          <cell r="D1630">
            <v>0</v>
          </cell>
          <cell r="E1630">
            <v>238</v>
          </cell>
          <cell r="F1630">
            <v>0</v>
          </cell>
        </row>
        <row r="1631">
          <cell r="B1631" t="str">
            <v>-</v>
          </cell>
          <cell r="C1631" t="str">
            <v>-</v>
          </cell>
          <cell r="D1631">
            <v>0</v>
          </cell>
          <cell r="E1631">
            <v>0</v>
          </cell>
          <cell r="F1631">
            <v>0</v>
          </cell>
        </row>
        <row r="1632">
          <cell r="B1632" t="str">
            <v>-</v>
          </cell>
          <cell r="C1632" t="str">
            <v>-</v>
          </cell>
          <cell r="D1632">
            <v>0</v>
          </cell>
          <cell r="E1632">
            <v>0</v>
          </cell>
          <cell r="F1632">
            <v>0</v>
          </cell>
        </row>
        <row r="1633"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</row>
        <row r="1634">
          <cell r="B1634" t="str">
            <v>Materiales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</row>
        <row r="1635">
          <cell r="A1635" t="str">
            <v>IP1003</v>
          </cell>
          <cell r="B1635" t="str">
            <v>CONCRETO 3,000 PSI</v>
          </cell>
          <cell r="C1635" t="str">
            <v>M3</v>
          </cell>
          <cell r="D1635">
            <v>0</v>
          </cell>
          <cell r="E1635">
            <v>319556.77</v>
          </cell>
          <cell r="F1635">
            <v>0</v>
          </cell>
        </row>
        <row r="1636">
          <cell r="B1636" t="str">
            <v>-</v>
          </cell>
          <cell r="C1636" t="str">
            <v>-</v>
          </cell>
          <cell r="D1636">
            <v>0</v>
          </cell>
          <cell r="E1636">
            <v>0</v>
          </cell>
          <cell r="F1636">
            <v>0</v>
          </cell>
        </row>
        <row r="1637">
          <cell r="B1637" t="str">
            <v>-</v>
          </cell>
          <cell r="C1637" t="str">
            <v>-</v>
          </cell>
          <cell r="D1637">
            <v>0</v>
          </cell>
          <cell r="E1637">
            <v>0</v>
          </cell>
          <cell r="F1637">
            <v>0</v>
          </cell>
        </row>
        <row r="1638">
          <cell r="B1638" t="str">
            <v>-</v>
          </cell>
          <cell r="C1638" t="str">
            <v>-</v>
          </cell>
          <cell r="D1638">
            <v>0</v>
          </cell>
          <cell r="E1638">
            <v>0</v>
          </cell>
          <cell r="F1638">
            <v>0</v>
          </cell>
        </row>
        <row r="1639">
          <cell r="B1639" t="str">
            <v>-</v>
          </cell>
          <cell r="C1639" t="str">
            <v>-</v>
          </cell>
          <cell r="D1639">
            <v>0</v>
          </cell>
          <cell r="E1639">
            <v>0</v>
          </cell>
          <cell r="F1639">
            <v>0</v>
          </cell>
        </row>
        <row r="1640">
          <cell r="B1640" t="str">
            <v>-</v>
          </cell>
          <cell r="C1640" t="str">
            <v>-</v>
          </cell>
          <cell r="D1640">
            <v>0</v>
          </cell>
          <cell r="E1640">
            <v>0</v>
          </cell>
          <cell r="F1640">
            <v>0</v>
          </cell>
        </row>
        <row r="1641"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>
            <v>0</v>
          </cell>
        </row>
        <row r="1642">
          <cell r="B1642" t="str">
            <v>Mano de Obra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</row>
        <row r="1643">
          <cell r="A1643" t="str">
            <v>MO2002</v>
          </cell>
          <cell r="B1643" t="str">
            <v>CUADRILLA 1 OF + 2 AY</v>
          </cell>
          <cell r="C1643" t="str">
            <v>HC</v>
          </cell>
          <cell r="D1643">
            <v>0</v>
          </cell>
          <cell r="E1643">
            <v>33091.152138836769</v>
          </cell>
          <cell r="F1643">
            <v>0</v>
          </cell>
        </row>
        <row r="1644">
          <cell r="B1644" t="str">
            <v>-</v>
          </cell>
          <cell r="C1644" t="str">
            <v>-</v>
          </cell>
          <cell r="D1644">
            <v>0</v>
          </cell>
          <cell r="E1644">
            <v>0</v>
          </cell>
          <cell r="F1644">
            <v>0</v>
          </cell>
        </row>
        <row r="1645">
          <cell r="B1645" t="str">
            <v>-</v>
          </cell>
          <cell r="C1645" t="str">
            <v>-</v>
          </cell>
          <cell r="D1645">
            <v>0</v>
          </cell>
          <cell r="E1645">
            <v>0</v>
          </cell>
          <cell r="F1645">
            <v>0</v>
          </cell>
        </row>
        <row r="1647">
          <cell r="A1647">
            <v>4016</v>
          </cell>
          <cell r="B1647" t="str">
            <v>MESON EN CONCRETO 3000 PSI A &lt;=60 CM H=5.0- 8CM CON MURETES LATERALES Y POLLO</v>
          </cell>
          <cell r="C1647" t="str">
            <v>ML</v>
          </cell>
          <cell r="D1647">
            <v>0</v>
          </cell>
          <cell r="E1647">
            <v>0</v>
          </cell>
          <cell r="F1647">
            <v>0</v>
          </cell>
        </row>
        <row r="1648">
          <cell r="B1648">
            <v>0</v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</row>
        <row r="1649">
          <cell r="B1649" t="str">
            <v>Equipos y Herramientas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</row>
        <row r="1650">
          <cell r="A1650" t="str">
            <v>HM1008</v>
          </cell>
          <cell r="B1650" t="str">
            <v>HM CUADRILLA ALBAÑILERIA</v>
          </cell>
          <cell r="C1650" t="str">
            <v>GLB</v>
          </cell>
          <cell r="D1650">
            <v>0</v>
          </cell>
          <cell r="E1650">
            <v>238</v>
          </cell>
          <cell r="F1650">
            <v>0</v>
          </cell>
        </row>
        <row r="1651">
          <cell r="B1651" t="str">
            <v>-</v>
          </cell>
          <cell r="C1651" t="str">
            <v>-</v>
          </cell>
          <cell r="D1651">
            <v>0</v>
          </cell>
          <cell r="E1651">
            <v>0</v>
          </cell>
          <cell r="F1651">
            <v>0</v>
          </cell>
        </row>
        <row r="1652">
          <cell r="B1652" t="str">
            <v>-</v>
          </cell>
          <cell r="C1652" t="str">
            <v>-</v>
          </cell>
          <cell r="D1652">
            <v>0</v>
          </cell>
          <cell r="E1652">
            <v>0</v>
          </cell>
          <cell r="F1652">
            <v>0</v>
          </cell>
        </row>
        <row r="1653"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</row>
        <row r="1654">
          <cell r="B1654" t="str">
            <v>Materiales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</row>
        <row r="1655">
          <cell r="A1655" t="str">
            <v>IP1003</v>
          </cell>
          <cell r="B1655" t="str">
            <v>CONCRETO 3,000 PSI</v>
          </cell>
          <cell r="C1655" t="str">
            <v>M3</v>
          </cell>
          <cell r="D1655">
            <v>0</v>
          </cell>
          <cell r="E1655">
            <v>319556.77</v>
          </cell>
          <cell r="F1655">
            <v>0</v>
          </cell>
        </row>
        <row r="1656">
          <cell r="B1656" t="str">
            <v>-</v>
          </cell>
          <cell r="C1656" t="str">
            <v>-</v>
          </cell>
          <cell r="D1656">
            <v>0</v>
          </cell>
          <cell r="E1656">
            <v>0</v>
          </cell>
          <cell r="F1656">
            <v>0</v>
          </cell>
        </row>
        <row r="1657">
          <cell r="B1657" t="str">
            <v>-</v>
          </cell>
          <cell r="C1657" t="str">
            <v>-</v>
          </cell>
          <cell r="D1657">
            <v>0</v>
          </cell>
          <cell r="E1657">
            <v>0</v>
          </cell>
          <cell r="F1657">
            <v>0</v>
          </cell>
        </row>
        <row r="1658">
          <cell r="B1658" t="str">
            <v>-</v>
          </cell>
          <cell r="C1658" t="str">
            <v>-</v>
          </cell>
          <cell r="D1658">
            <v>0</v>
          </cell>
          <cell r="E1658">
            <v>0</v>
          </cell>
          <cell r="F1658">
            <v>0</v>
          </cell>
        </row>
        <row r="1659">
          <cell r="B1659" t="str">
            <v>-</v>
          </cell>
          <cell r="C1659" t="str">
            <v>-</v>
          </cell>
          <cell r="D1659">
            <v>0</v>
          </cell>
          <cell r="E1659">
            <v>0</v>
          </cell>
          <cell r="F1659">
            <v>0</v>
          </cell>
        </row>
        <row r="1660">
          <cell r="B1660" t="str">
            <v>-</v>
          </cell>
          <cell r="C1660" t="str">
            <v>-</v>
          </cell>
          <cell r="D1660">
            <v>0</v>
          </cell>
          <cell r="E1660">
            <v>0</v>
          </cell>
          <cell r="F1660">
            <v>0</v>
          </cell>
        </row>
        <row r="1661"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</row>
        <row r="1662">
          <cell r="B1662" t="str">
            <v>Mano de Obra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</row>
        <row r="1663">
          <cell r="B1663" t="str">
            <v>-</v>
          </cell>
          <cell r="C1663" t="str">
            <v>-</v>
          </cell>
          <cell r="D1663">
            <v>0</v>
          </cell>
          <cell r="E1663">
            <v>0</v>
          </cell>
          <cell r="F1663">
            <v>0</v>
          </cell>
        </row>
        <row r="1664">
          <cell r="B1664" t="str">
            <v>-</v>
          </cell>
          <cell r="C1664" t="str">
            <v>-</v>
          </cell>
          <cell r="D1664">
            <v>0</v>
          </cell>
          <cell r="E1664">
            <v>0</v>
          </cell>
          <cell r="F1664">
            <v>0</v>
          </cell>
        </row>
        <row r="1665">
          <cell r="B1665" t="str">
            <v>-</v>
          </cell>
          <cell r="C1665" t="str">
            <v>-</v>
          </cell>
          <cell r="D1665">
            <v>0</v>
          </cell>
          <cell r="E1665">
            <v>0</v>
          </cell>
          <cell r="F1665">
            <v>0</v>
          </cell>
        </row>
        <row r="1667">
          <cell r="A1667">
            <v>4017</v>
          </cell>
          <cell r="B1667" t="str">
            <v xml:space="preserve">COLUMNA CONCRETO 3000 PSI </v>
          </cell>
          <cell r="C1667" t="str">
            <v>M3</v>
          </cell>
          <cell r="D1667">
            <v>0</v>
          </cell>
          <cell r="E1667">
            <v>0</v>
          </cell>
          <cell r="F1667">
            <v>863325.41220356477</v>
          </cell>
        </row>
        <row r="1668"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</row>
        <row r="1669">
          <cell r="B1669" t="str">
            <v>Equipos y Herramientas</v>
          </cell>
          <cell r="C1669">
            <v>0</v>
          </cell>
          <cell r="D1669">
            <v>0</v>
          </cell>
          <cell r="E1669">
            <v>0</v>
          </cell>
          <cell r="F1669">
            <v>7728</v>
          </cell>
        </row>
        <row r="1670">
          <cell r="A1670" t="str">
            <v>HM1008</v>
          </cell>
          <cell r="B1670" t="str">
            <v>HM CUADRILLA ALBAÑILERIA</v>
          </cell>
          <cell r="C1670" t="str">
            <v>GLB</v>
          </cell>
          <cell r="D1670">
            <v>0.33</v>
          </cell>
          <cell r="E1670">
            <v>1600</v>
          </cell>
          <cell r="F1670">
            <v>528</v>
          </cell>
        </row>
        <row r="1671">
          <cell r="B1671" t="str">
            <v>VIBRADOR ELECTRICO</v>
          </cell>
          <cell r="C1671" t="str">
            <v>DIA</v>
          </cell>
          <cell r="D1671">
            <v>0.1</v>
          </cell>
          <cell r="E1671">
            <v>28000</v>
          </cell>
          <cell r="F1671">
            <v>2800</v>
          </cell>
        </row>
        <row r="1672">
          <cell r="B1672" t="str">
            <v>ANDAMIO METALICO TUBULAR</v>
          </cell>
          <cell r="C1672" t="str">
            <v>U/D</v>
          </cell>
          <cell r="D1672">
            <v>4</v>
          </cell>
          <cell r="E1672">
            <v>1100</v>
          </cell>
          <cell r="F1672">
            <v>4400</v>
          </cell>
        </row>
        <row r="1673"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</row>
        <row r="1674">
          <cell r="B1674" t="str">
            <v>Materiales</v>
          </cell>
          <cell r="C1674">
            <v>0</v>
          </cell>
          <cell r="D1674">
            <v>0</v>
          </cell>
          <cell r="E1674">
            <v>0</v>
          </cell>
          <cell r="F1674">
            <v>566337.94850000006</v>
          </cell>
        </row>
        <row r="1675">
          <cell r="A1675" t="str">
            <v>IP1003</v>
          </cell>
          <cell r="B1675" t="str">
            <v>CONCRETO 3,000 PSI</v>
          </cell>
          <cell r="C1675" t="str">
            <v>M3</v>
          </cell>
          <cell r="D1675">
            <v>1.05</v>
          </cell>
          <cell r="E1675">
            <v>319556.77</v>
          </cell>
          <cell r="F1675">
            <v>335534.60850000003</v>
          </cell>
        </row>
        <row r="1676">
          <cell r="B1676" t="str">
            <v>ANTISOL BLANCO UNX20 KG.</v>
          </cell>
          <cell r="C1676" t="str">
            <v>KLS</v>
          </cell>
          <cell r="D1676">
            <v>2</v>
          </cell>
          <cell r="E1676">
            <v>5870</v>
          </cell>
          <cell r="F1676">
            <v>11740</v>
          </cell>
        </row>
        <row r="1677">
          <cell r="B1677" t="str">
            <v>SEPAROL DESFORMALETEANTE</v>
          </cell>
          <cell r="C1677" t="str">
            <v>KLS</v>
          </cell>
          <cell r="D1677">
            <v>2</v>
          </cell>
          <cell r="E1677">
            <v>15000</v>
          </cell>
          <cell r="F1677">
            <v>30000</v>
          </cell>
        </row>
        <row r="1678">
          <cell r="B1678" t="str">
            <v>PLASTIFICANTE ALTO RANG UN</v>
          </cell>
          <cell r="C1678" t="str">
            <v>KLS</v>
          </cell>
          <cell r="D1678">
            <v>0.2</v>
          </cell>
          <cell r="E1678">
            <v>6000</v>
          </cell>
          <cell r="F1678">
            <v>1200</v>
          </cell>
        </row>
        <row r="1679">
          <cell r="B1679" t="str">
            <v>CUARTON 2""x4""x300 OTOBO</v>
          </cell>
          <cell r="C1679" t="str">
            <v>UND</v>
          </cell>
          <cell r="D1679">
            <v>5.67</v>
          </cell>
          <cell r="E1679">
            <v>15102</v>
          </cell>
          <cell r="F1679">
            <v>85628.34</v>
          </cell>
        </row>
        <row r="1680">
          <cell r="B1680" t="str">
            <v>PUNTILLA 2 CC</v>
          </cell>
          <cell r="C1680" t="str">
            <v>LBS</v>
          </cell>
          <cell r="D1680">
            <v>8</v>
          </cell>
          <cell r="E1680">
            <v>3098</v>
          </cell>
          <cell r="F1680">
            <v>24784</v>
          </cell>
        </row>
        <row r="1681">
          <cell r="B1681" t="str">
            <v>TABLA 1x10x300 OTOBO</v>
          </cell>
          <cell r="C1681" t="str">
            <v>UND</v>
          </cell>
          <cell r="D1681">
            <v>5</v>
          </cell>
          <cell r="E1681">
            <v>12263</v>
          </cell>
          <cell r="F1681">
            <v>61315</v>
          </cell>
        </row>
        <row r="1682">
          <cell r="B1682" t="str">
            <v>VARETA 2""x2""x3M OTOBO"</v>
          </cell>
          <cell r="C1682" t="str">
            <v>UND</v>
          </cell>
          <cell r="D1682">
            <v>4.33</v>
          </cell>
          <cell r="E1682">
            <v>3200</v>
          </cell>
          <cell r="F1682">
            <v>13856</v>
          </cell>
        </row>
        <row r="1683">
          <cell r="B1683" t="str">
            <v>TACO METALICO EXTENSION DE 2.OM A 3.30MT</v>
          </cell>
          <cell r="C1683" t="str">
            <v>DIA</v>
          </cell>
          <cell r="D1683">
            <v>24</v>
          </cell>
          <cell r="E1683">
            <v>95</v>
          </cell>
          <cell r="F1683">
            <v>2280</v>
          </cell>
        </row>
        <row r="1684"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</row>
        <row r="1685"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</row>
        <row r="1686">
          <cell r="B1686" t="str">
            <v>Mano de Obra</v>
          </cell>
          <cell r="C1686">
            <v>0</v>
          </cell>
          <cell r="D1686">
            <v>0</v>
          </cell>
          <cell r="E1686">
            <v>0</v>
          </cell>
          <cell r="F1686">
            <v>289259.46370356472</v>
          </cell>
        </row>
        <row r="1687">
          <cell r="A1687" t="str">
            <v>MO2003</v>
          </cell>
          <cell r="B1687" t="str">
            <v>CUADRILLA 1 OF + 3 AY</v>
          </cell>
          <cell r="C1687" t="str">
            <v>HC</v>
          </cell>
          <cell r="D1687">
            <v>7.6</v>
          </cell>
          <cell r="E1687">
            <v>38060.455750469046</v>
          </cell>
          <cell r="F1687">
            <v>289259.46370356472</v>
          </cell>
        </row>
        <row r="1688">
          <cell r="B1688" t="str">
            <v>-</v>
          </cell>
          <cell r="C1688" t="str">
            <v>-</v>
          </cell>
          <cell r="D1688">
            <v>0</v>
          </cell>
          <cell r="E1688">
            <v>0</v>
          </cell>
          <cell r="F1688">
            <v>0</v>
          </cell>
        </row>
        <row r="1689">
          <cell r="B1689" t="str">
            <v>-</v>
          </cell>
          <cell r="C1689" t="str">
            <v>-</v>
          </cell>
          <cell r="D1689">
            <v>0</v>
          </cell>
          <cell r="E1689">
            <v>0</v>
          </cell>
          <cell r="F1689">
            <v>0</v>
          </cell>
        </row>
        <row r="1691">
          <cell r="A1691">
            <v>4018</v>
          </cell>
          <cell r="B1691" t="str">
            <v>VIGA CONCRETO AEREA 3000 PSI</v>
          </cell>
          <cell r="C1691" t="str">
            <v>M3</v>
          </cell>
          <cell r="D1691">
            <v>0</v>
          </cell>
          <cell r="E1691">
            <v>0</v>
          </cell>
          <cell r="F1691">
            <v>789920.49001369602</v>
          </cell>
        </row>
        <row r="1692"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</row>
        <row r="1693">
          <cell r="B1693" t="str">
            <v>Equipos y Herramientas</v>
          </cell>
          <cell r="C1693">
            <v>0</v>
          </cell>
          <cell r="D1693">
            <v>0</v>
          </cell>
          <cell r="E1693">
            <v>0</v>
          </cell>
          <cell r="F1693">
            <v>13328</v>
          </cell>
        </row>
        <row r="1694">
          <cell r="A1694" t="str">
            <v>HM1008</v>
          </cell>
          <cell r="B1694" t="str">
            <v>HM CUADRILLA ALBAÑILERIA</v>
          </cell>
          <cell r="C1694" t="str">
            <v>GLB</v>
          </cell>
          <cell r="D1694">
            <v>0.33</v>
          </cell>
          <cell r="E1694">
            <v>1600</v>
          </cell>
          <cell r="F1694">
            <v>528</v>
          </cell>
        </row>
        <row r="1695">
          <cell r="B1695" t="str">
            <v>VIBRADOR ELECTRICO</v>
          </cell>
          <cell r="C1695" t="str">
            <v>DIA</v>
          </cell>
          <cell r="D1695">
            <v>0.3</v>
          </cell>
          <cell r="E1695">
            <v>28000</v>
          </cell>
          <cell r="F1695">
            <v>8400</v>
          </cell>
        </row>
        <row r="1696">
          <cell r="B1696" t="str">
            <v>ANDAMIO METALICO TUBULAR</v>
          </cell>
          <cell r="C1696" t="str">
            <v>U/D</v>
          </cell>
          <cell r="D1696">
            <v>4</v>
          </cell>
          <cell r="E1696">
            <v>1100</v>
          </cell>
          <cell r="F1696">
            <v>4400</v>
          </cell>
        </row>
        <row r="1697"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</row>
        <row r="1698">
          <cell r="B1698" t="str">
            <v>Materiales</v>
          </cell>
          <cell r="C1698">
            <v>0</v>
          </cell>
          <cell r="D1698">
            <v>0</v>
          </cell>
          <cell r="E1698">
            <v>0</v>
          </cell>
          <cell r="F1698">
            <v>450013.37310000003</v>
          </cell>
        </row>
        <row r="1699">
          <cell r="A1699" t="str">
            <v>IP1003</v>
          </cell>
          <cell r="B1699" t="str">
            <v>CONCRETO 3,000 PSI</v>
          </cell>
          <cell r="C1699" t="str">
            <v>M3</v>
          </cell>
          <cell r="D1699">
            <v>1.03</v>
          </cell>
          <cell r="E1699">
            <v>319556.77</v>
          </cell>
          <cell r="F1699">
            <v>329143.4731</v>
          </cell>
        </row>
        <row r="1700">
          <cell r="B1700" t="str">
            <v>CUARTON 2""x4""x300 OTOBO</v>
          </cell>
          <cell r="C1700" t="str">
            <v>UND</v>
          </cell>
          <cell r="D1700">
            <v>1.5</v>
          </cell>
          <cell r="E1700">
            <v>15102</v>
          </cell>
          <cell r="F1700">
            <v>22653</v>
          </cell>
        </row>
        <row r="1701">
          <cell r="B1701" t="str">
            <v>GUADUA [TACO] 2.50-3M</v>
          </cell>
          <cell r="C1701" t="str">
            <v>UND</v>
          </cell>
          <cell r="D1701">
            <v>4</v>
          </cell>
          <cell r="E1701">
            <v>9681</v>
          </cell>
          <cell r="F1701">
            <v>38724</v>
          </cell>
        </row>
        <row r="1702">
          <cell r="B1702" t="str">
            <v>TABLA 1x10x300 OTOBO</v>
          </cell>
          <cell r="C1702" t="str">
            <v>UND</v>
          </cell>
          <cell r="D1702">
            <v>3.5</v>
          </cell>
          <cell r="E1702">
            <v>12263</v>
          </cell>
          <cell r="F1702">
            <v>42920.5</v>
          </cell>
        </row>
        <row r="1703">
          <cell r="B1703" t="str">
            <v>VARETA 2""x2""x3M OTOBO"</v>
          </cell>
          <cell r="C1703" t="str">
            <v>UND</v>
          </cell>
          <cell r="D1703">
            <v>1.5</v>
          </cell>
          <cell r="E1703">
            <v>3200</v>
          </cell>
          <cell r="F1703">
            <v>4800</v>
          </cell>
        </row>
        <row r="1704">
          <cell r="B1704" t="str">
            <v>PUNTILLA 2 CC</v>
          </cell>
          <cell r="C1704" t="str">
            <v>LBS</v>
          </cell>
          <cell r="D1704">
            <v>3.8</v>
          </cell>
          <cell r="E1704">
            <v>3098</v>
          </cell>
          <cell r="F1704">
            <v>11772.4</v>
          </cell>
        </row>
        <row r="1705"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</row>
        <row r="1706">
          <cell r="B1706" t="str">
            <v>Mano de Obra</v>
          </cell>
          <cell r="C1706">
            <v>0</v>
          </cell>
          <cell r="D1706">
            <v>0</v>
          </cell>
          <cell r="E1706">
            <v>0</v>
          </cell>
          <cell r="F1706">
            <v>326579.11691369605</v>
          </cell>
        </row>
        <row r="1707">
          <cell r="A1707" t="str">
            <v>MO2002</v>
          </cell>
          <cell r="B1707" t="str">
            <v>CUADRILLA 1 OF + 2 AY</v>
          </cell>
          <cell r="C1707" t="str">
            <v>HC</v>
          </cell>
          <cell r="D1707">
            <v>11</v>
          </cell>
          <cell r="E1707">
            <v>29689.010628517823</v>
          </cell>
          <cell r="F1707">
            <v>326579.11691369605</v>
          </cell>
        </row>
        <row r="1708">
          <cell r="B1708" t="str">
            <v>-</v>
          </cell>
          <cell r="C1708" t="str">
            <v>-</v>
          </cell>
          <cell r="D1708">
            <v>0</v>
          </cell>
          <cell r="E1708">
            <v>0</v>
          </cell>
          <cell r="F1708">
            <v>0</v>
          </cell>
        </row>
        <row r="1709">
          <cell r="B1709" t="str">
            <v>-</v>
          </cell>
          <cell r="C1709" t="str">
            <v>-</v>
          </cell>
          <cell r="D1709">
            <v>0</v>
          </cell>
          <cell r="E1709">
            <v>0</v>
          </cell>
          <cell r="F1709">
            <v>0</v>
          </cell>
        </row>
        <row r="1711">
          <cell r="A1711">
            <v>5001</v>
          </cell>
          <cell r="B1711" t="str">
            <v>CANCELACION PTO.SANITARIO</v>
          </cell>
          <cell r="C1711" t="str">
            <v>UND</v>
          </cell>
          <cell r="D1711">
            <v>0</v>
          </cell>
          <cell r="E1711">
            <v>0</v>
          </cell>
          <cell r="F1711">
            <v>0</v>
          </cell>
          <cell r="G1711">
            <v>150401</v>
          </cell>
        </row>
        <row r="1712"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</row>
        <row r="1713">
          <cell r="B1713" t="str">
            <v>Equipos y Herramientas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</row>
        <row r="1714">
          <cell r="B1714" t="str">
            <v>-</v>
          </cell>
          <cell r="C1714" t="str">
            <v>-</v>
          </cell>
          <cell r="D1714">
            <v>0</v>
          </cell>
          <cell r="E1714">
            <v>0</v>
          </cell>
          <cell r="F1714">
            <v>0</v>
          </cell>
        </row>
        <row r="1715">
          <cell r="B1715" t="str">
            <v>-</v>
          </cell>
          <cell r="C1715" t="str">
            <v>-</v>
          </cell>
          <cell r="D1715">
            <v>0</v>
          </cell>
          <cell r="E1715">
            <v>0</v>
          </cell>
          <cell r="F1715">
            <v>0</v>
          </cell>
        </row>
        <row r="1716">
          <cell r="B1716" t="str">
            <v>-</v>
          </cell>
          <cell r="C1716" t="str">
            <v>-</v>
          </cell>
          <cell r="D1716">
            <v>0</v>
          </cell>
          <cell r="E1716">
            <v>0</v>
          </cell>
          <cell r="F1716">
            <v>0</v>
          </cell>
        </row>
        <row r="1717"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</row>
        <row r="1718">
          <cell r="B1718" t="str">
            <v>Materiales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</row>
        <row r="1719">
          <cell r="B1719" t="str">
            <v>-</v>
          </cell>
          <cell r="C1719" t="str">
            <v>-</v>
          </cell>
          <cell r="D1719">
            <v>0</v>
          </cell>
          <cell r="E1719">
            <v>0</v>
          </cell>
          <cell r="F1719">
            <v>0</v>
          </cell>
        </row>
        <row r="1720">
          <cell r="B1720" t="str">
            <v>-</v>
          </cell>
          <cell r="C1720" t="str">
            <v>-</v>
          </cell>
          <cell r="D1720">
            <v>0</v>
          </cell>
          <cell r="E1720">
            <v>0</v>
          </cell>
          <cell r="F1720">
            <v>0</v>
          </cell>
        </row>
        <row r="1721">
          <cell r="B1721" t="str">
            <v>-</v>
          </cell>
          <cell r="C1721" t="str">
            <v>-</v>
          </cell>
          <cell r="D1721">
            <v>0</v>
          </cell>
          <cell r="E1721">
            <v>0</v>
          </cell>
          <cell r="F1721">
            <v>0</v>
          </cell>
        </row>
        <row r="1722">
          <cell r="B1722" t="str">
            <v>-</v>
          </cell>
          <cell r="C1722" t="str">
            <v>-</v>
          </cell>
          <cell r="D1722">
            <v>0</v>
          </cell>
          <cell r="E1722">
            <v>0</v>
          </cell>
          <cell r="F1722">
            <v>0</v>
          </cell>
        </row>
        <row r="1723">
          <cell r="B1723" t="str">
            <v>-</v>
          </cell>
          <cell r="C1723" t="str">
            <v>-</v>
          </cell>
          <cell r="D1723">
            <v>0</v>
          </cell>
          <cell r="E1723">
            <v>0</v>
          </cell>
          <cell r="F1723">
            <v>0</v>
          </cell>
        </row>
        <row r="1724">
          <cell r="B1724" t="str">
            <v>-</v>
          </cell>
          <cell r="C1724" t="str">
            <v>-</v>
          </cell>
          <cell r="D1724">
            <v>0</v>
          </cell>
          <cell r="E1724">
            <v>0</v>
          </cell>
          <cell r="F1724">
            <v>0</v>
          </cell>
        </row>
        <row r="1725"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</row>
        <row r="1726">
          <cell r="B1726" t="str">
            <v>Mano de Obra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</row>
        <row r="1727">
          <cell r="B1727" t="str">
            <v>-</v>
          </cell>
          <cell r="C1727" t="str">
            <v>-</v>
          </cell>
          <cell r="D1727">
            <v>0</v>
          </cell>
          <cell r="E1727">
            <v>0</v>
          </cell>
          <cell r="F1727">
            <v>0</v>
          </cell>
        </row>
        <row r="1728">
          <cell r="B1728" t="str">
            <v>-</v>
          </cell>
          <cell r="C1728" t="str">
            <v>-</v>
          </cell>
          <cell r="D1728">
            <v>0</v>
          </cell>
          <cell r="E1728">
            <v>0</v>
          </cell>
          <cell r="F1728">
            <v>0</v>
          </cell>
        </row>
        <row r="1729">
          <cell r="B1729" t="str">
            <v>-</v>
          </cell>
          <cell r="C1729" t="str">
            <v>-</v>
          </cell>
          <cell r="D1729">
            <v>0</v>
          </cell>
          <cell r="E1729">
            <v>0</v>
          </cell>
          <cell r="F1729">
            <v>0</v>
          </cell>
        </row>
        <row r="1731">
          <cell r="A1731">
            <v>5002</v>
          </cell>
          <cell r="B1731" t="str">
            <v>PUNTO SANITARIO PVC 4"</v>
          </cell>
          <cell r="C1731" t="str">
            <v>UND</v>
          </cell>
          <cell r="D1731">
            <v>0</v>
          </cell>
          <cell r="E1731">
            <v>0</v>
          </cell>
          <cell r="F1731">
            <v>62652.417139224672</v>
          </cell>
          <cell r="G1731">
            <v>150507</v>
          </cell>
        </row>
        <row r="1732">
          <cell r="B1732">
            <v>0</v>
          </cell>
          <cell r="C1732">
            <v>0</v>
          </cell>
          <cell r="D1732">
            <v>0</v>
          </cell>
          <cell r="E1732">
            <v>0</v>
          </cell>
          <cell r="F1732">
            <v>0</v>
          </cell>
        </row>
        <row r="1733">
          <cell r="B1733" t="str">
            <v>Equipos y Herramientas</v>
          </cell>
          <cell r="C1733">
            <v>0</v>
          </cell>
          <cell r="D1733">
            <v>0</v>
          </cell>
          <cell r="E1733">
            <v>0</v>
          </cell>
          <cell r="F1733">
            <v>535.5</v>
          </cell>
        </row>
        <row r="1734">
          <cell r="A1734" t="str">
            <v>HM1006</v>
          </cell>
          <cell r="B1734" t="str">
            <v>HM CUADRILLA INSTALACIONES SANITARIAS</v>
          </cell>
          <cell r="C1734" t="str">
            <v>GLB</v>
          </cell>
          <cell r="D1734">
            <v>1</v>
          </cell>
          <cell r="E1734">
            <v>535.5</v>
          </cell>
          <cell r="F1734">
            <v>535.5</v>
          </cell>
        </row>
        <row r="1735">
          <cell r="B1735" t="str">
            <v>-</v>
          </cell>
          <cell r="C1735" t="str">
            <v>-</v>
          </cell>
          <cell r="D1735">
            <v>0</v>
          </cell>
          <cell r="E1735">
            <v>0</v>
          </cell>
          <cell r="F1735">
            <v>0</v>
          </cell>
        </row>
        <row r="1736">
          <cell r="B1736" t="str">
            <v>-</v>
          </cell>
          <cell r="C1736" t="str">
            <v>-</v>
          </cell>
          <cell r="D1736">
            <v>0</v>
          </cell>
          <cell r="E1736">
            <v>0</v>
          </cell>
          <cell r="F1736">
            <v>0</v>
          </cell>
        </row>
        <row r="1737"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</row>
        <row r="1738">
          <cell r="B1738" t="str">
            <v>Materiales</v>
          </cell>
          <cell r="C1738">
            <v>0</v>
          </cell>
          <cell r="D1738">
            <v>0</v>
          </cell>
          <cell r="E1738">
            <v>0</v>
          </cell>
          <cell r="F1738">
            <v>33851.735548230303</v>
          </cell>
        </row>
        <row r="1739">
          <cell r="A1739" t="str">
            <v>IM1048</v>
          </cell>
          <cell r="B1739" t="str">
            <v>CODO SANITARIO 4" x90</v>
          </cell>
          <cell r="C1739" t="str">
            <v>UND</v>
          </cell>
          <cell r="D1739">
            <v>1</v>
          </cell>
          <cell r="E1739">
            <v>11257.132574545452</v>
          </cell>
          <cell r="F1739">
            <v>11257.132574545452</v>
          </cell>
        </row>
        <row r="1740">
          <cell r="A1740" t="str">
            <v>IM1050</v>
          </cell>
          <cell r="B1740" t="str">
            <v>TUBO SANITARIO 4"</v>
          </cell>
          <cell r="C1740" t="str">
            <v>ML</v>
          </cell>
          <cell r="D1740">
            <v>1</v>
          </cell>
          <cell r="E1740">
            <v>21821.348126666664</v>
          </cell>
          <cell r="F1740">
            <v>21821.348126666664</v>
          </cell>
        </row>
        <row r="1741">
          <cell r="A1741" t="str">
            <v>IM1051</v>
          </cell>
          <cell r="B1741" t="str">
            <v>SOLDADURA PVC 1/4 GLN</v>
          </cell>
          <cell r="C1741" t="str">
            <v>UND</v>
          </cell>
          <cell r="D1741">
            <v>6.0000000000000001E-3</v>
          </cell>
          <cell r="E1741">
            <v>86950.479483636344</v>
          </cell>
          <cell r="F1741">
            <v>521.70287690181806</v>
          </cell>
        </row>
        <row r="1742">
          <cell r="A1742" t="str">
            <v>IM1052</v>
          </cell>
          <cell r="B1742" t="str">
            <v>LIMPIADOR PVC 1/4 GLN</v>
          </cell>
          <cell r="C1742" t="str">
            <v>UND</v>
          </cell>
          <cell r="D1742">
            <v>6.0000000000000001E-3</v>
          </cell>
          <cell r="E1742">
            <v>41925.328352727272</v>
          </cell>
          <cell r="F1742">
            <v>251.55197011636363</v>
          </cell>
        </row>
        <row r="1743">
          <cell r="A1743">
            <v>0</v>
          </cell>
          <cell r="B1743" t="str">
            <v>-</v>
          </cell>
          <cell r="C1743" t="str">
            <v>-</v>
          </cell>
          <cell r="D1743">
            <v>0</v>
          </cell>
          <cell r="E1743">
            <v>0</v>
          </cell>
          <cell r="F1743">
            <v>0</v>
          </cell>
        </row>
        <row r="1744">
          <cell r="B1744" t="str">
            <v>-</v>
          </cell>
          <cell r="C1744" t="str">
            <v>-</v>
          </cell>
          <cell r="D1744">
            <v>0</v>
          </cell>
          <cell r="E1744">
            <v>0</v>
          </cell>
          <cell r="F1744">
            <v>0</v>
          </cell>
        </row>
        <row r="1745"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>
            <v>0</v>
          </cell>
        </row>
        <row r="1746">
          <cell r="B1746" t="str">
            <v>Mano de Obra</v>
          </cell>
          <cell r="C1746">
            <v>0</v>
          </cell>
          <cell r="D1746">
            <v>0</v>
          </cell>
          <cell r="E1746">
            <v>0</v>
          </cell>
          <cell r="F1746">
            <v>28265.181590994369</v>
          </cell>
        </row>
        <row r="1747">
          <cell r="A1747" t="str">
            <v>MO2005</v>
          </cell>
          <cell r="B1747" t="str">
            <v>CUADRILLA INSTALACIONES HIDRAULICAS</v>
          </cell>
          <cell r="C1747" t="str">
            <v>HC</v>
          </cell>
          <cell r="D1747">
            <v>1.2</v>
          </cell>
          <cell r="E1747">
            <v>23554.317992495307</v>
          </cell>
          <cell r="F1747">
            <v>28265.181590994369</v>
          </cell>
        </row>
        <row r="1748">
          <cell r="B1748" t="str">
            <v>-</v>
          </cell>
          <cell r="C1748" t="str">
            <v>-</v>
          </cell>
          <cell r="D1748">
            <v>0</v>
          </cell>
          <cell r="E1748">
            <v>0</v>
          </cell>
          <cell r="F1748">
            <v>0</v>
          </cell>
        </row>
        <row r="1749">
          <cell r="B1749" t="str">
            <v>-</v>
          </cell>
          <cell r="C1749" t="str">
            <v>-</v>
          </cell>
          <cell r="D1749">
            <v>0</v>
          </cell>
          <cell r="E1749">
            <v>0</v>
          </cell>
          <cell r="F1749">
            <v>0</v>
          </cell>
        </row>
        <row r="1751">
          <cell r="A1751">
            <v>5003</v>
          </cell>
          <cell r="B1751" t="str">
            <v>TUBERIA PVC 4 SANITARIA (LOSA)</v>
          </cell>
          <cell r="C1751" t="str">
            <v>ML</v>
          </cell>
          <cell r="D1751">
            <v>0</v>
          </cell>
          <cell r="E1751">
            <v>0</v>
          </cell>
          <cell r="F1751">
            <v>0</v>
          </cell>
          <cell r="G1751">
            <v>150110</v>
          </cell>
        </row>
        <row r="1752"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</row>
        <row r="1753">
          <cell r="B1753" t="str">
            <v>Equipos y Herramientas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</row>
        <row r="1754">
          <cell r="B1754" t="str">
            <v>-</v>
          </cell>
          <cell r="C1754" t="str">
            <v>-</v>
          </cell>
          <cell r="D1754">
            <v>0</v>
          </cell>
          <cell r="E1754">
            <v>0</v>
          </cell>
          <cell r="F1754">
            <v>0</v>
          </cell>
        </row>
        <row r="1755">
          <cell r="B1755" t="str">
            <v>-</v>
          </cell>
          <cell r="C1755" t="str">
            <v>-</v>
          </cell>
          <cell r="D1755">
            <v>0</v>
          </cell>
          <cell r="E1755">
            <v>0</v>
          </cell>
          <cell r="F1755">
            <v>0</v>
          </cell>
        </row>
        <row r="1756">
          <cell r="B1756" t="str">
            <v>-</v>
          </cell>
          <cell r="C1756" t="str">
            <v>-</v>
          </cell>
          <cell r="D1756">
            <v>0</v>
          </cell>
          <cell r="E1756">
            <v>0</v>
          </cell>
          <cell r="F1756">
            <v>0</v>
          </cell>
        </row>
        <row r="1757"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</row>
        <row r="1758">
          <cell r="B1758" t="str">
            <v>Materiales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</row>
        <row r="1759">
          <cell r="B1759" t="str">
            <v>-</v>
          </cell>
          <cell r="C1759" t="str">
            <v>-</v>
          </cell>
          <cell r="D1759">
            <v>0</v>
          </cell>
          <cell r="E1759">
            <v>0</v>
          </cell>
          <cell r="F1759">
            <v>0</v>
          </cell>
        </row>
        <row r="1760">
          <cell r="B1760" t="str">
            <v>-</v>
          </cell>
          <cell r="C1760" t="str">
            <v>-</v>
          </cell>
          <cell r="D1760">
            <v>0</v>
          </cell>
          <cell r="E1760">
            <v>0</v>
          </cell>
          <cell r="F1760">
            <v>0</v>
          </cell>
        </row>
        <row r="1761">
          <cell r="B1761" t="str">
            <v>-</v>
          </cell>
          <cell r="C1761" t="str">
            <v>-</v>
          </cell>
          <cell r="D1761">
            <v>0</v>
          </cell>
          <cell r="E1761">
            <v>0</v>
          </cell>
          <cell r="F1761">
            <v>0</v>
          </cell>
        </row>
        <row r="1762">
          <cell r="B1762" t="str">
            <v>-</v>
          </cell>
          <cell r="C1762" t="str">
            <v>-</v>
          </cell>
          <cell r="D1762">
            <v>0</v>
          </cell>
          <cell r="E1762">
            <v>0</v>
          </cell>
          <cell r="F1762">
            <v>0</v>
          </cell>
        </row>
        <row r="1763">
          <cell r="B1763" t="str">
            <v>-</v>
          </cell>
          <cell r="C1763" t="str">
            <v>-</v>
          </cell>
          <cell r="D1763">
            <v>0</v>
          </cell>
          <cell r="E1763">
            <v>0</v>
          </cell>
          <cell r="F1763">
            <v>0</v>
          </cell>
        </row>
        <row r="1764">
          <cell r="B1764" t="str">
            <v>-</v>
          </cell>
          <cell r="C1764" t="str">
            <v>-</v>
          </cell>
          <cell r="D1764">
            <v>0</v>
          </cell>
          <cell r="E1764">
            <v>0</v>
          </cell>
          <cell r="F1764">
            <v>0</v>
          </cell>
        </row>
        <row r="1765"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</row>
        <row r="1766">
          <cell r="B1766" t="str">
            <v>Mano de Obra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</row>
        <row r="1767">
          <cell r="B1767" t="str">
            <v>-</v>
          </cell>
          <cell r="C1767" t="str">
            <v>-</v>
          </cell>
          <cell r="D1767">
            <v>0</v>
          </cell>
          <cell r="E1767">
            <v>0</v>
          </cell>
          <cell r="F1767">
            <v>0</v>
          </cell>
        </row>
        <row r="1768">
          <cell r="B1768" t="str">
            <v>-</v>
          </cell>
          <cell r="C1768" t="str">
            <v>-</v>
          </cell>
          <cell r="D1768">
            <v>0</v>
          </cell>
          <cell r="E1768">
            <v>0</v>
          </cell>
          <cell r="F1768">
            <v>0</v>
          </cell>
        </row>
        <row r="1769">
          <cell r="B1769" t="str">
            <v>-</v>
          </cell>
          <cell r="C1769" t="str">
            <v>-</v>
          </cell>
          <cell r="D1769">
            <v>0</v>
          </cell>
          <cell r="E1769">
            <v>0</v>
          </cell>
          <cell r="F1769">
            <v>0</v>
          </cell>
        </row>
        <row r="1771">
          <cell r="A1771">
            <v>5004</v>
          </cell>
          <cell r="B1771" t="str">
            <v>UNION SANITARIA PVC 4"</v>
          </cell>
          <cell r="C1771" t="str">
            <v>UND</v>
          </cell>
          <cell r="D1771">
            <v>0</v>
          </cell>
          <cell r="E1771">
            <v>0</v>
          </cell>
          <cell r="F1771">
            <v>0</v>
          </cell>
          <cell r="G1771">
            <v>150332</v>
          </cell>
        </row>
        <row r="1772">
          <cell r="B1772">
            <v>0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</row>
        <row r="1773">
          <cell r="B1773" t="str">
            <v>Equipos y Herramientas</v>
          </cell>
          <cell r="C1773">
            <v>0</v>
          </cell>
          <cell r="D1773">
            <v>0</v>
          </cell>
          <cell r="E1773">
            <v>0</v>
          </cell>
          <cell r="F1773">
            <v>0</v>
          </cell>
        </row>
        <row r="1774">
          <cell r="B1774" t="str">
            <v>-</v>
          </cell>
          <cell r="C1774" t="str">
            <v>-</v>
          </cell>
          <cell r="D1774">
            <v>0</v>
          </cell>
          <cell r="E1774">
            <v>0</v>
          </cell>
          <cell r="F1774">
            <v>0</v>
          </cell>
        </row>
        <row r="1775">
          <cell r="B1775" t="str">
            <v>-</v>
          </cell>
          <cell r="C1775" t="str">
            <v>-</v>
          </cell>
          <cell r="D1775">
            <v>0</v>
          </cell>
          <cell r="E1775">
            <v>0</v>
          </cell>
          <cell r="F1775">
            <v>0</v>
          </cell>
        </row>
        <row r="1776">
          <cell r="B1776" t="str">
            <v>-</v>
          </cell>
          <cell r="C1776" t="str">
            <v>-</v>
          </cell>
          <cell r="D1776">
            <v>0</v>
          </cell>
          <cell r="E1776">
            <v>0</v>
          </cell>
          <cell r="F1776">
            <v>0</v>
          </cell>
        </row>
        <row r="1777">
          <cell r="B1777">
            <v>0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</row>
        <row r="1778">
          <cell r="B1778" t="str">
            <v>Materiales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</row>
        <row r="1779">
          <cell r="B1779" t="str">
            <v>-</v>
          </cell>
          <cell r="C1779" t="str">
            <v>-</v>
          </cell>
          <cell r="D1779">
            <v>0</v>
          </cell>
          <cell r="E1779">
            <v>0</v>
          </cell>
          <cell r="F1779">
            <v>0</v>
          </cell>
        </row>
        <row r="1780">
          <cell r="B1780" t="str">
            <v>-</v>
          </cell>
          <cell r="C1780" t="str">
            <v>-</v>
          </cell>
          <cell r="D1780">
            <v>0</v>
          </cell>
          <cell r="E1780">
            <v>0</v>
          </cell>
          <cell r="F1780">
            <v>0</v>
          </cell>
        </row>
        <row r="1781">
          <cell r="B1781" t="str">
            <v>-</v>
          </cell>
          <cell r="C1781" t="str">
            <v>-</v>
          </cell>
          <cell r="D1781">
            <v>0</v>
          </cell>
          <cell r="E1781">
            <v>0</v>
          </cell>
          <cell r="F1781">
            <v>0</v>
          </cell>
        </row>
        <row r="1782">
          <cell r="B1782" t="str">
            <v>-</v>
          </cell>
          <cell r="C1782" t="str">
            <v>-</v>
          </cell>
          <cell r="D1782">
            <v>0</v>
          </cell>
          <cell r="E1782">
            <v>0</v>
          </cell>
          <cell r="F1782">
            <v>0</v>
          </cell>
        </row>
        <row r="1783">
          <cell r="B1783" t="str">
            <v>-</v>
          </cell>
          <cell r="C1783" t="str">
            <v>-</v>
          </cell>
          <cell r="D1783">
            <v>0</v>
          </cell>
          <cell r="E1783">
            <v>0</v>
          </cell>
          <cell r="F1783">
            <v>0</v>
          </cell>
        </row>
        <row r="1784">
          <cell r="B1784" t="str">
            <v>-</v>
          </cell>
          <cell r="C1784" t="str">
            <v>-</v>
          </cell>
          <cell r="D1784">
            <v>0</v>
          </cell>
          <cell r="E1784">
            <v>0</v>
          </cell>
          <cell r="F1784">
            <v>0</v>
          </cell>
        </row>
        <row r="1785"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</row>
        <row r="1786">
          <cell r="B1786" t="str">
            <v>Mano de Obra</v>
          </cell>
          <cell r="C1786">
            <v>0</v>
          </cell>
          <cell r="D1786">
            <v>0</v>
          </cell>
          <cell r="E1786">
            <v>0</v>
          </cell>
          <cell r="F1786">
            <v>0</v>
          </cell>
        </row>
        <row r="1787">
          <cell r="B1787" t="str">
            <v>-</v>
          </cell>
          <cell r="C1787" t="str">
            <v>-</v>
          </cell>
          <cell r="D1787">
            <v>0</v>
          </cell>
          <cell r="E1787">
            <v>0</v>
          </cell>
          <cell r="F1787">
            <v>0</v>
          </cell>
        </row>
        <row r="1788">
          <cell r="B1788" t="str">
            <v>-</v>
          </cell>
          <cell r="C1788" t="str">
            <v>-</v>
          </cell>
          <cell r="D1788">
            <v>0</v>
          </cell>
          <cell r="E1788">
            <v>0</v>
          </cell>
          <cell r="F1788">
            <v>0</v>
          </cell>
        </row>
        <row r="1789">
          <cell r="B1789" t="str">
            <v>-</v>
          </cell>
          <cell r="C1789" t="str">
            <v>-</v>
          </cell>
          <cell r="D1789">
            <v>0</v>
          </cell>
          <cell r="E1789">
            <v>0</v>
          </cell>
          <cell r="F1789">
            <v>0</v>
          </cell>
        </row>
        <row r="1791">
          <cell r="A1791">
            <v>5005</v>
          </cell>
          <cell r="B1791" t="str">
            <v>YEE SANITARIA SENCILLA 4 PVC</v>
          </cell>
          <cell r="C1791" t="str">
            <v>UND</v>
          </cell>
          <cell r="D1791">
            <v>0</v>
          </cell>
          <cell r="E1791">
            <v>0</v>
          </cell>
          <cell r="F1791">
            <v>0</v>
          </cell>
          <cell r="G1791">
            <v>150340</v>
          </cell>
        </row>
        <row r="1792"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</row>
        <row r="1793">
          <cell r="B1793" t="str">
            <v>Equipos y Herramientas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</row>
        <row r="1794">
          <cell r="B1794" t="str">
            <v>-</v>
          </cell>
          <cell r="C1794" t="str">
            <v>-</v>
          </cell>
          <cell r="D1794">
            <v>0</v>
          </cell>
          <cell r="E1794">
            <v>0</v>
          </cell>
          <cell r="F1794">
            <v>0</v>
          </cell>
        </row>
        <row r="1795">
          <cell r="B1795" t="str">
            <v>-</v>
          </cell>
          <cell r="C1795" t="str">
            <v>-</v>
          </cell>
          <cell r="D1795">
            <v>0</v>
          </cell>
          <cell r="E1795">
            <v>0</v>
          </cell>
          <cell r="F1795">
            <v>0</v>
          </cell>
        </row>
        <row r="1796">
          <cell r="B1796" t="str">
            <v>-</v>
          </cell>
          <cell r="C1796" t="str">
            <v>-</v>
          </cell>
          <cell r="D1796">
            <v>0</v>
          </cell>
          <cell r="E1796">
            <v>0</v>
          </cell>
          <cell r="F1796">
            <v>0</v>
          </cell>
        </row>
        <row r="1797"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>
            <v>0</v>
          </cell>
        </row>
        <row r="1798">
          <cell r="B1798" t="str">
            <v>Materiales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</row>
        <row r="1799">
          <cell r="B1799" t="str">
            <v>-</v>
          </cell>
          <cell r="C1799" t="str">
            <v>-</v>
          </cell>
          <cell r="D1799">
            <v>0</v>
          </cell>
          <cell r="E1799">
            <v>0</v>
          </cell>
          <cell r="F1799">
            <v>0</v>
          </cell>
        </row>
        <row r="1800">
          <cell r="B1800" t="str">
            <v>-</v>
          </cell>
          <cell r="C1800" t="str">
            <v>-</v>
          </cell>
          <cell r="D1800">
            <v>0</v>
          </cell>
          <cell r="E1800">
            <v>0</v>
          </cell>
          <cell r="F1800">
            <v>0</v>
          </cell>
        </row>
        <row r="1801">
          <cell r="B1801" t="str">
            <v>-</v>
          </cell>
          <cell r="C1801" t="str">
            <v>-</v>
          </cell>
          <cell r="D1801">
            <v>0</v>
          </cell>
          <cell r="E1801">
            <v>0</v>
          </cell>
          <cell r="F1801">
            <v>0</v>
          </cell>
        </row>
        <row r="1802">
          <cell r="B1802" t="str">
            <v>-</v>
          </cell>
          <cell r="C1802" t="str">
            <v>-</v>
          </cell>
          <cell r="D1802">
            <v>0</v>
          </cell>
          <cell r="E1802">
            <v>0</v>
          </cell>
          <cell r="F1802">
            <v>0</v>
          </cell>
        </row>
        <row r="1803">
          <cell r="B1803" t="str">
            <v>-</v>
          </cell>
          <cell r="C1803" t="str">
            <v>-</v>
          </cell>
          <cell r="D1803">
            <v>0</v>
          </cell>
          <cell r="E1803">
            <v>0</v>
          </cell>
          <cell r="F1803">
            <v>0</v>
          </cell>
        </row>
        <row r="1804">
          <cell r="B1804" t="str">
            <v>-</v>
          </cell>
          <cell r="C1804" t="str">
            <v>-</v>
          </cell>
          <cell r="D1804">
            <v>0</v>
          </cell>
          <cell r="E1804">
            <v>0</v>
          </cell>
          <cell r="F1804">
            <v>0</v>
          </cell>
        </row>
        <row r="1805"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</row>
        <row r="1806">
          <cell r="B1806" t="str">
            <v>Mano de Obra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</row>
        <row r="1807">
          <cell r="B1807" t="str">
            <v>-</v>
          </cell>
          <cell r="C1807" t="str">
            <v>-</v>
          </cell>
          <cell r="D1807">
            <v>0</v>
          </cell>
          <cell r="E1807">
            <v>0</v>
          </cell>
          <cell r="F1807">
            <v>0</v>
          </cell>
        </row>
        <row r="1808">
          <cell r="B1808" t="str">
            <v>-</v>
          </cell>
          <cell r="C1808" t="str">
            <v>-</v>
          </cell>
          <cell r="D1808">
            <v>0</v>
          </cell>
          <cell r="E1808">
            <v>0</v>
          </cell>
          <cell r="F1808">
            <v>0</v>
          </cell>
        </row>
        <row r="1809">
          <cell r="B1809" t="str">
            <v>-</v>
          </cell>
          <cell r="C1809" t="str">
            <v>-</v>
          </cell>
          <cell r="D1809">
            <v>0</v>
          </cell>
          <cell r="E1809">
            <v>0</v>
          </cell>
          <cell r="F1809">
            <v>0</v>
          </cell>
        </row>
        <row r="1811">
          <cell r="A1811">
            <v>5006</v>
          </cell>
          <cell r="B1811" t="str">
            <v>TEE SANITARIA PVC 4" DOBLE"</v>
          </cell>
          <cell r="C1811" t="str">
            <v>UND</v>
          </cell>
          <cell r="D1811">
            <v>0</v>
          </cell>
          <cell r="E1811">
            <v>0</v>
          </cell>
          <cell r="F1811">
            <v>0</v>
          </cell>
          <cell r="G1811">
            <v>150328</v>
          </cell>
        </row>
        <row r="1812">
          <cell r="B1812">
            <v>0</v>
          </cell>
          <cell r="C1812">
            <v>0</v>
          </cell>
          <cell r="D1812">
            <v>0</v>
          </cell>
          <cell r="E1812">
            <v>0</v>
          </cell>
          <cell r="F1812">
            <v>0</v>
          </cell>
        </row>
        <row r="1813">
          <cell r="B1813" t="str">
            <v>Equipos y Herramientas</v>
          </cell>
          <cell r="C1813">
            <v>0</v>
          </cell>
          <cell r="D1813">
            <v>0</v>
          </cell>
          <cell r="E1813">
            <v>0</v>
          </cell>
          <cell r="F1813">
            <v>0</v>
          </cell>
        </row>
        <row r="1814">
          <cell r="B1814" t="str">
            <v>-</v>
          </cell>
          <cell r="C1814" t="str">
            <v>-</v>
          </cell>
          <cell r="D1814">
            <v>0</v>
          </cell>
          <cell r="E1814">
            <v>0</v>
          </cell>
          <cell r="F1814">
            <v>0</v>
          </cell>
        </row>
        <row r="1815">
          <cell r="B1815" t="str">
            <v>-</v>
          </cell>
          <cell r="C1815" t="str">
            <v>-</v>
          </cell>
          <cell r="D1815">
            <v>0</v>
          </cell>
          <cell r="E1815">
            <v>0</v>
          </cell>
          <cell r="F1815">
            <v>0</v>
          </cell>
        </row>
        <row r="1816">
          <cell r="B1816" t="str">
            <v>-</v>
          </cell>
          <cell r="C1816" t="str">
            <v>-</v>
          </cell>
          <cell r="D1816">
            <v>0</v>
          </cell>
          <cell r="E1816">
            <v>0</v>
          </cell>
          <cell r="F1816">
            <v>0</v>
          </cell>
        </row>
        <row r="1817"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</row>
        <row r="1818">
          <cell r="B1818" t="str">
            <v>Materiales</v>
          </cell>
          <cell r="C1818">
            <v>0</v>
          </cell>
          <cell r="D1818">
            <v>0</v>
          </cell>
          <cell r="E1818">
            <v>0</v>
          </cell>
          <cell r="F1818">
            <v>0</v>
          </cell>
        </row>
        <row r="1819">
          <cell r="B1819" t="str">
            <v>-</v>
          </cell>
          <cell r="C1819" t="str">
            <v>-</v>
          </cell>
          <cell r="D1819">
            <v>0</v>
          </cell>
          <cell r="E1819">
            <v>0</v>
          </cell>
          <cell r="F1819">
            <v>0</v>
          </cell>
        </row>
        <row r="1820">
          <cell r="B1820" t="str">
            <v>-</v>
          </cell>
          <cell r="C1820" t="str">
            <v>-</v>
          </cell>
          <cell r="D1820">
            <v>0</v>
          </cell>
          <cell r="E1820">
            <v>0</v>
          </cell>
          <cell r="F1820">
            <v>0</v>
          </cell>
        </row>
        <row r="1821">
          <cell r="B1821" t="str">
            <v>-</v>
          </cell>
          <cell r="C1821" t="str">
            <v>-</v>
          </cell>
          <cell r="D1821">
            <v>0</v>
          </cell>
          <cell r="E1821">
            <v>0</v>
          </cell>
          <cell r="F1821">
            <v>0</v>
          </cell>
        </row>
        <row r="1822">
          <cell r="B1822" t="str">
            <v>-</v>
          </cell>
          <cell r="C1822" t="str">
            <v>-</v>
          </cell>
          <cell r="D1822">
            <v>0</v>
          </cell>
          <cell r="E1822">
            <v>0</v>
          </cell>
          <cell r="F1822">
            <v>0</v>
          </cell>
        </row>
        <row r="1823">
          <cell r="B1823" t="str">
            <v>-</v>
          </cell>
          <cell r="C1823" t="str">
            <v>-</v>
          </cell>
          <cell r="D1823">
            <v>0</v>
          </cell>
          <cell r="E1823">
            <v>0</v>
          </cell>
          <cell r="F1823">
            <v>0</v>
          </cell>
        </row>
        <row r="1824">
          <cell r="B1824" t="str">
            <v>-</v>
          </cell>
          <cell r="C1824" t="str">
            <v>-</v>
          </cell>
          <cell r="D1824">
            <v>0</v>
          </cell>
          <cell r="E1824">
            <v>0</v>
          </cell>
          <cell r="F1824">
            <v>0</v>
          </cell>
        </row>
        <row r="1825"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</row>
        <row r="1826">
          <cell r="B1826" t="str">
            <v>Mano de Obra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</row>
        <row r="1827">
          <cell r="B1827" t="str">
            <v>-</v>
          </cell>
          <cell r="C1827" t="str">
            <v>-</v>
          </cell>
          <cell r="D1827">
            <v>0</v>
          </cell>
          <cell r="E1827">
            <v>0</v>
          </cell>
          <cell r="F1827">
            <v>0</v>
          </cell>
        </row>
        <row r="1828">
          <cell r="B1828" t="str">
            <v>-</v>
          </cell>
          <cell r="C1828" t="str">
            <v>-</v>
          </cell>
          <cell r="D1828">
            <v>0</v>
          </cell>
          <cell r="E1828">
            <v>0</v>
          </cell>
          <cell r="F1828">
            <v>0</v>
          </cell>
        </row>
        <row r="1829">
          <cell r="B1829" t="str">
            <v>-</v>
          </cell>
          <cell r="C1829" t="str">
            <v>-</v>
          </cell>
          <cell r="D1829">
            <v>0</v>
          </cell>
          <cell r="E1829">
            <v>0</v>
          </cell>
          <cell r="F1829">
            <v>0</v>
          </cell>
        </row>
        <row r="1831">
          <cell r="A1831">
            <v>5007</v>
          </cell>
          <cell r="B1831" t="str">
            <v>SIFON SANITARIO PVC 4"</v>
          </cell>
          <cell r="C1831" t="str">
            <v>UND</v>
          </cell>
          <cell r="D1831">
            <v>0</v>
          </cell>
          <cell r="E1831">
            <v>0</v>
          </cell>
          <cell r="F1831">
            <v>0</v>
          </cell>
          <cell r="G1831">
            <v>150325</v>
          </cell>
        </row>
        <row r="1832"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</row>
        <row r="1833">
          <cell r="B1833" t="str">
            <v>Equipos y Herramientas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</row>
        <row r="1834">
          <cell r="B1834" t="str">
            <v>-</v>
          </cell>
          <cell r="C1834" t="str">
            <v>-</v>
          </cell>
          <cell r="D1834">
            <v>0</v>
          </cell>
          <cell r="E1834">
            <v>0</v>
          </cell>
          <cell r="F1834">
            <v>0</v>
          </cell>
        </row>
        <row r="1835">
          <cell r="B1835" t="str">
            <v>-</v>
          </cell>
          <cell r="C1835" t="str">
            <v>-</v>
          </cell>
          <cell r="D1835">
            <v>0</v>
          </cell>
          <cell r="E1835">
            <v>0</v>
          </cell>
          <cell r="F1835">
            <v>0</v>
          </cell>
        </row>
        <row r="1836">
          <cell r="B1836" t="str">
            <v>-</v>
          </cell>
          <cell r="C1836" t="str">
            <v>-</v>
          </cell>
          <cell r="D1836">
            <v>0</v>
          </cell>
          <cell r="E1836">
            <v>0</v>
          </cell>
          <cell r="F1836">
            <v>0</v>
          </cell>
        </row>
        <row r="1837"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</row>
        <row r="1838">
          <cell r="B1838" t="str">
            <v>Materiales</v>
          </cell>
          <cell r="C1838">
            <v>0</v>
          </cell>
          <cell r="D1838">
            <v>0</v>
          </cell>
          <cell r="E1838">
            <v>0</v>
          </cell>
          <cell r="F1838">
            <v>0</v>
          </cell>
        </row>
        <row r="1839">
          <cell r="B1839" t="str">
            <v>-</v>
          </cell>
          <cell r="C1839" t="str">
            <v>-</v>
          </cell>
          <cell r="D1839">
            <v>0</v>
          </cell>
          <cell r="E1839">
            <v>0</v>
          </cell>
          <cell r="F1839">
            <v>0</v>
          </cell>
        </row>
        <row r="1840">
          <cell r="B1840" t="str">
            <v>-</v>
          </cell>
          <cell r="C1840" t="str">
            <v>-</v>
          </cell>
          <cell r="D1840">
            <v>0</v>
          </cell>
          <cell r="E1840">
            <v>0</v>
          </cell>
          <cell r="F1840">
            <v>0</v>
          </cell>
        </row>
        <row r="1841">
          <cell r="B1841" t="str">
            <v>-</v>
          </cell>
          <cell r="C1841" t="str">
            <v>-</v>
          </cell>
          <cell r="D1841">
            <v>0</v>
          </cell>
          <cell r="E1841">
            <v>0</v>
          </cell>
          <cell r="F1841">
            <v>0</v>
          </cell>
        </row>
        <row r="1842">
          <cell r="B1842" t="str">
            <v>-</v>
          </cell>
          <cell r="C1842" t="str">
            <v>-</v>
          </cell>
          <cell r="D1842">
            <v>0</v>
          </cell>
          <cell r="E1842">
            <v>0</v>
          </cell>
          <cell r="F1842">
            <v>0</v>
          </cell>
        </row>
        <row r="1843">
          <cell r="B1843" t="str">
            <v>-</v>
          </cell>
          <cell r="C1843" t="str">
            <v>-</v>
          </cell>
          <cell r="D1843">
            <v>0</v>
          </cell>
          <cell r="E1843">
            <v>0</v>
          </cell>
          <cell r="F1843">
            <v>0</v>
          </cell>
        </row>
        <row r="1844">
          <cell r="B1844" t="str">
            <v>-</v>
          </cell>
          <cell r="C1844" t="str">
            <v>-</v>
          </cell>
          <cell r="D1844">
            <v>0</v>
          </cell>
          <cell r="E1844">
            <v>0</v>
          </cell>
          <cell r="F1844">
            <v>0</v>
          </cell>
        </row>
        <row r="1845">
          <cell r="B1845">
            <v>0</v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</row>
        <row r="1846">
          <cell r="B1846" t="str">
            <v>Mano de Obra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</row>
        <row r="1847">
          <cell r="B1847" t="str">
            <v>-</v>
          </cell>
          <cell r="C1847" t="str">
            <v>-</v>
          </cell>
          <cell r="D1847">
            <v>0</v>
          </cell>
          <cell r="E1847">
            <v>0</v>
          </cell>
          <cell r="F1847">
            <v>0</v>
          </cell>
        </row>
        <row r="1848">
          <cell r="B1848" t="str">
            <v>-</v>
          </cell>
          <cell r="C1848" t="str">
            <v>-</v>
          </cell>
          <cell r="D1848">
            <v>0</v>
          </cell>
          <cell r="E1848">
            <v>0</v>
          </cell>
          <cell r="F1848">
            <v>0</v>
          </cell>
        </row>
        <row r="1849">
          <cell r="B1849" t="str">
            <v>-</v>
          </cell>
          <cell r="C1849" t="str">
            <v>-</v>
          </cell>
          <cell r="D1849">
            <v>0</v>
          </cell>
          <cell r="E1849">
            <v>0</v>
          </cell>
          <cell r="F1849">
            <v>0</v>
          </cell>
        </row>
        <row r="1851">
          <cell r="A1851">
            <v>5008</v>
          </cell>
          <cell r="B1851" t="str">
            <v>CODO SANITARIO PVC 45 CC-4"</v>
          </cell>
          <cell r="C1851" t="str">
            <v>UND</v>
          </cell>
          <cell r="D1851">
            <v>0</v>
          </cell>
          <cell r="E1851">
            <v>0</v>
          </cell>
          <cell r="F1851">
            <v>0</v>
          </cell>
          <cell r="G1851">
            <v>150310</v>
          </cell>
        </row>
        <row r="1852">
          <cell r="B1852">
            <v>0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</row>
        <row r="1853">
          <cell r="B1853" t="str">
            <v>Equipos y Herramientas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</row>
        <row r="1854">
          <cell r="B1854" t="str">
            <v>-</v>
          </cell>
          <cell r="C1854" t="str">
            <v>-</v>
          </cell>
          <cell r="D1854">
            <v>0</v>
          </cell>
          <cell r="E1854">
            <v>0</v>
          </cell>
          <cell r="F1854">
            <v>0</v>
          </cell>
        </row>
        <row r="1855">
          <cell r="B1855" t="str">
            <v>-</v>
          </cell>
          <cell r="C1855" t="str">
            <v>-</v>
          </cell>
          <cell r="D1855">
            <v>0</v>
          </cell>
          <cell r="E1855">
            <v>0</v>
          </cell>
          <cell r="F1855">
            <v>0</v>
          </cell>
        </row>
        <row r="1856">
          <cell r="B1856" t="str">
            <v>-</v>
          </cell>
          <cell r="C1856" t="str">
            <v>-</v>
          </cell>
          <cell r="D1856">
            <v>0</v>
          </cell>
          <cell r="E1856">
            <v>0</v>
          </cell>
          <cell r="F1856">
            <v>0</v>
          </cell>
        </row>
        <row r="1857">
          <cell r="B1857">
            <v>0</v>
          </cell>
          <cell r="C1857">
            <v>0</v>
          </cell>
          <cell r="D1857">
            <v>0</v>
          </cell>
          <cell r="E1857">
            <v>0</v>
          </cell>
          <cell r="F1857">
            <v>0</v>
          </cell>
        </row>
        <row r="1858">
          <cell r="B1858" t="str">
            <v>Materiales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</row>
        <row r="1859">
          <cell r="B1859" t="str">
            <v>-</v>
          </cell>
          <cell r="C1859" t="str">
            <v>-</v>
          </cell>
          <cell r="D1859">
            <v>0</v>
          </cell>
          <cell r="E1859">
            <v>0</v>
          </cell>
          <cell r="F1859">
            <v>0</v>
          </cell>
        </row>
        <row r="1860">
          <cell r="B1860" t="str">
            <v>-</v>
          </cell>
          <cell r="C1860" t="str">
            <v>-</v>
          </cell>
          <cell r="D1860">
            <v>0</v>
          </cell>
          <cell r="E1860">
            <v>0</v>
          </cell>
          <cell r="F1860">
            <v>0</v>
          </cell>
        </row>
        <row r="1861">
          <cell r="B1861" t="str">
            <v>-</v>
          </cell>
          <cell r="C1861" t="str">
            <v>-</v>
          </cell>
          <cell r="D1861">
            <v>0</v>
          </cell>
          <cell r="E1861">
            <v>0</v>
          </cell>
          <cell r="F1861">
            <v>0</v>
          </cell>
        </row>
        <row r="1862">
          <cell r="B1862" t="str">
            <v>-</v>
          </cell>
          <cell r="C1862" t="str">
            <v>-</v>
          </cell>
          <cell r="D1862">
            <v>0</v>
          </cell>
          <cell r="E1862">
            <v>0</v>
          </cell>
          <cell r="F1862">
            <v>0</v>
          </cell>
        </row>
        <row r="1863">
          <cell r="B1863" t="str">
            <v>-</v>
          </cell>
          <cell r="C1863" t="str">
            <v>-</v>
          </cell>
          <cell r="D1863">
            <v>0</v>
          </cell>
          <cell r="E1863">
            <v>0</v>
          </cell>
          <cell r="F1863">
            <v>0</v>
          </cell>
        </row>
        <row r="1864">
          <cell r="B1864" t="str">
            <v>-</v>
          </cell>
          <cell r="C1864" t="str">
            <v>-</v>
          </cell>
          <cell r="D1864">
            <v>0</v>
          </cell>
          <cell r="E1864">
            <v>0</v>
          </cell>
          <cell r="F1864">
            <v>0</v>
          </cell>
        </row>
        <row r="1865"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</row>
        <row r="1866">
          <cell r="B1866" t="str">
            <v>Mano de Obra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</row>
        <row r="1867">
          <cell r="B1867" t="str">
            <v>-</v>
          </cell>
          <cell r="C1867" t="str">
            <v>-</v>
          </cell>
          <cell r="D1867">
            <v>0</v>
          </cell>
          <cell r="E1867">
            <v>0</v>
          </cell>
          <cell r="F1867">
            <v>0</v>
          </cell>
        </row>
        <row r="1868">
          <cell r="B1868" t="str">
            <v>-</v>
          </cell>
          <cell r="C1868" t="str">
            <v>-</v>
          </cell>
          <cell r="D1868">
            <v>0</v>
          </cell>
          <cell r="E1868">
            <v>0</v>
          </cell>
          <cell r="F1868">
            <v>0</v>
          </cell>
        </row>
        <row r="1869">
          <cell r="B1869" t="str">
            <v>-</v>
          </cell>
          <cell r="C1869" t="str">
            <v>-</v>
          </cell>
          <cell r="D1869">
            <v>0</v>
          </cell>
          <cell r="E1869">
            <v>0</v>
          </cell>
          <cell r="F1869">
            <v>0</v>
          </cell>
        </row>
        <row r="1871">
          <cell r="A1871">
            <v>5009</v>
          </cell>
          <cell r="B1871" t="str">
            <v>CODO SANITARIO PVC 90 CC-4"</v>
          </cell>
          <cell r="C1871" t="str">
            <v>UND</v>
          </cell>
          <cell r="D1871">
            <v>0</v>
          </cell>
          <cell r="E1871">
            <v>0</v>
          </cell>
          <cell r="F1871">
            <v>0</v>
          </cell>
          <cell r="G1871">
            <v>150313</v>
          </cell>
        </row>
        <row r="1872">
          <cell r="B1872">
            <v>0</v>
          </cell>
          <cell r="C1872">
            <v>0</v>
          </cell>
          <cell r="D1872">
            <v>0</v>
          </cell>
          <cell r="E1872">
            <v>0</v>
          </cell>
          <cell r="F1872">
            <v>0</v>
          </cell>
        </row>
        <row r="1873">
          <cell r="B1873" t="str">
            <v>Equipos y Herramientas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</row>
        <row r="1874">
          <cell r="B1874" t="str">
            <v>-</v>
          </cell>
          <cell r="C1874" t="str">
            <v>-</v>
          </cell>
          <cell r="D1874">
            <v>0</v>
          </cell>
          <cell r="E1874">
            <v>0</v>
          </cell>
          <cell r="F1874">
            <v>0</v>
          </cell>
        </row>
        <row r="1875">
          <cell r="B1875" t="str">
            <v>-</v>
          </cell>
          <cell r="C1875" t="str">
            <v>-</v>
          </cell>
          <cell r="D1875">
            <v>0</v>
          </cell>
          <cell r="E1875">
            <v>0</v>
          </cell>
          <cell r="F1875">
            <v>0</v>
          </cell>
        </row>
        <row r="1876">
          <cell r="B1876" t="str">
            <v>-</v>
          </cell>
          <cell r="C1876" t="str">
            <v>-</v>
          </cell>
          <cell r="D1876">
            <v>0</v>
          </cell>
          <cell r="E1876">
            <v>0</v>
          </cell>
          <cell r="F1876">
            <v>0</v>
          </cell>
        </row>
        <row r="1877"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</row>
        <row r="1878">
          <cell r="B1878" t="str">
            <v>Materiales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</row>
        <row r="1879">
          <cell r="B1879" t="str">
            <v>-</v>
          </cell>
          <cell r="C1879" t="str">
            <v>-</v>
          </cell>
          <cell r="D1879">
            <v>0</v>
          </cell>
          <cell r="E1879">
            <v>0</v>
          </cell>
          <cell r="F1879">
            <v>0</v>
          </cell>
        </row>
        <row r="1880">
          <cell r="B1880" t="str">
            <v>-</v>
          </cell>
          <cell r="C1880" t="str">
            <v>-</v>
          </cell>
          <cell r="D1880">
            <v>0</v>
          </cell>
          <cell r="E1880">
            <v>0</v>
          </cell>
          <cell r="F1880">
            <v>0</v>
          </cell>
        </row>
        <row r="1881">
          <cell r="B1881" t="str">
            <v>-</v>
          </cell>
          <cell r="C1881" t="str">
            <v>-</v>
          </cell>
          <cell r="D1881">
            <v>0</v>
          </cell>
          <cell r="E1881">
            <v>0</v>
          </cell>
          <cell r="F1881">
            <v>0</v>
          </cell>
        </row>
        <row r="1882">
          <cell r="B1882" t="str">
            <v>-</v>
          </cell>
          <cell r="C1882" t="str">
            <v>-</v>
          </cell>
          <cell r="D1882">
            <v>0</v>
          </cell>
          <cell r="E1882">
            <v>0</v>
          </cell>
          <cell r="F1882">
            <v>0</v>
          </cell>
        </row>
        <row r="1883">
          <cell r="B1883" t="str">
            <v>-</v>
          </cell>
          <cell r="C1883" t="str">
            <v>-</v>
          </cell>
          <cell r="D1883">
            <v>0</v>
          </cell>
          <cell r="E1883">
            <v>0</v>
          </cell>
          <cell r="F1883">
            <v>0</v>
          </cell>
        </row>
        <row r="1884">
          <cell r="B1884" t="str">
            <v>-</v>
          </cell>
          <cell r="C1884" t="str">
            <v>-</v>
          </cell>
          <cell r="D1884">
            <v>0</v>
          </cell>
          <cell r="E1884">
            <v>0</v>
          </cell>
          <cell r="F1884">
            <v>0</v>
          </cell>
        </row>
        <row r="1885">
          <cell r="B1885">
            <v>0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</row>
        <row r="1886">
          <cell r="B1886" t="str">
            <v>Mano de Obra</v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</row>
        <row r="1887">
          <cell r="B1887" t="str">
            <v>-</v>
          </cell>
          <cell r="C1887" t="str">
            <v>-</v>
          </cell>
          <cell r="D1887">
            <v>0</v>
          </cell>
          <cell r="E1887">
            <v>0</v>
          </cell>
          <cell r="F1887">
            <v>0</v>
          </cell>
        </row>
        <row r="1888">
          <cell r="B1888" t="str">
            <v>-</v>
          </cell>
          <cell r="C1888" t="str">
            <v>-</v>
          </cell>
          <cell r="D1888">
            <v>0</v>
          </cell>
          <cell r="E1888">
            <v>0</v>
          </cell>
          <cell r="F1888">
            <v>0</v>
          </cell>
        </row>
        <row r="1889">
          <cell r="B1889" t="str">
            <v>-</v>
          </cell>
          <cell r="C1889" t="str">
            <v>-</v>
          </cell>
          <cell r="D1889">
            <v>0</v>
          </cell>
          <cell r="E1889">
            <v>0</v>
          </cell>
          <cell r="F1889">
            <v>0</v>
          </cell>
        </row>
        <row r="1891">
          <cell r="A1891">
            <v>5010</v>
          </cell>
          <cell r="B1891" t="str">
            <v>CAJA INSPECCION 100x1OO CM [CONCRETO]</v>
          </cell>
          <cell r="C1891" t="str">
            <v>UND</v>
          </cell>
          <cell r="D1891">
            <v>0</v>
          </cell>
          <cell r="E1891">
            <v>0</v>
          </cell>
          <cell r="F1891">
            <v>0</v>
          </cell>
          <cell r="G1891">
            <v>110110</v>
          </cell>
        </row>
        <row r="1892"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F1892">
            <v>0</v>
          </cell>
        </row>
        <row r="1893">
          <cell r="B1893" t="str">
            <v>Equipos y Herramientas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</row>
        <row r="1894">
          <cell r="B1894" t="str">
            <v>-</v>
          </cell>
          <cell r="C1894" t="str">
            <v>-</v>
          </cell>
          <cell r="D1894">
            <v>0</v>
          </cell>
          <cell r="E1894">
            <v>0</v>
          </cell>
          <cell r="F1894">
            <v>0</v>
          </cell>
        </row>
        <row r="1895">
          <cell r="B1895" t="str">
            <v>-</v>
          </cell>
          <cell r="C1895" t="str">
            <v>-</v>
          </cell>
          <cell r="D1895">
            <v>0</v>
          </cell>
          <cell r="E1895">
            <v>0</v>
          </cell>
          <cell r="F1895">
            <v>0</v>
          </cell>
        </row>
        <row r="1896">
          <cell r="B1896" t="str">
            <v>-</v>
          </cell>
          <cell r="C1896" t="str">
            <v>-</v>
          </cell>
          <cell r="D1896">
            <v>0</v>
          </cell>
          <cell r="E1896">
            <v>0</v>
          </cell>
          <cell r="F1896">
            <v>0</v>
          </cell>
        </row>
        <row r="1897"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</row>
        <row r="1898">
          <cell r="B1898" t="str">
            <v>Materiales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</row>
        <row r="1899">
          <cell r="B1899" t="str">
            <v>-</v>
          </cell>
          <cell r="C1899" t="str">
            <v>-</v>
          </cell>
          <cell r="D1899">
            <v>0</v>
          </cell>
          <cell r="E1899">
            <v>0</v>
          </cell>
          <cell r="F1899">
            <v>0</v>
          </cell>
        </row>
        <row r="1900">
          <cell r="B1900" t="str">
            <v>-</v>
          </cell>
          <cell r="C1900" t="str">
            <v>-</v>
          </cell>
          <cell r="D1900">
            <v>0</v>
          </cell>
          <cell r="E1900">
            <v>0</v>
          </cell>
          <cell r="F1900">
            <v>0</v>
          </cell>
        </row>
        <row r="1901">
          <cell r="B1901" t="str">
            <v>-</v>
          </cell>
          <cell r="C1901" t="str">
            <v>-</v>
          </cell>
          <cell r="D1901">
            <v>0</v>
          </cell>
          <cell r="E1901">
            <v>0</v>
          </cell>
          <cell r="F1901">
            <v>0</v>
          </cell>
        </row>
        <row r="1902">
          <cell r="B1902" t="str">
            <v>-</v>
          </cell>
          <cell r="C1902" t="str">
            <v>-</v>
          </cell>
          <cell r="D1902">
            <v>0</v>
          </cell>
          <cell r="E1902">
            <v>0</v>
          </cell>
          <cell r="F1902">
            <v>0</v>
          </cell>
        </row>
        <row r="1903">
          <cell r="B1903" t="str">
            <v>-</v>
          </cell>
          <cell r="C1903" t="str">
            <v>-</v>
          </cell>
          <cell r="D1903">
            <v>0</v>
          </cell>
          <cell r="E1903">
            <v>0</v>
          </cell>
          <cell r="F1903">
            <v>0</v>
          </cell>
        </row>
        <row r="1904">
          <cell r="B1904" t="str">
            <v>-</v>
          </cell>
          <cell r="C1904" t="str">
            <v>-</v>
          </cell>
          <cell r="D1904">
            <v>0</v>
          </cell>
          <cell r="E1904">
            <v>0</v>
          </cell>
          <cell r="F1904">
            <v>0</v>
          </cell>
        </row>
        <row r="1905"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</row>
        <row r="1906">
          <cell r="B1906" t="str">
            <v>Mano de Obra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</row>
        <row r="1907">
          <cell r="B1907" t="str">
            <v>-</v>
          </cell>
          <cell r="C1907" t="str">
            <v>-</v>
          </cell>
          <cell r="D1907">
            <v>0</v>
          </cell>
          <cell r="E1907">
            <v>0</v>
          </cell>
          <cell r="F1907">
            <v>0</v>
          </cell>
        </row>
        <row r="1908">
          <cell r="B1908" t="str">
            <v>-</v>
          </cell>
          <cell r="C1908" t="str">
            <v>-</v>
          </cell>
          <cell r="D1908">
            <v>0</v>
          </cell>
          <cell r="E1908">
            <v>0</v>
          </cell>
          <cell r="F1908">
            <v>0</v>
          </cell>
        </row>
        <row r="1909">
          <cell r="B1909" t="str">
            <v>-</v>
          </cell>
          <cell r="C1909" t="str">
            <v>-</v>
          </cell>
          <cell r="D1909">
            <v>0</v>
          </cell>
          <cell r="E1909">
            <v>0</v>
          </cell>
          <cell r="F1909">
            <v>0</v>
          </cell>
        </row>
        <row r="1911">
          <cell r="A1911">
            <v>5011</v>
          </cell>
          <cell r="B1911" t="str">
            <v>TUB.PVC 2 SANI.</v>
          </cell>
          <cell r="C1911" t="str">
            <v>ML</v>
          </cell>
          <cell r="D1911">
            <v>0</v>
          </cell>
          <cell r="E1911">
            <v>0</v>
          </cell>
          <cell r="F1911">
            <v>0</v>
          </cell>
          <cell r="G1911">
            <v>110301</v>
          </cell>
        </row>
        <row r="1912"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</row>
        <row r="1913">
          <cell r="B1913" t="str">
            <v>Equipos y Herramientas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</row>
        <row r="1914">
          <cell r="B1914" t="str">
            <v>-</v>
          </cell>
          <cell r="C1914" t="str">
            <v>-</v>
          </cell>
          <cell r="D1914">
            <v>0</v>
          </cell>
          <cell r="E1914">
            <v>0</v>
          </cell>
          <cell r="F1914">
            <v>0</v>
          </cell>
        </row>
        <row r="1915">
          <cell r="B1915" t="str">
            <v>-</v>
          </cell>
          <cell r="C1915" t="str">
            <v>-</v>
          </cell>
          <cell r="D1915">
            <v>0</v>
          </cell>
          <cell r="E1915">
            <v>0</v>
          </cell>
          <cell r="F1915">
            <v>0</v>
          </cell>
        </row>
        <row r="1916">
          <cell r="B1916" t="str">
            <v>-</v>
          </cell>
          <cell r="C1916" t="str">
            <v>-</v>
          </cell>
          <cell r="D1916">
            <v>0</v>
          </cell>
          <cell r="E1916">
            <v>0</v>
          </cell>
          <cell r="F1916">
            <v>0</v>
          </cell>
        </row>
        <row r="1917"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0</v>
          </cell>
        </row>
        <row r="1918">
          <cell r="B1918" t="str">
            <v>Materiales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</row>
        <row r="1919">
          <cell r="B1919" t="str">
            <v>-</v>
          </cell>
          <cell r="C1919" t="str">
            <v>-</v>
          </cell>
          <cell r="D1919">
            <v>0</v>
          </cell>
          <cell r="E1919">
            <v>0</v>
          </cell>
          <cell r="F1919">
            <v>0</v>
          </cell>
        </row>
        <row r="1920">
          <cell r="B1920" t="str">
            <v>-</v>
          </cell>
          <cell r="C1920" t="str">
            <v>-</v>
          </cell>
          <cell r="D1920">
            <v>0</v>
          </cell>
          <cell r="E1920">
            <v>0</v>
          </cell>
          <cell r="F1920">
            <v>0</v>
          </cell>
        </row>
        <row r="1921">
          <cell r="B1921" t="str">
            <v>-</v>
          </cell>
          <cell r="C1921" t="str">
            <v>-</v>
          </cell>
          <cell r="D1921">
            <v>0</v>
          </cell>
          <cell r="E1921">
            <v>0</v>
          </cell>
          <cell r="F1921">
            <v>0</v>
          </cell>
        </row>
        <row r="1922">
          <cell r="B1922" t="str">
            <v>-</v>
          </cell>
          <cell r="C1922" t="str">
            <v>-</v>
          </cell>
          <cell r="D1922">
            <v>0</v>
          </cell>
          <cell r="E1922">
            <v>0</v>
          </cell>
          <cell r="F1922">
            <v>0</v>
          </cell>
        </row>
        <row r="1923">
          <cell r="B1923" t="str">
            <v>-</v>
          </cell>
          <cell r="C1923" t="str">
            <v>-</v>
          </cell>
          <cell r="D1923">
            <v>0</v>
          </cell>
          <cell r="E1923">
            <v>0</v>
          </cell>
          <cell r="F1923">
            <v>0</v>
          </cell>
        </row>
        <row r="1924">
          <cell r="B1924" t="str">
            <v>-</v>
          </cell>
          <cell r="C1924" t="str">
            <v>-</v>
          </cell>
          <cell r="D1924">
            <v>0</v>
          </cell>
          <cell r="E1924">
            <v>0</v>
          </cell>
          <cell r="F1924">
            <v>0</v>
          </cell>
        </row>
        <row r="1925">
          <cell r="B1925">
            <v>0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</row>
        <row r="1926">
          <cell r="B1926" t="str">
            <v>Mano de Obra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</row>
        <row r="1927">
          <cell r="B1927" t="str">
            <v>-</v>
          </cell>
          <cell r="C1927" t="str">
            <v>-</v>
          </cell>
          <cell r="D1927">
            <v>0</v>
          </cell>
          <cell r="E1927">
            <v>0</v>
          </cell>
          <cell r="F1927">
            <v>0</v>
          </cell>
        </row>
        <row r="1928">
          <cell r="B1928" t="str">
            <v>-</v>
          </cell>
          <cell r="C1928" t="str">
            <v>-</v>
          </cell>
          <cell r="D1928">
            <v>0</v>
          </cell>
          <cell r="E1928">
            <v>0</v>
          </cell>
          <cell r="F1928">
            <v>0</v>
          </cell>
        </row>
        <row r="1929">
          <cell r="B1929" t="str">
            <v>-</v>
          </cell>
          <cell r="C1929" t="str">
            <v>-</v>
          </cell>
          <cell r="D1929">
            <v>0</v>
          </cell>
          <cell r="E1929">
            <v>0</v>
          </cell>
          <cell r="F1929">
            <v>0</v>
          </cell>
        </row>
        <row r="1931">
          <cell r="A1931">
            <v>5012</v>
          </cell>
          <cell r="B1931" t="str">
            <v>CURVA PVC 2"</v>
          </cell>
          <cell r="C1931" t="str">
            <v>UND</v>
          </cell>
          <cell r="D1931">
            <v>0</v>
          </cell>
          <cell r="E1931">
            <v>0</v>
          </cell>
          <cell r="F1931">
            <v>0</v>
          </cell>
          <cell r="G1931">
            <v>170244</v>
          </cell>
        </row>
        <row r="1932">
          <cell r="B1932">
            <v>0</v>
          </cell>
          <cell r="C1932">
            <v>0</v>
          </cell>
          <cell r="D1932">
            <v>0</v>
          </cell>
          <cell r="E1932">
            <v>0</v>
          </cell>
          <cell r="F1932">
            <v>0</v>
          </cell>
        </row>
        <row r="1933">
          <cell r="B1933" t="str">
            <v>Equipos y Herramientas</v>
          </cell>
          <cell r="C1933">
            <v>0</v>
          </cell>
          <cell r="D1933">
            <v>0</v>
          </cell>
          <cell r="E1933">
            <v>0</v>
          </cell>
          <cell r="F1933">
            <v>0</v>
          </cell>
        </row>
        <row r="1934">
          <cell r="B1934" t="str">
            <v>-</v>
          </cell>
          <cell r="C1934" t="str">
            <v>-</v>
          </cell>
          <cell r="D1934">
            <v>0</v>
          </cell>
          <cell r="E1934">
            <v>0</v>
          </cell>
          <cell r="F1934">
            <v>0</v>
          </cell>
        </row>
        <row r="1935">
          <cell r="B1935" t="str">
            <v>-</v>
          </cell>
          <cell r="C1935" t="str">
            <v>-</v>
          </cell>
          <cell r="D1935">
            <v>0</v>
          </cell>
          <cell r="E1935">
            <v>0</v>
          </cell>
          <cell r="F1935">
            <v>0</v>
          </cell>
        </row>
        <row r="1936">
          <cell r="B1936" t="str">
            <v>-</v>
          </cell>
          <cell r="C1936" t="str">
            <v>-</v>
          </cell>
          <cell r="D1936">
            <v>0</v>
          </cell>
          <cell r="E1936">
            <v>0</v>
          </cell>
          <cell r="F1936">
            <v>0</v>
          </cell>
        </row>
        <row r="1937">
          <cell r="B1937">
            <v>0</v>
          </cell>
          <cell r="C1937">
            <v>0</v>
          </cell>
          <cell r="D1937">
            <v>0</v>
          </cell>
          <cell r="E1937">
            <v>0</v>
          </cell>
          <cell r="F1937">
            <v>0</v>
          </cell>
        </row>
        <row r="1938">
          <cell r="B1938" t="str">
            <v>Materiales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</row>
        <row r="1939">
          <cell r="B1939" t="str">
            <v>-</v>
          </cell>
          <cell r="C1939" t="str">
            <v>-</v>
          </cell>
          <cell r="D1939">
            <v>0</v>
          </cell>
          <cell r="E1939">
            <v>0</v>
          </cell>
          <cell r="F1939">
            <v>0</v>
          </cell>
        </row>
        <row r="1940">
          <cell r="B1940" t="str">
            <v>-</v>
          </cell>
          <cell r="C1940" t="str">
            <v>-</v>
          </cell>
          <cell r="D1940">
            <v>0</v>
          </cell>
          <cell r="E1940">
            <v>0</v>
          </cell>
          <cell r="F1940">
            <v>0</v>
          </cell>
        </row>
        <row r="1941">
          <cell r="B1941" t="str">
            <v>-</v>
          </cell>
          <cell r="C1941" t="str">
            <v>-</v>
          </cell>
          <cell r="D1941">
            <v>0</v>
          </cell>
          <cell r="E1941">
            <v>0</v>
          </cell>
          <cell r="F1941">
            <v>0</v>
          </cell>
        </row>
        <row r="1942">
          <cell r="B1942" t="str">
            <v>-</v>
          </cell>
          <cell r="C1942" t="str">
            <v>-</v>
          </cell>
          <cell r="D1942">
            <v>0</v>
          </cell>
          <cell r="E1942">
            <v>0</v>
          </cell>
          <cell r="F1942">
            <v>0</v>
          </cell>
        </row>
        <row r="1943">
          <cell r="B1943" t="str">
            <v>-</v>
          </cell>
          <cell r="C1943" t="str">
            <v>-</v>
          </cell>
          <cell r="D1943">
            <v>0</v>
          </cell>
          <cell r="E1943">
            <v>0</v>
          </cell>
          <cell r="F1943">
            <v>0</v>
          </cell>
        </row>
        <row r="1944">
          <cell r="B1944" t="str">
            <v>-</v>
          </cell>
          <cell r="C1944" t="str">
            <v>-</v>
          </cell>
          <cell r="D1944">
            <v>0</v>
          </cell>
          <cell r="E1944">
            <v>0</v>
          </cell>
          <cell r="F1944">
            <v>0</v>
          </cell>
        </row>
        <row r="1945">
          <cell r="B1945">
            <v>0</v>
          </cell>
          <cell r="C1945">
            <v>0</v>
          </cell>
          <cell r="D1945">
            <v>0</v>
          </cell>
          <cell r="E1945">
            <v>0</v>
          </cell>
          <cell r="F1945">
            <v>0</v>
          </cell>
        </row>
        <row r="1946">
          <cell r="B1946" t="str">
            <v>Mano de Obra</v>
          </cell>
          <cell r="C1946">
            <v>0</v>
          </cell>
          <cell r="D1946">
            <v>0</v>
          </cell>
          <cell r="E1946">
            <v>0</v>
          </cell>
          <cell r="F1946">
            <v>0</v>
          </cell>
        </row>
        <row r="1947">
          <cell r="B1947" t="str">
            <v>-</v>
          </cell>
          <cell r="C1947" t="str">
            <v>-</v>
          </cell>
          <cell r="D1947">
            <v>0</v>
          </cell>
          <cell r="E1947">
            <v>0</v>
          </cell>
          <cell r="F1947">
            <v>0</v>
          </cell>
        </row>
        <row r="1948">
          <cell r="B1948" t="str">
            <v>-</v>
          </cell>
          <cell r="C1948" t="str">
            <v>-</v>
          </cell>
          <cell r="D1948">
            <v>0</v>
          </cell>
          <cell r="E1948">
            <v>0</v>
          </cell>
          <cell r="F1948">
            <v>0</v>
          </cell>
        </row>
        <row r="1949">
          <cell r="B1949" t="str">
            <v>-</v>
          </cell>
          <cell r="C1949" t="str">
            <v>-</v>
          </cell>
          <cell r="D1949">
            <v>0</v>
          </cell>
          <cell r="E1949">
            <v>0</v>
          </cell>
          <cell r="F1949">
            <v>0</v>
          </cell>
        </row>
        <row r="1951">
          <cell r="A1951">
            <v>5013</v>
          </cell>
          <cell r="B1951" t="str">
            <v>YEE SANITARIA DOBLE RED 2X3X2</v>
          </cell>
          <cell r="C1951" t="str">
            <v>UND</v>
          </cell>
          <cell r="D1951">
            <v>0</v>
          </cell>
          <cell r="E1951">
            <v>0</v>
          </cell>
          <cell r="F1951">
            <v>0</v>
          </cell>
          <cell r="G1951">
            <v>150334</v>
          </cell>
        </row>
        <row r="1952">
          <cell r="B1952">
            <v>0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</row>
        <row r="1953">
          <cell r="B1953" t="str">
            <v>Equipos y Herramientas</v>
          </cell>
          <cell r="C1953">
            <v>0</v>
          </cell>
          <cell r="D1953">
            <v>0</v>
          </cell>
          <cell r="E1953">
            <v>0</v>
          </cell>
          <cell r="F1953">
            <v>0</v>
          </cell>
        </row>
        <row r="1954">
          <cell r="B1954" t="str">
            <v>-</v>
          </cell>
          <cell r="C1954" t="str">
            <v>-</v>
          </cell>
          <cell r="D1954">
            <v>0</v>
          </cell>
          <cell r="E1954">
            <v>0</v>
          </cell>
          <cell r="F1954">
            <v>0</v>
          </cell>
        </row>
        <row r="1955">
          <cell r="B1955" t="str">
            <v>-</v>
          </cell>
          <cell r="C1955" t="str">
            <v>-</v>
          </cell>
          <cell r="D1955">
            <v>0</v>
          </cell>
          <cell r="E1955">
            <v>0</v>
          </cell>
          <cell r="F1955">
            <v>0</v>
          </cell>
        </row>
        <row r="1956">
          <cell r="B1956" t="str">
            <v>-</v>
          </cell>
          <cell r="C1956" t="str">
            <v>-</v>
          </cell>
          <cell r="D1956">
            <v>0</v>
          </cell>
          <cell r="E1956">
            <v>0</v>
          </cell>
          <cell r="F1956">
            <v>0</v>
          </cell>
        </row>
        <row r="1957">
          <cell r="B1957">
            <v>0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</row>
        <row r="1958">
          <cell r="B1958" t="str">
            <v>Materiales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</row>
        <row r="1959">
          <cell r="B1959" t="str">
            <v>-</v>
          </cell>
          <cell r="C1959" t="str">
            <v>-</v>
          </cell>
          <cell r="D1959">
            <v>0</v>
          </cell>
          <cell r="E1959">
            <v>0</v>
          </cell>
          <cell r="F1959">
            <v>0</v>
          </cell>
        </row>
        <row r="1960">
          <cell r="B1960" t="str">
            <v>-</v>
          </cell>
          <cell r="C1960" t="str">
            <v>-</v>
          </cell>
          <cell r="D1960">
            <v>0</v>
          </cell>
          <cell r="E1960">
            <v>0</v>
          </cell>
          <cell r="F1960">
            <v>0</v>
          </cell>
        </row>
        <row r="1961">
          <cell r="B1961" t="str">
            <v>-</v>
          </cell>
          <cell r="C1961" t="str">
            <v>-</v>
          </cell>
          <cell r="D1961">
            <v>0</v>
          </cell>
          <cell r="E1961">
            <v>0</v>
          </cell>
          <cell r="F1961">
            <v>0</v>
          </cell>
        </row>
        <row r="1962">
          <cell r="B1962" t="str">
            <v>-</v>
          </cell>
          <cell r="C1962" t="str">
            <v>-</v>
          </cell>
          <cell r="D1962">
            <v>0</v>
          </cell>
          <cell r="E1962">
            <v>0</v>
          </cell>
          <cell r="F1962">
            <v>0</v>
          </cell>
        </row>
        <row r="1963">
          <cell r="B1963" t="str">
            <v>-</v>
          </cell>
          <cell r="C1963" t="str">
            <v>-</v>
          </cell>
          <cell r="D1963">
            <v>0</v>
          </cell>
          <cell r="E1963">
            <v>0</v>
          </cell>
          <cell r="F1963">
            <v>0</v>
          </cell>
        </row>
        <row r="1964">
          <cell r="B1964" t="str">
            <v>-</v>
          </cell>
          <cell r="C1964" t="str">
            <v>-</v>
          </cell>
          <cell r="D1964">
            <v>0</v>
          </cell>
          <cell r="E1964">
            <v>0</v>
          </cell>
          <cell r="F1964">
            <v>0</v>
          </cell>
        </row>
        <row r="1965"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</row>
        <row r="1966">
          <cell r="B1966" t="str">
            <v>Mano de Obra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</row>
        <row r="1967">
          <cell r="B1967" t="str">
            <v>-</v>
          </cell>
          <cell r="C1967" t="str">
            <v>-</v>
          </cell>
          <cell r="D1967">
            <v>0</v>
          </cell>
          <cell r="E1967">
            <v>0</v>
          </cell>
          <cell r="F1967">
            <v>0</v>
          </cell>
        </row>
        <row r="1968">
          <cell r="B1968" t="str">
            <v>-</v>
          </cell>
          <cell r="C1968" t="str">
            <v>-</v>
          </cell>
          <cell r="D1968">
            <v>0</v>
          </cell>
          <cell r="E1968">
            <v>0</v>
          </cell>
          <cell r="F1968">
            <v>0</v>
          </cell>
        </row>
        <row r="1969">
          <cell r="B1969" t="str">
            <v>-</v>
          </cell>
          <cell r="C1969" t="str">
            <v>-</v>
          </cell>
          <cell r="D1969">
            <v>0</v>
          </cell>
          <cell r="E1969">
            <v>0</v>
          </cell>
          <cell r="F1969">
            <v>0</v>
          </cell>
        </row>
        <row r="1971">
          <cell r="A1971">
            <v>5014</v>
          </cell>
          <cell r="B1971" t="str">
            <v>MEDIO FILTRANTE GRAVA &lt;=1" CU=0.95-1"</v>
          </cell>
          <cell r="C1971" t="str">
            <v>M3</v>
          </cell>
          <cell r="D1971">
            <v>0</v>
          </cell>
          <cell r="E1971">
            <v>0</v>
          </cell>
          <cell r="F1971">
            <v>0</v>
          </cell>
          <cell r="G1971">
            <v>40602</v>
          </cell>
        </row>
        <row r="1972">
          <cell r="B1972">
            <v>0</v>
          </cell>
          <cell r="C1972">
            <v>0</v>
          </cell>
          <cell r="D1972">
            <v>0</v>
          </cell>
          <cell r="E1972">
            <v>0</v>
          </cell>
          <cell r="F1972">
            <v>0</v>
          </cell>
        </row>
        <row r="1973">
          <cell r="B1973" t="str">
            <v>Equipos y Herramientas</v>
          </cell>
          <cell r="C1973">
            <v>0</v>
          </cell>
          <cell r="D1973">
            <v>0</v>
          </cell>
          <cell r="E1973">
            <v>0</v>
          </cell>
          <cell r="F1973">
            <v>0</v>
          </cell>
        </row>
        <row r="1974">
          <cell r="B1974" t="str">
            <v>-</v>
          </cell>
          <cell r="C1974" t="str">
            <v>-</v>
          </cell>
          <cell r="D1974">
            <v>0</v>
          </cell>
          <cell r="E1974">
            <v>0</v>
          </cell>
          <cell r="F1974">
            <v>0</v>
          </cell>
        </row>
        <row r="1975">
          <cell r="B1975" t="str">
            <v>-</v>
          </cell>
          <cell r="C1975" t="str">
            <v>-</v>
          </cell>
          <cell r="D1975">
            <v>0</v>
          </cell>
          <cell r="E1975">
            <v>0</v>
          </cell>
          <cell r="F1975">
            <v>0</v>
          </cell>
        </row>
        <row r="1976">
          <cell r="B1976" t="str">
            <v>-</v>
          </cell>
          <cell r="C1976" t="str">
            <v>-</v>
          </cell>
          <cell r="D1976">
            <v>0</v>
          </cell>
          <cell r="E1976">
            <v>0</v>
          </cell>
          <cell r="F1976">
            <v>0</v>
          </cell>
        </row>
        <row r="1977">
          <cell r="B1977">
            <v>0</v>
          </cell>
          <cell r="C1977">
            <v>0</v>
          </cell>
          <cell r="D1977">
            <v>0</v>
          </cell>
          <cell r="E1977">
            <v>0</v>
          </cell>
          <cell r="F1977">
            <v>0</v>
          </cell>
        </row>
        <row r="1978">
          <cell r="B1978" t="str">
            <v>Materiales</v>
          </cell>
          <cell r="C1978">
            <v>0</v>
          </cell>
          <cell r="D1978">
            <v>0</v>
          </cell>
          <cell r="E1978">
            <v>0</v>
          </cell>
          <cell r="F1978">
            <v>0</v>
          </cell>
        </row>
        <row r="1979">
          <cell r="B1979" t="str">
            <v>-</v>
          </cell>
          <cell r="C1979" t="str">
            <v>-</v>
          </cell>
          <cell r="D1979">
            <v>0</v>
          </cell>
          <cell r="E1979">
            <v>0</v>
          </cell>
          <cell r="F1979">
            <v>0</v>
          </cell>
        </row>
        <row r="1980">
          <cell r="B1980" t="str">
            <v>-</v>
          </cell>
          <cell r="C1980" t="str">
            <v>-</v>
          </cell>
          <cell r="D1980">
            <v>0</v>
          </cell>
          <cell r="E1980">
            <v>0</v>
          </cell>
          <cell r="F1980">
            <v>0</v>
          </cell>
        </row>
        <row r="1981">
          <cell r="B1981" t="str">
            <v>-</v>
          </cell>
          <cell r="C1981" t="str">
            <v>-</v>
          </cell>
          <cell r="D1981">
            <v>0</v>
          </cell>
          <cell r="E1981">
            <v>0</v>
          </cell>
          <cell r="F1981">
            <v>0</v>
          </cell>
        </row>
        <row r="1982">
          <cell r="B1982" t="str">
            <v>-</v>
          </cell>
          <cell r="C1982" t="str">
            <v>-</v>
          </cell>
          <cell r="D1982">
            <v>0</v>
          </cell>
          <cell r="E1982">
            <v>0</v>
          </cell>
          <cell r="F1982">
            <v>0</v>
          </cell>
        </row>
        <row r="1983">
          <cell r="B1983" t="str">
            <v>-</v>
          </cell>
          <cell r="C1983" t="str">
            <v>-</v>
          </cell>
          <cell r="D1983">
            <v>0</v>
          </cell>
          <cell r="E1983">
            <v>0</v>
          </cell>
          <cell r="F1983">
            <v>0</v>
          </cell>
        </row>
        <row r="1984">
          <cell r="B1984" t="str">
            <v>-</v>
          </cell>
          <cell r="C1984" t="str">
            <v>-</v>
          </cell>
          <cell r="D1984">
            <v>0</v>
          </cell>
          <cell r="E1984">
            <v>0</v>
          </cell>
          <cell r="F1984">
            <v>0</v>
          </cell>
        </row>
        <row r="1985">
          <cell r="B1985">
            <v>0</v>
          </cell>
          <cell r="C1985">
            <v>0</v>
          </cell>
          <cell r="D1985">
            <v>0</v>
          </cell>
          <cell r="E1985">
            <v>0</v>
          </cell>
          <cell r="F1985">
            <v>0</v>
          </cell>
        </row>
        <row r="1986">
          <cell r="B1986" t="str">
            <v>Mano de Obra</v>
          </cell>
          <cell r="C1986">
            <v>0</v>
          </cell>
          <cell r="D1986">
            <v>0</v>
          </cell>
          <cell r="E1986">
            <v>0</v>
          </cell>
          <cell r="F1986">
            <v>0</v>
          </cell>
        </row>
        <row r="1987">
          <cell r="B1987" t="str">
            <v>-</v>
          </cell>
          <cell r="C1987" t="str">
            <v>-</v>
          </cell>
          <cell r="D1987">
            <v>0</v>
          </cell>
          <cell r="E1987">
            <v>0</v>
          </cell>
          <cell r="F1987">
            <v>0</v>
          </cell>
        </row>
        <row r="1988">
          <cell r="B1988" t="str">
            <v>-</v>
          </cell>
          <cell r="C1988" t="str">
            <v>-</v>
          </cell>
          <cell r="D1988">
            <v>0</v>
          </cell>
          <cell r="E1988">
            <v>0</v>
          </cell>
          <cell r="F1988">
            <v>0</v>
          </cell>
        </row>
        <row r="1989">
          <cell r="B1989" t="str">
            <v>-</v>
          </cell>
          <cell r="C1989" t="str">
            <v>-</v>
          </cell>
          <cell r="D1989">
            <v>0</v>
          </cell>
          <cell r="E1989">
            <v>0</v>
          </cell>
          <cell r="F1989">
            <v>0</v>
          </cell>
        </row>
        <row r="1991">
          <cell r="A1991">
            <v>5015</v>
          </cell>
          <cell r="B1991" t="str">
            <v>SISTEMA SEPTICO INTEGRADO HORIZONTAL 1650 LITROS ROTOPLAST (SKU: 204588)</v>
          </cell>
          <cell r="C1991" t="str">
            <v>UND</v>
          </cell>
          <cell r="D1991">
            <v>0</v>
          </cell>
          <cell r="E1991">
            <v>0</v>
          </cell>
          <cell r="F1991">
            <v>0</v>
          </cell>
        </row>
        <row r="1992"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</row>
        <row r="1993">
          <cell r="B1993" t="str">
            <v>Equipos y Herramientas</v>
          </cell>
          <cell r="C1993">
            <v>0</v>
          </cell>
          <cell r="D1993">
            <v>0</v>
          </cell>
          <cell r="E1993">
            <v>0</v>
          </cell>
          <cell r="F1993">
            <v>0</v>
          </cell>
        </row>
        <row r="1994">
          <cell r="B1994" t="str">
            <v>-</v>
          </cell>
          <cell r="C1994" t="str">
            <v>-</v>
          </cell>
          <cell r="D1994">
            <v>0</v>
          </cell>
          <cell r="E1994">
            <v>0</v>
          </cell>
          <cell r="F1994">
            <v>0</v>
          </cell>
        </row>
        <row r="1995">
          <cell r="B1995" t="str">
            <v>-</v>
          </cell>
          <cell r="C1995" t="str">
            <v>-</v>
          </cell>
          <cell r="D1995">
            <v>0</v>
          </cell>
          <cell r="E1995">
            <v>0</v>
          </cell>
          <cell r="F1995">
            <v>0</v>
          </cell>
        </row>
        <row r="1996">
          <cell r="B1996" t="str">
            <v>-</v>
          </cell>
          <cell r="C1996" t="str">
            <v>-</v>
          </cell>
          <cell r="D1996">
            <v>0</v>
          </cell>
          <cell r="E1996">
            <v>0</v>
          </cell>
          <cell r="F1996">
            <v>0</v>
          </cell>
        </row>
        <row r="1997"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</row>
        <row r="1998">
          <cell r="B1998" t="str">
            <v>Materiales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</row>
        <row r="1999">
          <cell r="B1999" t="str">
            <v>-</v>
          </cell>
          <cell r="C1999" t="str">
            <v>-</v>
          </cell>
          <cell r="D1999">
            <v>0</v>
          </cell>
          <cell r="E1999">
            <v>0</v>
          </cell>
          <cell r="F1999">
            <v>0</v>
          </cell>
        </row>
        <row r="2000">
          <cell r="B2000" t="str">
            <v>-</v>
          </cell>
          <cell r="C2000" t="str">
            <v>-</v>
          </cell>
          <cell r="D2000">
            <v>0</v>
          </cell>
          <cell r="E2000">
            <v>0</v>
          </cell>
          <cell r="F2000">
            <v>0</v>
          </cell>
        </row>
        <row r="2001">
          <cell r="B2001" t="str">
            <v>-</v>
          </cell>
          <cell r="C2001" t="str">
            <v>-</v>
          </cell>
          <cell r="D2001">
            <v>0</v>
          </cell>
          <cell r="E2001">
            <v>0</v>
          </cell>
          <cell r="F2001">
            <v>0</v>
          </cell>
        </row>
        <row r="2002">
          <cell r="B2002" t="str">
            <v>-</v>
          </cell>
          <cell r="C2002" t="str">
            <v>-</v>
          </cell>
          <cell r="D2002">
            <v>0</v>
          </cell>
          <cell r="E2002">
            <v>0</v>
          </cell>
          <cell r="F2002">
            <v>0</v>
          </cell>
        </row>
        <row r="2003">
          <cell r="B2003" t="str">
            <v>-</v>
          </cell>
          <cell r="C2003" t="str">
            <v>-</v>
          </cell>
          <cell r="D2003">
            <v>0</v>
          </cell>
          <cell r="E2003">
            <v>0</v>
          </cell>
          <cell r="F2003">
            <v>0</v>
          </cell>
        </row>
        <row r="2004">
          <cell r="B2004" t="str">
            <v>-</v>
          </cell>
          <cell r="C2004" t="str">
            <v>-</v>
          </cell>
          <cell r="D2004">
            <v>0</v>
          </cell>
          <cell r="E2004">
            <v>0</v>
          </cell>
          <cell r="F2004">
            <v>0</v>
          </cell>
        </row>
        <row r="2005"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</row>
        <row r="2006">
          <cell r="B2006" t="str">
            <v>Mano de Obra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</row>
        <row r="2007">
          <cell r="B2007" t="str">
            <v>-</v>
          </cell>
          <cell r="C2007" t="str">
            <v>-</v>
          </cell>
          <cell r="D2007">
            <v>0</v>
          </cell>
          <cell r="E2007">
            <v>0</v>
          </cell>
          <cell r="F2007">
            <v>0</v>
          </cell>
        </row>
        <row r="2008">
          <cell r="B2008" t="str">
            <v>-</v>
          </cell>
          <cell r="C2008" t="str">
            <v>-</v>
          </cell>
          <cell r="D2008">
            <v>0</v>
          </cell>
          <cell r="E2008">
            <v>0</v>
          </cell>
          <cell r="F2008">
            <v>0</v>
          </cell>
        </row>
        <row r="2009">
          <cell r="B2009" t="str">
            <v>-</v>
          </cell>
          <cell r="C2009" t="str">
            <v>-</v>
          </cell>
          <cell r="D2009">
            <v>0</v>
          </cell>
          <cell r="E2009">
            <v>0</v>
          </cell>
          <cell r="F2009">
            <v>0</v>
          </cell>
        </row>
        <row r="2011">
          <cell r="A2011">
            <v>5016</v>
          </cell>
          <cell r="B2011" t="str">
            <v>RELLENO IMPORTADO BALASTRO INCLUYE ACARR</v>
          </cell>
          <cell r="C2011" t="str">
            <v>M3</v>
          </cell>
          <cell r="D2011">
            <v>0</v>
          </cell>
          <cell r="E2011">
            <v>0</v>
          </cell>
          <cell r="F2011">
            <v>0</v>
          </cell>
          <cell r="G2011">
            <v>100604</v>
          </cell>
        </row>
        <row r="2012"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</row>
        <row r="2013">
          <cell r="B2013" t="str">
            <v>Equipos y Herramientas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</row>
        <row r="2014">
          <cell r="B2014" t="str">
            <v>-</v>
          </cell>
          <cell r="C2014" t="str">
            <v>-</v>
          </cell>
          <cell r="D2014">
            <v>0</v>
          </cell>
          <cell r="E2014">
            <v>0</v>
          </cell>
          <cell r="F2014">
            <v>0</v>
          </cell>
        </row>
        <row r="2015">
          <cell r="B2015" t="str">
            <v>-</v>
          </cell>
          <cell r="C2015" t="str">
            <v>-</v>
          </cell>
          <cell r="D2015">
            <v>0</v>
          </cell>
          <cell r="E2015">
            <v>0</v>
          </cell>
          <cell r="F2015">
            <v>0</v>
          </cell>
        </row>
        <row r="2016">
          <cell r="B2016" t="str">
            <v>-</v>
          </cell>
          <cell r="C2016" t="str">
            <v>-</v>
          </cell>
          <cell r="D2016">
            <v>0</v>
          </cell>
          <cell r="E2016">
            <v>0</v>
          </cell>
          <cell r="F2016">
            <v>0</v>
          </cell>
        </row>
        <row r="2017"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</row>
        <row r="2018">
          <cell r="B2018" t="str">
            <v>Materiales</v>
          </cell>
          <cell r="C2018">
            <v>0</v>
          </cell>
          <cell r="D2018">
            <v>0</v>
          </cell>
          <cell r="E2018">
            <v>0</v>
          </cell>
          <cell r="F2018">
            <v>0</v>
          </cell>
        </row>
        <row r="2019">
          <cell r="B2019" t="str">
            <v>-</v>
          </cell>
          <cell r="C2019" t="str">
            <v>-</v>
          </cell>
          <cell r="D2019">
            <v>0</v>
          </cell>
          <cell r="E2019">
            <v>0</v>
          </cell>
          <cell r="F2019">
            <v>0</v>
          </cell>
        </row>
        <row r="2020">
          <cell r="B2020" t="str">
            <v>-</v>
          </cell>
          <cell r="C2020" t="str">
            <v>-</v>
          </cell>
          <cell r="D2020">
            <v>0</v>
          </cell>
          <cell r="E2020">
            <v>0</v>
          </cell>
          <cell r="F2020">
            <v>0</v>
          </cell>
        </row>
        <row r="2021">
          <cell r="B2021" t="str">
            <v>-</v>
          </cell>
          <cell r="C2021" t="str">
            <v>-</v>
          </cell>
          <cell r="D2021">
            <v>0</v>
          </cell>
          <cell r="E2021">
            <v>0</v>
          </cell>
          <cell r="F2021">
            <v>0</v>
          </cell>
        </row>
        <row r="2022">
          <cell r="B2022" t="str">
            <v>-</v>
          </cell>
          <cell r="C2022" t="str">
            <v>-</v>
          </cell>
          <cell r="D2022">
            <v>0</v>
          </cell>
          <cell r="E2022">
            <v>0</v>
          </cell>
          <cell r="F2022">
            <v>0</v>
          </cell>
        </row>
        <row r="2023">
          <cell r="B2023" t="str">
            <v>-</v>
          </cell>
          <cell r="C2023" t="str">
            <v>-</v>
          </cell>
          <cell r="D2023">
            <v>0</v>
          </cell>
          <cell r="E2023">
            <v>0</v>
          </cell>
          <cell r="F2023">
            <v>0</v>
          </cell>
        </row>
        <row r="2024">
          <cell r="B2024" t="str">
            <v>-</v>
          </cell>
          <cell r="C2024" t="str">
            <v>-</v>
          </cell>
          <cell r="D2024">
            <v>0</v>
          </cell>
          <cell r="E2024">
            <v>0</v>
          </cell>
          <cell r="F2024">
            <v>0</v>
          </cell>
        </row>
        <row r="2025">
          <cell r="B2025">
            <v>0</v>
          </cell>
          <cell r="C2025">
            <v>0</v>
          </cell>
          <cell r="D2025">
            <v>0</v>
          </cell>
          <cell r="E2025">
            <v>0</v>
          </cell>
          <cell r="F2025">
            <v>0</v>
          </cell>
        </row>
        <row r="2026">
          <cell r="B2026" t="str">
            <v>Mano de Obra</v>
          </cell>
          <cell r="C2026">
            <v>0</v>
          </cell>
          <cell r="D2026">
            <v>0</v>
          </cell>
          <cell r="E2026">
            <v>0</v>
          </cell>
          <cell r="F2026">
            <v>0</v>
          </cell>
        </row>
        <row r="2027">
          <cell r="B2027" t="str">
            <v>-</v>
          </cell>
          <cell r="C2027" t="str">
            <v>-</v>
          </cell>
          <cell r="D2027">
            <v>0</v>
          </cell>
          <cell r="E2027">
            <v>0</v>
          </cell>
          <cell r="F2027">
            <v>0</v>
          </cell>
        </row>
        <row r="2028">
          <cell r="B2028" t="str">
            <v>-</v>
          </cell>
          <cell r="C2028" t="str">
            <v>-</v>
          </cell>
          <cell r="D2028">
            <v>0</v>
          </cell>
          <cell r="E2028">
            <v>0</v>
          </cell>
          <cell r="F2028">
            <v>0</v>
          </cell>
        </row>
        <row r="2029">
          <cell r="B2029" t="str">
            <v>-</v>
          </cell>
          <cell r="C2029" t="str">
            <v>-</v>
          </cell>
          <cell r="D2029">
            <v>0</v>
          </cell>
          <cell r="E2029">
            <v>0</v>
          </cell>
          <cell r="F2029">
            <v>0</v>
          </cell>
        </row>
        <row r="2031">
          <cell r="A2031">
            <v>5017</v>
          </cell>
          <cell r="B2031" t="str">
            <v>LIMPIEZA POZO SEPTICO</v>
          </cell>
          <cell r="C2031" t="str">
            <v>GLB</v>
          </cell>
          <cell r="D2031">
            <v>0</v>
          </cell>
          <cell r="E2031">
            <v>0</v>
          </cell>
          <cell r="F2031">
            <v>0</v>
          </cell>
        </row>
        <row r="2032"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F2032">
            <v>0</v>
          </cell>
        </row>
        <row r="2033">
          <cell r="B2033" t="str">
            <v>Equipos y Herramientas</v>
          </cell>
          <cell r="C2033">
            <v>0</v>
          </cell>
          <cell r="D2033">
            <v>0</v>
          </cell>
          <cell r="E2033">
            <v>0</v>
          </cell>
          <cell r="F2033">
            <v>0</v>
          </cell>
        </row>
        <row r="2034">
          <cell r="B2034" t="str">
            <v>-</v>
          </cell>
          <cell r="C2034" t="str">
            <v>-</v>
          </cell>
          <cell r="D2034">
            <v>0</v>
          </cell>
          <cell r="E2034">
            <v>0</v>
          </cell>
          <cell r="F2034">
            <v>0</v>
          </cell>
        </row>
        <row r="2035">
          <cell r="B2035" t="str">
            <v>-</v>
          </cell>
          <cell r="C2035" t="str">
            <v>-</v>
          </cell>
          <cell r="D2035">
            <v>0</v>
          </cell>
          <cell r="E2035">
            <v>0</v>
          </cell>
          <cell r="F2035">
            <v>0</v>
          </cell>
        </row>
        <row r="2036">
          <cell r="B2036" t="str">
            <v>-</v>
          </cell>
          <cell r="C2036" t="str">
            <v>-</v>
          </cell>
          <cell r="D2036">
            <v>0</v>
          </cell>
          <cell r="E2036">
            <v>0</v>
          </cell>
          <cell r="F2036">
            <v>0</v>
          </cell>
        </row>
        <row r="2037">
          <cell r="B2037">
            <v>0</v>
          </cell>
          <cell r="C2037">
            <v>0</v>
          </cell>
          <cell r="D2037">
            <v>0</v>
          </cell>
          <cell r="E2037">
            <v>0</v>
          </cell>
          <cell r="F2037">
            <v>0</v>
          </cell>
        </row>
        <row r="2038">
          <cell r="B2038" t="str">
            <v>Materiales</v>
          </cell>
          <cell r="C2038">
            <v>0</v>
          </cell>
          <cell r="D2038">
            <v>0</v>
          </cell>
          <cell r="E2038">
            <v>0</v>
          </cell>
          <cell r="F2038">
            <v>0</v>
          </cell>
        </row>
        <row r="2039">
          <cell r="B2039" t="str">
            <v>-</v>
          </cell>
          <cell r="C2039" t="str">
            <v>-</v>
          </cell>
          <cell r="D2039">
            <v>0</v>
          </cell>
          <cell r="E2039">
            <v>0</v>
          </cell>
          <cell r="F2039">
            <v>0</v>
          </cell>
        </row>
        <row r="2040">
          <cell r="B2040" t="str">
            <v>-</v>
          </cell>
          <cell r="C2040" t="str">
            <v>-</v>
          </cell>
          <cell r="D2040">
            <v>0</v>
          </cell>
          <cell r="E2040">
            <v>0</v>
          </cell>
          <cell r="F2040">
            <v>0</v>
          </cell>
        </row>
        <row r="2041">
          <cell r="B2041" t="str">
            <v>-</v>
          </cell>
          <cell r="C2041" t="str">
            <v>-</v>
          </cell>
          <cell r="D2041">
            <v>0</v>
          </cell>
          <cell r="E2041">
            <v>0</v>
          </cell>
          <cell r="F2041">
            <v>0</v>
          </cell>
        </row>
        <row r="2042">
          <cell r="B2042" t="str">
            <v>-</v>
          </cell>
          <cell r="C2042" t="str">
            <v>-</v>
          </cell>
          <cell r="D2042">
            <v>0</v>
          </cell>
          <cell r="E2042">
            <v>0</v>
          </cell>
          <cell r="F2042">
            <v>0</v>
          </cell>
        </row>
        <row r="2043">
          <cell r="B2043" t="str">
            <v>-</v>
          </cell>
          <cell r="C2043" t="str">
            <v>-</v>
          </cell>
          <cell r="D2043">
            <v>0</v>
          </cell>
          <cell r="E2043">
            <v>0</v>
          </cell>
          <cell r="F2043">
            <v>0</v>
          </cell>
        </row>
        <row r="2044">
          <cell r="B2044" t="str">
            <v>-</v>
          </cell>
          <cell r="C2044" t="str">
            <v>-</v>
          </cell>
          <cell r="D2044">
            <v>0</v>
          </cell>
          <cell r="E2044">
            <v>0</v>
          </cell>
          <cell r="F2044">
            <v>0</v>
          </cell>
        </row>
        <row r="2045">
          <cell r="B2045">
            <v>0</v>
          </cell>
          <cell r="C2045">
            <v>0</v>
          </cell>
          <cell r="D2045">
            <v>0</v>
          </cell>
          <cell r="E2045">
            <v>0</v>
          </cell>
          <cell r="F2045">
            <v>0</v>
          </cell>
        </row>
        <row r="2046">
          <cell r="B2046" t="str">
            <v>Mano de Obra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</row>
        <row r="2047">
          <cell r="B2047" t="str">
            <v>-</v>
          </cell>
          <cell r="C2047" t="str">
            <v>-</v>
          </cell>
          <cell r="D2047">
            <v>0</v>
          </cell>
          <cell r="E2047">
            <v>0</v>
          </cell>
          <cell r="F2047">
            <v>0</v>
          </cell>
        </row>
        <row r="2048">
          <cell r="B2048" t="str">
            <v>-</v>
          </cell>
          <cell r="C2048" t="str">
            <v>-</v>
          </cell>
          <cell r="D2048">
            <v>0</v>
          </cell>
          <cell r="E2048">
            <v>0</v>
          </cell>
          <cell r="F2048">
            <v>0</v>
          </cell>
        </row>
        <row r="2049">
          <cell r="B2049" t="str">
            <v>-</v>
          </cell>
          <cell r="C2049" t="str">
            <v>-</v>
          </cell>
          <cell r="D2049">
            <v>0</v>
          </cell>
          <cell r="E2049">
            <v>0</v>
          </cell>
          <cell r="F2049">
            <v>0</v>
          </cell>
        </row>
        <row r="2051">
          <cell r="A2051">
            <v>6001</v>
          </cell>
          <cell r="B2051" t="str">
            <v>CANCELACION PTO.HIDRAULICO</v>
          </cell>
          <cell r="C2051" t="str">
            <v>UND</v>
          </cell>
          <cell r="D2051">
            <v>0</v>
          </cell>
          <cell r="E2051">
            <v>0</v>
          </cell>
          <cell r="F2051">
            <v>0</v>
          </cell>
          <cell r="G2051">
            <v>160701</v>
          </cell>
        </row>
        <row r="2052">
          <cell r="B2052">
            <v>0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</row>
        <row r="2053">
          <cell r="B2053" t="str">
            <v>Equipos y Herramientas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</row>
        <row r="2054">
          <cell r="B2054" t="str">
            <v>-</v>
          </cell>
          <cell r="C2054" t="str">
            <v>-</v>
          </cell>
          <cell r="D2054">
            <v>0</v>
          </cell>
          <cell r="E2054">
            <v>0</v>
          </cell>
          <cell r="F2054">
            <v>0</v>
          </cell>
        </row>
        <row r="2055">
          <cell r="B2055" t="str">
            <v>-</v>
          </cell>
          <cell r="C2055" t="str">
            <v>-</v>
          </cell>
          <cell r="D2055">
            <v>0</v>
          </cell>
          <cell r="E2055">
            <v>0</v>
          </cell>
          <cell r="F2055">
            <v>0</v>
          </cell>
        </row>
        <row r="2056">
          <cell r="B2056" t="str">
            <v>-</v>
          </cell>
          <cell r="C2056" t="str">
            <v>-</v>
          </cell>
          <cell r="D2056">
            <v>0</v>
          </cell>
          <cell r="E2056">
            <v>0</v>
          </cell>
          <cell r="F2056">
            <v>0</v>
          </cell>
        </row>
        <row r="2057">
          <cell r="B2057">
            <v>0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</row>
        <row r="2058">
          <cell r="B2058" t="str">
            <v>Materiales</v>
          </cell>
          <cell r="C2058">
            <v>0</v>
          </cell>
          <cell r="D2058">
            <v>0</v>
          </cell>
          <cell r="E2058">
            <v>0</v>
          </cell>
          <cell r="F2058">
            <v>0</v>
          </cell>
        </row>
        <row r="2059">
          <cell r="B2059" t="str">
            <v>-</v>
          </cell>
          <cell r="C2059" t="str">
            <v>-</v>
          </cell>
          <cell r="D2059">
            <v>0</v>
          </cell>
          <cell r="E2059">
            <v>0</v>
          </cell>
          <cell r="F2059">
            <v>0</v>
          </cell>
        </row>
        <row r="2060">
          <cell r="B2060" t="str">
            <v>-</v>
          </cell>
          <cell r="C2060" t="str">
            <v>-</v>
          </cell>
          <cell r="D2060">
            <v>0</v>
          </cell>
          <cell r="E2060">
            <v>0</v>
          </cell>
          <cell r="F2060">
            <v>0</v>
          </cell>
        </row>
        <row r="2061">
          <cell r="B2061" t="str">
            <v>-</v>
          </cell>
          <cell r="C2061" t="str">
            <v>-</v>
          </cell>
          <cell r="D2061">
            <v>0</v>
          </cell>
          <cell r="E2061">
            <v>0</v>
          </cell>
          <cell r="F2061">
            <v>0</v>
          </cell>
        </row>
        <row r="2062">
          <cell r="B2062" t="str">
            <v>-</v>
          </cell>
          <cell r="C2062" t="str">
            <v>-</v>
          </cell>
          <cell r="D2062">
            <v>0</v>
          </cell>
          <cell r="E2062">
            <v>0</v>
          </cell>
          <cell r="F2062">
            <v>0</v>
          </cell>
        </row>
        <row r="2063">
          <cell r="B2063" t="str">
            <v>-</v>
          </cell>
          <cell r="C2063" t="str">
            <v>-</v>
          </cell>
          <cell r="D2063">
            <v>0</v>
          </cell>
          <cell r="E2063">
            <v>0</v>
          </cell>
          <cell r="F2063">
            <v>0</v>
          </cell>
        </row>
        <row r="2064">
          <cell r="B2064" t="str">
            <v>-</v>
          </cell>
          <cell r="C2064" t="str">
            <v>-</v>
          </cell>
          <cell r="D2064">
            <v>0</v>
          </cell>
          <cell r="E2064">
            <v>0</v>
          </cell>
          <cell r="F2064">
            <v>0</v>
          </cell>
        </row>
        <row r="2065">
          <cell r="B2065">
            <v>0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</row>
        <row r="2066">
          <cell r="B2066" t="str">
            <v>Mano de Obra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</row>
        <row r="2067">
          <cell r="B2067" t="str">
            <v>-</v>
          </cell>
          <cell r="C2067" t="str">
            <v>-</v>
          </cell>
          <cell r="D2067">
            <v>0</v>
          </cell>
          <cell r="E2067">
            <v>0</v>
          </cell>
          <cell r="F2067">
            <v>0</v>
          </cell>
        </row>
        <row r="2068">
          <cell r="B2068" t="str">
            <v>-</v>
          </cell>
          <cell r="C2068" t="str">
            <v>-</v>
          </cell>
          <cell r="D2068">
            <v>0</v>
          </cell>
          <cell r="E2068">
            <v>0</v>
          </cell>
          <cell r="F2068">
            <v>0</v>
          </cell>
        </row>
        <row r="2069">
          <cell r="B2069" t="str">
            <v>-</v>
          </cell>
          <cell r="C2069" t="str">
            <v>-</v>
          </cell>
          <cell r="D2069">
            <v>0</v>
          </cell>
          <cell r="E2069">
            <v>0</v>
          </cell>
          <cell r="F2069">
            <v>0</v>
          </cell>
        </row>
        <row r="2071">
          <cell r="A2071">
            <v>6002</v>
          </cell>
          <cell r="B2071" t="str">
            <v>PUNTO AGUA FRIA ,1/2"</v>
          </cell>
          <cell r="C2071" t="str">
            <v>UND</v>
          </cell>
          <cell r="D2071">
            <v>0</v>
          </cell>
          <cell r="E2071">
            <v>0</v>
          </cell>
          <cell r="F2071">
            <v>40301.880153758</v>
          </cell>
          <cell r="G2071">
            <v>160801</v>
          </cell>
        </row>
        <row r="2072">
          <cell r="B2072">
            <v>0</v>
          </cell>
          <cell r="C2072">
            <v>0</v>
          </cell>
          <cell r="D2072">
            <v>0</v>
          </cell>
          <cell r="E2072">
            <v>0</v>
          </cell>
          <cell r="F2072">
            <v>0</v>
          </cell>
        </row>
        <row r="2073">
          <cell r="B2073" t="str">
            <v>Equipos y Herramientas</v>
          </cell>
          <cell r="C2073">
            <v>0</v>
          </cell>
          <cell r="D2073">
            <v>0</v>
          </cell>
          <cell r="E2073">
            <v>0</v>
          </cell>
          <cell r="F2073">
            <v>535.5</v>
          </cell>
        </row>
        <row r="2074">
          <cell r="A2074" t="str">
            <v>HM1006</v>
          </cell>
          <cell r="B2074" t="str">
            <v>HM CUADRILLA INSTALACIONES SANITARIAS</v>
          </cell>
          <cell r="C2074" t="str">
            <v>GLB</v>
          </cell>
          <cell r="D2074">
            <v>1</v>
          </cell>
          <cell r="E2074">
            <v>535.5</v>
          </cell>
          <cell r="F2074">
            <v>535.5</v>
          </cell>
        </row>
        <row r="2075">
          <cell r="B2075" t="str">
            <v>-</v>
          </cell>
          <cell r="C2075" t="str">
            <v>-</v>
          </cell>
          <cell r="D2075">
            <v>0</v>
          </cell>
          <cell r="E2075">
            <v>0</v>
          </cell>
          <cell r="F2075">
            <v>0</v>
          </cell>
        </row>
        <row r="2076">
          <cell r="B2076" t="str">
            <v>-</v>
          </cell>
          <cell r="C2076" t="str">
            <v>-</v>
          </cell>
          <cell r="D2076">
            <v>0</v>
          </cell>
          <cell r="E2076">
            <v>0</v>
          </cell>
          <cell r="F2076">
            <v>0</v>
          </cell>
        </row>
        <row r="2077">
          <cell r="B2077">
            <v>0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</row>
        <row r="2078">
          <cell r="B2078" t="str">
            <v>Materiales</v>
          </cell>
          <cell r="C2078">
            <v>0</v>
          </cell>
          <cell r="D2078">
            <v>0</v>
          </cell>
          <cell r="E2078">
            <v>0</v>
          </cell>
          <cell r="F2078">
            <v>11501.198562763635</v>
          </cell>
        </row>
        <row r="2079">
          <cell r="A2079" t="str">
            <v>IM1053</v>
          </cell>
          <cell r="B2079" t="str">
            <v>ADAPTADOR M. PRSESION PVC 1/2"</v>
          </cell>
          <cell r="C2079" t="str">
            <v>UND</v>
          </cell>
          <cell r="D2079">
            <v>2</v>
          </cell>
          <cell r="E2079">
            <v>378.46673454545447</v>
          </cell>
          <cell r="F2079">
            <v>756.93346909090894</v>
          </cell>
        </row>
        <row r="2080">
          <cell r="A2080" t="str">
            <v>IM1054</v>
          </cell>
          <cell r="B2080" t="str">
            <v>CODO PRESION PVC 1/2" x 90</v>
          </cell>
          <cell r="C2080" t="str">
            <v>UND</v>
          </cell>
          <cell r="D2080">
            <v>4</v>
          </cell>
          <cell r="E2080">
            <v>548.55148727272717</v>
          </cell>
          <cell r="F2080">
            <v>2194.2059490909087</v>
          </cell>
        </row>
        <row r="2081">
          <cell r="A2081" t="str">
            <v>IM1055</v>
          </cell>
          <cell r="B2081" t="str">
            <v>TAPON PRESION PVC 1/2"</v>
          </cell>
          <cell r="C2081" t="str">
            <v>UND</v>
          </cell>
          <cell r="D2081">
            <v>2</v>
          </cell>
          <cell r="E2081">
            <v>313.13616727272722</v>
          </cell>
          <cell r="F2081">
            <v>626.27233454545444</v>
          </cell>
        </row>
        <row r="2082">
          <cell r="A2082" t="str">
            <v>IM1056</v>
          </cell>
          <cell r="B2082" t="str">
            <v>TUBO PRESION 1/2" PVC RDE 13,5</v>
          </cell>
          <cell r="C2082" t="str">
            <v>UND</v>
          </cell>
          <cell r="D2082">
            <v>1.5</v>
          </cell>
          <cell r="E2082">
            <v>2404.8407090909091</v>
          </cell>
          <cell r="F2082">
            <v>3607.2610636363634</v>
          </cell>
        </row>
        <row r="2083">
          <cell r="A2083" t="str">
            <v>IM1051</v>
          </cell>
          <cell r="B2083" t="str">
            <v>SOLDADURA PVC 1/4 GLN</v>
          </cell>
          <cell r="C2083" t="str">
            <v>UND</v>
          </cell>
          <cell r="D2083">
            <v>0.04</v>
          </cell>
          <cell r="E2083">
            <v>86950.479483636344</v>
          </cell>
          <cell r="F2083">
            <v>3478.0191793454537</v>
          </cell>
        </row>
        <row r="2084">
          <cell r="A2084" t="str">
            <v>IM1052</v>
          </cell>
          <cell r="B2084" t="str">
            <v>LIMPIADOR PVC 1/4 GLN</v>
          </cell>
          <cell r="C2084" t="str">
            <v>UND</v>
          </cell>
          <cell r="D2084">
            <v>0.02</v>
          </cell>
          <cell r="E2084">
            <v>41925.328352727272</v>
          </cell>
          <cell r="F2084">
            <v>838.50656705454549</v>
          </cell>
        </row>
        <row r="2085">
          <cell r="B2085">
            <v>0</v>
          </cell>
          <cell r="C2085">
            <v>0</v>
          </cell>
          <cell r="D2085">
            <v>0</v>
          </cell>
          <cell r="E2085">
            <v>0</v>
          </cell>
          <cell r="F2085">
            <v>0</v>
          </cell>
        </row>
        <row r="2086">
          <cell r="B2086" t="str">
            <v>Mano de Obra</v>
          </cell>
          <cell r="C2086">
            <v>0</v>
          </cell>
          <cell r="D2086">
            <v>0</v>
          </cell>
          <cell r="E2086">
            <v>0</v>
          </cell>
          <cell r="F2086">
            <v>28265.181590994369</v>
          </cell>
        </row>
        <row r="2087">
          <cell r="A2087" t="str">
            <v>MO2005</v>
          </cell>
          <cell r="B2087" t="str">
            <v>CUADRILLA INSTALACIONES HIDRAULICAS</v>
          </cell>
          <cell r="C2087" t="str">
            <v>HC</v>
          </cell>
          <cell r="D2087">
            <v>1.2</v>
          </cell>
          <cell r="E2087">
            <v>23554.317992495307</v>
          </cell>
          <cell r="F2087">
            <v>28265.181590994369</v>
          </cell>
        </row>
        <row r="2088">
          <cell r="B2088" t="str">
            <v>-</v>
          </cell>
          <cell r="C2088" t="str">
            <v>-</v>
          </cell>
          <cell r="D2088">
            <v>0</v>
          </cell>
          <cell r="E2088">
            <v>0</v>
          </cell>
          <cell r="F2088">
            <v>0</v>
          </cell>
        </row>
        <row r="2089">
          <cell r="B2089" t="str">
            <v>-</v>
          </cell>
          <cell r="C2089" t="str">
            <v>-</v>
          </cell>
          <cell r="D2089">
            <v>0</v>
          </cell>
          <cell r="E2089">
            <v>0</v>
          </cell>
          <cell r="F2089">
            <v>0</v>
          </cell>
        </row>
        <row r="2091">
          <cell r="A2091">
            <v>6003</v>
          </cell>
          <cell r="B2091" t="str">
            <v>TUBERIA PVC ,1/2"</v>
          </cell>
          <cell r="C2091" t="str">
            <v>ML</v>
          </cell>
          <cell r="D2091">
            <v>0</v>
          </cell>
          <cell r="E2091">
            <v>0</v>
          </cell>
          <cell r="F2091">
            <v>0</v>
          </cell>
          <cell r="G2091">
            <v>160505</v>
          </cell>
        </row>
        <row r="2092">
          <cell r="B2092">
            <v>0</v>
          </cell>
          <cell r="C2092">
            <v>0</v>
          </cell>
          <cell r="D2092">
            <v>0</v>
          </cell>
          <cell r="E2092">
            <v>0</v>
          </cell>
          <cell r="F2092">
            <v>0</v>
          </cell>
        </row>
        <row r="2093">
          <cell r="B2093" t="str">
            <v>Equipos y Herramientas</v>
          </cell>
          <cell r="C2093">
            <v>0</v>
          </cell>
          <cell r="D2093">
            <v>0</v>
          </cell>
          <cell r="E2093">
            <v>0</v>
          </cell>
          <cell r="F2093">
            <v>0</v>
          </cell>
        </row>
        <row r="2094">
          <cell r="B2094" t="str">
            <v>-</v>
          </cell>
          <cell r="C2094" t="str">
            <v>-</v>
          </cell>
          <cell r="D2094">
            <v>0</v>
          </cell>
          <cell r="E2094">
            <v>0</v>
          </cell>
          <cell r="F2094">
            <v>0</v>
          </cell>
        </row>
        <row r="2095">
          <cell r="B2095" t="str">
            <v>-</v>
          </cell>
          <cell r="C2095" t="str">
            <v>-</v>
          </cell>
          <cell r="D2095">
            <v>0</v>
          </cell>
          <cell r="E2095">
            <v>0</v>
          </cell>
          <cell r="F2095">
            <v>0</v>
          </cell>
        </row>
        <row r="2096">
          <cell r="B2096" t="str">
            <v>-</v>
          </cell>
          <cell r="C2096" t="str">
            <v>-</v>
          </cell>
          <cell r="D2096">
            <v>0</v>
          </cell>
          <cell r="E2096">
            <v>0</v>
          </cell>
          <cell r="F2096">
            <v>0</v>
          </cell>
        </row>
        <row r="2097">
          <cell r="B2097">
            <v>0</v>
          </cell>
          <cell r="C2097">
            <v>0</v>
          </cell>
          <cell r="D2097">
            <v>0</v>
          </cell>
          <cell r="E2097">
            <v>0</v>
          </cell>
          <cell r="F2097">
            <v>0</v>
          </cell>
        </row>
        <row r="2098">
          <cell r="B2098" t="str">
            <v>Materiales</v>
          </cell>
          <cell r="C2098">
            <v>0</v>
          </cell>
          <cell r="D2098">
            <v>0</v>
          </cell>
          <cell r="E2098">
            <v>0</v>
          </cell>
          <cell r="F2098">
            <v>0</v>
          </cell>
        </row>
        <row r="2099">
          <cell r="B2099" t="str">
            <v>-</v>
          </cell>
          <cell r="C2099" t="str">
            <v>-</v>
          </cell>
          <cell r="D2099">
            <v>0</v>
          </cell>
          <cell r="E2099">
            <v>0</v>
          </cell>
          <cell r="F2099">
            <v>0</v>
          </cell>
        </row>
        <row r="2100">
          <cell r="B2100" t="str">
            <v>-</v>
          </cell>
          <cell r="C2100" t="str">
            <v>-</v>
          </cell>
          <cell r="D2100">
            <v>0</v>
          </cell>
          <cell r="E2100">
            <v>0</v>
          </cell>
          <cell r="F2100">
            <v>0</v>
          </cell>
        </row>
        <row r="2101">
          <cell r="B2101" t="str">
            <v>-</v>
          </cell>
          <cell r="C2101" t="str">
            <v>-</v>
          </cell>
          <cell r="D2101">
            <v>0</v>
          </cell>
          <cell r="E2101">
            <v>0</v>
          </cell>
          <cell r="F2101">
            <v>0</v>
          </cell>
        </row>
        <row r="2102">
          <cell r="B2102" t="str">
            <v>-</v>
          </cell>
          <cell r="C2102" t="str">
            <v>-</v>
          </cell>
          <cell r="D2102">
            <v>0</v>
          </cell>
          <cell r="E2102">
            <v>0</v>
          </cell>
          <cell r="F2102">
            <v>0</v>
          </cell>
        </row>
        <row r="2103">
          <cell r="B2103" t="str">
            <v>-</v>
          </cell>
          <cell r="C2103" t="str">
            <v>-</v>
          </cell>
          <cell r="D2103">
            <v>0</v>
          </cell>
          <cell r="E2103">
            <v>0</v>
          </cell>
          <cell r="F2103">
            <v>0</v>
          </cell>
        </row>
        <row r="2104">
          <cell r="B2104" t="str">
            <v>-</v>
          </cell>
          <cell r="C2104" t="str">
            <v>-</v>
          </cell>
          <cell r="D2104">
            <v>0</v>
          </cell>
          <cell r="E2104">
            <v>0</v>
          </cell>
          <cell r="F2104">
            <v>0</v>
          </cell>
        </row>
        <row r="2105">
          <cell r="B2105">
            <v>0</v>
          </cell>
          <cell r="C2105">
            <v>0</v>
          </cell>
          <cell r="D2105">
            <v>0</v>
          </cell>
          <cell r="E2105">
            <v>0</v>
          </cell>
          <cell r="F2105">
            <v>0</v>
          </cell>
        </row>
        <row r="2106">
          <cell r="B2106" t="str">
            <v>Mano de Obra</v>
          </cell>
          <cell r="C2106">
            <v>0</v>
          </cell>
          <cell r="D2106">
            <v>0</v>
          </cell>
          <cell r="E2106">
            <v>0</v>
          </cell>
          <cell r="F2106">
            <v>0</v>
          </cell>
        </row>
        <row r="2107">
          <cell r="B2107" t="str">
            <v>-</v>
          </cell>
          <cell r="C2107" t="str">
            <v>-</v>
          </cell>
          <cell r="D2107">
            <v>0</v>
          </cell>
          <cell r="E2107">
            <v>0</v>
          </cell>
          <cell r="F2107">
            <v>0</v>
          </cell>
        </row>
        <row r="2108">
          <cell r="B2108" t="str">
            <v>-</v>
          </cell>
          <cell r="C2108" t="str">
            <v>-</v>
          </cell>
          <cell r="D2108">
            <v>0</v>
          </cell>
          <cell r="E2108">
            <v>0</v>
          </cell>
          <cell r="F2108">
            <v>0</v>
          </cell>
        </row>
        <row r="2109">
          <cell r="B2109" t="str">
            <v>-</v>
          </cell>
          <cell r="C2109" t="str">
            <v>-</v>
          </cell>
          <cell r="D2109">
            <v>0</v>
          </cell>
          <cell r="E2109">
            <v>0</v>
          </cell>
          <cell r="F2109">
            <v>0</v>
          </cell>
        </row>
        <row r="2111">
          <cell r="A2111">
            <v>6004</v>
          </cell>
          <cell r="B2111" t="str">
            <v>VALV ULA ALIVIO ,1/2</v>
          </cell>
          <cell r="C2111" t="str">
            <v>UND</v>
          </cell>
          <cell r="D2111">
            <v>0</v>
          </cell>
          <cell r="E2111">
            <v>0</v>
          </cell>
          <cell r="F2111">
            <v>0</v>
          </cell>
          <cell r="G2111">
            <v>160603</v>
          </cell>
        </row>
        <row r="2112">
          <cell r="B2112">
            <v>0</v>
          </cell>
          <cell r="C2112">
            <v>0</v>
          </cell>
          <cell r="D2112">
            <v>0</v>
          </cell>
          <cell r="E2112">
            <v>0</v>
          </cell>
          <cell r="F2112">
            <v>0</v>
          </cell>
        </row>
        <row r="2113">
          <cell r="B2113" t="str">
            <v>Equipos y Herramientas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</row>
        <row r="2114">
          <cell r="B2114" t="str">
            <v>-</v>
          </cell>
          <cell r="C2114" t="str">
            <v>-</v>
          </cell>
          <cell r="D2114">
            <v>0</v>
          </cell>
          <cell r="E2114">
            <v>0</v>
          </cell>
          <cell r="F2114">
            <v>0</v>
          </cell>
        </row>
        <row r="2115">
          <cell r="B2115" t="str">
            <v>-</v>
          </cell>
          <cell r="C2115" t="str">
            <v>-</v>
          </cell>
          <cell r="D2115">
            <v>0</v>
          </cell>
          <cell r="E2115">
            <v>0</v>
          </cell>
          <cell r="F2115">
            <v>0</v>
          </cell>
        </row>
        <row r="2116">
          <cell r="B2116" t="str">
            <v>-</v>
          </cell>
          <cell r="C2116" t="str">
            <v>-</v>
          </cell>
          <cell r="D2116">
            <v>0</v>
          </cell>
          <cell r="E2116">
            <v>0</v>
          </cell>
          <cell r="F2116">
            <v>0</v>
          </cell>
        </row>
        <row r="2117">
          <cell r="B2117">
            <v>0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</row>
        <row r="2118">
          <cell r="B2118" t="str">
            <v>Materiales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</row>
        <row r="2119">
          <cell r="B2119" t="str">
            <v>-</v>
          </cell>
          <cell r="C2119" t="str">
            <v>-</v>
          </cell>
          <cell r="D2119">
            <v>0</v>
          </cell>
          <cell r="E2119">
            <v>0</v>
          </cell>
          <cell r="F2119">
            <v>0</v>
          </cell>
        </row>
        <row r="2120">
          <cell r="B2120" t="str">
            <v>-</v>
          </cell>
          <cell r="C2120" t="str">
            <v>-</v>
          </cell>
          <cell r="D2120">
            <v>0</v>
          </cell>
          <cell r="E2120">
            <v>0</v>
          </cell>
          <cell r="F2120">
            <v>0</v>
          </cell>
        </row>
        <row r="2121">
          <cell r="B2121" t="str">
            <v>-</v>
          </cell>
          <cell r="C2121" t="str">
            <v>-</v>
          </cell>
          <cell r="D2121">
            <v>0</v>
          </cell>
          <cell r="E2121">
            <v>0</v>
          </cell>
          <cell r="F2121">
            <v>0</v>
          </cell>
        </row>
        <row r="2122">
          <cell r="B2122" t="str">
            <v>-</v>
          </cell>
          <cell r="C2122" t="str">
            <v>-</v>
          </cell>
          <cell r="D2122">
            <v>0</v>
          </cell>
          <cell r="E2122">
            <v>0</v>
          </cell>
          <cell r="F2122">
            <v>0</v>
          </cell>
        </row>
        <row r="2123">
          <cell r="B2123" t="str">
            <v>-</v>
          </cell>
          <cell r="C2123" t="str">
            <v>-</v>
          </cell>
          <cell r="D2123">
            <v>0</v>
          </cell>
          <cell r="E2123">
            <v>0</v>
          </cell>
          <cell r="F2123">
            <v>0</v>
          </cell>
        </row>
        <row r="2124">
          <cell r="B2124" t="str">
            <v>-</v>
          </cell>
          <cell r="C2124" t="str">
            <v>-</v>
          </cell>
          <cell r="D2124">
            <v>0</v>
          </cell>
          <cell r="E2124">
            <v>0</v>
          </cell>
          <cell r="F2124">
            <v>0</v>
          </cell>
        </row>
        <row r="2125">
          <cell r="B2125">
            <v>0</v>
          </cell>
          <cell r="C2125">
            <v>0</v>
          </cell>
          <cell r="D2125">
            <v>0</v>
          </cell>
          <cell r="E2125">
            <v>0</v>
          </cell>
          <cell r="F2125">
            <v>0</v>
          </cell>
        </row>
        <row r="2126">
          <cell r="B2126" t="str">
            <v>Mano de Obra</v>
          </cell>
          <cell r="C2126">
            <v>0</v>
          </cell>
          <cell r="D2126">
            <v>0</v>
          </cell>
          <cell r="E2126">
            <v>0</v>
          </cell>
          <cell r="F2126">
            <v>0</v>
          </cell>
        </row>
        <row r="2127">
          <cell r="B2127" t="str">
            <v>-</v>
          </cell>
          <cell r="C2127" t="str">
            <v>-</v>
          </cell>
          <cell r="D2127">
            <v>0</v>
          </cell>
          <cell r="E2127">
            <v>0</v>
          </cell>
          <cell r="F2127">
            <v>0</v>
          </cell>
        </row>
        <row r="2128">
          <cell r="B2128" t="str">
            <v>-</v>
          </cell>
          <cell r="C2128" t="str">
            <v>-</v>
          </cell>
          <cell r="D2128">
            <v>0</v>
          </cell>
          <cell r="E2128">
            <v>0</v>
          </cell>
          <cell r="F2128">
            <v>0</v>
          </cell>
        </row>
        <row r="2129">
          <cell r="B2129" t="str">
            <v>-</v>
          </cell>
          <cell r="C2129" t="str">
            <v>-</v>
          </cell>
          <cell r="D2129">
            <v>0</v>
          </cell>
          <cell r="E2129">
            <v>0</v>
          </cell>
          <cell r="F2129">
            <v>0</v>
          </cell>
        </row>
        <row r="2131">
          <cell r="A2131">
            <v>6005</v>
          </cell>
          <cell r="B2131" t="str">
            <v>CODO 45 PRESION PVC ,1/2"</v>
          </cell>
          <cell r="C2131" t="str">
            <v>UND</v>
          </cell>
          <cell r="D2131">
            <v>0</v>
          </cell>
          <cell r="E2131">
            <v>0</v>
          </cell>
          <cell r="F2131">
            <v>0</v>
          </cell>
          <cell r="G2131">
            <v>160101</v>
          </cell>
        </row>
        <row r="2132">
          <cell r="B2132">
            <v>0</v>
          </cell>
          <cell r="C2132">
            <v>0</v>
          </cell>
          <cell r="D2132">
            <v>0</v>
          </cell>
          <cell r="E2132">
            <v>0</v>
          </cell>
          <cell r="F2132">
            <v>0</v>
          </cell>
        </row>
        <row r="2133">
          <cell r="B2133" t="str">
            <v>Equipos y Herramientas</v>
          </cell>
          <cell r="C2133">
            <v>0</v>
          </cell>
          <cell r="D2133">
            <v>0</v>
          </cell>
          <cell r="E2133">
            <v>0</v>
          </cell>
          <cell r="F2133">
            <v>0</v>
          </cell>
        </row>
        <row r="2134">
          <cell r="B2134" t="str">
            <v>-</v>
          </cell>
          <cell r="C2134" t="str">
            <v>-</v>
          </cell>
          <cell r="D2134">
            <v>0</v>
          </cell>
          <cell r="E2134">
            <v>0</v>
          </cell>
          <cell r="F2134">
            <v>0</v>
          </cell>
        </row>
        <row r="2135">
          <cell r="B2135" t="str">
            <v>-</v>
          </cell>
          <cell r="C2135" t="str">
            <v>-</v>
          </cell>
          <cell r="D2135">
            <v>0</v>
          </cell>
          <cell r="E2135">
            <v>0</v>
          </cell>
          <cell r="F2135">
            <v>0</v>
          </cell>
        </row>
        <row r="2136">
          <cell r="B2136" t="str">
            <v>-</v>
          </cell>
          <cell r="C2136" t="str">
            <v>-</v>
          </cell>
          <cell r="D2136">
            <v>0</v>
          </cell>
          <cell r="E2136">
            <v>0</v>
          </cell>
          <cell r="F2136">
            <v>0</v>
          </cell>
        </row>
        <row r="2137">
          <cell r="B2137">
            <v>0</v>
          </cell>
          <cell r="C2137">
            <v>0</v>
          </cell>
          <cell r="D2137">
            <v>0</v>
          </cell>
          <cell r="E2137">
            <v>0</v>
          </cell>
          <cell r="F2137">
            <v>0</v>
          </cell>
        </row>
        <row r="2138">
          <cell r="B2138" t="str">
            <v>Materiales</v>
          </cell>
          <cell r="C2138">
            <v>0</v>
          </cell>
          <cell r="D2138">
            <v>0</v>
          </cell>
          <cell r="E2138">
            <v>0</v>
          </cell>
          <cell r="F2138">
            <v>0</v>
          </cell>
        </row>
        <row r="2139">
          <cell r="B2139" t="str">
            <v>-</v>
          </cell>
          <cell r="C2139" t="str">
            <v>-</v>
          </cell>
          <cell r="D2139">
            <v>0</v>
          </cell>
          <cell r="E2139">
            <v>0</v>
          </cell>
          <cell r="F2139">
            <v>0</v>
          </cell>
        </row>
        <row r="2140">
          <cell r="B2140" t="str">
            <v>-</v>
          </cell>
          <cell r="C2140" t="str">
            <v>-</v>
          </cell>
          <cell r="D2140">
            <v>0</v>
          </cell>
          <cell r="E2140">
            <v>0</v>
          </cell>
          <cell r="F2140">
            <v>0</v>
          </cell>
        </row>
        <row r="2141">
          <cell r="B2141" t="str">
            <v>-</v>
          </cell>
          <cell r="C2141" t="str">
            <v>-</v>
          </cell>
          <cell r="D2141">
            <v>0</v>
          </cell>
          <cell r="E2141">
            <v>0</v>
          </cell>
          <cell r="F2141">
            <v>0</v>
          </cell>
        </row>
        <row r="2142">
          <cell r="B2142" t="str">
            <v>-</v>
          </cell>
          <cell r="C2142" t="str">
            <v>-</v>
          </cell>
          <cell r="D2142">
            <v>0</v>
          </cell>
          <cell r="E2142">
            <v>0</v>
          </cell>
          <cell r="F2142">
            <v>0</v>
          </cell>
        </row>
        <row r="2143">
          <cell r="B2143" t="str">
            <v>-</v>
          </cell>
          <cell r="C2143" t="str">
            <v>-</v>
          </cell>
          <cell r="D2143">
            <v>0</v>
          </cell>
          <cell r="E2143">
            <v>0</v>
          </cell>
          <cell r="F2143">
            <v>0</v>
          </cell>
        </row>
        <row r="2144">
          <cell r="B2144" t="str">
            <v>-</v>
          </cell>
          <cell r="C2144" t="str">
            <v>-</v>
          </cell>
          <cell r="D2144">
            <v>0</v>
          </cell>
          <cell r="E2144">
            <v>0</v>
          </cell>
          <cell r="F2144">
            <v>0</v>
          </cell>
        </row>
        <row r="2145">
          <cell r="B2145">
            <v>0</v>
          </cell>
          <cell r="C2145">
            <v>0</v>
          </cell>
          <cell r="D2145">
            <v>0</v>
          </cell>
          <cell r="E2145">
            <v>0</v>
          </cell>
          <cell r="F2145">
            <v>0</v>
          </cell>
        </row>
        <row r="2146">
          <cell r="B2146" t="str">
            <v>Mano de Obra</v>
          </cell>
          <cell r="C2146">
            <v>0</v>
          </cell>
          <cell r="D2146">
            <v>0</v>
          </cell>
          <cell r="E2146">
            <v>0</v>
          </cell>
          <cell r="F2146">
            <v>0</v>
          </cell>
        </row>
        <row r="2147">
          <cell r="B2147" t="str">
            <v>-</v>
          </cell>
          <cell r="C2147" t="str">
            <v>-</v>
          </cell>
          <cell r="D2147">
            <v>0</v>
          </cell>
          <cell r="E2147">
            <v>0</v>
          </cell>
          <cell r="F2147">
            <v>0</v>
          </cell>
        </row>
        <row r="2148">
          <cell r="B2148" t="str">
            <v>-</v>
          </cell>
          <cell r="C2148" t="str">
            <v>-</v>
          </cell>
          <cell r="D2148">
            <v>0</v>
          </cell>
          <cell r="E2148">
            <v>0</v>
          </cell>
          <cell r="F2148">
            <v>0</v>
          </cell>
        </row>
        <row r="2149">
          <cell r="B2149" t="str">
            <v>-</v>
          </cell>
          <cell r="C2149" t="str">
            <v>-</v>
          </cell>
          <cell r="D2149">
            <v>0</v>
          </cell>
          <cell r="E2149">
            <v>0</v>
          </cell>
          <cell r="F2149">
            <v>0</v>
          </cell>
        </row>
        <row r="2151">
          <cell r="A2151">
            <v>6006</v>
          </cell>
          <cell r="B2151" t="str">
            <v>CODO 90 PRESION PVC ,1/2"</v>
          </cell>
          <cell r="C2151" t="str">
            <v>UND</v>
          </cell>
          <cell r="D2151">
            <v>0</v>
          </cell>
          <cell r="E2151">
            <v>0</v>
          </cell>
          <cell r="F2151">
            <v>0</v>
          </cell>
          <cell r="G2151">
            <v>160110</v>
          </cell>
        </row>
        <row r="2152">
          <cell r="B2152">
            <v>0</v>
          </cell>
          <cell r="C2152">
            <v>0</v>
          </cell>
          <cell r="D2152">
            <v>0</v>
          </cell>
          <cell r="E2152">
            <v>0</v>
          </cell>
          <cell r="F2152">
            <v>0</v>
          </cell>
        </row>
        <row r="2153">
          <cell r="B2153" t="str">
            <v>Equipos y Herramientas</v>
          </cell>
          <cell r="C2153">
            <v>0</v>
          </cell>
          <cell r="D2153">
            <v>0</v>
          </cell>
          <cell r="E2153">
            <v>0</v>
          </cell>
          <cell r="F2153">
            <v>0</v>
          </cell>
        </row>
        <row r="2154">
          <cell r="B2154" t="str">
            <v>-</v>
          </cell>
          <cell r="C2154" t="str">
            <v>-</v>
          </cell>
          <cell r="D2154">
            <v>0</v>
          </cell>
          <cell r="E2154">
            <v>0</v>
          </cell>
          <cell r="F2154">
            <v>0</v>
          </cell>
        </row>
        <row r="2155">
          <cell r="B2155" t="str">
            <v>-</v>
          </cell>
          <cell r="C2155" t="str">
            <v>-</v>
          </cell>
          <cell r="D2155">
            <v>0</v>
          </cell>
          <cell r="E2155">
            <v>0</v>
          </cell>
          <cell r="F2155">
            <v>0</v>
          </cell>
        </row>
        <row r="2156">
          <cell r="B2156" t="str">
            <v>-</v>
          </cell>
          <cell r="C2156" t="str">
            <v>-</v>
          </cell>
          <cell r="D2156">
            <v>0</v>
          </cell>
          <cell r="E2156">
            <v>0</v>
          </cell>
          <cell r="F2156">
            <v>0</v>
          </cell>
        </row>
        <row r="2157">
          <cell r="B2157">
            <v>0</v>
          </cell>
          <cell r="C2157">
            <v>0</v>
          </cell>
          <cell r="D2157">
            <v>0</v>
          </cell>
          <cell r="E2157">
            <v>0</v>
          </cell>
          <cell r="F2157">
            <v>0</v>
          </cell>
        </row>
        <row r="2158">
          <cell r="B2158" t="str">
            <v>Materiales</v>
          </cell>
          <cell r="C2158">
            <v>0</v>
          </cell>
          <cell r="D2158">
            <v>0</v>
          </cell>
          <cell r="E2158">
            <v>0</v>
          </cell>
          <cell r="F2158">
            <v>0</v>
          </cell>
        </row>
        <row r="2159">
          <cell r="B2159" t="str">
            <v>-</v>
          </cell>
          <cell r="C2159" t="str">
            <v>-</v>
          </cell>
          <cell r="D2159">
            <v>0</v>
          </cell>
          <cell r="E2159">
            <v>0</v>
          </cell>
          <cell r="F2159">
            <v>0</v>
          </cell>
        </row>
        <row r="2160">
          <cell r="B2160" t="str">
            <v>-</v>
          </cell>
          <cell r="C2160" t="str">
            <v>-</v>
          </cell>
          <cell r="D2160">
            <v>0</v>
          </cell>
          <cell r="E2160">
            <v>0</v>
          </cell>
          <cell r="F2160">
            <v>0</v>
          </cell>
        </row>
        <row r="2161">
          <cell r="B2161" t="str">
            <v>-</v>
          </cell>
          <cell r="C2161" t="str">
            <v>-</v>
          </cell>
          <cell r="D2161">
            <v>0</v>
          </cell>
          <cell r="E2161">
            <v>0</v>
          </cell>
          <cell r="F2161">
            <v>0</v>
          </cell>
        </row>
        <row r="2162">
          <cell r="B2162" t="str">
            <v>-</v>
          </cell>
          <cell r="C2162" t="str">
            <v>-</v>
          </cell>
          <cell r="D2162">
            <v>0</v>
          </cell>
          <cell r="E2162">
            <v>0</v>
          </cell>
          <cell r="F2162">
            <v>0</v>
          </cell>
        </row>
        <row r="2163">
          <cell r="B2163" t="str">
            <v>-</v>
          </cell>
          <cell r="C2163" t="str">
            <v>-</v>
          </cell>
          <cell r="D2163">
            <v>0</v>
          </cell>
          <cell r="E2163">
            <v>0</v>
          </cell>
          <cell r="F2163">
            <v>0</v>
          </cell>
        </row>
        <row r="2164">
          <cell r="B2164" t="str">
            <v>-</v>
          </cell>
          <cell r="C2164" t="str">
            <v>-</v>
          </cell>
          <cell r="D2164">
            <v>0</v>
          </cell>
          <cell r="E2164">
            <v>0</v>
          </cell>
          <cell r="F2164">
            <v>0</v>
          </cell>
        </row>
        <row r="2165">
          <cell r="B2165">
            <v>0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</row>
        <row r="2166">
          <cell r="B2166" t="str">
            <v>Mano de Obra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</row>
        <row r="2167">
          <cell r="B2167" t="str">
            <v>-</v>
          </cell>
          <cell r="C2167" t="str">
            <v>-</v>
          </cell>
          <cell r="D2167">
            <v>0</v>
          </cell>
          <cell r="E2167">
            <v>0</v>
          </cell>
          <cell r="F2167">
            <v>0</v>
          </cell>
        </row>
        <row r="2168">
          <cell r="B2168" t="str">
            <v>-</v>
          </cell>
          <cell r="C2168" t="str">
            <v>-</v>
          </cell>
          <cell r="D2168">
            <v>0</v>
          </cell>
          <cell r="E2168">
            <v>0</v>
          </cell>
          <cell r="F2168">
            <v>0</v>
          </cell>
        </row>
        <row r="2169">
          <cell r="B2169" t="str">
            <v>-</v>
          </cell>
          <cell r="C2169" t="str">
            <v>-</v>
          </cell>
          <cell r="D2169">
            <v>0</v>
          </cell>
          <cell r="E2169">
            <v>0</v>
          </cell>
          <cell r="F2169">
            <v>0</v>
          </cell>
        </row>
        <row r="2171">
          <cell r="A2171">
            <v>6007</v>
          </cell>
          <cell r="B2171" t="str">
            <v>TEE PRESION PVC ,1/2"</v>
          </cell>
          <cell r="C2171" t="str">
            <v>UND</v>
          </cell>
          <cell r="D2171">
            <v>0</v>
          </cell>
          <cell r="E2171">
            <v>0</v>
          </cell>
          <cell r="F2171">
            <v>0</v>
          </cell>
          <cell r="G2171">
            <v>160129</v>
          </cell>
        </row>
        <row r="2172"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F2172">
            <v>0</v>
          </cell>
        </row>
        <row r="2173">
          <cell r="B2173" t="str">
            <v>Equipos y Herramientas</v>
          </cell>
          <cell r="C2173">
            <v>0</v>
          </cell>
          <cell r="D2173">
            <v>0</v>
          </cell>
          <cell r="E2173">
            <v>0</v>
          </cell>
          <cell r="F2173">
            <v>0</v>
          </cell>
        </row>
        <row r="2174">
          <cell r="B2174" t="str">
            <v>-</v>
          </cell>
          <cell r="C2174" t="str">
            <v>-</v>
          </cell>
          <cell r="D2174">
            <v>0</v>
          </cell>
          <cell r="E2174">
            <v>0</v>
          </cell>
          <cell r="F2174">
            <v>0</v>
          </cell>
        </row>
        <row r="2175">
          <cell r="B2175" t="str">
            <v>-</v>
          </cell>
          <cell r="C2175" t="str">
            <v>-</v>
          </cell>
          <cell r="D2175">
            <v>0</v>
          </cell>
          <cell r="E2175">
            <v>0</v>
          </cell>
          <cell r="F2175">
            <v>0</v>
          </cell>
        </row>
        <row r="2176">
          <cell r="B2176" t="str">
            <v>-</v>
          </cell>
          <cell r="C2176" t="str">
            <v>-</v>
          </cell>
          <cell r="D2176">
            <v>0</v>
          </cell>
          <cell r="E2176">
            <v>0</v>
          </cell>
          <cell r="F2176">
            <v>0</v>
          </cell>
        </row>
        <row r="2177"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</row>
        <row r="2178">
          <cell r="B2178" t="str">
            <v>Materiales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</row>
        <row r="2179">
          <cell r="B2179" t="str">
            <v>-</v>
          </cell>
          <cell r="C2179" t="str">
            <v>-</v>
          </cell>
          <cell r="D2179">
            <v>0</v>
          </cell>
          <cell r="E2179">
            <v>0</v>
          </cell>
          <cell r="F2179">
            <v>0</v>
          </cell>
        </row>
        <row r="2180">
          <cell r="B2180" t="str">
            <v>-</v>
          </cell>
          <cell r="C2180" t="str">
            <v>-</v>
          </cell>
          <cell r="D2180">
            <v>0</v>
          </cell>
          <cell r="E2180">
            <v>0</v>
          </cell>
          <cell r="F2180">
            <v>0</v>
          </cell>
        </row>
        <row r="2181">
          <cell r="B2181" t="str">
            <v>-</v>
          </cell>
          <cell r="C2181" t="str">
            <v>-</v>
          </cell>
          <cell r="D2181">
            <v>0</v>
          </cell>
          <cell r="E2181">
            <v>0</v>
          </cell>
          <cell r="F2181">
            <v>0</v>
          </cell>
        </row>
        <row r="2182">
          <cell r="B2182" t="str">
            <v>-</v>
          </cell>
          <cell r="C2182" t="str">
            <v>-</v>
          </cell>
          <cell r="D2182">
            <v>0</v>
          </cell>
          <cell r="E2182">
            <v>0</v>
          </cell>
          <cell r="F2182">
            <v>0</v>
          </cell>
        </row>
        <row r="2183">
          <cell r="B2183" t="str">
            <v>-</v>
          </cell>
          <cell r="C2183" t="str">
            <v>-</v>
          </cell>
          <cell r="D2183">
            <v>0</v>
          </cell>
          <cell r="E2183">
            <v>0</v>
          </cell>
          <cell r="F2183">
            <v>0</v>
          </cell>
        </row>
        <row r="2184">
          <cell r="B2184" t="str">
            <v>-</v>
          </cell>
          <cell r="C2184" t="str">
            <v>-</v>
          </cell>
          <cell r="D2184">
            <v>0</v>
          </cell>
          <cell r="E2184">
            <v>0</v>
          </cell>
          <cell r="F2184">
            <v>0</v>
          </cell>
        </row>
        <row r="2185">
          <cell r="B2185">
            <v>0</v>
          </cell>
          <cell r="C2185">
            <v>0</v>
          </cell>
          <cell r="D2185">
            <v>0</v>
          </cell>
          <cell r="E2185">
            <v>0</v>
          </cell>
          <cell r="F2185">
            <v>0</v>
          </cell>
        </row>
        <row r="2186">
          <cell r="B2186" t="str">
            <v>Mano de Obra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</row>
        <row r="2187">
          <cell r="B2187" t="str">
            <v>-</v>
          </cell>
          <cell r="C2187" t="str">
            <v>-</v>
          </cell>
          <cell r="D2187">
            <v>0</v>
          </cell>
          <cell r="E2187">
            <v>0</v>
          </cell>
          <cell r="F2187">
            <v>0</v>
          </cell>
        </row>
        <row r="2188">
          <cell r="B2188" t="str">
            <v>-</v>
          </cell>
          <cell r="C2188" t="str">
            <v>-</v>
          </cell>
          <cell r="D2188">
            <v>0</v>
          </cell>
          <cell r="E2188">
            <v>0</v>
          </cell>
          <cell r="F2188">
            <v>0</v>
          </cell>
        </row>
        <row r="2189">
          <cell r="B2189" t="str">
            <v>-</v>
          </cell>
          <cell r="C2189" t="str">
            <v>-</v>
          </cell>
          <cell r="D2189">
            <v>0</v>
          </cell>
          <cell r="E2189">
            <v>0</v>
          </cell>
          <cell r="F2189">
            <v>0</v>
          </cell>
        </row>
        <row r="2191">
          <cell r="A2191">
            <v>6008</v>
          </cell>
          <cell r="B2191" t="str">
            <v>UNION PRESION PVC ,1/2"</v>
          </cell>
          <cell r="C2191" t="str">
            <v>UND</v>
          </cell>
          <cell r="D2191">
            <v>0</v>
          </cell>
          <cell r="E2191">
            <v>0</v>
          </cell>
          <cell r="F2191">
            <v>0</v>
          </cell>
          <cell r="G2191">
            <v>160141</v>
          </cell>
        </row>
        <row r="2192">
          <cell r="B2192">
            <v>0</v>
          </cell>
          <cell r="C2192">
            <v>0</v>
          </cell>
          <cell r="D2192">
            <v>0</v>
          </cell>
          <cell r="E2192">
            <v>0</v>
          </cell>
          <cell r="F2192">
            <v>0</v>
          </cell>
        </row>
        <row r="2193">
          <cell r="B2193" t="str">
            <v>Equipos y Herramientas</v>
          </cell>
          <cell r="C2193">
            <v>0</v>
          </cell>
          <cell r="D2193">
            <v>0</v>
          </cell>
          <cell r="E2193">
            <v>0</v>
          </cell>
          <cell r="F2193">
            <v>0</v>
          </cell>
        </row>
        <row r="2194">
          <cell r="B2194" t="str">
            <v>-</v>
          </cell>
          <cell r="C2194" t="str">
            <v>-</v>
          </cell>
          <cell r="D2194">
            <v>0</v>
          </cell>
          <cell r="E2194">
            <v>0</v>
          </cell>
          <cell r="F2194">
            <v>0</v>
          </cell>
        </row>
        <row r="2195">
          <cell r="B2195" t="str">
            <v>-</v>
          </cell>
          <cell r="C2195" t="str">
            <v>-</v>
          </cell>
          <cell r="D2195">
            <v>0</v>
          </cell>
          <cell r="E2195">
            <v>0</v>
          </cell>
          <cell r="F2195">
            <v>0</v>
          </cell>
        </row>
        <row r="2196">
          <cell r="B2196" t="str">
            <v>-</v>
          </cell>
          <cell r="C2196" t="str">
            <v>-</v>
          </cell>
          <cell r="D2196">
            <v>0</v>
          </cell>
          <cell r="E2196">
            <v>0</v>
          </cell>
          <cell r="F2196">
            <v>0</v>
          </cell>
        </row>
        <row r="2197">
          <cell r="B2197">
            <v>0</v>
          </cell>
          <cell r="C2197">
            <v>0</v>
          </cell>
          <cell r="D2197">
            <v>0</v>
          </cell>
          <cell r="E2197">
            <v>0</v>
          </cell>
          <cell r="F2197">
            <v>0</v>
          </cell>
        </row>
        <row r="2198">
          <cell r="B2198" t="str">
            <v>Materiales</v>
          </cell>
          <cell r="C2198">
            <v>0</v>
          </cell>
          <cell r="D2198">
            <v>0</v>
          </cell>
          <cell r="E2198">
            <v>0</v>
          </cell>
          <cell r="F2198">
            <v>0</v>
          </cell>
        </row>
        <row r="2199">
          <cell r="B2199" t="str">
            <v>-</v>
          </cell>
          <cell r="C2199" t="str">
            <v>-</v>
          </cell>
          <cell r="D2199">
            <v>0</v>
          </cell>
          <cell r="E2199">
            <v>0</v>
          </cell>
          <cell r="F2199">
            <v>0</v>
          </cell>
        </row>
        <row r="2200">
          <cell r="B2200" t="str">
            <v>-</v>
          </cell>
          <cell r="C2200" t="str">
            <v>-</v>
          </cell>
          <cell r="D2200">
            <v>0</v>
          </cell>
          <cell r="E2200">
            <v>0</v>
          </cell>
          <cell r="F2200">
            <v>0</v>
          </cell>
        </row>
        <row r="2201">
          <cell r="B2201" t="str">
            <v>-</v>
          </cell>
          <cell r="C2201" t="str">
            <v>-</v>
          </cell>
          <cell r="D2201">
            <v>0</v>
          </cell>
          <cell r="E2201">
            <v>0</v>
          </cell>
          <cell r="F2201">
            <v>0</v>
          </cell>
        </row>
        <row r="2202">
          <cell r="B2202" t="str">
            <v>-</v>
          </cell>
          <cell r="C2202" t="str">
            <v>-</v>
          </cell>
          <cell r="D2202">
            <v>0</v>
          </cell>
          <cell r="E2202">
            <v>0</v>
          </cell>
          <cell r="F2202">
            <v>0</v>
          </cell>
        </row>
        <row r="2203">
          <cell r="B2203" t="str">
            <v>-</v>
          </cell>
          <cell r="C2203" t="str">
            <v>-</v>
          </cell>
          <cell r="D2203">
            <v>0</v>
          </cell>
          <cell r="E2203">
            <v>0</v>
          </cell>
          <cell r="F2203">
            <v>0</v>
          </cell>
        </row>
        <row r="2204">
          <cell r="B2204" t="str">
            <v>-</v>
          </cell>
          <cell r="C2204" t="str">
            <v>-</v>
          </cell>
          <cell r="D2204">
            <v>0</v>
          </cell>
          <cell r="E2204">
            <v>0</v>
          </cell>
          <cell r="F2204">
            <v>0</v>
          </cell>
        </row>
        <row r="2205">
          <cell r="B2205">
            <v>0</v>
          </cell>
          <cell r="C2205">
            <v>0</v>
          </cell>
          <cell r="D2205">
            <v>0</v>
          </cell>
          <cell r="E2205">
            <v>0</v>
          </cell>
          <cell r="F2205">
            <v>0</v>
          </cell>
        </row>
        <row r="2206">
          <cell r="B2206" t="str">
            <v>Mano de Obra</v>
          </cell>
          <cell r="C2206">
            <v>0</v>
          </cell>
          <cell r="D2206">
            <v>0</v>
          </cell>
          <cell r="E2206">
            <v>0</v>
          </cell>
          <cell r="F2206">
            <v>0</v>
          </cell>
        </row>
        <row r="2207">
          <cell r="B2207" t="str">
            <v>-</v>
          </cell>
          <cell r="C2207" t="str">
            <v>-</v>
          </cell>
          <cell r="D2207">
            <v>0</v>
          </cell>
          <cell r="E2207">
            <v>0</v>
          </cell>
          <cell r="F2207">
            <v>0</v>
          </cell>
        </row>
        <row r="2208">
          <cell r="B2208" t="str">
            <v>-</v>
          </cell>
          <cell r="C2208" t="str">
            <v>-</v>
          </cell>
          <cell r="D2208">
            <v>0</v>
          </cell>
          <cell r="E2208">
            <v>0</v>
          </cell>
          <cell r="F2208">
            <v>0</v>
          </cell>
        </row>
        <row r="2209">
          <cell r="B2209" t="str">
            <v>-</v>
          </cell>
          <cell r="C2209" t="str">
            <v>-</v>
          </cell>
          <cell r="D2209">
            <v>0</v>
          </cell>
          <cell r="E2209">
            <v>0</v>
          </cell>
          <cell r="F2209">
            <v>0</v>
          </cell>
        </row>
        <row r="2211">
          <cell r="A2211">
            <v>6009</v>
          </cell>
          <cell r="B2211" t="str">
            <v>REDUCCION PVC 1X ,1/2RD-21"</v>
          </cell>
          <cell r="C2211" t="str">
            <v>UND</v>
          </cell>
          <cell r="D2211">
            <v>0</v>
          </cell>
          <cell r="E2211">
            <v>0</v>
          </cell>
          <cell r="F2211">
            <v>0</v>
          </cell>
          <cell r="G2211">
            <v>160150</v>
          </cell>
        </row>
        <row r="2212">
          <cell r="B2212">
            <v>0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</row>
        <row r="2213">
          <cell r="B2213" t="str">
            <v>Equipos y Herramientas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</row>
        <row r="2214">
          <cell r="B2214" t="str">
            <v>-</v>
          </cell>
          <cell r="C2214" t="str">
            <v>-</v>
          </cell>
          <cell r="D2214">
            <v>0</v>
          </cell>
          <cell r="E2214">
            <v>0</v>
          </cell>
          <cell r="F2214">
            <v>0</v>
          </cell>
        </row>
        <row r="2215">
          <cell r="B2215" t="str">
            <v>-</v>
          </cell>
          <cell r="C2215" t="str">
            <v>-</v>
          </cell>
          <cell r="D2215">
            <v>0</v>
          </cell>
          <cell r="E2215">
            <v>0</v>
          </cell>
          <cell r="F2215">
            <v>0</v>
          </cell>
        </row>
        <row r="2216">
          <cell r="B2216" t="str">
            <v>-</v>
          </cell>
          <cell r="C2216" t="str">
            <v>-</v>
          </cell>
          <cell r="D2216">
            <v>0</v>
          </cell>
          <cell r="E2216">
            <v>0</v>
          </cell>
          <cell r="F2216">
            <v>0</v>
          </cell>
        </row>
        <row r="2217">
          <cell r="B2217">
            <v>0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</row>
        <row r="2218">
          <cell r="B2218" t="str">
            <v>Materiales</v>
          </cell>
          <cell r="C2218">
            <v>0</v>
          </cell>
          <cell r="D2218">
            <v>0</v>
          </cell>
          <cell r="E2218">
            <v>0</v>
          </cell>
          <cell r="F2218">
            <v>0</v>
          </cell>
        </row>
        <row r="2219">
          <cell r="B2219" t="str">
            <v>-</v>
          </cell>
          <cell r="C2219" t="str">
            <v>-</v>
          </cell>
          <cell r="D2219">
            <v>0</v>
          </cell>
          <cell r="E2219">
            <v>0</v>
          </cell>
          <cell r="F2219">
            <v>0</v>
          </cell>
        </row>
        <row r="2220">
          <cell r="B2220" t="str">
            <v>-</v>
          </cell>
          <cell r="C2220" t="str">
            <v>-</v>
          </cell>
          <cell r="D2220">
            <v>0</v>
          </cell>
          <cell r="E2220">
            <v>0</v>
          </cell>
          <cell r="F2220">
            <v>0</v>
          </cell>
        </row>
        <row r="2221">
          <cell r="B2221" t="str">
            <v>-</v>
          </cell>
          <cell r="C2221" t="str">
            <v>-</v>
          </cell>
          <cell r="D2221">
            <v>0</v>
          </cell>
          <cell r="E2221">
            <v>0</v>
          </cell>
          <cell r="F2221">
            <v>0</v>
          </cell>
        </row>
        <row r="2222">
          <cell r="B2222" t="str">
            <v>-</v>
          </cell>
          <cell r="C2222" t="str">
            <v>-</v>
          </cell>
          <cell r="D2222">
            <v>0</v>
          </cell>
          <cell r="E2222">
            <v>0</v>
          </cell>
          <cell r="F2222">
            <v>0</v>
          </cell>
        </row>
        <row r="2223">
          <cell r="B2223" t="str">
            <v>-</v>
          </cell>
          <cell r="C2223" t="str">
            <v>-</v>
          </cell>
          <cell r="D2223">
            <v>0</v>
          </cell>
          <cell r="E2223">
            <v>0</v>
          </cell>
          <cell r="F2223">
            <v>0</v>
          </cell>
        </row>
        <row r="2224">
          <cell r="B2224" t="str">
            <v>-</v>
          </cell>
          <cell r="C2224" t="str">
            <v>-</v>
          </cell>
          <cell r="D2224">
            <v>0</v>
          </cell>
          <cell r="E2224">
            <v>0</v>
          </cell>
          <cell r="F2224">
            <v>0</v>
          </cell>
        </row>
        <row r="2225">
          <cell r="B2225">
            <v>0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</row>
        <row r="2226">
          <cell r="B2226" t="str">
            <v>Mano de Obra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</row>
        <row r="2227">
          <cell r="B2227" t="str">
            <v>-</v>
          </cell>
          <cell r="C2227" t="str">
            <v>-</v>
          </cell>
          <cell r="D2227">
            <v>0</v>
          </cell>
          <cell r="E2227">
            <v>0</v>
          </cell>
          <cell r="F2227">
            <v>0</v>
          </cell>
        </row>
        <row r="2228">
          <cell r="B2228" t="str">
            <v>-</v>
          </cell>
          <cell r="C2228" t="str">
            <v>-</v>
          </cell>
          <cell r="D2228">
            <v>0</v>
          </cell>
          <cell r="E2228">
            <v>0</v>
          </cell>
          <cell r="F2228">
            <v>0</v>
          </cell>
        </row>
        <row r="2229">
          <cell r="B2229" t="str">
            <v>-</v>
          </cell>
          <cell r="C2229" t="str">
            <v>-</v>
          </cell>
          <cell r="D2229">
            <v>0</v>
          </cell>
          <cell r="E2229">
            <v>0</v>
          </cell>
          <cell r="F2229">
            <v>0</v>
          </cell>
        </row>
        <row r="2231">
          <cell r="A2231">
            <v>6010</v>
          </cell>
          <cell r="B2231" t="str">
            <v>TUBERIA PVC ,3/4"</v>
          </cell>
          <cell r="C2231" t="str">
            <v>ML</v>
          </cell>
          <cell r="D2231">
            <v>0</v>
          </cell>
          <cell r="E2231">
            <v>0</v>
          </cell>
          <cell r="F2231">
            <v>0</v>
          </cell>
          <cell r="G2231">
            <v>160522</v>
          </cell>
        </row>
        <row r="2232">
          <cell r="B2232">
            <v>0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</row>
        <row r="2233">
          <cell r="B2233" t="str">
            <v>Equipos y Herramientas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</row>
        <row r="2234">
          <cell r="B2234" t="str">
            <v>-</v>
          </cell>
          <cell r="C2234" t="str">
            <v>-</v>
          </cell>
          <cell r="D2234">
            <v>0</v>
          </cell>
          <cell r="E2234">
            <v>0</v>
          </cell>
          <cell r="F2234">
            <v>0</v>
          </cell>
        </row>
        <row r="2235">
          <cell r="B2235" t="str">
            <v>-</v>
          </cell>
          <cell r="C2235" t="str">
            <v>-</v>
          </cell>
          <cell r="D2235">
            <v>0</v>
          </cell>
          <cell r="E2235">
            <v>0</v>
          </cell>
          <cell r="F2235">
            <v>0</v>
          </cell>
        </row>
        <row r="2236">
          <cell r="B2236" t="str">
            <v>-</v>
          </cell>
          <cell r="C2236" t="str">
            <v>-</v>
          </cell>
          <cell r="D2236">
            <v>0</v>
          </cell>
          <cell r="E2236">
            <v>0</v>
          </cell>
          <cell r="F2236">
            <v>0</v>
          </cell>
        </row>
        <row r="2237">
          <cell r="B2237">
            <v>0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</row>
        <row r="2238">
          <cell r="B2238" t="str">
            <v>Materiales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</row>
        <row r="2239">
          <cell r="B2239" t="str">
            <v>-</v>
          </cell>
          <cell r="C2239" t="str">
            <v>-</v>
          </cell>
          <cell r="D2239">
            <v>0</v>
          </cell>
          <cell r="E2239">
            <v>0</v>
          </cell>
          <cell r="F2239">
            <v>0</v>
          </cell>
        </row>
        <row r="2240">
          <cell r="B2240" t="str">
            <v>-</v>
          </cell>
          <cell r="C2240" t="str">
            <v>-</v>
          </cell>
          <cell r="D2240">
            <v>0</v>
          </cell>
          <cell r="E2240">
            <v>0</v>
          </cell>
          <cell r="F2240">
            <v>0</v>
          </cell>
        </row>
        <row r="2241">
          <cell r="B2241" t="str">
            <v>-</v>
          </cell>
          <cell r="C2241" t="str">
            <v>-</v>
          </cell>
          <cell r="D2241">
            <v>0</v>
          </cell>
          <cell r="E2241">
            <v>0</v>
          </cell>
          <cell r="F2241">
            <v>0</v>
          </cell>
        </row>
        <row r="2242">
          <cell r="B2242" t="str">
            <v>-</v>
          </cell>
          <cell r="C2242" t="str">
            <v>-</v>
          </cell>
          <cell r="D2242">
            <v>0</v>
          </cell>
          <cell r="E2242">
            <v>0</v>
          </cell>
          <cell r="F2242">
            <v>0</v>
          </cell>
        </row>
        <row r="2243">
          <cell r="B2243" t="str">
            <v>-</v>
          </cell>
          <cell r="C2243" t="str">
            <v>-</v>
          </cell>
          <cell r="D2243">
            <v>0</v>
          </cell>
          <cell r="E2243">
            <v>0</v>
          </cell>
          <cell r="F2243">
            <v>0</v>
          </cell>
        </row>
        <row r="2244">
          <cell r="B2244" t="str">
            <v>-</v>
          </cell>
          <cell r="C2244" t="str">
            <v>-</v>
          </cell>
          <cell r="D2244">
            <v>0</v>
          </cell>
          <cell r="E2244">
            <v>0</v>
          </cell>
          <cell r="F2244">
            <v>0</v>
          </cell>
        </row>
        <row r="2245">
          <cell r="B2245">
            <v>0</v>
          </cell>
          <cell r="C2245">
            <v>0</v>
          </cell>
          <cell r="D2245">
            <v>0</v>
          </cell>
          <cell r="E2245">
            <v>0</v>
          </cell>
          <cell r="F2245">
            <v>0</v>
          </cell>
        </row>
        <row r="2246">
          <cell r="B2246" t="str">
            <v>Mano de Obra</v>
          </cell>
          <cell r="C2246">
            <v>0</v>
          </cell>
          <cell r="D2246">
            <v>0</v>
          </cell>
          <cell r="E2246">
            <v>0</v>
          </cell>
          <cell r="F2246">
            <v>0</v>
          </cell>
        </row>
        <row r="2247">
          <cell r="B2247" t="str">
            <v>-</v>
          </cell>
          <cell r="C2247" t="str">
            <v>-</v>
          </cell>
          <cell r="D2247">
            <v>0</v>
          </cell>
          <cell r="E2247">
            <v>0</v>
          </cell>
          <cell r="F2247">
            <v>0</v>
          </cell>
        </row>
        <row r="2248">
          <cell r="B2248" t="str">
            <v>-</v>
          </cell>
          <cell r="C2248" t="str">
            <v>-</v>
          </cell>
          <cell r="D2248">
            <v>0</v>
          </cell>
          <cell r="E2248">
            <v>0</v>
          </cell>
          <cell r="F2248">
            <v>0</v>
          </cell>
        </row>
        <row r="2249">
          <cell r="B2249" t="str">
            <v>-</v>
          </cell>
          <cell r="C2249" t="str">
            <v>-</v>
          </cell>
          <cell r="D2249">
            <v>0</v>
          </cell>
          <cell r="E2249">
            <v>0</v>
          </cell>
          <cell r="F2249">
            <v>0</v>
          </cell>
        </row>
        <row r="2251">
          <cell r="A2251">
            <v>6011</v>
          </cell>
          <cell r="B2251" t="str">
            <v>TEE PRESION PVC ,3/4"</v>
          </cell>
          <cell r="C2251" t="str">
            <v>UND</v>
          </cell>
          <cell r="D2251">
            <v>0</v>
          </cell>
          <cell r="E2251">
            <v>0</v>
          </cell>
          <cell r="F2251">
            <v>0</v>
          </cell>
          <cell r="G2251">
            <v>160132</v>
          </cell>
        </row>
        <row r="2252">
          <cell r="B2252">
            <v>0</v>
          </cell>
          <cell r="C2252">
            <v>0</v>
          </cell>
          <cell r="D2252">
            <v>0</v>
          </cell>
          <cell r="E2252">
            <v>0</v>
          </cell>
          <cell r="F2252">
            <v>0</v>
          </cell>
        </row>
        <row r="2253">
          <cell r="B2253" t="str">
            <v>Equipos y Herramientas</v>
          </cell>
          <cell r="C2253">
            <v>0</v>
          </cell>
          <cell r="D2253">
            <v>0</v>
          </cell>
          <cell r="E2253">
            <v>0</v>
          </cell>
          <cell r="F2253">
            <v>0</v>
          </cell>
        </row>
        <row r="2254">
          <cell r="B2254" t="str">
            <v>-</v>
          </cell>
          <cell r="C2254" t="str">
            <v>-</v>
          </cell>
          <cell r="D2254">
            <v>0</v>
          </cell>
          <cell r="E2254">
            <v>0</v>
          </cell>
          <cell r="F2254">
            <v>0</v>
          </cell>
        </row>
        <row r="2255">
          <cell r="B2255" t="str">
            <v>-</v>
          </cell>
          <cell r="C2255" t="str">
            <v>-</v>
          </cell>
          <cell r="D2255">
            <v>0</v>
          </cell>
          <cell r="E2255">
            <v>0</v>
          </cell>
          <cell r="F2255">
            <v>0</v>
          </cell>
        </row>
        <row r="2256">
          <cell r="B2256" t="str">
            <v>-</v>
          </cell>
          <cell r="C2256" t="str">
            <v>-</v>
          </cell>
          <cell r="D2256">
            <v>0</v>
          </cell>
          <cell r="E2256">
            <v>0</v>
          </cell>
          <cell r="F2256">
            <v>0</v>
          </cell>
        </row>
        <row r="2257">
          <cell r="B2257">
            <v>0</v>
          </cell>
          <cell r="C2257">
            <v>0</v>
          </cell>
          <cell r="D2257">
            <v>0</v>
          </cell>
          <cell r="E2257">
            <v>0</v>
          </cell>
          <cell r="F2257">
            <v>0</v>
          </cell>
        </row>
        <row r="2258">
          <cell r="B2258" t="str">
            <v>Materiales</v>
          </cell>
          <cell r="C2258">
            <v>0</v>
          </cell>
          <cell r="D2258">
            <v>0</v>
          </cell>
          <cell r="E2258">
            <v>0</v>
          </cell>
          <cell r="F2258">
            <v>0</v>
          </cell>
        </row>
        <row r="2259">
          <cell r="B2259" t="str">
            <v>-</v>
          </cell>
          <cell r="C2259" t="str">
            <v>-</v>
          </cell>
          <cell r="D2259">
            <v>0</v>
          </cell>
          <cell r="E2259">
            <v>0</v>
          </cell>
          <cell r="F2259">
            <v>0</v>
          </cell>
        </row>
        <row r="2260">
          <cell r="B2260" t="str">
            <v>-</v>
          </cell>
          <cell r="C2260" t="str">
            <v>-</v>
          </cell>
          <cell r="D2260">
            <v>0</v>
          </cell>
          <cell r="E2260">
            <v>0</v>
          </cell>
          <cell r="F2260">
            <v>0</v>
          </cell>
        </row>
        <row r="2261">
          <cell r="B2261" t="str">
            <v>-</v>
          </cell>
          <cell r="C2261" t="str">
            <v>-</v>
          </cell>
          <cell r="D2261">
            <v>0</v>
          </cell>
          <cell r="E2261">
            <v>0</v>
          </cell>
          <cell r="F2261">
            <v>0</v>
          </cell>
        </row>
        <row r="2262">
          <cell r="B2262" t="str">
            <v>-</v>
          </cell>
          <cell r="C2262" t="str">
            <v>-</v>
          </cell>
          <cell r="D2262">
            <v>0</v>
          </cell>
          <cell r="E2262">
            <v>0</v>
          </cell>
          <cell r="F2262">
            <v>0</v>
          </cell>
        </row>
        <row r="2263">
          <cell r="B2263" t="str">
            <v>-</v>
          </cell>
          <cell r="C2263" t="str">
            <v>-</v>
          </cell>
          <cell r="D2263">
            <v>0</v>
          </cell>
          <cell r="E2263">
            <v>0</v>
          </cell>
          <cell r="F2263">
            <v>0</v>
          </cell>
        </row>
        <row r="2264">
          <cell r="B2264" t="str">
            <v>-</v>
          </cell>
          <cell r="C2264" t="str">
            <v>-</v>
          </cell>
          <cell r="D2264">
            <v>0</v>
          </cell>
          <cell r="E2264">
            <v>0</v>
          </cell>
          <cell r="F2264">
            <v>0</v>
          </cell>
        </row>
        <row r="2265">
          <cell r="B2265">
            <v>0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</row>
        <row r="2266">
          <cell r="B2266" t="str">
            <v>Mano de Obra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</row>
        <row r="2267">
          <cell r="B2267" t="str">
            <v>-</v>
          </cell>
          <cell r="C2267" t="str">
            <v>-</v>
          </cell>
          <cell r="D2267">
            <v>0</v>
          </cell>
          <cell r="E2267">
            <v>0</v>
          </cell>
          <cell r="F2267">
            <v>0</v>
          </cell>
        </row>
        <row r="2268">
          <cell r="B2268" t="str">
            <v>-</v>
          </cell>
          <cell r="C2268" t="str">
            <v>-</v>
          </cell>
          <cell r="D2268">
            <v>0</v>
          </cell>
          <cell r="E2268">
            <v>0</v>
          </cell>
          <cell r="F2268">
            <v>0</v>
          </cell>
        </row>
        <row r="2269">
          <cell r="B2269" t="str">
            <v>-</v>
          </cell>
          <cell r="C2269" t="str">
            <v>-</v>
          </cell>
          <cell r="D2269">
            <v>0</v>
          </cell>
          <cell r="E2269">
            <v>0</v>
          </cell>
          <cell r="F2269">
            <v>0</v>
          </cell>
        </row>
        <row r="2271">
          <cell r="A2271">
            <v>6012</v>
          </cell>
          <cell r="B2271" t="str">
            <v>CODO 90 PRESION PVC ,3/4"</v>
          </cell>
          <cell r="C2271" t="str">
            <v>UND</v>
          </cell>
          <cell r="D2271">
            <v>0</v>
          </cell>
          <cell r="E2271">
            <v>0</v>
          </cell>
          <cell r="F2271">
            <v>0</v>
          </cell>
          <cell r="G2271">
            <v>160111</v>
          </cell>
        </row>
        <row r="2272">
          <cell r="B2272">
            <v>0</v>
          </cell>
          <cell r="C2272">
            <v>0</v>
          </cell>
          <cell r="D2272">
            <v>0</v>
          </cell>
          <cell r="E2272">
            <v>0</v>
          </cell>
          <cell r="F2272">
            <v>0</v>
          </cell>
        </row>
        <row r="2273">
          <cell r="B2273" t="str">
            <v>Equipos y Herramientas</v>
          </cell>
          <cell r="C2273">
            <v>0</v>
          </cell>
          <cell r="D2273">
            <v>0</v>
          </cell>
          <cell r="E2273">
            <v>0</v>
          </cell>
          <cell r="F2273">
            <v>0</v>
          </cell>
        </row>
        <row r="2274">
          <cell r="B2274" t="str">
            <v>-</v>
          </cell>
          <cell r="C2274" t="str">
            <v>-</v>
          </cell>
          <cell r="D2274">
            <v>0</v>
          </cell>
          <cell r="E2274">
            <v>0</v>
          </cell>
          <cell r="F2274">
            <v>0</v>
          </cell>
        </row>
        <row r="2275">
          <cell r="B2275" t="str">
            <v>-</v>
          </cell>
          <cell r="C2275" t="str">
            <v>-</v>
          </cell>
          <cell r="D2275">
            <v>0</v>
          </cell>
          <cell r="E2275">
            <v>0</v>
          </cell>
          <cell r="F2275">
            <v>0</v>
          </cell>
        </row>
        <row r="2276">
          <cell r="B2276" t="str">
            <v>-</v>
          </cell>
          <cell r="C2276" t="str">
            <v>-</v>
          </cell>
          <cell r="D2276">
            <v>0</v>
          </cell>
          <cell r="E2276">
            <v>0</v>
          </cell>
          <cell r="F2276">
            <v>0</v>
          </cell>
        </row>
        <row r="2277">
          <cell r="B2277">
            <v>0</v>
          </cell>
          <cell r="C2277">
            <v>0</v>
          </cell>
          <cell r="D2277">
            <v>0</v>
          </cell>
          <cell r="E2277">
            <v>0</v>
          </cell>
          <cell r="F2277">
            <v>0</v>
          </cell>
        </row>
        <row r="2278">
          <cell r="B2278" t="str">
            <v>Materiales</v>
          </cell>
          <cell r="C2278">
            <v>0</v>
          </cell>
          <cell r="D2278">
            <v>0</v>
          </cell>
          <cell r="E2278">
            <v>0</v>
          </cell>
          <cell r="F2278">
            <v>0</v>
          </cell>
        </row>
        <row r="2279">
          <cell r="B2279" t="str">
            <v>-</v>
          </cell>
          <cell r="C2279" t="str">
            <v>-</v>
          </cell>
          <cell r="D2279">
            <v>0</v>
          </cell>
          <cell r="E2279">
            <v>0</v>
          </cell>
          <cell r="F2279">
            <v>0</v>
          </cell>
        </row>
        <row r="2280">
          <cell r="B2280" t="str">
            <v>-</v>
          </cell>
          <cell r="C2280" t="str">
            <v>-</v>
          </cell>
          <cell r="D2280">
            <v>0</v>
          </cell>
          <cell r="E2280">
            <v>0</v>
          </cell>
          <cell r="F2280">
            <v>0</v>
          </cell>
        </row>
        <row r="2281">
          <cell r="B2281" t="str">
            <v>-</v>
          </cell>
          <cell r="C2281" t="str">
            <v>-</v>
          </cell>
          <cell r="D2281">
            <v>0</v>
          </cell>
          <cell r="E2281">
            <v>0</v>
          </cell>
          <cell r="F2281">
            <v>0</v>
          </cell>
        </row>
        <row r="2282">
          <cell r="B2282" t="str">
            <v>-</v>
          </cell>
          <cell r="C2282" t="str">
            <v>-</v>
          </cell>
          <cell r="D2282">
            <v>0</v>
          </cell>
          <cell r="E2282">
            <v>0</v>
          </cell>
          <cell r="F2282">
            <v>0</v>
          </cell>
        </row>
        <row r="2283">
          <cell r="B2283" t="str">
            <v>-</v>
          </cell>
          <cell r="C2283" t="str">
            <v>-</v>
          </cell>
          <cell r="D2283">
            <v>0</v>
          </cell>
          <cell r="E2283">
            <v>0</v>
          </cell>
          <cell r="F2283">
            <v>0</v>
          </cell>
        </row>
        <row r="2284">
          <cell r="B2284" t="str">
            <v>-</v>
          </cell>
          <cell r="C2284" t="str">
            <v>-</v>
          </cell>
          <cell r="D2284">
            <v>0</v>
          </cell>
          <cell r="E2284">
            <v>0</v>
          </cell>
          <cell r="F2284">
            <v>0</v>
          </cell>
        </row>
        <row r="2285">
          <cell r="B2285">
            <v>0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</row>
        <row r="2286">
          <cell r="B2286" t="str">
            <v>Mano de Obra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</row>
        <row r="2287">
          <cell r="B2287" t="str">
            <v>-</v>
          </cell>
          <cell r="C2287" t="str">
            <v>-</v>
          </cell>
          <cell r="D2287">
            <v>0</v>
          </cell>
          <cell r="E2287">
            <v>0</v>
          </cell>
          <cell r="F2287">
            <v>0</v>
          </cell>
        </row>
        <row r="2288">
          <cell r="B2288" t="str">
            <v>-</v>
          </cell>
          <cell r="C2288" t="str">
            <v>-</v>
          </cell>
          <cell r="D2288">
            <v>0</v>
          </cell>
          <cell r="E2288">
            <v>0</v>
          </cell>
          <cell r="F2288">
            <v>0</v>
          </cell>
        </row>
        <row r="2289">
          <cell r="B2289" t="str">
            <v>-</v>
          </cell>
          <cell r="C2289" t="str">
            <v>-</v>
          </cell>
          <cell r="D2289">
            <v>0</v>
          </cell>
          <cell r="E2289">
            <v>0</v>
          </cell>
          <cell r="F2289">
            <v>0</v>
          </cell>
        </row>
        <row r="2291">
          <cell r="A2291">
            <v>6013</v>
          </cell>
          <cell r="B2291" t="str">
            <v>VALVULA CIERRE ELASTICO 1"</v>
          </cell>
          <cell r="C2291" t="str">
            <v>UND</v>
          </cell>
          <cell r="D2291">
            <v>0</v>
          </cell>
          <cell r="E2291">
            <v>0</v>
          </cell>
          <cell r="F2291">
            <v>0</v>
          </cell>
          <cell r="G2291">
            <v>160607</v>
          </cell>
        </row>
        <row r="2292">
          <cell r="B2292">
            <v>0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</row>
        <row r="2293">
          <cell r="B2293" t="str">
            <v>Equipos y Herramientas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</row>
        <row r="2294">
          <cell r="B2294" t="str">
            <v>-</v>
          </cell>
          <cell r="C2294" t="str">
            <v>-</v>
          </cell>
          <cell r="D2294">
            <v>0</v>
          </cell>
          <cell r="E2294">
            <v>0</v>
          </cell>
          <cell r="F2294">
            <v>0</v>
          </cell>
        </row>
        <row r="2295">
          <cell r="B2295" t="str">
            <v>-</v>
          </cell>
          <cell r="C2295" t="str">
            <v>-</v>
          </cell>
          <cell r="D2295">
            <v>0</v>
          </cell>
          <cell r="E2295">
            <v>0</v>
          </cell>
          <cell r="F2295">
            <v>0</v>
          </cell>
        </row>
        <row r="2296">
          <cell r="B2296" t="str">
            <v>-</v>
          </cell>
          <cell r="C2296" t="str">
            <v>-</v>
          </cell>
          <cell r="D2296">
            <v>0</v>
          </cell>
          <cell r="E2296">
            <v>0</v>
          </cell>
          <cell r="F2296">
            <v>0</v>
          </cell>
        </row>
        <row r="2297">
          <cell r="B2297">
            <v>0</v>
          </cell>
          <cell r="C2297">
            <v>0</v>
          </cell>
          <cell r="D2297">
            <v>0</v>
          </cell>
          <cell r="E2297">
            <v>0</v>
          </cell>
          <cell r="F2297">
            <v>0</v>
          </cell>
        </row>
        <row r="2298">
          <cell r="B2298" t="str">
            <v>Materiales</v>
          </cell>
          <cell r="C2298">
            <v>0</v>
          </cell>
          <cell r="D2298">
            <v>0</v>
          </cell>
          <cell r="E2298">
            <v>0</v>
          </cell>
          <cell r="F2298">
            <v>0</v>
          </cell>
        </row>
        <row r="2299">
          <cell r="B2299" t="str">
            <v>-</v>
          </cell>
          <cell r="C2299" t="str">
            <v>-</v>
          </cell>
          <cell r="D2299">
            <v>0</v>
          </cell>
          <cell r="E2299">
            <v>0</v>
          </cell>
          <cell r="F2299">
            <v>0</v>
          </cell>
        </row>
        <row r="2300">
          <cell r="B2300" t="str">
            <v>-</v>
          </cell>
          <cell r="C2300" t="str">
            <v>-</v>
          </cell>
          <cell r="D2300">
            <v>0</v>
          </cell>
          <cell r="E2300">
            <v>0</v>
          </cell>
          <cell r="F2300">
            <v>0</v>
          </cell>
        </row>
        <row r="2301">
          <cell r="B2301" t="str">
            <v>-</v>
          </cell>
          <cell r="C2301" t="str">
            <v>-</v>
          </cell>
          <cell r="D2301">
            <v>0</v>
          </cell>
          <cell r="E2301">
            <v>0</v>
          </cell>
          <cell r="F2301">
            <v>0</v>
          </cell>
        </row>
        <row r="2302">
          <cell r="B2302" t="str">
            <v>-</v>
          </cell>
          <cell r="C2302" t="str">
            <v>-</v>
          </cell>
          <cell r="D2302">
            <v>0</v>
          </cell>
          <cell r="E2302">
            <v>0</v>
          </cell>
          <cell r="F2302">
            <v>0</v>
          </cell>
        </row>
        <row r="2303">
          <cell r="B2303" t="str">
            <v>-</v>
          </cell>
          <cell r="C2303" t="str">
            <v>-</v>
          </cell>
          <cell r="D2303">
            <v>0</v>
          </cell>
          <cell r="E2303">
            <v>0</v>
          </cell>
          <cell r="F2303">
            <v>0</v>
          </cell>
        </row>
        <row r="2304">
          <cell r="B2304" t="str">
            <v>-</v>
          </cell>
          <cell r="C2304" t="str">
            <v>-</v>
          </cell>
          <cell r="D2304">
            <v>0</v>
          </cell>
          <cell r="E2304">
            <v>0</v>
          </cell>
          <cell r="F2304">
            <v>0</v>
          </cell>
        </row>
        <row r="2305">
          <cell r="B2305">
            <v>0</v>
          </cell>
          <cell r="C2305">
            <v>0</v>
          </cell>
          <cell r="D2305">
            <v>0</v>
          </cell>
          <cell r="E2305">
            <v>0</v>
          </cell>
          <cell r="F2305">
            <v>0</v>
          </cell>
        </row>
        <row r="2306">
          <cell r="B2306" t="str">
            <v>Mano de Obra</v>
          </cell>
          <cell r="C2306">
            <v>0</v>
          </cell>
          <cell r="D2306">
            <v>0</v>
          </cell>
          <cell r="E2306">
            <v>0</v>
          </cell>
          <cell r="F2306">
            <v>0</v>
          </cell>
        </row>
        <row r="2307">
          <cell r="B2307" t="str">
            <v>-</v>
          </cell>
          <cell r="C2307" t="str">
            <v>-</v>
          </cell>
          <cell r="D2307">
            <v>0</v>
          </cell>
          <cell r="E2307">
            <v>0</v>
          </cell>
          <cell r="F2307">
            <v>0</v>
          </cell>
        </row>
        <row r="2308">
          <cell r="B2308" t="str">
            <v>-</v>
          </cell>
          <cell r="C2308" t="str">
            <v>-</v>
          </cell>
          <cell r="D2308">
            <v>0</v>
          </cell>
          <cell r="E2308">
            <v>0</v>
          </cell>
          <cell r="F2308">
            <v>0</v>
          </cell>
        </row>
        <row r="2309">
          <cell r="B2309" t="str">
            <v>-</v>
          </cell>
          <cell r="C2309" t="str">
            <v>-</v>
          </cell>
          <cell r="D2309">
            <v>0</v>
          </cell>
          <cell r="E2309">
            <v>0</v>
          </cell>
          <cell r="F2309">
            <v>0</v>
          </cell>
        </row>
        <row r="2311">
          <cell r="A2311">
            <v>6014</v>
          </cell>
          <cell r="B2311" t="str">
            <v>VALVULA CIERRE ELASTICO ,3/4"</v>
          </cell>
          <cell r="C2311" t="str">
            <v>UND</v>
          </cell>
          <cell r="D2311">
            <v>0</v>
          </cell>
          <cell r="E2311">
            <v>0</v>
          </cell>
          <cell r="F2311">
            <v>0</v>
          </cell>
          <cell r="G2311">
            <v>160613</v>
          </cell>
        </row>
        <row r="2312">
          <cell r="B2312">
            <v>0</v>
          </cell>
          <cell r="C2312">
            <v>0</v>
          </cell>
          <cell r="D2312">
            <v>0</v>
          </cell>
          <cell r="E2312">
            <v>0</v>
          </cell>
          <cell r="F2312">
            <v>0</v>
          </cell>
        </row>
        <row r="2313">
          <cell r="B2313" t="str">
            <v>Equipos y Herramientas</v>
          </cell>
          <cell r="C2313">
            <v>0</v>
          </cell>
          <cell r="D2313">
            <v>0</v>
          </cell>
          <cell r="E2313">
            <v>0</v>
          </cell>
          <cell r="F2313">
            <v>0</v>
          </cell>
        </row>
        <row r="2314">
          <cell r="B2314" t="str">
            <v>-</v>
          </cell>
          <cell r="C2314" t="str">
            <v>-</v>
          </cell>
          <cell r="D2314">
            <v>0</v>
          </cell>
          <cell r="E2314">
            <v>0</v>
          </cell>
          <cell r="F2314">
            <v>0</v>
          </cell>
        </row>
        <row r="2315">
          <cell r="B2315" t="str">
            <v>-</v>
          </cell>
          <cell r="C2315" t="str">
            <v>-</v>
          </cell>
          <cell r="D2315">
            <v>0</v>
          </cell>
          <cell r="E2315">
            <v>0</v>
          </cell>
          <cell r="F2315">
            <v>0</v>
          </cell>
        </row>
        <row r="2316">
          <cell r="B2316" t="str">
            <v>-</v>
          </cell>
          <cell r="C2316" t="str">
            <v>-</v>
          </cell>
          <cell r="D2316">
            <v>0</v>
          </cell>
          <cell r="E2316">
            <v>0</v>
          </cell>
          <cell r="F2316">
            <v>0</v>
          </cell>
        </row>
        <row r="2317">
          <cell r="B2317">
            <v>0</v>
          </cell>
          <cell r="C2317">
            <v>0</v>
          </cell>
          <cell r="D2317">
            <v>0</v>
          </cell>
          <cell r="E2317">
            <v>0</v>
          </cell>
          <cell r="F2317">
            <v>0</v>
          </cell>
        </row>
        <row r="2318">
          <cell r="B2318" t="str">
            <v>Materiales</v>
          </cell>
          <cell r="C2318">
            <v>0</v>
          </cell>
          <cell r="D2318">
            <v>0</v>
          </cell>
          <cell r="E2318">
            <v>0</v>
          </cell>
          <cell r="F2318">
            <v>0</v>
          </cell>
        </row>
        <row r="2319">
          <cell r="B2319" t="str">
            <v>-</v>
          </cell>
          <cell r="C2319" t="str">
            <v>-</v>
          </cell>
          <cell r="D2319">
            <v>0</v>
          </cell>
          <cell r="E2319">
            <v>0</v>
          </cell>
          <cell r="F2319">
            <v>0</v>
          </cell>
        </row>
        <row r="2320">
          <cell r="B2320" t="str">
            <v>-</v>
          </cell>
          <cell r="C2320" t="str">
            <v>-</v>
          </cell>
          <cell r="D2320">
            <v>0</v>
          </cell>
          <cell r="E2320">
            <v>0</v>
          </cell>
          <cell r="F2320">
            <v>0</v>
          </cell>
        </row>
        <row r="2321">
          <cell r="B2321" t="str">
            <v>-</v>
          </cell>
          <cell r="C2321" t="str">
            <v>-</v>
          </cell>
          <cell r="D2321">
            <v>0</v>
          </cell>
          <cell r="E2321">
            <v>0</v>
          </cell>
          <cell r="F2321">
            <v>0</v>
          </cell>
        </row>
        <row r="2322">
          <cell r="B2322" t="str">
            <v>-</v>
          </cell>
          <cell r="C2322" t="str">
            <v>-</v>
          </cell>
          <cell r="D2322">
            <v>0</v>
          </cell>
          <cell r="E2322">
            <v>0</v>
          </cell>
          <cell r="F2322">
            <v>0</v>
          </cell>
        </row>
        <row r="2323">
          <cell r="B2323" t="str">
            <v>-</v>
          </cell>
          <cell r="C2323" t="str">
            <v>-</v>
          </cell>
          <cell r="D2323">
            <v>0</v>
          </cell>
          <cell r="E2323">
            <v>0</v>
          </cell>
          <cell r="F2323">
            <v>0</v>
          </cell>
        </row>
        <row r="2324">
          <cell r="B2324" t="str">
            <v>-</v>
          </cell>
          <cell r="C2324" t="str">
            <v>-</v>
          </cell>
          <cell r="D2324">
            <v>0</v>
          </cell>
          <cell r="E2324">
            <v>0</v>
          </cell>
          <cell r="F2324">
            <v>0</v>
          </cell>
        </row>
        <row r="2325">
          <cell r="B2325">
            <v>0</v>
          </cell>
          <cell r="C2325">
            <v>0</v>
          </cell>
          <cell r="D2325">
            <v>0</v>
          </cell>
          <cell r="E2325">
            <v>0</v>
          </cell>
          <cell r="F2325">
            <v>0</v>
          </cell>
        </row>
        <row r="2326">
          <cell r="B2326" t="str">
            <v>Mano de Obra</v>
          </cell>
          <cell r="C2326">
            <v>0</v>
          </cell>
          <cell r="D2326">
            <v>0</v>
          </cell>
          <cell r="E2326">
            <v>0</v>
          </cell>
          <cell r="F2326">
            <v>0</v>
          </cell>
        </row>
        <row r="2327">
          <cell r="B2327" t="str">
            <v>-</v>
          </cell>
          <cell r="C2327" t="str">
            <v>-</v>
          </cell>
          <cell r="D2327">
            <v>0</v>
          </cell>
          <cell r="E2327">
            <v>0</v>
          </cell>
          <cell r="F2327">
            <v>0</v>
          </cell>
        </row>
        <row r="2328">
          <cell r="B2328" t="str">
            <v>-</v>
          </cell>
          <cell r="C2328" t="str">
            <v>-</v>
          </cell>
          <cell r="D2328">
            <v>0</v>
          </cell>
          <cell r="E2328">
            <v>0</v>
          </cell>
          <cell r="F2328">
            <v>0</v>
          </cell>
        </row>
        <row r="2329">
          <cell r="B2329" t="str">
            <v>-</v>
          </cell>
          <cell r="C2329" t="str">
            <v>-</v>
          </cell>
          <cell r="D2329">
            <v>0</v>
          </cell>
          <cell r="E2329">
            <v>0</v>
          </cell>
          <cell r="F2329">
            <v>0</v>
          </cell>
        </row>
        <row r="2331">
          <cell r="A2331">
            <v>6015</v>
          </cell>
          <cell r="B2331" t="str">
            <v>PEDROLLO ELECTROBOMBA SUPERFICIAL CENTRIFUGA 2HP - HOMECENTER  (CON INSTALACIÓN Y ACCESORIOS)</v>
          </cell>
          <cell r="C2331" t="str">
            <v>UND</v>
          </cell>
          <cell r="D2331">
            <v>0</v>
          </cell>
          <cell r="E2331">
            <v>0</v>
          </cell>
          <cell r="F2331">
            <v>0</v>
          </cell>
        </row>
        <row r="2332">
          <cell r="B2332">
            <v>0</v>
          </cell>
          <cell r="C2332">
            <v>0</v>
          </cell>
          <cell r="D2332">
            <v>0</v>
          </cell>
          <cell r="E2332">
            <v>0</v>
          </cell>
          <cell r="F2332">
            <v>0</v>
          </cell>
        </row>
        <row r="2333">
          <cell r="B2333" t="str">
            <v>Equipos y Herramientas</v>
          </cell>
          <cell r="C2333">
            <v>0</v>
          </cell>
          <cell r="D2333">
            <v>0</v>
          </cell>
          <cell r="E2333">
            <v>0</v>
          </cell>
          <cell r="F2333">
            <v>0</v>
          </cell>
        </row>
        <row r="2334">
          <cell r="B2334" t="str">
            <v>-</v>
          </cell>
          <cell r="C2334" t="str">
            <v>-</v>
          </cell>
          <cell r="D2334">
            <v>0</v>
          </cell>
          <cell r="E2334">
            <v>0</v>
          </cell>
          <cell r="F2334">
            <v>0</v>
          </cell>
        </row>
        <row r="2335">
          <cell r="B2335" t="str">
            <v>-</v>
          </cell>
          <cell r="C2335" t="str">
            <v>-</v>
          </cell>
          <cell r="D2335">
            <v>0</v>
          </cell>
          <cell r="E2335">
            <v>0</v>
          </cell>
          <cell r="F2335">
            <v>0</v>
          </cell>
        </row>
        <row r="2336">
          <cell r="B2336" t="str">
            <v>-</v>
          </cell>
          <cell r="C2336" t="str">
            <v>-</v>
          </cell>
          <cell r="D2336">
            <v>0</v>
          </cell>
          <cell r="E2336">
            <v>0</v>
          </cell>
          <cell r="F2336">
            <v>0</v>
          </cell>
        </row>
        <row r="2337">
          <cell r="B2337">
            <v>0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</row>
        <row r="2338">
          <cell r="B2338" t="str">
            <v>Materiales</v>
          </cell>
          <cell r="C2338">
            <v>0</v>
          </cell>
          <cell r="D2338">
            <v>0</v>
          </cell>
          <cell r="E2338">
            <v>0</v>
          </cell>
          <cell r="F2338">
            <v>0</v>
          </cell>
        </row>
        <row r="2339">
          <cell r="B2339" t="str">
            <v>-</v>
          </cell>
          <cell r="C2339" t="str">
            <v>-</v>
          </cell>
          <cell r="D2339">
            <v>0</v>
          </cell>
          <cell r="E2339">
            <v>0</v>
          </cell>
          <cell r="F2339">
            <v>0</v>
          </cell>
        </row>
        <row r="2340">
          <cell r="B2340" t="str">
            <v>-</v>
          </cell>
          <cell r="C2340" t="str">
            <v>-</v>
          </cell>
          <cell r="D2340">
            <v>0</v>
          </cell>
          <cell r="E2340">
            <v>0</v>
          </cell>
          <cell r="F2340">
            <v>0</v>
          </cell>
        </row>
        <row r="2341">
          <cell r="B2341" t="str">
            <v>-</v>
          </cell>
          <cell r="C2341" t="str">
            <v>-</v>
          </cell>
          <cell r="D2341">
            <v>0</v>
          </cell>
          <cell r="E2341">
            <v>0</v>
          </cell>
          <cell r="F2341">
            <v>0</v>
          </cell>
        </row>
        <row r="2342">
          <cell r="B2342" t="str">
            <v>-</v>
          </cell>
          <cell r="C2342" t="str">
            <v>-</v>
          </cell>
          <cell r="D2342">
            <v>0</v>
          </cell>
          <cell r="E2342">
            <v>0</v>
          </cell>
          <cell r="F2342">
            <v>0</v>
          </cell>
        </row>
        <row r="2343">
          <cell r="B2343" t="str">
            <v>-</v>
          </cell>
          <cell r="C2343" t="str">
            <v>-</v>
          </cell>
          <cell r="D2343">
            <v>0</v>
          </cell>
          <cell r="E2343">
            <v>0</v>
          </cell>
          <cell r="F2343">
            <v>0</v>
          </cell>
        </row>
        <row r="2344">
          <cell r="B2344" t="str">
            <v>-</v>
          </cell>
          <cell r="C2344" t="str">
            <v>-</v>
          </cell>
          <cell r="D2344">
            <v>0</v>
          </cell>
          <cell r="E2344">
            <v>0</v>
          </cell>
          <cell r="F2344">
            <v>0</v>
          </cell>
        </row>
        <row r="2345">
          <cell r="B2345">
            <v>0</v>
          </cell>
          <cell r="C2345">
            <v>0</v>
          </cell>
          <cell r="D2345">
            <v>0</v>
          </cell>
          <cell r="E2345">
            <v>0</v>
          </cell>
          <cell r="F2345">
            <v>0</v>
          </cell>
        </row>
        <row r="2346">
          <cell r="B2346" t="str">
            <v>Mano de Obra</v>
          </cell>
          <cell r="C2346">
            <v>0</v>
          </cell>
          <cell r="D2346">
            <v>0</v>
          </cell>
          <cell r="E2346">
            <v>0</v>
          </cell>
          <cell r="F2346">
            <v>0</v>
          </cell>
        </row>
        <row r="2347">
          <cell r="B2347" t="str">
            <v>-</v>
          </cell>
          <cell r="C2347" t="str">
            <v>-</v>
          </cell>
          <cell r="D2347">
            <v>0</v>
          </cell>
          <cell r="E2347">
            <v>0</v>
          </cell>
          <cell r="F2347">
            <v>0</v>
          </cell>
        </row>
        <row r="2348">
          <cell r="B2348" t="str">
            <v>-</v>
          </cell>
          <cell r="C2348" t="str">
            <v>-</v>
          </cell>
          <cell r="D2348">
            <v>0</v>
          </cell>
          <cell r="E2348">
            <v>0</v>
          </cell>
          <cell r="F2348">
            <v>0</v>
          </cell>
        </row>
        <row r="2349">
          <cell r="B2349" t="str">
            <v>-</v>
          </cell>
          <cell r="C2349" t="str">
            <v>-</v>
          </cell>
          <cell r="D2349">
            <v>0</v>
          </cell>
          <cell r="E2349">
            <v>0</v>
          </cell>
          <cell r="F2349">
            <v>0</v>
          </cell>
        </row>
        <row r="2351">
          <cell r="A2351">
            <v>6016</v>
          </cell>
          <cell r="B2351" t="str">
            <v>TANQUE AGUA 1000 LTS PLASTICO-COMPLETO</v>
          </cell>
          <cell r="C2351" t="str">
            <v>UND</v>
          </cell>
          <cell r="D2351">
            <v>0</v>
          </cell>
          <cell r="E2351">
            <v>0</v>
          </cell>
          <cell r="F2351">
            <v>0</v>
          </cell>
          <cell r="G2351">
            <v>161005</v>
          </cell>
        </row>
        <row r="2352">
          <cell r="B2352">
            <v>0</v>
          </cell>
          <cell r="C2352">
            <v>0</v>
          </cell>
          <cell r="D2352">
            <v>0</v>
          </cell>
          <cell r="E2352">
            <v>0</v>
          </cell>
          <cell r="F2352">
            <v>0</v>
          </cell>
        </row>
        <row r="2353">
          <cell r="B2353" t="str">
            <v>Equipos y Herramientas</v>
          </cell>
          <cell r="C2353">
            <v>0</v>
          </cell>
          <cell r="D2353">
            <v>0</v>
          </cell>
          <cell r="E2353">
            <v>0</v>
          </cell>
          <cell r="F2353">
            <v>0</v>
          </cell>
        </row>
        <row r="2354">
          <cell r="B2354" t="str">
            <v>-</v>
          </cell>
          <cell r="C2354" t="str">
            <v>-</v>
          </cell>
          <cell r="D2354">
            <v>0</v>
          </cell>
          <cell r="E2354">
            <v>0</v>
          </cell>
          <cell r="F2354">
            <v>0</v>
          </cell>
        </row>
        <row r="2355">
          <cell r="B2355" t="str">
            <v>-</v>
          </cell>
          <cell r="C2355" t="str">
            <v>-</v>
          </cell>
          <cell r="D2355">
            <v>0</v>
          </cell>
          <cell r="E2355">
            <v>0</v>
          </cell>
          <cell r="F2355">
            <v>0</v>
          </cell>
        </row>
        <row r="2356">
          <cell r="B2356" t="str">
            <v>-</v>
          </cell>
          <cell r="C2356" t="str">
            <v>-</v>
          </cell>
          <cell r="D2356">
            <v>0</v>
          </cell>
          <cell r="E2356">
            <v>0</v>
          </cell>
          <cell r="F2356">
            <v>0</v>
          </cell>
        </row>
        <row r="2357">
          <cell r="B2357">
            <v>0</v>
          </cell>
          <cell r="C2357">
            <v>0</v>
          </cell>
          <cell r="D2357">
            <v>0</v>
          </cell>
          <cell r="E2357">
            <v>0</v>
          </cell>
          <cell r="F2357">
            <v>0</v>
          </cell>
        </row>
        <row r="2358">
          <cell r="B2358" t="str">
            <v>Materiales</v>
          </cell>
          <cell r="C2358">
            <v>0</v>
          </cell>
          <cell r="D2358">
            <v>0</v>
          </cell>
          <cell r="E2358">
            <v>0</v>
          </cell>
          <cell r="F2358">
            <v>0</v>
          </cell>
        </row>
        <row r="2359">
          <cell r="B2359" t="str">
            <v>-</v>
          </cell>
          <cell r="C2359" t="str">
            <v>-</v>
          </cell>
          <cell r="D2359">
            <v>0</v>
          </cell>
          <cell r="E2359">
            <v>0</v>
          </cell>
          <cell r="F2359">
            <v>0</v>
          </cell>
        </row>
        <row r="2360">
          <cell r="B2360" t="str">
            <v>-</v>
          </cell>
          <cell r="C2360" t="str">
            <v>-</v>
          </cell>
          <cell r="D2360">
            <v>0</v>
          </cell>
          <cell r="E2360">
            <v>0</v>
          </cell>
          <cell r="F2360">
            <v>0</v>
          </cell>
        </row>
        <row r="2361">
          <cell r="B2361" t="str">
            <v>-</v>
          </cell>
          <cell r="C2361" t="str">
            <v>-</v>
          </cell>
          <cell r="D2361">
            <v>0</v>
          </cell>
          <cell r="E2361">
            <v>0</v>
          </cell>
          <cell r="F2361">
            <v>0</v>
          </cell>
        </row>
        <row r="2362">
          <cell r="B2362" t="str">
            <v>-</v>
          </cell>
          <cell r="C2362" t="str">
            <v>-</v>
          </cell>
          <cell r="D2362">
            <v>0</v>
          </cell>
          <cell r="E2362">
            <v>0</v>
          </cell>
          <cell r="F2362">
            <v>0</v>
          </cell>
        </row>
        <row r="2363">
          <cell r="B2363" t="str">
            <v>-</v>
          </cell>
          <cell r="C2363" t="str">
            <v>-</v>
          </cell>
          <cell r="D2363">
            <v>0</v>
          </cell>
          <cell r="E2363">
            <v>0</v>
          </cell>
          <cell r="F2363">
            <v>0</v>
          </cell>
        </row>
        <row r="2364">
          <cell r="B2364" t="str">
            <v>-</v>
          </cell>
          <cell r="C2364" t="str">
            <v>-</v>
          </cell>
          <cell r="D2364">
            <v>0</v>
          </cell>
          <cell r="E2364">
            <v>0</v>
          </cell>
          <cell r="F2364">
            <v>0</v>
          </cell>
        </row>
        <row r="2365">
          <cell r="B2365">
            <v>0</v>
          </cell>
          <cell r="C2365">
            <v>0</v>
          </cell>
          <cell r="D2365">
            <v>0</v>
          </cell>
          <cell r="E2365">
            <v>0</v>
          </cell>
          <cell r="F2365">
            <v>0</v>
          </cell>
        </row>
        <row r="2366">
          <cell r="B2366" t="str">
            <v>Mano de Obra</v>
          </cell>
          <cell r="C2366">
            <v>0</v>
          </cell>
          <cell r="D2366">
            <v>0</v>
          </cell>
          <cell r="E2366">
            <v>0</v>
          </cell>
          <cell r="F2366">
            <v>0</v>
          </cell>
        </row>
        <row r="2367">
          <cell r="B2367" t="str">
            <v>-</v>
          </cell>
          <cell r="C2367" t="str">
            <v>-</v>
          </cell>
          <cell r="D2367">
            <v>0</v>
          </cell>
          <cell r="E2367">
            <v>0</v>
          </cell>
          <cell r="F2367">
            <v>0</v>
          </cell>
        </row>
        <row r="2368">
          <cell r="B2368" t="str">
            <v>-</v>
          </cell>
          <cell r="C2368" t="str">
            <v>-</v>
          </cell>
          <cell r="D2368">
            <v>0</v>
          </cell>
          <cell r="E2368">
            <v>0</v>
          </cell>
          <cell r="F2368">
            <v>0</v>
          </cell>
        </row>
        <row r="2369">
          <cell r="B2369" t="str">
            <v>-</v>
          </cell>
          <cell r="C2369" t="str">
            <v>-</v>
          </cell>
          <cell r="D2369">
            <v>0</v>
          </cell>
          <cell r="E2369">
            <v>0</v>
          </cell>
          <cell r="F2369">
            <v>0</v>
          </cell>
        </row>
        <row r="2371">
          <cell r="A2371">
            <v>6017</v>
          </cell>
          <cell r="B2371" t="str">
            <v>BOMBA Q=350 H=127PSI-JOCKEY Q=22-30 150P</v>
          </cell>
          <cell r="C2371" t="str">
            <v>UND</v>
          </cell>
          <cell r="D2371">
            <v>0</v>
          </cell>
          <cell r="E2371">
            <v>0</v>
          </cell>
          <cell r="F2371">
            <v>0</v>
          </cell>
          <cell r="G2371">
            <v>41411</v>
          </cell>
        </row>
        <row r="2372">
          <cell r="B2372">
            <v>0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</row>
        <row r="2373">
          <cell r="B2373" t="str">
            <v>Equipos y Herramientas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</row>
        <row r="2374">
          <cell r="B2374" t="str">
            <v>-</v>
          </cell>
          <cell r="C2374" t="str">
            <v>-</v>
          </cell>
          <cell r="D2374">
            <v>0</v>
          </cell>
          <cell r="E2374">
            <v>0</v>
          </cell>
          <cell r="F2374">
            <v>0</v>
          </cell>
        </row>
        <row r="2375">
          <cell r="B2375" t="str">
            <v>-</v>
          </cell>
          <cell r="C2375" t="str">
            <v>-</v>
          </cell>
          <cell r="D2375">
            <v>0</v>
          </cell>
          <cell r="E2375">
            <v>0</v>
          </cell>
          <cell r="F2375">
            <v>0</v>
          </cell>
        </row>
        <row r="2376">
          <cell r="B2376" t="str">
            <v>-</v>
          </cell>
          <cell r="C2376" t="str">
            <v>-</v>
          </cell>
          <cell r="D2376">
            <v>0</v>
          </cell>
          <cell r="E2376">
            <v>0</v>
          </cell>
          <cell r="F2376">
            <v>0</v>
          </cell>
        </row>
        <row r="2377">
          <cell r="B2377">
            <v>0</v>
          </cell>
          <cell r="C2377">
            <v>0</v>
          </cell>
          <cell r="D2377">
            <v>0</v>
          </cell>
          <cell r="E2377">
            <v>0</v>
          </cell>
          <cell r="F2377">
            <v>0</v>
          </cell>
        </row>
        <row r="2378">
          <cell r="B2378" t="str">
            <v>Materiales</v>
          </cell>
          <cell r="C2378">
            <v>0</v>
          </cell>
          <cell r="D2378">
            <v>0</v>
          </cell>
          <cell r="E2378">
            <v>0</v>
          </cell>
          <cell r="F2378">
            <v>0</v>
          </cell>
        </row>
        <row r="2379">
          <cell r="B2379" t="str">
            <v>-</v>
          </cell>
          <cell r="C2379" t="str">
            <v>-</v>
          </cell>
          <cell r="D2379">
            <v>0</v>
          </cell>
          <cell r="E2379">
            <v>0</v>
          </cell>
          <cell r="F2379">
            <v>0</v>
          </cell>
        </row>
        <row r="2380">
          <cell r="B2380" t="str">
            <v>-</v>
          </cell>
          <cell r="C2380" t="str">
            <v>-</v>
          </cell>
          <cell r="D2380">
            <v>0</v>
          </cell>
          <cell r="E2380">
            <v>0</v>
          </cell>
          <cell r="F2380">
            <v>0</v>
          </cell>
        </row>
        <row r="2381">
          <cell r="B2381" t="str">
            <v>-</v>
          </cell>
          <cell r="C2381" t="str">
            <v>-</v>
          </cell>
          <cell r="D2381">
            <v>0</v>
          </cell>
          <cell r="E2381">
            <v>0</v>
          </cell>
          <cell r="F2381">
            <v>0</v>
          </cell>
        </row>
        <row r="2382">
          <cell r="B2382" t="str">
            <v>-</v>
          </cell>
          <cell r="C2382" t="str">
            <v>-</v>
          </cell>
          <cell r="D2382">
            <v>0</v>
          </cell>
          <cell r="E2382">
            <v>0</v>
          </cell>
          <cell r="F2382">
            <v>0</v>
          </cell>
        </row>
        <row r="2383">
          <cell r="B2383" t="str">
            <v>-</v>
          </cell>
          <cell r="C2383" t="str">
            <v>-</v>
          </cell>
          <cell r="D2383">
            <v>0</v>
          </cell>
          <cell r="E2383">
            <v>0</v>
          </cell>
          <cell r="F2383">
            <v>0</v>
          </cell>
        </row>
        <row r="2384">
          <cell r="B2384" t="str">
            <v>-</v>
          </cell>
          <cell r="C2384" t="str">
            <v>-</v>
          </cell>
          <cell r="D2384">
            <v>0</v>
          </cell>
          <cell r="E2384">
            <v>0</v>
          </cell>
          <cell r="F2384">
            <v>0</v>
          </cell>
        </row>
        <row r="2385">
          <cell r="B2385">
            <v>0</v>
          </cell>
          <cell r="C2385">
            <v>0</v>
          </cell>
          <cell r="D2385">
            <v>0</v>
          </cell>
          <cell r="E2385">
            <v>0</v>
          </cell>
          <cell r="F2385">
            <v>0</v>
          </cell>
        </row>
        <row r="2386">
          <cell r="B2386" t="str">
            <v>Mano de Obra</v>
          </cell>
          <cell r="C2386">
            <v>0</v>
          </cell>
          <cell r="D2386">
            <v>0</v>
          </cell>
          <cell r="E2386">
            <v>0</v>
          </cell>
          <cell r="F2386">
            <v>0</v>
          </cell>
        </row>
        <row r="2387">
          <cell r="B2387" t="str">
            <v>-</v>
          </cell>
          <cell r="C2387" t="str">
            <v>-</v>
          </cell>
          <cell r="D2387">
            <v>0</v>
          </cell>
          <cell r="E2387">
            <v>0</v>
          </cell>
          <cell r="F2387">
            <v>0</v>
          </cell>
        </row>
        <row r="2388">
          <cell r="B2388" t="str">
            <v>-</v>
          </cell>
          <cell r="C2388" t="str">
            <v>-</v>
          </cell>
          <cell r="D2388">
            <v>0</v>
          </cell>
          <cell r="E2388">
            <v>0</v>
          </cell>
          <cell r="F2388">
            <v>0</v>
          </cell>
        </row>
        <row r="2389">
          <cell r="B2389" t="str">
            <v>-</v>
          </cell>
          <cell r="C2389" t="str">
            <v>-</v>
          </cell>
          <cell r="D2389">
            <v>0</v>
          </cell>
          <cell r="E2389">
            <v>0</v>
          </cell>
          <cell r="F2389">
            <v>0</v>
          </cell>
        </row>
        <row r="2391">
          <cell r="A2391">
            <v>7001</v>
          </cell>
          <cell r="B2391" t="str">
            <v>CUNETA-CANUELA CONC.3000PSI.A=40CM E=5CM</v>
          </cell>
          <cell r="C2391" t="str">
            <v>ML</v>
          </cell>
          <cell r="D2391">
            <v>0</v>
          </cell>
          <cell r="E2391">
            <v>0</v>
          </cell>
          <cell r="F2391">
            <v>40533.853821046432</v>
          </cell>
          <cell r="G2391">
            <v>200138</v>
          </cell>
        </row>
        <row r="2392">
          <cell r="B2392">
            <v>0</v>
          </cell>
          <cell r="C2392">
            <v>0</v>
          </cell>
          <cell r="D2392">
            <v>0</v>
          </cell>
          <cell r="E2392">
            <v>0</v>
          </cell>
          <cell r="F2392">
            <v>0</v>
          </cell>
        </row>
        <row r="2393">
          <cell r="B2393" t="str">
            <v>Equipos y Herramientas</v>
          </cell>
          <cell r="C2393">
            <v>0</v>
          </cell>
          <cell r="D2393">
            <v>0</v>
          </cell>
          <cell r="E2393">
            <v>0</v>
          </cell>
          <cell r="F2393">
            <v>238</v>
          </cell>
        </row>
        <row r="2394">
          <cell r="A2394" t="str">
            <v>HM1008</v>
          </cell>
          <cell r="B2394" t="str">
            <v>HM CUADRILLA ALBAÑILERIA</v>
          </cell>
          <cell r="C2394" t="str">
            <v>GLB</v>
          </cell>
          <cell r="D2394">
            <v>1</v>
          </cell>
          <cell r="E2394">
            <v>238</v>
          </cell>
          <cell r="F2394">
            <v>238</v>
          </cell>
        </row>
        <row r="2395">
          <cell r="B2395" t="str">
            <v>-</v>
          </cell>
          <cell r="C2395" t="str">
            <v>-</v>
          </cell>
          <cell r="D2395">
            <v>0</v>
          </cell>
          <cell r="E2395">
            <v>0</v>
          </cell>
          <cell r="F2395">
            <v>0</v>
          </cell>
        </row>
        <row r="2396">
          <cell r="B2396" t="str">
            <v>-</v>
          </cell>
          <cell r="C2396" t="str">
            <v>-</v>
          </cell>
          <cell r="D2396">
            <v>0</v>
          </cell>
          <cell r="E2396">
            <v>0</v>
          </cell>
          <cell r="F2396">
            <v>0</v>
          </cell>
        </row>
        <row r="2397"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</row>
        <row r="2398">
          <cell r="B2398" t="str">
            <v>Materiales</v>
          </cell>
          <cell r="C2398">
            <v>0</v>
          </cell>
          <cell r="D2398">
            <v>0</v>
          </cell>
          <cell r="E2398">
            <v>0</v>
          </cell>
          <cell r="F2398">
            <v>27507.457935492959</v>
          </cell>
        </row>
        <row r="2399">
          <cell r="A2399" t="str">
            <v>IM1008</v>
          </cell>
          <cell r="B2399" t="str">
            <v>LISTON</v>
          </cell>
          <cell r="C2399" t="str">
            <v>UND</v>
          </cell>
          <cell r="D2399">
            <v>0.95</v>
          </cell>
          <cell r="E2399">
            <v>2595</v>
          </cell>
          <cell r="F2399">
            <v>2465.25</v>
          </cell>
        </row>
        <row r="2400">
          <cell r="A2400" t="str">
            <v>IM1010</v>
          </cell>
          <cell r="B2400" t="str">
            <v>ALAMBRE NEGRO</v>
          </cell>
          <cell r="C2400" t="str">
            <v>KLG</v>
          </cell>
          <cell r="D2400">
            <v>0.1</v>
          </cell>
          <cell r="E2400">
            <v>6044.3756000000003</v>
          </cell>
          <cell r="F2400">
            <v>604.43756000000008</v>
          </cell>
        </row>
        <row r="2401">
          <cell r="A2401" t="str">
            <v>IM1011</v>
          </cell>
          <cell r="B2401" t="str">
            <v>ACERO 60,000 PSI</v>
          </cell>
          <cell r="C2401" t="str">
            <v>KLG</v>
          </cell>
          <cell r="D2401">
            <v>2.7</v>
          </cell>
          <cell r="E2401">
            <v>4409.6244131455396</v>
          </cell>
          <cell r="F2401">
            <v>11905.985915492958</v>
          </cell>
        </row>
        <row r="2402">
          <cell r="A2402" t="str">
            <v>IM1017</v>
          </cell>
          <cell r="B2402" t="str">
            <v>PUNTILLA 2 CC</v>
          </cell>
          <cell r="C2402" t="str">
            <v>LBS</v>
          </cell>
          <cell r="D2402">
            <v>0.156</v>
          </cell>
          <cell r="E2402">
            <v>2491.2000000000003</v>
          </cell>
          <cell r="F2402">
            <v>388.62720000000002</v>
          </cell>
        </row>
        <row r="2403">
          <cell r="A2403" t="str">
            <v>IP1003</v>
          </cell>
          <cell r="B2403" t="str">
            <v>CONCRETO 3,000 PSI</v>
          </cell>
          <cell r="C2403" t="str">
            <v>M3</v>
          </cell>
          <cell r="D2403">
            <v>3.7999999999999999E-2</v>
          </cell>
          <cell r="E2403">
            <v>319556.77</v>
          </cell>
          <cell r="F2403">
            <v>12143.15726</v>
          </cell>
        </row>
        <row r="2404">
          <cell r="B2404" t="str">
            <v>-</v>
          </cell>
          <cell r="C2404" t="str">
            <v>-</v>
          </cell>
          <cell r="D2404">
            <v>0</v>
          </cell>
          <cell r="E2404">
            <v>0</v>
          </cell>
          <cell r="F2404">
            <v>0</v>
          </cell>
        </row>
        <row r="2405">
          <cell r="B2405">
            <v>0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</row>
        <row r="2406">
          <cell r="B2406" t="str">
            <v>Mano de Obra</v>
          </cell>
          <cell r="C2406">
            <v>0</v>
          </cell>
          <cell r="D2406">
            <v>0</v>
          </cell>
          <cell r="E2406">
            <v>0</v>
          </cell>
          <cell r="F2406">
            <v>12788.395885553469</v>
          </cell>
        </row>
        <row r="2407">
          <cell r="A2407" t="str">
            <v>MO2003</v>
          </cell>
          <cell r="B2407" t="str">
            <v>CUADRILLA 1 OF + 3 AY</v>
          </cell>
          <cell r="C2407" t="str">
            <v>HC</v>
          </cell>
          <cell r="D2407">
            <v>0.3</v>
          </cell>
          <cell r="E2407">
            <v>42627.986285178231</v>
          </cell>
          <cell r="F2407">
            <v>12788.395885553469</v>
          </cell>
        </row>
        <row r="2408">
          <cell r="B2408" t="str">
            <v>-</v>
          </cell>
          <cell r="C2408" t="str">
            <v>-</v>
          </cell>
          <cell r="D2408">
            <v>0</v>
          </cell>
          <cell r="E2408">
            <v>0</v>
          </cell>
          <cell r="F2408">
            <v>0</v>
          </cell>
        </row>
        <row r="2409">
          <cell r="B2409" t="str">
            <v>-</v>
          </cell>
          <cell r="C2409" t="str">
            <v>-</v>
          </cell>
          <cell r="D2409">
            <v>0</v>
          </cell>
          <cell r="E2409">
            <v>0</v>
          </cell>
          <cell r="F2409">
            <v>0</v>
          </cell>
        </row>
        <row r="2411">
          <cell r="A2411">
            <v>7002</v>
          </cell>
          <cell r="B2411" t="str">
            <v>CANAL CONCRETO PISO 25x30x08 CM</v>
          </cell>
          <cell r="C2411" t="str">
            <v>ML</v>
          </cell>
          <cell r="D2411">
            <v>0</v>
          </cell>
          <cell r="E2411">
            <v>0</v>
          </cell>
          <cell r="F2411">
            <v>67317.336921894937</v>
          </cell>
          <cell r="G2411">
            <v>200145</v>
          </cell>
        </row>
        <row r="2412">
          <cell r="B2412">
            <v>0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</row>
        <row r="2413">
          <cell r="B2413" t="str">
            <v>Equipos y Herramientas</v>
          </cell>
          <cell r="C2413">
            <v>0</v>
          </cell>
          <cell r="D2413">
            <v>0</v>
          </cell>
          <cell r="E2413">
            <v>0</v>
          </cell>
          <cell r="F2413">
            <v>249.11999999999998</v>
          </cell>
        </row>
        <row r="2414">
          <cell r="A2414" t="str">
            <v>HM1001</v>
          </cell>
          <cell r="B2414" t="str">
            <v>HM HERRAMIENTA MENOR</v>
          </cell>
          <cell r="C2414" t="str">
            <v>GLB</v>
          </cell>
          <cell r="D2414">
            <v>0.15</v>
          </cell>
          <cell r="E2414">
            <v>1660.8</v>
          </cell>
          <cell r="F2414">
            <v>249.11999999999998</v>
          </cell>
        </row>
        <row r="2415">
          <cell r="B2415" t="str">
            <v>-</v>
          </cell>
          <cell r="C2415" t="str">
            <v>-</v>
          </cell>
          <cell r="D2415">
            <v>0</v>
          </cell>
          <cell r="E2415">
            <v>0</v>
          </cell>
          <cell r="F2415">
            <v>0</v>
          </cell>
        </row>
        <row r="2416">
          <cell r="B2416" t="str">
            <v>-</v>
          </cell>
          <cell r="C2416" t="str">
            <v>-</v>
          </cell>
          <cell r="D2416">
            <v>0</v>
          </cell>
          <cell r="E2416">
            <v>0</v>
          </cell>
          <cell r="F2416">
            <v>0</v>
          </cell>
        </row>
        <row r="2417">
          <cell r="B2417">
            <v>0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</row>
        <row r="2418">
          <cell r="B2418" t="str">
            <v>Materiales</v>
          </cell>
          <cell r="C2418">
            <v>0</v>
          </cell>
          <cell r="D2418">
            <v>0</v>
          </cell>
          <cell r="E2418">
            <v>0</v>
          </cell>
          <cell r="F2418">
            <v>44684.773139999998</v>
          </cell>
        </row>
        <row r="2419">
          <cell r="A2419" t="str">
            <v>IM1017</v>
          </cell>
          <cell r="B2419" t="str">
            <v>PUNTILLA 2 CC</v>
          </cell>
          <cell r="C2419" t="str">
            <v>LBS</v>
          </cell>
          <cell r="D2419">
            <v>0.2</v>
          </cell>
          <cell r="E2419">
            <v>2491.2000000000003</v>
          </cell>
          <cell r="F2419">
            <v>498.24000000000007</v>
          </cell>
        </row>
        <row r="2420">
          <cell r="A2420" t="str">
            <v>IM1018</v>
          </cell>
          <cell r="B2420" t="str">
            <v>TABLA 1x10x300 OTOBO</v>
          </cell>
          <cell r="C2420" t="str">
            <v>UND</v>
          </cell>
          <cell r="D2420">
            <v>0.96</v>
          </cell>
          <cell r="E2420">
            <v>12728.994000000001</v>
          </cell>
          <cell r="F2420">
            <v>12219.83424</v>
          </cell>
        </row>
        <row r="2421">
          <cell r="A2421" t="str">
            <v>IM1022</v>
          </cell>
          <cell r="B2421" t="str">
            <v>ACEITE QUEMADO</v>
          </cell>
          <cell r="C2421" t="str">
            <v>GLN</v>
          </cell>
          <cell r="D2421">
            <v>6.5000000000000002E-2</v>
          </cell>
          <cell r="E2421">
            <v>705.84</v>
          </cell>
          <cell r="F2421">
            <v>45.879600000000003</v>
          </cell>
        </row>
        <row r="2422">
          <cell r="A2422" t="str">
            <v>IP1003</v>
          </cell>
          <cell r="B2422" t="str">
            <v>CONCRETO 3,000 PSI</v>
          </cell>
          <cell r="C2422" t="str">
            <v>M3</v>
          </cell>
          <cell r="D2422">
            <v>0.09</v>
          </cell>
          <cell r="E2422">
            <v>319556.77</v>
          </cell>
          <cell r="F2422">
            <v>28760.1093</v>
          </cell>
        </row>
        <row r="2423">
          <cell r="A2423" t="str">
            <v>IM1119</v>
          </cell>
          <cell r="B2423" t="str">
            <v>VARETA 1""x1""x3M OTOBO</v>
          </cell>
          <cell r="C2423" t="str">
            <v>UND</v>
          </cell>
          <cell r="D2423">
            <v>1.05</v>
          </cell>
          <cell r="E2423">
            <v>3010.2000000000003</v>
          </cell>
          <cell r="F2423">
            <v>3160.7100000000005</v>
          </cell>
        </row>
        <row r="2424"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F2424">
            <v>0</v>
          </cell>
        </row>
        <row r="2425">
          <cell r="B2425" t="str">
            <v>Mano de Obra</v>
          </cell>
          <cell r="C2425">
            <v>0</v>
          </cell>
          <cell r="D2425">
            <v>0</v>
          </cell>
          <cell r="E2425">
            <v>0</v>
          </cell>
          <cell r="F2425">
            <v>22383.443781894937</v>
          </cell>
        </row>
        <row r="2426">
          <cell r="A2426" t="str">
            <v>MO2001</v>
          </cell>
          <cell r="B2426" t="str">
            <v>CUADRILLA 1OF + 1AY</v>
          </cell>
          <cell r="C2426" t="str">
            <v>HC</v>
          </cell>
          <cell r="D2426">
            <v>1.05</v>
          </cell>
          <cell r="E2426">
            <v>21317.565506566607</v>
          </cell>
          <cell r="F2426">
            <v>22383.443781894937</v>
          </cell>
        </row>
        <row r="2427">
          <cell r="B2427" t="str">
            <v>-</v>
          </cell>
          <cell r="C2427" t="str">
            <v>-</v>
          </cell>
          <cell r="D2427">
            <v>0</v>
          </cell>
          <cell r="E2427">
            <v>0</v>
          </cell>
          <cell r="F2427">
            <v>0</v>
          </cell>
        </row>
        <row r="2428">
          <cell r="B2428" t="str">
            <v>-</v>
          </cell>
          <cell r="C2428" t="str">
            <v>-</v>
          </cell>
          <cell r="D2428">
            <v>0</v>
          </cell>
          <cell r="E2428">
            <v>0</v>
          </cell>
          <cell r="F2428">
            <v>0</v>
          </cell>
        </row>
        <row r="2430">
          <cell r="A2430">
            <v>7003</v>
          </cell>
          <cell r="B2430" t="str">
            <v>REJILLA PISO ANGULO 1,1/2"-VARILLA 3/8"</v>
          </cell>
          <cell r="C2430" t="str">
            <v>ML</v>
          </cell>
          <cell r="D2430">
            <v>0</v>
          </cell>
          <cell r="E2430">
            <v>0</v>
          </cell>
          <cell r="F2430">
            <v>160368</v>
          </cell>
          <cell r="G2430">
            <v>200911</v>
          </cell>
        </row>
        <row r="2431"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</row>
        <row r="2432">
          <cell r="B2432" t="str">
            <v>Equipos y Herramientas</v>
          </cell>
          <cell r="C2432">
            <v>0</v>
          </cell>
          <cell r="D2432">
            <v>0</v>
          </cell>
          <cell r="E2432">
            <v>0</v>
          </cell>
          <cell r="F2432">
            <v>12826.452167076421</v>
          </cell>
        </row>
        <row r="2433">
          <cell r="A2433" t="str">
            <v>HM1004</v>
          </cell>
          <cell r="B2433" t="str">
            <v>HM CUADRILLA ACERO</v>
          </cell>
          <cell r="C2433" t="str">
            <v>GLB</v>
          </cell>
          <cell r="D2433">
            <v>1</v>
          </cell>
          <cell r="E2433">
            <v>357</v>
          </cell>
          <cell r="F2433">
            <v>357</v>
          </cell>
        </row>
        <row r="2434">
          <cell r="A2434" t="str">
            <v>EH1013</v>
          </cell>
          <cell r="B2434" t="str">
            <v>SOLDADOR ELECTRICO</v>
          </cell>
          <cell r="C2434" t="str">
            <v>DIA</v>
          </cell>
          <cell r="D2434">
            <v>0.2</v>
          </cell>
          <cell r="E2434">
            <v>62347.260835382098</v>
          </cell>
          <cell r="F2434">
            <v>12469.452167076421</v>
          </cell>
        </row>
        <row r="2435">
          <cell r="B2435" t="str">
            <v>-</v>
          </cell>
          <cell r="C2435" t="str">
            <v>-</v>
          </cell>
          <cell r="D2435">
            <v>0</v>
          </cell>
          <cell r="E2435">
            <v>0</v>
          </cell>
          <cell r="F2435">
            <v>0</v>
          </cell>
        </row>
        <row r="2436"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</row>
        <row r="2437">
          <cell r="B2437" t="str">
            <v>Materiales</v>
          </cell>
          <cell r="C2437">
            <v>0</v>
          </cell>
          <cell r="D2437">
            <v>0</v>
          </cell>
          <cell r="E2437">
            <v>0</v>
          </cell>
          <cell r="F2437">
            <v>76878.545900000012</v>
          </cell>
        </row>
        <row r="2438">
          <cell r="A2438" t="str">
            <v>IM1011</v>
          </cell>
          <cell r="B2438" t="str">
            <v>ACERO 60,000 PSI</v>
          </cell>
          <cell r="C2438" t="str">
            <v>KLG</v>
          </cell>
          <cell r="D2438">
            <v>7.1400000000000006</v>
          </cell>
          <cell r="E2438">
            <v>4469</v>
          </cell>
          <cell r="F2438">
            <v>31908.660000000003</v>
          </cell>
        </row>
        <row r="2439">
          <cell r="A2439" t="str">
            <v>IM1030</v>
          </cell>
          <cell r="B2439" t="str">
            <v>SOLDADURA 6011 x 1/8</v>
          </cell>
          <cell r="C2439" t="str">
            <v>KLG</v>
          </cell>
          <cell r="D2439">
            <v>1</v>
          </cell>
          <cell r="E2439">
            <v>12504.6304</v>
          </cell>
          <cell r="F2439">
            <v>12504.6304</v>
          </cell>
        </row>
        <row r="2440">
          <cell r="A2440" t="str">
            <v>IM1031</v>
          </cell>
          <cell r="B2440" t="str">
            <v>ANTICORROSIVO</v>
          </cell>
          <cell r="C2440" t="str">
            <v>GLN</v>
          </cell>
          <cell r="D2440">
            <v>0.1</v>
          </cell>
          <cell r="E2440">
            <v>41174.800000000003</v>
          </cell>
          <cell r="F2440">
            <v>4117.4800000000005</v>
          </cell>
        </row>
        <row r="2441">
          <cell r="A2441" t="str">
            <v>IM1057</v>
          </cell>
          <cell r="B2441" t="str">
            <v>SEGUETA</v>
          </cell>
          <cell r="C2441" t="str">
            <v>UND</v>
          </cell>
          <cell r="D2441">
            <v>1</v>
          </cell>
          <cell r="E2441">
            <v>4671</v>
          </cell>
          <cell r="F2441">
            <v>4671</v>
          </cell>
        </row>
        <row r="2442">
          <cell r="A2442" t="str">
            <v>IM1058</v>
          </cell>
          <cell r="B2442" t="str">
            <v>ANGULO 1 x 1/8"</v>
          </cell>
          <cell r="C2442" t="str">
            <v>KLG</v>
          </cell>
          <cell r="D2442">
            <v>2.9154999999999998</v>
          </cell>
          <cell r="E2442">
            <v>8121</v>
          </cell>
          <cell r="F2442">
            <v>23676.7755</v>
          </cell>
        </row>
        <row r="2443">
          <cell r="B2443" t="str">
            <v>-</v>
          </cell>
          <cell r="C2443" t="str">
            <v>-</v>
          </cell>
          <cell r="D2443">
            <v>0</v>
          </cell>
          <cell r="E2443">
            <v>0</v>
          </cell>
          <cell r="F2443">
            <v>0</v>
          </cell>
        </row>
        <row r="2444"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</row>
        <row r="2445">
          <cell r="B2445" t="str">
            <v>Mano de Obra</v>
          </cell>
          <cell r="C2445">
            <v>0</v>
          </cell>
          <cell r="D2445">
            <v>0</v>
          </cell>
          <cell r="E2445">
            <v>0</v>
          </cell>
          <cell r="F2445">
            <v>70662.953977485915</v>
          </cell>
        </row>
        <row r="2446">
          <cell r="A2446" t="str">
            <v>MO2001</v>
          </cell>
          <cell r="B2446" t="str">
            <v>CUADRILLA 1OF + 1AY</v>
          </cell>
          <cell r="C2446" t="str">
            <v>HC</v>
          </cell>
          <cell r="D2446">
            <v>3</v>
          </cell>
          <cell r="E2446">
            <v>23554.317992495307</v>
          </cell>
          <cell r="F2446">
            <v>70662.953977485915</v>
          </cell>
        </row>
        <row r="2447">
          <cell r="B2447" t="str">
            <v>-</v>
          </cell>
          <cell r="C2447" t="str">
            <v>-</v>
          </cell>
          <cell r="D2447">
            <v>0</v>
          </cell>
          <cell r="E2447">
            <v>0</v>
          </cell>
          <cell r="F2447">
            <v>0</v>
          </cell>
        </row>
        <row r="2448">
          <cell r="B2448" t="str">
            <v>-</v>
          </cell>
          <cell r="C2448" t="str">
            <v>-</v>
          </cell>
          <cell r="D2448">
            <v>0</v>
          </cell>
          <cell r="E2448">
            <v>0</v>
          </cell>
          <cell r="F2448">
            <v>0</v>
          </cell>
        </row>
        <row r="2450">
          <cell r="A2450">
            <v>7004</v>
          </cell>
          <cell r="B2450" t="str">
            <v>PLAQUETA CONCRETO L=120-130 A=25-30 E=5CM</v>
          </cell>
          <cell r="C2450" t="str">
            <v>UND</v>
          </cell>
          <cell r="D2450">
            <v>0</v>
          </cell>
          <cell r="E2450">
            <v>0</v>
          </cell>
          <cell r="F2450">
            <v>0</v>
          </cell>
          <cell r="G2450">
            <v>140407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</row>
        <row r="2452">
          <cell r="B2452" t="str">
            <v>Equipos y Herramientas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</row>
        <row r="2453">
          <cell r="B2453" t="str">
            <v>-</v>
          </cell>
          <cell r="C2453" t="str">
            <v>-</v>
          </cell>
          <cell r="D2453">
            <v>0</v>
          </cell>
          <cell r="E2453">
            <v>0</v>
          </cell>
          <cell r="F2453">
            <v>0</v>
          </cell>
        </row>
        <row r="2454">
          <cell r="B2454" t="str">
            <v>-</v>
          </cell>
          <cell r="C2454" t="str">
            <v>-</v>
          </cell>
          <cell r="D2454">
            <v>0</v>
          </cell>
          <cell r="E2454">
            <v>0</v>
          </cell>
          <cell r="F2454">
            <v>0</v>
          </cell>
        </row>
        <row r="2455">
          <cell r="B2455" t="str">
            <v>-</v>
          </cell>
          <cell r="C2455" t="str">
            <v>-</v>
          </cell>
          <cell r="D2455">
            <v>0</v>
          </cell>
          <cell r="E2455">
            <v>0</v>
          </cell>
          <cell r="F2455">
            <v>0</v>
          </cell>
        </row>
        <row r="2456">
          <cell r="B2456">
            <v>0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</row>
        <row r="2457">
          <cell r="B2457" t="str">
            <v>Materiales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</row>
        <row r="2458">
          <cell r="B2458" t="str">
            <v>-</v>
          </cell>
          <cell r="C2458" t="str">
            <v>-</v>
          </cell>
          <cell r="D2458">
            <v>0</v>
          </cell>
          <cell r="E2458">
            <v>0</v>
          </cell>
          <cell r="F2458">
            <v>0</v>
          </cell>
        </row>
        <row r="2459">
          <cell r="B2459" t="str">
            <v>-</v>
          </cell>
          <cell r="C2459" t="str">
            <v>-</v>
          </cell>
          <cell r="D2459">
            <v>0</v>
          </cell>
          <cell r="E2459">
            <v>0</v>
          </cell>
          <cell r="F2459">
            <v>0</v>
          </cell>
        </row>
        <row r="2460">
          <cell r="B2460" t="str">
            <v>-</v>
          </cell>
          <cell r="C2460" t="str">
            <v>-</v>
          </cell>
          <cell r="D2460">
            <v>0</v>
          </cell>
          <cell r="E2460">
            <v>0</v>
          </cell>
          <cell r="F2460">
            <v>0</v>
          </cell>
        </row>
        <row r="2461">
          <cell r="B2461" t="str">
            <v>-</v>
          </cell>
          <cell r="C2461" t="str">
            <v>-</v>
          </cell>
          <cell r="D2461">
            <v>0</v>
          </cell>
          <cell r="E2461">
            <v>0</v>
          </cell>
          <cell r="F2461">
            <v>0</v>
          </cell>
        </row>
        <row r="2462">
          <cell r="B2462" t="str">
            <v>-</v>
          </cell>
          <cell r="C2462" t="str">
            <v>-</v>
          </cell>
          <cell r="D2462">
            <v>0</v>
          </cell>
          <cell r="E2462">
            <v>0</v>
          </cell>
          <cell r="F2462">
            <v>0</v>
          </cell>
        </row>
        <row r="2463">
          <cell r="B2463" t="str">
            <v>-</v>
          </cell>
          <cell r="C2463" t="str">
            <v>-</v>
          </cell>
          <cell r="D2463">
            <v>0</v>
          </cell>
          <cell r="E2463">
            <v>0</v>
          </cell>
          <cell r="F2463">
            <v>0</v>
          </cell>
        </row>
        <row r="2464">
          <cell r="B2464">
            <v>0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</row>
        <row r="2465">
          <cell r="B2465" t="str">
            <v>Mano de Obra</v>
          </cell>
          <cell r="C2465">
            <v>0</v>
          </cell>
          <cell r="D2465">
            <v>0</v>
          </cell>
          <cell r="E2465">
            <v>0</v>
          </cell>
          <cell r="F2465">
            <v>0</v>
          </cell>
        </row>
        <row r="2466">
          <cell r="B2466" t="str">
            <v>-</v>
          </cell>
          <cell r="C2466" t="str">
            <v>-</v>
          </cell>
          <cell r="D2466">
            <v>0</v>
          </cell>
          <cell r="E2466">
            <v>0</v>
          </cell>
          <cell r="F2466">
            <v>0</v>
          </cell>
        </row>
        <row r="2467">
          <cell r="B2467" t="str">
            <v>-</v>
          </cell>
          <cell r="C2467" t="str">
            <v>-</v>
          </cell>
          <cell r="D2467">
            <v>0</v>
          </cell>
          <cell r="E2467">
            <v>0</v>
          </cell>
          <cell r="F2467">
            <v>0</v>
          </cell>
        </row>
        <row r="2468">
          <cell r="B2468" t="str">
            <v>-</v>
          </cell>
          <cell r="C2468" t="str">
            <v>-</v>
          </cell>
          <cell r="D2468">
            <v>0</v>
          </cell>
          <cell r="E2468">
            <v>0</v>
          </cell>
          <cell r="F2468">
            <v>0</v>
          </cell>
        </row>
        <row r="2470">
          <cell r="A2470">
            <v>7005</v>
          </cell>
          <cell r="B2470" t="str">
            <v>TUB.PVC 6" DREN.SF NOVAFOR</v>
          </cell>
          <cell r="C2470" t="str">
            <v>ML</v>
          </cell>
          <cell r="D2470">
            <v>0</v>
          </cell>
          <cell r="E2470">
            <v>0</v>
          </cell>
          <cell r="F2470">
            <v>0</v>
          </cell>
          <cell r="G2470">
            <v>110510</v>
          </cell>
        </row>
        <row r="2471">
          <cell r="B2471">
            <v>0</v>
          </cell>
          <cell r="C2471">
            <v>0</v>
          </cell>
          <cell r="D2471">
            <v>0</v>
          </cell>
          <cell r="E2471">
            <v>0</v>
          </cell>
          <cell r="F2471">
            <v>0</v>
          </cell>
        </row>
        <row r="2472">
          <cell r="B2472" t="str">
            <v>Equipos y Herramientas</v>
          </cell>
          <cell r="C2472">
            <v>0</v>
          </cell>
          <cell r="D2472">
            <v>0</v>
          </cell>
          <cell r="E2472">
            <v>0</v>
          </cell>
          <cell r="F2472">
            <v>0</v>
          </cell>
        </row>
        <row r="2473">
          <cell r="B2473" t="str">
            <v>-</v>
          </cell>
          <cell r="C2473" t="str">
            <v>-</v>
          </cell>
          <cell r="D2473">
            <v>0</v>
          </cell>
          <cell r="E2473">
            <v>0</v>
          </cell>
          <cell r="F2473">
            <v>0</v>
          </cell>
        </row>
        <row r="2474">
          <cell r="B2474" t="str">
            <v>-</v>
          </cell>
          <cell r="C2474" t="str">
            <v>-</v>
          </cell>
          <cell r="D2474">
            <v>0</v>
          </cell>
          <cell r="E2474">
            <v>0</v>
          </cell>
          <cell r="F2474">
            <v>0</v>
          </cell>
        </row>
        <row r="2475">
          <cell r="B2475" t="str">
            <v>-</v>
          </cell>
          <cell r="C2475" t="str">
            <v>-</v>
          </cell>
          <cell r="D2475">
            <v>0</v>
          </cell>
          <cell r="E2475">
            <v>0</v>
          </cell>
          <cell r="F2475">
            <v>0</v>
          </cell>
        </row>
        <row r="2476">
          <cell r="B2476">
            <v>0</v>
          </cell>
          <cell r="C2476">
            <v>0</v>
          </cell>
          <cell r="D2476">
            <v>0</v>
          </cell>
          <cell r="E2476">
            <v>0</v>
          </cell>
          <cell r="F2476">
            <v>0</v>
          </cell>
        </row>
        <row r="2477">
          <cell r="B2477" t="str">
            <v>Materiales</v>
          </cell>
          <cell r="C2477">
            <v>0</v>
          </cell>
          <cell r="D2477">
            <v>0</v>
          </cell>
          <cell r="E2477">
            <v>0</v>
          </cell>
          <cell r="F2477">
            <v>0</v>
          </cell>
        </row>
        <row r="2478">
          <cell r="B2478" t="str">
            <v>-</v>
          </cell>
          <cell r="C2478" t="str">
            <v>-</v>
          </cell>
          <cell r="D2478">
            <v>0</v>
          </cell>
          <cell r="E2478">
            <v>0</v>
          </cell>
          <cell r="F2478">
            <v>0</v>
          </cell>
        </row>
        <row r="2479">
          <cell r="B2479" t="str">
            <v>-</v>
          </cell>
          <cell r="C2479" t="str">
            <v>-</v>
          </cell>
          <cell r="D2479">
            <v>0</v>
          </cell>
          <cell r="E2479">
            <v>0</v>
          </cell>
          <cell r="F2479">
            <v>0</v>
          </cell>
        </row>
        <row r="2480">
          <cell r="B2480" t="str">
            <v>-</v>
          </cell>
          <cell r="C2480" t="str">
            <v>-</v>
          </cell>
          <cell r="D2480">
            <v>0</v>
          </cell>
          <cell r="E2480">
            <v>0</v>
          </cell>
          <cell r="F2480">
            <v>0</v>
          </cell>
        </row>
        <row r="2481">
          <cell r="B2481" t="str">
            <v>-</v>
          </cell>
          <cell r="C2481" t="str">
            <v>-</v>
          </cell>
          <cell r="D2481">
            <v>0</v>
          </cell>
          <cell r="E2481">
            <v>0</v>
          </cell>
          <cell r="F2481">
            <v>0</v>
          </cell>
        </row>
        <row r="2482">
          <cell r="B2482" t="str">
            <v>-</v>
          </cell>
          <cell r="C2482" t="str">
            <v>-</v>
          </cell>
          <cell r="D2482">
            <v>0</v>
          </cell>
          <cell r="E2482">
            <v>0</v>
          </cell>
          <cell r="F2482">
            <v>0</v>
          </cell>
        </row>
        <row r="2483">
          <cell r="B2483" t="str">
            <v>-</v>
          </cell>
          <cell r="C2483" t="str">
            <v>-</v>
          </cell>
          <cell r="D2483">
            <v>0</v>
          </cell>
          <cell r="E2483">
            <v>0</v>
          </cell>
          <cell r="F2483">
            <v>0</v>
          </cell>
        </row>
        <row r="2484">
          <cell r="B2484">
            <v>0</v>
          </cell>
          <cell r="C2484">
            <v>0</v>
          </cell>
          <cell r="D2484">
            <v>0</v>
          </cell>
          <cell r="E2484">
            <v>0</v>
          </cell>
          <cell r="F2484">
            <v>0</v>
          </cell>
        </row>
        <row r="2485">
          <cell r="B2485" t="str">
            <v>Mano de Obra</v>
          </cell>
          <cell r="C2485">
            <v>0</v>
          </cell>
          <cell r="D2485">
            <v>0</v>
          </cell>
          <cell r="E2485">
            <v>0</v>
          </cell>
          <cell r="F2485">
            <v>0</v>
          </cell>
        </row>
        <row r="2486">
          <cell r="B2486" t="str">
            <v>-</v>
          </cell>
          <cell r="C2486" t="str">
            <v>-</v>
          </cell>
          <cell r="D2486">
            <v>0</v>
          </cell>
          <cell r="E2486">
            <v>0</v>
          </cell>
          <cell r="F2486">
            <v>0</v>
          </cell>
        </row>
        <row r="2487">
          <cell r="B2487" t="str">
            <v>-</v>
          </cell>
          <cell r="C2487" t="str">
            <v>-</v>
          </cell>
          <cell r="D2487">
            <v>0</v>
          </cell>
          <cell r="E2487">
            <v>0</v>
          </cell>
          <cell r="F2487">
            <v>0</v>
          </cell>
        </row>
        <row r="2488">
          <cell r="B2488" t="str">
            <v>-</v>
          </cell>
          <cell r="C2488" t="str">
            <v>-</v>
          </cell>
          <cell r="D2488">
            <v>0</v>
          </cell>
          <cell r="E2488">
            <v>0</v>
          </cell>
          <cell r="F2488">
            <v>0</v>
          </cell>
        </row>
        <row r="2490">
          <cell r="A2490">
            <v>7006</v>
          </cell>
          <cell r="B2490" t="str">
            <v>CODO 45x160MM NOVAFORT</v>
          </cell>
          <cell r="C2490" t="str">
            <v>UND</v>
          </cell>
          <cell r="D2490">
            <v>0</v>
          </cell>
          <cell r="E2490">
            <v>0</v>
          </cell>
          <cell r="F2490">
            <v>0</v>
          </cell>
          <cell r="G2490">
            <v>110631</v>
          </cell>
        </row>
        <row r="2491">
          <cell r="B2491">
            <v>0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</row>
        <row r="2492">
          <cell r="B2492" t="str">
            <v>Equipos y Herramientas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</row>
        <row r="2493">
          <cell r="B2493" t="str">
            <v>-</v>
          </cell>
          <cell r="C2493" t="str">
            <v>-</v>
          </cell>
          <cell r="D2493">
            <v>0</v>
          </cell>
          <cell r="E2493">
            <v>0</v>
          </cell>
          <cell r="F2493">
            <v>0</v>
          </cell>
        </row>
        <row r="2494">
          <cell r="B2494" t="str">
            <v>-</v>
          </cell>
          <cell r="C2494" t="str">
            <v>-</v>
          </cell>
          <cell r="D2494">
            <v>0</v>
          </cell>
          <cell r="E2494">
            <v>0</v>
          </cell>
          <cell r="F2494">
            <v>0</v>
          </cell>
        </row>
        <row r="2495">
          <cell r="B2495" t="str">
            <v>-</v>
          </cell>
          <cell r="C2495" t="str">
            <v>-</v>
          </cell>
          <cell r="D2495">
            <v>0</v>
          </cell>
          <cell r="E2495">
            <v>0</v>
          </cell>
          <cell r="F2495">
            <v>0</v>
          </cell>
        </row>
        <row r="2496"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</row>
        <row r="2497">
          <cell r="B2497" t="str">
            <v>Materiales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</row>
        <row r="2498">
          <cell r="B2498" t="str">
            <v>-</v>
          </cell>
          <cell r="C2498" t="str">
            <v>-</v>
          </cell>
          <cell r="D2498">
            <v>0</v>
          </cell>
          <cell r="E2498">
            <v>0</v>
          </cell>
          <cell r="F2498">
            <v>0</v>
          </cell>
        </row>
        <row r="2499">
          <cell r="B2499" t="str">
            <v>-</v>
          </cell>
          <cell r="C2499" t="str">
            <v>-</v>
          </cell>
          <cell r="D2499">
            <v>0</v>
          </cell>
          <cell r="E2499">
            <v>0</v>
          </cell>
          <cell r="F2499">
            <v>0</v>
          </cell>
        </row>
        <row r="2500">
          <cell r="B2500" t="str">
            <v>-</v>
          </cell>
          <cell r="C2500" t="str">
            <v>-</v>
          </cell>
          <cell r="D2500">
            <v>0</v>
          </cell>
          <cell r="E2500">
            <v>0</v>
          </cell>
          <cell r="F2500">
            <v>0</v>
          </cell>
        </row>
        <row r="2501">
          <cell r="B2501" t="str">
            <v>-</v>
          </cell>
          <cell r="C2501" t="str">
            <v>-</v>
          </cell>
          <cell r="D2501">
            <v>0</v>
          </cell>
          <cell r="E2501">
            <v>0</v>
          </cell>
          <cell r="F2501">
            <v>0</v>
          </cell>
        </row>
        <row r="2502">
          <cell r="B2502" t="str">
            <v>-</v>
          </cell>
          <cell r="C2502" t="str">
            <v>-</v>
          </cell>
          <cell r="D2502">
            <v>0</v>
          </cell>
          <cell r="E2502">
            <v>0</v>
          </cell>
          <cell r="F2502">
            <v>0</v>
          </cell>
        </row>
        <row r="2503">
          <cell r="B2503" t="str">
            <v>-</v>
          </cell>
          <cell r="C2503" t="str">
            <v>-</v>
          </cell>
          <cell r="D2503">
            <v>0</v>
          </cell>
          <cell r="E2503">
            <v>0</v>
          </cell>
          <cell r="F2503">
            <v>0</v>
          </cell>
        </row>
        <row r="2504">
          <cell r="B2504">
            <v>0</v>
          </cell>
          <cell r="C2504">
            <v>0</v>
          </cell>
          <cell r="D2504">
            <v>0</v>
          </cell>
          <cell r="E2504">
            <v>0</v>
          </cell>
          <cell r="F2504">
            <v>0</v>
          </cell>
        </row>
        <row r="2505">
          <cell r="B2505" t="str">
            <v>Mano de Obra</v>
          </cell>
          <cell r="C2505">
            <v>0</v>
          </cell>
          <cell r="D2505">
            <v>0</v>
          </cell>
          <cell r="E2505">
            <v>0</v>
          </cell>
          <cell r="F2505">
            <v>0</v>
          </cell>
        </row>
        <row r="2506">
          <cell r="B2506" t="str">
            <v>-</v>
          </cell>
          <cell r="C2506" t="str">
            <v>-</v>
          </cell>
          <cell r="D2506">
            <v>0</v>
          </cell>
          <cell r="E2506">
            <v>0</v>
          </cell>
          <cell r="F2506">
            <v>0</v>
          </cell>
        </row>
        <row r="2507">
          <cell r="B2507" t="str">
            <v>-</v>
          </cell>
          <cell r="C2507" t="str">
            <v>-</v>
          </cell>
          <cell r="D2507">
            <v>0</v>
          </cell>
          <cell r="E2507">
            <v>0</v>
          </cell>
          <cell r="F2507">
            <v>0</v>
          </cell>
        </row>
        <row r="2508">
          <cell r="B2508" t="str">
            <v>-</v>
          </cell>
          <cell r="C2508" t="str">
            <v>-</v>
          </cell>
          <cell r="D2508">
            <v>0</v>
          </cell>
          <cell r="E2508">
            <v>0</v>
          </cell>
          <cell r="F2508">
            <v>0</v>
          </cell>
        </row>
        <row r="2510">
          <cell r="A2510">
            <v>7007</v>
          </cell>
          <cell r="B2510" t="str">
            <v>UNION NOVAFORT 160 MM [ 6"]"</v>
          </cell>
          <cell r="C2510" t="str">
            <v>UND</v>
          </cell>
          <cell r="D2510">
            <v>0</v>
          </cell>
          <cell r="E2510">
            <v>0</v>
          </cell>
          <cell r="F2510">
            <v>0</v>
          </cell>
          <cell r="G2510">
            <v>110603</v>
          </cell>
        </row>
        <row r="2511">
          <cell r="B2511">
            <v>0</v>
          </cell>
          <cell r="C2511">
            <v>0</v>
          </cell>
          <cell r="D2511">
            <v>0</v>
          </cell>
          <cell r="E2511">
            <v>0</v>
          </cell>
          <cell r="F2511">
            <v>0</v>
          </cell>
        </row>
        <row r="2512">
          <cell r="B2512" t="str">
            <v>Equipos y Herramientas</v>
          </cell>
          <cell r="C2512">
            <v>0</v>
          </cell>
          <cell r="D2512">
            <v>0</v>
          </cell>
          <cell r="E2512">
            <v>0</v>
          </cell>
          <cell r="F2512">
            <v>0</v>
          </cell>
        </row>
        <row r="2513">
          <cell r="B2513" t="str">
            <v>-</v>
          </cell>
          <cell r="C2513" t="str">
            <v>-</v>
          </cell>
          <cell r="D2513">
            <v>0</v>
          </cell>
          <cell r="E2513">
            <v>0</v>
          </cell>
          <cell r="F2513">
            <v>0</v>
          </cell>
        </row>
        <row r="2514">
          <cell r="B2514" t="str">
            <v>-</v>
          </cell>
          <cell r="C2514" t="str">
            <v>-</v>
          </cell>
          <cell r="D2514">
            <v>0</v>
          </cell>
          <cell r="E2514">
            <v>0</v>
          </cell>
          <cell r="F2514">
            <v>0</v>
          </cell>
        </row>
        <row r="2515">
          <cell r="B2515" t="str">
            <v>-</v>
          </cell>
          <cell r="C2515" t="str">
            <v>-</v>
          </cell>
          <cell r="D2515">
            <v>0</v>
          </cell>
          <cell r="E2515">
            <v>0</v>
          </cell>
          <cell r="F2515">
            <v>0</v>
          </cell>
        </row>
        <row r="2516">
          <cell r="B2516">
            <v>0</v>
          </cell>
          <cell r="C2516">
            <v>0</v>
          </cell>
          <cell r="D2516">
            <v>0</v>
          </cell>
          <cell r="E2516">
            <v>0</v>
          </cell>
          <cell r="F2516">
            <v>0</v>
          </cell>
        </row>
        <row r="2517">
          <cell r="B2517" t="str">
            <v>Materiales</v>
          </cell>
          <cell r="C2517">
            <v>0</v>
          </cell>
          <cell r="D2517">
            <v>0</v>
          </cell>
          <cell r="E2517">
            <v>0</v>
          </cell>
          <cell r="F2517">
            <v>0</v>
          </cell>
        </row>
        <row r="2518">
          <cell r="B2518" t="str">
            <v>-</v>
          </cell>
          <cell r="C2518" t="str">
            <v>-</v>
          </cell>
          <cell r="D2518">
            <v>0</v>
          </cell>
          <cell r="E2518">
            <v>0</v>
          </cell>
          <cell r="F2518">
            <v>0</v>
          </cell>
        </row>
        <row r="2519">
          <cell r="B2519" t="str">
            <v>-</v>
          </cell>
          <cell r="C2519" t="str">
            <v>-</v>
          </cell>
          <cell r="D2519">
            <v>0</v>
          </cell>
          <cell r="E2519">
            <v>0</v>
          </cell>
          <cell r="F2519">
            <v>0</v>
          </cell>
        </row>
        <row r="2520">
          <cell r="B2520" t="str">
            <v>-</v>
          </cell>
          <cell r="C2520" t="str">
            <v>-</v>
          </cell>
          <cell r="D2520">
            <v>0</v>
          </cell>
          <cell r="E2520">
            <v>0</v>
          </cell>
          <cell r="F2520">
            <v>0</v>
          </cell>
        </row>
        <row r="2521">
          <cell r="B2521" t="str">
            <v>-</v>
          </cell>
          <cell r="C2521" t="str">
            <v>-</v>
          </cell>
          <cell r="D2521">
            <v>0</v>
          </cell>
          <cell r="E2521">
            <v>0</v>
          </cell>
          <cell r="F2521">
            <v>0</v>
          </cell>
        </row>
        <row r="2522">
          <cell r="B2522" t="str">
            <v>-</v>
          </cell>
          <cell r="C2522" t="str">
            <v>-</v>
          </cell>
          <cell r="D2522">
            <v>0</v>
          </cell>
          <cell r="E2522">
            <v>0</v>
          </cell>
          <cell r="F2522">
            <v>0</v>
          </cell>
        </row>
        <row r="2523">
          <cell r="B2523" t="str">
            <v>-</v>
          </cell>
          <cell r="C2523" t="str">
            <v>-</v>
          </cell>
          <cell r="D2523">
            <v>0</v>
          </cell>
          <cell r="E2523">
            <v>0</v>
          </cell>
          <cell r="F2523">
            <v>0</v>
          </cell>
        </row>
        <row r="2524">
          <cell r="B2524">
            <v>0</v>
          </cell>
          <cell r="C2524">
            <v>0</v>
          </cell>
          <cell r="D2524">
            <v>0</v>
          </cell>
          <cell r="E2524">
            <v>0</v>
          </cell>
          <cell r="F2524">
            <v>0</v>
          </cell>
        </row>
        <row r="2525">
          <cell r="B2525" t="str">
            <v>Mano de Obra</v>
          </cell>
          <cell r="C2525">
            <v>0</v>
          </cell>
          <cell r="D2525">
            <v>0</v>
          </cell>
          <cell r="E2525">
            <v>0</v>
          </cell>
          <cell r="F2525">
            <v>0</v>
          </cell>
        </row>
        <row r="2526">
          <cell r="B2526" t="str">
            <v>-</v>
          </cell>
          <cell r="C2526" t="str">
            <v>-</v>
          </cell>
          <cell r="D2526">
            <v>0</v>
          </cell>
          <cell r="E2526">
            <v>0</v>
          </cell>
          <cell r="F2526">
            <v>0</v>
          </cell>
        </row>
        <row r="2527">
          <cell r="B2527" t="str">
            <v>-</v>
          </cell>
          <cell r="C2527" t="str">
            <v>-</v>
          </cell>
          <cell r="D2527">
            <v>0</v>
          </cell>
          <cell r="E2527">
            <v>0</v>
          </cell>
          <cell r="F2527">
            <v>0</v>
          </cell>
        </row>
        <row r="2528">
          <cell r="B2528" t="str">
            <v>-</v>
          </cell>
          <cell r="C2528" t="str">
            <v>-</v>
          </cell>
          <cell r="D2528">
            <v>0</v>
          </cell>
          <cell r="E2528">
            <v>0</v>
          </cell>
          <cell r="F2528">
            <v>0</v>
          </cell>
        </row>
        <row r="2530">
          <cell r="A2530">
            <v>7008</v>
          </cell>
          <cell r="B2530" t="str">
            <v>LIMPIEZA CUNETAS,ZANJAS,DESCOLES(MANUAL)</v>
          </cell>
          <cell r="C2530" t="str">
            <v>ML</v>
          </cell>
          <cell r="D2530">
            <v>0</v>
          </cell>
          <cell r="E2530">
            <v>0</v>
          </cell>
          <cell r="F2530">
            <v>0</v>
          </cell>
          <cell r="G2530">
            <v>80517</v>
          </cell>
        </row>
        <row r="2531">
          <cell r="B2531">
            <v>0</v>
          </cell>
          <cell r="C2531">
            <v>0</v>
          </cell>
          <cell r="D2531">
            <v>0</v>
          </cell>
          <cell r="E2531">
            <v>0</v>
          </cell>
          <cell r="F2531">
            <v>0</v>
          </cell>
        </row>
        <row r="2532">
          <cell r="B2532" t="str">
            <v>Equipos y Herramientas</v>
          </cell>
          <cell r="C2532">
            <v>0</v>
          </cell>
          <cell r="D2532">
            <v>0</v>
          </cell>
          <cell r="E2532">
            <v>0</v>
          </cell>
          <cell r="F2532">
            <v>0</v>
          </cell>
        </row>
        <row r="2533">
          <cell r="B2533" t="str">
            <v>-</v>
          </cell>
          <cell r="C2533" t="str">
            <v>-</v>
          </cell>
          <cell r="D2533">
            <v>0</v>
          </cell>
          <cell r="E2533">
            <v>0</v>
          </cell>
          <cell r="F2533">
            <v>0</v>
          </cell>
        </row>
        <row r="2534">
          <cell r="B2534" t="str">
            <v>-</v>
          </cell>
          <cell r="C2534" t="str">
            <v>-</v>
          </cell>
          <cell r="D2534">
            <v>0</v>
          </cell>
          <cell r="E2534">
            <v>0</v>
          </cell>
          <cell r="F2534">
            <v>0</v>
          </cell>
        </row>
        <row r="2535">
          <cell r="B2535" t="str">
            <v>-</v>
          </cell>
          <cell r="C2535" t="str">
            <v>-</v>
          </cell>
          <cell r="D2535">
            <v>0</v>
          </cell>
          <cell r="E2535">
            <v>0</v>
          </cell>
          <cell r="F2535">
            <v>0</v>
          </cell>
        </row>
        <row r="2536">
          <cell r="B2536">
            <v>0</v>
          </cell>
          <cell r="C2536">
            <v>0</v>
          </cell>
          <cell r="D2536">
            <v>0</v>
          </cell>
          <cell r="E2536">
            <v>0</v>
          </cell>
          <cell r="F2536">
            <v>0</v>
          </cell>
        </row>
        <row r="2537">
          <cell r="B2537" t="str">
            <v>Materiales</v>
          </cell>
          <cell r="C2537">
            <v>0</v>
          </cell>
          <cell r="D2537">
            <v>0</v>
          </cell>
          <cell r="E2537">
            <v>0</v>
          </cell>
          <cell r="F2537">
            <v>0</v>
          </cell>
        </row>
        <row r="2538">
          <cell r="B2538" t="str">
            <v>-</v>
          </cell>
          <cell r="C2538" t="str">
            <v>-</v>
          </cell>
          <cell r="D2538">
            <v>0</v>
          </cell>
          <cell r="E2538">
            <v>0</v>
          </cell>
          <cell r="F2538">
            <v>0</v>
          </cell>
        </row>
        <row r="2539">
          <cell r="B2539" t="str">
            <v>-</v>
          </cell>
          <cell r="C2539" t="str">
            <v>-</v>
          </cell>
          <cell r="D2539">
            <v>0</v>
          </cell>
          <cell r="E2539">
            <v>0</v>
          </cell>
          <cell r="F2539">
            <v>0</v>
          </cell>
        </row>
        <row r="2540">
          <cell r="B2540" t="str">
            <v>-</v>
          </cell>
          <cell r="C2540" t="str">
            <v>-</v>
          </cell>
          <cell r="D2540">
            <v>0</v>
          </cell>
          <cell r="E2540">
            <v>0</v>
          </cell>
          <cell r="F2540">
            <v>0</v>
          </cell>
        </row>
        <row r="2541">
          <cell r="B2541" t="str">
            <v>-</v>
          </cell>
          <cell r="C2541" t="str">
            <v>-</v>
          </cell>
          <cell r="D2541">
            <v>0</v>
          </cell>
          <cell r="E2541">
            <v>0</v>
          </cell>
          <cell r="F2541">
            <v>0</v>
          </cell>
        </row>
        <row r="2542">
          <cell r="B2542" t="str">
            <v>-</v>
          </cell>
          <cell r="C2542" t="str">
            <v>-</v>
          </cell>
          <cell r="D2542">
            <v>0</v>
          </cell>
          <cell r="E2542">
            <v>0</v>
          </cell>
          <cell r="F2542">
            <v>0</v>
          </cell>
        </row>
        <row r="2543">
          <cell r="B2543" t="str">
            <v>-</v>
          </cell>
          <cell r="C2543" t="str">
            <v>-</v>
          </cell>
          <cell r="D2543">
            <v>0</v>
          </cell>
          <cell r="E2543">
            <v>0</v>
          </cell>
          <cell r="F2543">
            <v>0</v>
          </cell>
        </row>
        <row r="2544">
          <cell r="B2544">
            <v>0</v>
          </cell>
          <cell r="C2544">
            <v>0</v>
          </cell>
          <cell r="D2544">
            <v>0</v>
          </cell>
          <cell r="E2544">
            <v>0</v>
          </cell>
          <cell r="F2544">
            <v>0</v>
          </cell>
        </row>
        <row r="2545">
          <cell r="B2545" t="str">
            <v>Mano de Obra</v>
          </cell>
          <cell r="C2545">
            <v>0</v>
          </cell>
          <cell r="D2545">
            <v>0</v>
          </cell>
          <cell r="E2545">
            <v>0</v>
          </cell>
          <cell r="F2545">
            <v>0</v>
          </cell>
        </row>
        <row r="2546">
          <cell r="B2546" t="str">
            <v>-</v>
          </cell>
          <cell r="C2546" t="str">
            <v>-</v>
          </cell>
          <cell r="D2546">
            <v>0</v>
          </cell>
          <cell r="E2546">
            <v>0</v>
          </cell>
          <cell r="F2546">
            <v>0</v>
          </cell>
        </row>
        <row r="2547">
          <cell r="B2547" t="str">
            <v>-</v>
          </cell>
          <cell r="C2547" t="str">
            <v>-</v>
          </cell>
          <cell r="D2547">
            <v>0</v>
          </cell>
          <cell r="E2547">
            <v>0</v>
          </cell>
          <cell r="F2547">
            <v>0</v>
          </cell>
        </row>
        <row r="2548">
          <cell r="B2548" t="str">
            <v>-</v>
          </cell>
          <cell r="C2548" t="str">
            <v>-</v>
          </cell>
          <cell r="D2548">
            <v>0</v>
          </cell>
          <cell r="E2548">
            <v>0</v>
          </cell>
          <cell r="F2548">
            <v>0</v>
          </cell>
        </row>
        <row r="2550">
          <cell r="A2550">
            <v>8001</v>
          </cell>
          <cell r="B2550" t="str">
            <v>LAMPARA PANEL LED 600X600CM 50W</v>
          </cell>
          <cell r="C2550" t="str">
            <v>UND</v>
          </cell>
          <cell r="D2550">
            <v>0</v>
          </cell>
          <cell r="E2550">
            <v>0</v>
          </cell>
          <cell r="F2550">
            <v>161713.2098106771</v>
          </cell>
          <cell r="G2550">
            <v>170657</v>
          </cell>
        </row>
        <row r="2551">
          <cell r="B2551">
            <v>0</v>
          </cell>
          <cell r="C2551">
            <v>0</v>
          </cell>
          <cell r="D2551">
            <v>0</v>
          </cell>
          <cell r="E2551">
            <v>0</v>
          </cell>
          <cell r="F2551">
            <v>0</v>
          </cell>
        </row>
        <row r="2552">
          <cell r="B2552" t="str">
            <v>Equipos y Herramientas</v>
          </cell>
          <cell r="C2552">
            <v>0</v>
          </cell>
          <cell r="D2552">
            <v>0</v>
          </cell>
          <cell r="E2552">
            <v>0</v>
          </cell>
          <cell r="F2552">
            <v>535.5</v>
          </cell>
        </row>
        <row r="2553">
          <cell r="A2553" t="str">
            <v>HM1005</v>
          </cell>
          <cell r="B2553" t="str">
            <v>HM CUADRILLA INSTALACIONES ELECTRICAS</v>
          </cell>
          <cell r="C2553" t="str">
            <v>GLB</v>
          </cell>
          <cell r="D2553">
            <v>1</v>
          </cell>
          <cell r="E2553">
            <v>535.5</v>
          </cell>
          <cell r="F2553">
            <v>535.5</v>
          </cell>
        </row>
        <row r="2554">
          <cell r="B2554" t="str">
            <v>-</v>
          </cell>
          <cell r="C2554" t="str">
            <v>-</v>
          </cell>
          <cell r="D2554">
            <v>0</v>
          </cell>
          <cell r="E2554">
            <v>0</v>
          </cell>
          <cell r="F2554">
            <v>0</v>
          </cell>
        </row>
        <row r="2555">
          <cell r="B2555" t="str">
            <v>-</v>
          </cell>
          <cell r="C2555" t="str">
            <v>-</v>
          </cell>
          <cell r="D2555">
            <v>0</v>
          </cell>
          <cell r="E2555">
            <v>0</v>
          </cell>
          <cell r="F2555">
            <v>0</v>
          </cell>
        </row>
        <row r="2556">
          <cell r="B2556">
            <v>0</v>
          </cell>
          <cell r="C2556">
            <v>0</v>
          </cell>
          <cell r="D2556">
            <v>0</v>
          </cell>
          <cell r="E2556">
            <v>0</v>
          </cell>
          <cell r="F2556">
            <v>0</v>
          </cell>
        </row>
        <row r="2557">
          <cell r="B2557" t="str">
            <v>Materiales</v>
          </cell>
          <cell r="C2557">
            <v>0</v>
          </cell>
          <cell r="D2557">
            <v>0</v>
          </cell>
          <cell r="E2557">
            <v>0</v>
          </cell>
          <cell r="F2557">
            <v>137623.39181818179</v>
          </cell>
        </row>
        <row r="2558">
          <cell r="A2558" t="str">
            <v>IM1028</v>
          </cell>
          <cell r="B2558" t="str">
            <v>ALAMBRE GALVANIZADO # 18</v>
          </cell>
          <cell r="C2558" t="str">
            <v>KLG</v>
          </cell>
          <cell r="D2558">
            <v>0.2</v>
          </cell>
          <cell r="E2558">
            <v>8059.545454545454</v>
          </cell>
          <cell r="F2558">
            <v>1611.909090909091</v>
          </cell>
        </row>
        <row r="2559">
          <cell r="A2559" t="str">
            <v>IM1029</v>
          </cell>
          <cell r="B2559" t="str">
            <v>LAMPARA PANEL LED 600X600CM 50W</v>
          </cell>
          <cell r="C2559" t="str">
            <v>UND</v>
          </cell>
          <cell r="D2559">
            <v>1</v>
          </cell>
          <cell r="E2559">
            <v>136011.4827272727</v>
          </cell>
          <cell r="F2559">
            <v>136011.4827272727</v>
          </cell>
        </row>
        <row r="2560">
          <cell r="B2560" t="str">
            <v>-</v>
          </cell>
          <cell r="C2560" t="str">
            <v>-</v>
          </cell>
          <cell r="D2560">
            <v>0</v>
          </cell>
          <cell r="E2560">
            <v>0</v>
          </cell>
          <cell r="F2560">
            <v>0</v>
          </cell>
        </row>
        <row r="2561">
          <cell r="B2561" t="str">
            <v>-</v>
          </cell>
          <cell r="C2561" t="str">
            <v>-</v>
          </cell>
          <cell r="D2561">
            <v>0</v>
          </cell>
          <cell r="E2561">
            <v>0</v>
          </cell>
          <cell r="F2561">
            <v>0</v>
          </cell>
        </row>
        <row r="2562">
          <cell r="B2562" t="str">
            <v>-</v>
          </cell>
          <cell r="C2562" t="str">
            <v>-</v>
          </cell>
          <cell r="D2562">
            <v>0</v>
          </cell>
          <cell r="E2562">
            <v>0</v>
          </cell>
          <cell r="F2562">
            <v>0</v>
          </cell>
        </row>
        <row r="2563">
          <cell r="B2563" t="str">
            <v>-</v>
          </cell>
          <cell r="C2563" t="str">
            <v>-</v>
          </cell>
          <cell r="D2563">
            <v>0</v>
          </cell>
          <cell r="E2563">
            <v>0</v>
          </cell>
          <cell r="F2563">
            <v>0</v>
          </cell>
        </row>
        <row r="2564"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F2564">
            <v>0</v>
          </cell>
        </row>
        <row r="2565">
          <cell r="B2565" t="str">
            <v>Mano de Obra</v>
          </cell>
          <cell r="C2565">
            <v>0</v>
          </cell>
          <cell r="D2565">
            <v>0</v>
          </cell>
          <cell r="E2565">
            <v>0</v>
          </cell>
          <cell r="F2565">
            <v>23554.317992495307</v>
          </cell>
        </row>
        <row r="2566">
          <cell r="A2566" t="str">
            <v>MO2004</v>
          </cell>
          <cell r="B2566" t="str">
            <v>CUADRILLA INSTALACIONES ELECTRICAS</v>
          </cell>
          <cell r="C2566" t="str">
            <v>HC</v>
          </cell>
          <cell r="D2566">
            <v>1</v>
          </cell>
          <cell r="E2566">
            <v>23554.317992495307</v>
          </cell>
          <cell r="F2566">
            <v>23554.317992495307</v>
          </cell>
        </row>
        <row r="2567">
          <cell r="B2567" t="str">
            <v>-</v>
          </cell>
          <cell r="C2567" t="str">
            <v>-</v>
          </cell>
          <cell r="D2567">
            <v>0</v>
          </cell>
          <cell r="E2567">
            <v>0</v>
          </cell>
          <cell r="F2567">
            <v>0</v>
          </cell>
        </row>
        <row r="2568">
          <cell r="B2568" t="str">
            <v>-</v>
          </cell>
          <cell r="C2568" t="str">
            <v>-</v>
          </cell>
          <cell r="D2568">
            <v>0</v>
          </cell>
          <cell r="E2568">
            <v>0</v>
          </cell>
          <cell r="F2568">
            <v>0</v>
          </cell>
        </row>
        <row r="2570">
          <cell r="A2570">
            <v>8002</v>
          </cell>
          <cell r="B2570" t="str">
            <v>SAL LAMP EMT</v>
          </cell>
          <cell r="C2570" t="str">
            <v>UND</v>
          </cell>
          <cell r="D2570">
            <v>0</v>
          </cell>
          <cell r="E2570">
            <v>0</v>
          </cell>
          <cell r="F2570">
            <v>88061.357871628847</v>
          </cell>
          <cell r="G2570">
            <v>170408</v>
          </cell>
        </row>
        <row r="2571">
          <cell r="B2571">
            <v>0</v>
          </cell>
          <cell r="C2571">
            <v>0</v>
          </cell>
          <cell r="D2571">
            <v>0</v>
          </cell>
          <cell r="E2571">
            <v>0</v>
          </cell>
          <cell r="F2571">
            <v>0</v>
          </cell>
        </row>
        <row r="2572">
          <cell r="B2572" t="str">
            <v>Equipos y Herramientas</v>
          </cell>
          <cell r="C2572">
            <v>0</v>
          </cell>
          <cell r="D2572">
            <v>0</v>
          </cell>
          <cell r="E2572">
            <v>0</v>
          </cell>
          <cell r="F2572">
            <v>535.5</v>
          </cell>
        </row>
        <row r="2573">
          <cell r="A2573" t="str">
            <v>HM1005</v>
          </cell>
          <cell r="B2573" t="str">
            <v>HM CUADRILLA INSTALACIONES ELECTRICAS</v>
          </cell>
          <cell r="C2573" t="str">
            <v>GLB</v>
          </cell>
          <cell r="D2573">
            <v>1</v>
          </cell>
          <cell r="E2573">
            <v>535.5</v>
          </cell>
          <cell r="F2573">
            <v>535.5</v>
          </cell>
        </row>
        <row r="2574">
          <cell r="B2574" t="str">
            <v>-</v>
          </cell>
          <cell r="C2574" t="str">
            <v>-</v>
          </cell>
          <cell r="D2574">
            <v>0</v>
          </cell>
          <cell r="E2574">
            <v>0</v>
          </cell>
          <cell r="F2574">
            <v>0</v>
          </cell>
        </row>
        <row r="2575">
          <cell r="B2575" t="str">
            <v>-</v>
          </cell>
          <cell r="C2575" t="str">
            <v>-</v>
          </cell>
          <cell r="D2575">
            <v>0</v>
          </cell>
          <cell r="E2575">
            <v>0</v>
          </cell>
          <cell r="F2575">
            <v>0</v>
          </cell>
        </row>
        <row r="2576">
          <cell r="B2576">
            <v>0</v>
          </cell>
          <cell r="C2576">
            <v>0</v>
          </cell>
          <cell r="D2576">
            <v>0</v>
          </cell>
          <cell r="E2576">
            <v>0</v>
          </cell>
          <cell r="F2576">
            <v>0</v>
          </cell>
        </row>
        <row r="2577">
          <cell r="B2577" t="str">
            <v>Materiales</v>
          </cell>
          <cell r="C2577">
            <v>0</v>
          </cell>
          <cell r="D2577">
            <v>0</v>
          </cell>
          <cell r="E2577">
            <v>0</v>
          </cell>
          <cell r="F2577">
            <v>49838.949083636355</v>
          </cell>
        </row>
        <row r="2578">
          <cell r="A2578" t="str">
            <v>IM1028</v>
          </cell>
          <cell r="B2578" t="str">
            <v>ALAMBRE GALVANIZADO # 18</v>
          </cell>
          <cell r="C2578" t="str">
            <v>KLG</v>
          </cell>
          <cell r="D2578">
            <v>0.1</v>
          </cell>
          <cell r="E2578">
            <v>8059.545454545454</v>
          </cell>
          <cell r="F2578">
            <v>805.9545454545455</v>
          </cell>
        </row>
        <row r="2579">
          <cell r="A2579" t="str">
            <v>IM1112</v>
          </cell>
          <cell r="B2579" t="str">
            <v>GRAPA GALV-GRUESA 3/4"</v>
          </cell>
          <cell r="C2579" t="str">
            <v>UND</v>
          </cell>
          <cell r="D2579">
            <v>3</v>
          </cell>
          <cell r="E2579">
            <v>773.5</v>
          </cell>
          <cell r="F2579">
            <v>2320.5</v>
          </cell>
        </row>
        <row r="2580">
          <cell r="A2580" t="str">
            <v>IM1113</v>
          </cell>
          <cell r="B2580" t="str">
            <v>ADAPTADOR EMT .3/4"</v>
          </cell>
          <cell r="C2580" t="str">
            <v>UND</v>
          </cell>
          <cell r="D2580">
            <v>2</v>
          </cell>
          <cell r="E2580">
            <v>1622.7272727272725</v>
          </cell>
          <cell r="F2580">
            <v>3245.454545454545</v>
          </cell>
        </row>
        <row r="2581">
          <cell r="A2581" t="str">
            <v>IM1059</v>
          </cell>
          <cell r="B2581" t="str">
            <v>ALAMBRE COBRE THWN #12</v>
          </cell>
          <cell r="C2581" t="str">
            <v>ML</v>
          </cell>
          <cell r="D2581">
            <v>9</v>
          </cell>
          <cell r="E2581">
            <v>1295.3474545454542</v>
          </cell>
          <cell r="F2581">
            <v>11658.127090909087</v>
          </cell>
        </row>
        <row r="2582">
          <cell r="A2582" t="str">
            <v>IM1060</v>
          </cell>
          <cell r="B2582" t="str">
            <v>ALAMBRE COBRE THWN #14</v>
          </cell>
          <cell r="C2582" t="str">
            <v>ML</v>
          </cell>
          <cell r="D2582">
            <v>4.5</v>
          </cell>
          <cell r="E2582">
            <v>934.90294545454526</v>
          </cell>
          <cell r="F2582">
            <v>4207.0632545454537</v>
          </cell>
        </row>
        <row r="2583">
          <cell r="A2583" t="str">
            <v>IM1114</v>
          </cell>
          <cell r="B2583" t="str">
            <v>UNION 3/4" EMT</v>
          </cell>
          <cell r="C2583" t="str">
            <v>UND</v>
          </cell>
          <cell r="D2583">
            <v>2</v>
          </cell>
          <cell r="E2583">
            <v>703.18181818181813</v>
          </cell>
          <cell r="F2583">
            <v>1406.3636363636363</v>
          </cell>
        </row>
        <row r="2584">
          <cell r="A2584" t="str">
            <v>IM1115</v>
          </cell>
          <cell r="B2584" t="str">
            <v>CURVA EMT MET ,3/4"</v>
          </cell>
          <cell r="C2584" t="str">
            <v>UND</v>
          </cell>
          <cell r="D2584">
            <v>1</v>
          </cell>
          <cell r="E2584">
            <v>1752.5454545454543</v>
          </cell>
          <cell r="F2584">
            <v>1752.5454545454543</v>
          </cell>
        </row>
        <row r="2585">
          <cell r="A2585" t="str">
            <v>IM1116</v>
          </cell>
          <cell r="B2585" t="str">
            <v>CAJA RAWELT 3/4"</v>
          </cell>
          <cell r="C2585" t="str">
            <v>UND</v>
          </cell>
          <cell r="D2585">
            <v>1</v>
          </cell>
          <cell r="E2585">
            <v>8762.7272727272721</v>
          </cell>
          <cell r="F2585">
            <v>8762.7272727272721</v>
          </cell>
        </row>
        <row r="2586">
          <cell r="A2586" t="str">
            <v>IM1064</v>
          </cell>
          <cell r="B2586" t="str">
            <v>CINTA AISLANTE #33</v>
          </cell>
          <cell r="C2586" t="str">
            <v>UND</v>
          </cell>
          <cell r="D2586">
            <v>0.01</v>
          </cell>
          <cell r="E2586">
            <v>14530.419272727271</v>
          </cell>
          <cell r="F2586">
            <v>145.30419272727272</v>
          </cell>
        </row>
        <row r="2587">
          <cell r="A2587" t="str">
            <v>IM1117</v>
          </cell>
          <cell r="B2587" t="str">
            <v>TUBO EMT 3/4"X 3 MT</v>
          </cell>
          <cell r="C2587" t="str">
            <v>UND</v>
          </cell>
          <cell r="D2587">
            <v>1</v>
          </cell>
          <cell r="E2587">
            <v>15534.90909090909</v>
          </cell>
          <cell r="F2587">
            <v>15534.90909090909</v>
          </cell>
        </row>
        <row r="2588">
          <cell r="B2588" t="str">
            <v>Mano de Obra</v>
          </cell>
          <cell r="C2588">
            <v>0</v>
          </cell>
          <cell r="D2588">
            <v>0</v>
          </cell>
          <cell r="E2588">
            <v>0</v>
          </cell>
          <cell r="F2588">
            <v>37686.908787992492</v>
          </cell>
        </row>
        <row r="2589">
          <cell r="A2589" t="str">
            <v>MO2004</v>
          </cell>
          <cell r="B2589" t="str">
            <v>CUADRILLA INSTALACIONES ELECTRICAS</v>
          </cell>
          <cell r="C2589" t="str">
            <v>HC</v>
          </cell>
          <cell r="D2589">
            <v>1.6</v>
          </cell>
          <cell r="E2589">
            <v>23554.317992495307</v>
          </cell>
          <cell r="F2589">
            <v>37686.908787992492</v>
          </cell>
        </row>
        <row r="2590">
          <cell r="B2590" t="str">
            <v>-</v>
          </cell>
          <cell r="C2590" t="str">
            <v>-</v>
          </cell>
          <cell r="D2590">
            <v>0</v>
          </cell>
          <cell r="E2590">
            <v>0</v>
          </cell>
          <cell r="F2590">
            <v>0</v>
          </cell>
        </row>
        <row r="2591">
          <cell r="B2591" t="str">
            <v>-</v>
          </cell>
          <cell r="C2591" t="str">
            <v>-</v>
          </cell>
          <cell r="D2591">
            <v>0</v>
          </cell>
          <cell r="E2591">
            <v>0</v>
          </cell>
          <cell r="F2591">
            <v>0</v>
          </cell>
        </row>
        <row r="2593">
          <cell r="A2593">
            <v>8003</v>
          </cell>
          <cell r="B2593" t="str">
            <v>SALIDA TOMA 120 V PVC</v>
          </cell>
          <cell r="C2593" t="str">
            <v>UND</v>
          </cell>
          <cell r="D2593">
            <v>0</v>
          </cell>
          <cell r="E2593">
            <v>0</v>
          </cell>
          <cell r="F2593">
            <v>57162.894821776179</v>
          </cell>
          <cell r="G2593">
            <v>170722</v>
          </cell>
        </row>
        <row r="2594">
          <cell r="B2594">
            <v>0</v>
          </cell>
          <cell r="C2594">
            <v>0</v>
          </cell>
          <cell r="D2594">
            <v>0</v>
          </cell>
          <cell r="E2594">
            <v>0</v>
          </cell>
          <cell r="F2594">
            <v>0</v>
          </cell>
        </row>
        <row r="2595">
          <cell r="B2595" t="str">
            <v>Equipos y Herramientas</v>
          </cell>
          <cell r="C2595">
            <v>0</v>
          </cell>
          <cell r="D2595">
            <v>0</v>
          </cell>
          <cell r="E2595">
            <v>0</v>
          </cell>
          <cell r="F2595">
            <v>535.5</v>
          </cell>
        </row>
        <row r="2596">
          <cell r="A2596" t="str">
            <v>HM1005</v>
          </cell>
          <cell r="B2596" t="str">
            <v>HM CUADRILLA INSTALACIONES ELECTRICAS</v>
          </cell>
          <cell r="C2596" t="str">
            <v>GLB</v>
          </cell>
          <cell r="D2596">
            <v>1</v>
          </cell>
          <cell r="E2596">
            <v>535.5</v>
          </cell>
          <cell r="F2596">
            <v>535.5</v>
          </cell>
        </row>
        <row r="2597">
          <cell r="B2597" t="str">
            <v>-</v>
          </cell>
          <cell r="C2597" t="str">
            <v>-</v>
          </cell>
          <cell r="D2597">
            <v>0</v>
          </cell>
          <cell r="E2597">
            <v>0</v>
          </cell>
          <cell r="F2597">
            <v>0</v>
          </cell>
        </row>
        <row r="2598">
          <cell r="B2598" t="str">
            <v>-</v>
          </cell>
          <cell r="C2598" t="str">
            <v>-</v>
          </cell>
          <cell r="D2598">
            <v>0</v>
          </cell>
          <cell r="E2598">
            <v>0</v>
          </cell>
          <cell r="F2598">
            <v>0</v>
          </cell>
        </row>
        <row r="2599">
          <cell r="B2599">
            <v>0</v>
          </cell>
          <cell r="C2599">
            <v>0</v>
          </cell>
          <cell r="D2599">
            <v>0</v>
          </cell>
          <cell r="E2599">
            <v>0</v>
          </cell>
          <cell r="F2599">
            <v>0</v>
          </cell>
        </row>
        <row r="2600">
          <cell r="B2600" t="str">
            <v>Materiales</v>
          </cell>
          <cell r="C2600">
            <v>0</v>
          </cell>
          <cell r="D2600">
            <v>0</v>
          </cell>
          <cell r="E2600">
            <v>0</v>
          </cell>
          <cell r="F2600">
            <v>28362.213230781814</v>
          </cell>
        </row>
        <row r="2601">
          <cell r="A2601" t="str">
            <v>IM1028</v>
          </cell>
          <cell r="B2601" t="str">
            <v>ALAMBRE GALVANIZADO # 18</v>
          </cell>
          <cell r="C2601" t="str">
            <v>KLG</v>
          </cell>
          <cell r="D2601">
            <v>0.1</v>
          </cell>
          <cell r="E2601">
            <v>8059.545454545454</v>
          </cell>
          <cell r="F2601">
            <v>805.9545454545455</v>
          </cell>
        </row>
        <row r="2602">
          <cell r="A2602" t="str">
            <v>IM1051</v>
          </cell>
          <cell r="B2602" t="str">
            <v>SOLDADURA PVC 1/4 GLN</v>
          </cell>
          <cell r="C2602" t="str">
            <v>UND</v>
          </cell>
          <cell r="D2602">
            <v>3.0000000000000001E-3</v>
          </cell>
          <cell r="E2602">
            <v>86950.479483636344</v>
          </cell>
          <cell r="F2602">
            <v>260.85143845090903</v>
          </cell>
        </row>
        <row r="2603">
          <cell r="A2603" t="str">
            <v>IM1052</v>
          </cell>
          <cell r="B2603" t="str">
            <v>LIMPIADOR PVC 1/4 GLN</v>
          </cell>
          <cell r="C2603" t="str">
            <v>UND</v>
          </cell>
          <cell r="D2603">
            <v>3.0000000000000001E-3</v>
          </cell>
          <cell r="E2603">
            <v>41925.328352727272</v>
          </cell>
          <cell r="F2603">
            <v>125.77598505818182</v>
          </cell>
        </row>
        <row r="2604">
          <cell r="A2604" t="str">
            <v>IM1059</v>
          </cell>
          <cell r="B2604" t="str">
            <v>ALAMBRE COBRE THWN #12</v>
          </cell>
          <cell r="C2604" t="str">
            <v>ML</v>
          </cell>
          <cell r="D2604">
            <v>6</v>
          </cell>
          <cell r="E2604">
            <v>1295.3474545454542</v>
          </cell>
          <cell r="F2604">
            <v>7772.0847272727251</v>
          </cell>
        </row>
        <row r="2605">
          <cell r="A2605" t="str">
            <v>IM1060</v>
          </cell>
          <cell r="B2605" t="str">
            <v>ALAMBRE COBRE THWN #14</v>
          </cell>
          <cell r="C2605" t="str">
            <v>ML</v>
          </cell>
          <cell r="D2605">
            <v>3</v>
          </cell>
          <cell r="E2605">
            <v>934.90294545454526</v>
          </cell>
          <cell r="F2605">
            <v>2804.7088363636358</v>
          </cell>
        </row>
        <row r="2606">
          <cell r="A2606" t="str">
            <v>IM1061</v>
          </cell>
          <cell r="B2606" t="str">
            <v>TERMINAL PVC 1/2"</v>
          </cell>
          <cell r="C2606" t="str">
            <v>UND</v>
          </cell>
          <cell r="D2606">
            <v>2</v>
          </cell>
          <cell r="E2606">
            <v>393.10979272727269</v>
          </cell>
          <cell r="F2606">
            <v>786.21958545454538</v>
          </cell>
        </row>
        <row r="2607">
          <cell r="A2607" t="str">
            <v>IM1062</v>
          </cell>
          <cell r="B2607" t="str">
            <v>TUBO PVC ELECT 1/2" x 3 MT</v>
          </cell>
          <cell r="C2607" t="str">
            <v>UND</v>
          </cell>
          <cell r="D2607">
            <v>1</v>
          </cell>
          <cell r="E2607">
            <v>5182.5162072727262</v>
          </cell>
          <cell r="F2607">
            <v>5182.5162072727262</v>
          </cell>
        </row>
        <row r="2608">
          <cell r="A2608" t="str">
            <v>IM1064</v>
          </cell>
          <cell r="B2608" t="str">
            <v>CINTA AISLANTE #33</v>
          </cell>
          <cell r="C2608" t="str">
            <v>UND</v>
          </cell>
          <cell r="D2608">
            <v>0.01</v>
          </cell>
          <cell r="E2608">
            <v>14530.419272727271</v>
          </cell>
          <cell r="F2608">
            <v>145.30419272727272</v>
          </cell>
        </row>
        <row r="2609">
          <cell r="A2609" t="str">
            <v>IM1065</v>
          </cell>
          <cell r="B2609" t="str">
            <v>CURVA PVC 1/2"</v>
          </cell>
          <cell r="C2609" t="str">
            <v>UND</v>
          </cell>
          <cell r="D2609">
            <v>1</v>
          </cell>
          <cell r="E2609">
            <v>1017.1293490909089</v>
          </cell>
          <cell r="F2609">
            <v>1017.1293490909089</v>
          </cell>
        </row>
        <row r="2610">
          <cell r="A2610" t="str">
            <v>IM1066</v>
          </cell>
          <cell r="B2610" t="str">
            <v>CAJA 2x4" PVC</v>
          </cell>
          <cell r="C2610" t="str">
            <v>UND</v>
          </cell>
          <cell r="D2610">
            <v>1</v>
          </cell>
          <cell r="E2610">
            <v>563.19454545454528</v>
          </cell>
          <cell r="F2610">
            <v>563.19454545454528</v>
          </cell>
        </row>
        <row r="2611">
          <cell r="A2611" t="str">
            <v>IM1067</v>
          </cell>
          <cell r="B2611" t="str">
            <v>TOMA DOBLE P/T POLO A TIERRA</v>
          </cell>
          <cell r="C2611" t="str">
            <v>UND</v>
          </cell>
          <cell r="D2611">
            <v>1</v>
          </cell>
          <cell r="E2611">
            <v>8898.4738181818175</v>
          </cell>
          <cell r="F2611">
            <v>8898.4738181818175</v>
          </cell>
        </row>
        <row r="2612">
          <cell r="A2612">
            <v>0</v>
          </cell>
          <cell r="B2612">
            <v>0</v>
          </cell>
          <cell r="C2612">
            <v>0</v>
          </cell>
          <cell r="D2612">
            <v>0</v>
          </cell>
          <cell r="E2612">
            <v>0</v>
          </cell>
          <cell r="F2612">
            <v>0</v>
          </cell>
        </row>
        <row r="2613">
          <cell r="A2613">
            <v>0</v>
          </cell>
          <cell r="B2613" t="str">
            <v>Mano de Obra</v>
          </cell>
          <cell r="C2613">
            <v>0</v>
          </cell>
          <cell r="D2613">
            <v>0</v>
          </cell>
          <cell r="E2613">
            <v>0</v>
          </cell>
          <cell r="F2613">
            <v>28265.181590994369</v>
          </cell>
        </row>
        <row r="2614">
          <cell r="A2614" t="str">
            <v>MO2004</v>
          </cell>
          <cell r="B2614" t="str">
            <v>CUADRILLA INSTALACIONES ELECTRICAS</v>
          </cell>
          <cell r="C2614" t="str">
            <v>HC</v>
          </cell>
          <cell r="D2614">
            <v>1.2</v>
          </cell>
          <cell r="E2614">
            <v>23554.317992495307</v>
          </cell>
          <cell r="F2614">
            <v>28265.181590994369</v>
          </cell>
        </row>
        <row r="2615">
          <cell r="B2615" t="str">
            <v>-</v>
          </cell>
          <cell r="C2615" t="str">
            <v>-</v>
          </cell>
          <cell r="D2615">
            <v>0</v>
          </cell>
          <cell r="E2615">
            <v>0</v>
          </cell>
          <cell r="F2615">
            <v>0</v>
          </cell>
        </row>
        <row r="2616">
          <cell r="B2616" t="str">
            <v>-</v>
          </cell>
          <cell r="C2616" t="str">
            <v>-</v>
          </cell>
          <cell r="D2616">
            <v>0</v>
          </cell>
          <cell r="E2616">
            <v>0</v>
          </cell>
          <cell r="F2616">
            <v>0</v>
          </cell>
        </row>
        <row r="2618">
          <cell r="A2618">
            <v>8004</v>
          </cell>
          <cell r="B2618" t="str">
            <v>SALIDA S1 PVC</v>
          </cell>
          <cell r="C2618" t="str">
            <v>UND</v>
          </cell>
          <cell r="D2618">
            <v>0</v>
          </cell>
          <cell r="E2618">
            <v>0</v>
          </cell>
          <cell r="F2618">
            <v>0</v>
          </cell>
          <cell r="G2618">
            <v>170532</v>
          </cell>
        </row>
        <row r="2619">
          <cell r="B2619">
            <v>0</v>
          </cell>
          <cell r="C2619">
            <v>0</v>
          </cell>
          <cell r="D2619">
            <v>0</v>
          </cell>
          <cell r="E2619">
            <v>0</v>
          </cell>
          <cell r="F2619">
            <v>0</v>
          </cell>
        </row>
        <row r="2620">
          <cell r="B2620" t="str">
            <v>Equipos y Herramientas</v>
          </cell>
          <cell r="C2620">
            <v>0</v>
          </cell>
          <cell r="D2620">
            <v>0</v>
          </cell>
          <cell r="E2620">
            <v>0</v>
          </cell>
          <cell r="F2620">
            <v>0</v>
          </cell>
        </row>
        <row r="2621">
          <cell r="B2621" t="str">
            <v>-</v>
          </cell>
          <cell r="C2621" t="str">
            <v>-</v>
          </cell>
          <cell r="D2621">
            <v>0</v>
          </cell>
          <cell r="E2621">
            <v>0</v>
          </cell>
          <cell r="F2621">
            <v>0</v>
          </cell>
        </row>
        <row r="2622">
          <cell r="B2622" t="str">
            <v>-</v>
          </cell>
          <cell r="C2622" t="str">
            <v>-</v>
          </cell>
          <cell r="D2622">
            <v>0</v>
          </cell>
          <cell r="E2622">
            <v>0</v>
          </cell>
          <cell r="F2622">
            <v>0</v>
          </cell>
        </row>
        <row r="2623">
          <cell r="B2623" t="str">
            <v>-</v>
          </cell>
          <cell r="C2623" t="str">
            <v>-</v>
          </cell>
          <cell r="D2623">
            <v>0</v>
          </cell>
          <cell r="E2623">
            <v>0</v>
          </cell>
          <cell r="F2623">
            <v>0</v>
          </cell>
        </row>
        <row r="2624">
          <cell r="B2624">
            <v>0</v>
          </cell>
          <cell r="C2624">
            <v>0</v>
          </cell>
          <cell r="D2624">
            <v>0</v>
          </cell>
          <cell r="E2624">
            <v>0</v>
          </cell>
          <cell r="F2624">
            <v>0</v>
          </cell>
        </row>
        <row r="2625">
          <cell r="B2625" t="str">
            <v>Materiales</v>
          </cell>
          <cell r="C2625">
            <v>0</v>
          </cell>
          <cell r="D2625">
            <v>0</v>
          </cell>
          <cell r="E2625">
            <v>0</v>
          </cell>
          <cell r="F2625">
            <v>0</v>
          </cell>
        </row>
        <row r="2626">
          <cell r="B2626" t="str">
            <v>-</v>
          </cell>
          <cell r="C2626" t="str">
            <v>-</v>
          </cell>
          <cell r="D2626">
            <v>0</v>
          </cell>
          <cell r="E2626">
            <v>0</v>
          </cell>
          <cell r="F2626">
            <v>0</v>
          </cell>
        </row>
        <row r="2627">
          <cell r="B2627" t="str">
            <v>-</v>
          </cell>
          <cell r="C2627" t="str">
            <v>-</v>
          </cell>
          <cell r="D2627">
            <v>0</v>
          </cell>
          <cell r="E2627">
            <v>0</v>
          </cell>
          <cell r="F2627">
            <v>0</v>
          </cell>
        </row>
        <row r="2628">
          <cell r="B2628" t="str">
            <v>-</v>
          </cell>
          <cell r="C2628" t="str">
            <v>-</v>
          </cell>
          <cell r="D2628">
            <v>0</v>
          </cell>
          <cell r="E2628">
            <v>0</v>
          </cell>
          <cell r="F2628">
            <v>0</v>
          </cell>
        </row>
        <row r="2629">
          <cell r="B2629" t="str">
            <v>-</v>
          </cell>
          <cell r="C2629" t="str">
            <v>-</v>
          </cell>
          <cell r="D2629">
            <v>0</v>
          </cell>
          <cell r="E2629">
            <v>0</v>
          </cell>
          <cell r="F2629">
            <v>0</v>
          </cell>
        </row>
        <row r="2630">
          <cell r="B2630" t="str">
            <v>-</v>
          </cell>
          <cell r="C2630" t="str">
            <v>-</v>
          </cell>
          <cell r="D2630">
            <v>0</v>
          </cell>
          <cell r="E2630">
            <v>0</v>
          </cell>
          <cell r="F2630">
            <v>0</v>
          </cell>
        </row>
        <row r="2631">
          <cell r="B2631" t="str">
            <v>-</v>
          </cell>
          <cell r="C2631" t="str">
            <v>-</v>
          </cell>
          <cell r="D2631">
            <v>0</v>
          </cell>
          <cell r="E2631">
            <v>0</v>
          </cell>
          <cell r="F2631">
            <v>0</v>
          </cell>
        </row>
        <row r="2632">
          <cell r="B2632">
            <v>0</v>
          </cell>
          <cell r="C2632">
            <v>0</v>
          </cell>
          <cell r="D2632">
            <v>0</v>
          </cell>
          <cell r="E2632">
            <v>0</v>
          </cell>
          <cell r="F2632">
            <v>0</v>
          </cell>
        </row>
        <row r="2633">
          <cell r="B2633" t="str">
            <v>Mano de Obra</v>
          </cell>
          <cell r="C2633">
            <v>0</v>
          </cell>
          <cell r="D2633">
            <v>0</v>
          </cell>
          <cell r="E2633">
            <v>0</v>
          </cell>
          <cell r="F2633">
            <v>0</v>
          </cell>
        </row>
        <row r="2634">
          <cell r="B2634" t="str">
            <v>-</v>
          </cell>
          <cell r="C2634" t="str">
            <v>-</v>
          </cell>
          <cell r="D2634">
            <v>0</v>
          </cell>
          <cell r="E2634">
            <v>0</v>
          </cell>
          <cell r="F2634">
            <v>0</v>
          </cell>
        </row>
        <row r="2635">
          <cell r="B2635" t="str">
            <v>-</v>
          </cell>
          <cell r="C2635" t="str">
            <v>-</v>
          </cell>
          <cell r="D2635">
            <v>0</v>
          </cell>
          <cell r="E2635">
            <v>0</v>
          </cell>
          <cell r="F2635">
            <v>0</v>
          </cell>
        </row>
        <row r="2636">
          <cell r="B2636" t="str">
            <v>-</v>
          </cell>
          <cell r="C2636" t="str">
            <v>-</v>
          </cell>
          <cell r="D2636">
            <v>0</v>
          </cell>
          <cell r="E2636">
            <v>0</v>
          </cell>
          <cell r="F2636">
            <v>0</v>
          </cell>
        </row>
        <row r="2638">
          <cell r="A2638">
            <v>8005</v>
          </cell>
          <cell r="B2638" t="str">
            <v>TABLERO 2F 6 CTOS TQSP</v>
          </cell>
          <cell r="C2638" t="str">
            <v>UND</v>
          </cell>
          <cell r="D2638">
            <v>0</v>
          </cell>
          <cell r="E2638">
            <v>0</v>
          </cell>
          <cell r="F2638">
            <v>0</v>
          </cell>
          <cell r="G2638">
            <v>170910</v>
          </cell>
        </row>
        <row r="2639">
          <cell r="B2639">
            <v>0</v>
          </cell>
          <cell r="C2639">
            <v>0</v>
          </cell>
          <cell r="D2639">
            <v>0</v>
          </cell>
          <cell r="E2639">
            <v>0</v>
          </cell>
          <cell r="F2639">
            <v>0</v>
          </cell>
        </row>
        <row r="2640">
          <cell r="B2640" t="str">
            <v>Equipos y Herramientas</v>
          </cell>
          <cell r="C2640">
            <v>0</v>
          </cell>
          <cell r="D2640">
            <v>0</v>
          </cell>
          <cell r="E2640">
            <v>0</v>
          </cell>
          <cell r="F2640">
            <v>0</v>
          </cell>
        </row>
        <row r="2641">
          <cell r="B2641" t="str">
            <v>-</v>
          </cell>
          <cell r="C2641" t="str">
            <v>-</v>
          </cell>
          <cell r="D2641">
            <v>0</v>
          </cell>
          <cell r="E2641">
            <v>0</v>
          </cell>
          <cell r="F2641">
            <v>0</v>
          </cell>
        </row>
        <row r="2642">
          <cell r="B2642" t="str">
            <v>-</v>
          </cell>
          <cell r="C2642" t="str">
            <v>-</v>
          </cell>
          <cell r="D2642">
            <v>0</v>
          </cell>
          <cell r="E2642">
            <v>0</v>
          </cell>
          <cell r="F2642">
            <v>0</v>
          </cell>
        </row>
        <row r="2643">
          <cell r="B2643" t="str">
            <v>-</v>
          </cell>
          <cell r="C2643" t="str">
            <v>-</v>
          </cell>
          <cell r="D2643">
            <v>0</v>
          </cell>
          <cell r="E2643">
            <v>0</v>
          </cell>
          <cell r="F2643">
            <v>0</v>
          </cell>
        </row>
        <row r="2644">
          <cell r="B2644">
            <v>0</v>
          </cell>
          <cell r="C2644">
            <v>0</v>
          </cell>
          <cell r="D2644">
            <v>0</v>
          </cell>
          <cell r="E2644">
            <v>0</v>
          </cell>
          <cell r="F2644">
            <v>0</v>
          </cell>
        </row>
        <row r="2645">
          <cell r="B2645" t="str">
            <v>Materiales</v>
          </cell>
          <cell r="C2645">
            <v>0</v>
          </cell>
          <cell r="D2645">
            <v>0</v>
          </cell>
          <cell r="E2645">
            <v>0</v>
          </cell>
          <cell r="F2645">
            <v>0</v>
          </cell>
        </row>
        <row r="2646">
          <cell r="B2646" t="str">
            <v>-</v>
          </cell>
          <cell r="C2646" t="str">
            <v>-</v>
          </cell>
          <cell r="D2646">
            <v>0</v>
          </cell>
          <cell r="E2646">
            <v>0</v>
          </cell>
          <cell r="F2646">
            <v>0</v>
          </cell>
        </row>
        <row r="2647">
          <cell r="B2647" t="str">
            <v>-</v>
          </cell>
          <cell r="C2647" t="str">
            <v>-</v>
          </cell>
          <cell r="D2647">
            <v>0</v>
          </cell>
          <cell r="E2647">
            <v>0</v>
          </cell>
          <cell r="F2647">
            <v>0</v>
          </cell>
        </row>
        <row r="2648">
          <cell r="B2648" t="str">
            <v>-</v>
          </cell>
          <cell r="C2648" t="str">
            <v>-</v>
          </cell>
          <cell r="D2648">
            <v>0</v>
          </cell>
          <cell r="E2648">
            <v>0</v>
          </cell>
          <cell r="F2648">
            <v>0</v>
          </cell>
        </row>
        <row r="2649">
          <cell r="B2649" t="str">
            <v>-</v>
          </cell>
          <cell r="C2649" t="str">
            <v>-</v>
          </cell>
          <cell r="D2649">
            <v>0</v>
          </cell>
          <cell r="E2649">
            <v>0</v>
          </cell>
          <cell r="F2649">
            <v>0</v>
          </cell>
        </row>
        <row r="2650">
          <cell r="B2650" t="str">
            <v>-</v>
          </cell>
          <cell r="C2650" t="str">
            <v>-</v>
          </cell>
          <cell r="D2650">
            <v>0</v>
          </cell>
          <cell r="E2650">
            <v>0</v>
          </cell>
          <cell r="F2650">
            <v>0</v>
          </cell>
        </row>
        <row r="2651">
          <cell r="B2651" t="str">
            <v>-</v>
          </cell>
          <cell r="C2651" t="str">
            <v>-</v>
          </cell>
          <cell r="D2651">
            <v>0</v>
          </cell>
          <cell r="E2651">
            <v>0</v>
          </cell>
          <cell r="F2651">
            <v>0</v>
          </cell>
        </row>
        <row r="2652">
          <cell r="B2652">
            <v>0</v>
          </cell>
          <cell r="C2652">
            <v>0</v>
          </cell>
          <cell r="D2652">
            <v>0</v>
          </cell>
          <cell r="E2652">
            <v>0</v>
          </cell>
          <cell r="F2652">
            <v>0</v>
          </cell>
        </row>
        <row r="2653">
          <cell r="B2653" t="str">
            <v>Mano de Obra</v>
          </cell>
          <cell r="C2653">
            <v>0</v>
          </cell>
          <cell r="D2653">
            <v>0</v>
          </cell>
          <cell r="E2653">
            <v>0</v>
          </cell>
          <cell r="F2653">
            <v>0</v>
          </cell>
        </row>
        <row r="2654">
          <cell r="B2654" t="str">
            <v>-</v>
          </cell>
          <cell r="C2654" t="str">
            <v>-</v>
          </cell>
          <cell r="D2654">
            <v>0</v>
          </cell>
          <cell r="E2654">
            <v>0</v>
          </cell>
          <cell r="F2654">
            <v>0</v>
          </cell>
        </row>
        <row r="2655">
          <cell r="B2655" t="str">
            <v>-</v>
          </cell>
          <cell r="C2655" t="str">
            <v>-</v>
          </cell>
          <cell r="D2655">
            <v>0</v>
          </cell>
          <cell r="E2655">
            <v>0</v>
          </cell>
          <cell r="F2655">
            <v>0</v>
          </cell>
        </row>
        <row r="2656">
          <cell r="B2656" t="str">
            <v>-</v>
          </cell>
          <cell r="C2656" t="str">
            <v>-</v>
          </cell>
          <cell r="D2656">
            <v>0</v>
          </cell>
          <cell r="E2656">
            <v>0</v>
          </cell>
          <cell r="F2656">
            <v>0</v>
          </cell>
        </row>
        <row r="2658">
          <cell r="A2658">
            <v>8006</v>
          </cell>
          <cell r="B2658" t="str">
            <v>CANALETA METALICA C/DIV 10x4x240 CMS</v>
          </cell>
          <cell r="C2658" t="str">
            <v>ML</v>
          </cell>
          <cell r="D2658">
            <v>0</v>
          </cell>
          <cell r="E2658">
            <v>0</v>
          </cell>
          <cell r="F2658">
            <v>0</v>
          </cell>
          <cell r="G2658">
            <v>50419</v>
          </cell>
        </row>
        <row r="2659">
          <cell r="B2659">
            <v>0</v>
          </cell>
          <cell r="C2659">
            <v>0</v>
          </cell>
          <cell r="D2659">
            <v>0</v>
          </cell>
          <cell r="E2659">
            <v>0</v>
          </cell>
          <cell r="F2659">
            <v>0</v>
          </cell>
        </row>
        <row r="2660">
          <cell r="B2660" t="str">
            <v>Equipos y Herramientas</v>
          </cell>
          <cell r="C2660">
            <v>0</v>
          </cell>
          <cell r="D2660">
            <v>0</v>
          </cell>
          <cell r="E2660">
            <v>0</v>
          </cell>
          <cell r="F2660">
            <v>0</v>
          </cell>
        </row>
        <row r="2661">
          <cell r="B2661" t="str">
            <v>-</v>
          </cell>
          <cell r="C2661" t="str">
            <v>-</v>
          </cell>
          <cell r="D2661">
            <v>0</v>
          </cell>
          <cell r="E2661">
            <v>0</v>
          </cell>
          <cell r="F2661">
            <v>0</v>
          </cell>
        </row>
        <row r="2662">
          <cell r="B2662" t="str">
            <v>-</v>
          </cell>
          <cell r="C2662" t="str">
            <v>-</v>
          </cell>
          <cell r="D2662">
            <v>0</v>
          </cell>
          <cell r="E2662">
            <v>0</v>
          </cell>
          <cell r="F2662">
            <v>0</v>
          </cell>
        </row>
        <row r="2663">
          <cell r="B2663" t="str">
            <v>-</v>
          </cell>
          <cell r="C2663" t="str">
            <v>-</v>
          </cell>
          <cell r="D2663">
            <v>0</v>
          </cell>
          <cell r="E2663">
            <v>0</v>
          </cell>
          <cell r="F2663">
            <v>0</v>
          </cell>
        </row>
        <row r="2664">
          <cell r="B2664">
            <v>0</v>
          </cell>
          <cell r="C2664">
            <v>0</v>
          </cell>
          <cell r="D2664">
            <v>0</v>
          </cell>
          <cell r="E2664">
            <v>0</v>
          </cell>
          <cell r="F2664">
            <v>0</v>
          </cell>
        </row>
        <row r="2665">
          <cell r="B2665" t="str">
            <v>Materiales</v>
          </cell>
          <cell r="C2665">
            <v>0</v>
          </cell>
          <cell r="D2665">
            <v>0</v>
          </cell>
          <cell r="E2665">
            <v>0</v>
          </cell>
          <cell r="F2665">
            <v>0</v>
          </cell>
        </row>
        <row r="2666">
          <cell r="B2666" t="str">
            <v>-</v>
          </cell>
          <cell r="C2666" t="str">
            <v>-</v>
          </cell>
          <cell r="D2666">
            <v>0</v>
          </cell>
          <cell r="E2666">
            <v>0</v>
          </cell>
          <cell r="F2666">
            <v>0</v>
          </cell>
        </row>
        <row r="2667">
          <cell r="B2667" t="str">
            <v>-</v>
          </cell>
          <cell r="C2667" t="str">
            <v>-</v>
          </cell>
          <cell r="D2667">
            <v>0</v>
          </cell>
          <cell r="E2667">
            <v>0</v>
          </cell>
          <cell r="F2667">
            <v>0</v>
          </cell>
        </row>
        <row r="2668">
          <cell r="B2668" t="str">
            <v>-</v>
          </cell>
          <cell r="C2668" t="str">
            <v>-</v>
          </cell>
          <cell r="D2668">
            <v>0</v>
          </cell>
          <cell r="E2668">
            <v>0</v>
          </cell>
          <cell r="F2668">
            <v>0</v>
          </cell>
        </row>
        <row r="2669">
          <cell r="B2669" t="str">
            <v>-</v>
          </cell>
          <cell r="C2669" t="str">
            <v>-</v>
          </cell>
          <cell r="D2669">
            <v>0</v>
          </cell>
          <cell r="E2669">
            <v>0</v>
          </cell>
          <cell r="F2669">
            <v>0</v>
          </cell>
        </row>
        <row r="2670">
          <cell r="B2670" t="str">
            <v>-</v>
          </cell>
          <cell r="C2670" t="str">
            <v>-</v>
          </cell>
          <cell r="D2670">
            <v>0</v>
          </cell>
          <cell r="E2670">
            <v>0</v>
          </cell>
          <cell r="F2670">
            <v>0</v>
          </cell>
        </row>
        <row r="2671">
          <cell r="B2671" t="str">
            <v>-</v>
          </cell>
          <cell r="C2671" t="str">
            <v>-</v>
          </cell>
          <cell r="D2671">
            <v>0</v>
          </cell>
          <cell r="E2671">
            <v>0</v>
          </cell>
          <cell r="F2671">
            <v>0</v>
          </cell>
        </row>
        <row r="2672">
          <cell r="B2672">
            <v>0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</row>
        <row r="2673">
          <cell r="B2673" t="str">
            <v>Mano de Obra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</row>
        <row r="2674">
          <cell r="B2674" t="str">
            <v>-</v>
          </cell>
          <cell r="C2674" t="str">
            <v>-</v>
          </cell>
          <cell r="D2674">
            <v>0</v>
          </cell>
          <cell r="E2674">
            <v>0</v>
          </cell>
          <cell r="F2674">
            <v>0</v>
          </cell>
        </row>
        <row r="2675">
          <cell r="B2675" t="str">
            <v>-</v>
          </cell>
          <cell r="C2675" t="str">
            <v>-</v>
          </cell>
          <cell r="D2675">
            <v>0</v>
          </cell>
          <cell r="E2675">
            <v>0</v>
          </cell>
          <cell r="F2675">
            <v>0</v>
          </cell>
        </row>
        <row r="2676">
          <cell r="B2676" t="str">
            <v>-</v>
          </cell>
          <cell r="C2676" t="str">
            <v>-</v>
          </cell>
          <cell r="D2676">
            <v>0</v>
          </cell>
          <cell r="E2676">
            <v>0</v>
          </cell>
          <cell r="F2676">
            <v>0</v>
          </cell>
        </row>
        <row r="2678">
          <cell r="A2678">
            <v>8007</v>
          </cell>
          <cell r="B2678" t="str">
            <v>CODO 10X4.5 CM TA23/3P1</v>
          </cell>
          <cell r="C2678" t="str">
            <v>UND</v>
          </cell>
          <cell r="D2678">
            <v>0</v>
          </cell>
          <cell r="E2678">
            <v>0</v>
          </cell>
          <cell r="F2678">
            <v>0</v>
          </cell>
          <cell r="G2678">
            <v>50427</v>
          </cell>
        </row>
        <row r="2679">
          <cell r="B2679">
            <v>0</v>
          </cell>
          <cell r="C2679">
            <v>0</v>
          </cell>
          <cell r="D2679">
            <v>0</v>
          </cell>
          <cell r="E2679">
            <v>0</v>
          </cell>
          <cell r="F2679">
            <v>0</v>
          </cell>
        </row>
        <row r="2680">
          <cell r="B2680" t="str">
            <v>Equipos y Herramientas</v>
          </cell>
          <cell r="C2680">
            <v>0</v>
          </cell>
          <cell r="D2680">
            <v>0</v>
          </cell>
          <cell r="E2680">
            <v>0</v>
          </cell>
          <cell r="F2680">
            <v>0</v>
          </cell>
        </row>
        <row r="2681">
          <cell r="B2681" t="str">
            <v>-</v>
          </cell>
          <cell r="C2681" t="str">
            <v>-</v>
          </cell>
          <cell r="D2681">
            <v>0</v>
          </cell>
          <cell r="E2681">
            <v>0</v>
          </cell>
          <cell r="F2681">
            <v>0</v>
          </cell>
        </row>
        <row r="2682">
          <cell r="B2682" t="str">
            <v>-</v>
          </cell>
          <cell r="C2682" t="str">
            <v>-</v>
          </cell>
          <cell r="D2682">
            <v>0</v>
          </cell>
          <cell r="E2682">
            <v>0</v>
          </cell>
          <cell r="F2682">
            <v>0</v>
          </cell>
        </row>
        <row r="2683">
          <cell r="B2683" t="str">
            <v>-</v>
          </cell>
          <cell r="C2683" t="str">
            <v>-</v>
          </cell>
          <cell r="D2683">
            <v>0</v>
          </cell>
          <cell r="E2683">
            <v>0</v>
          </cell>
          <cell r="F2683">
            <v>0</v>
          </cell>
        </row>
        <row r="2684">
          <cell r="B2684">
            <v>0</v>
          </cell>
          <cell r="C2684">
            <v>0</v>
          </cell>
          <cell r="D2684">
            <v>0</v>
          </cell>
          <cell r="E2684">
            <v>0</v>
          </cell>
          <cell r="F2684">
            <v>0</v>
          </cell>
        </row>
        <row r="2685">
          <cell r="B2685" t="str">
            <v>Materiales</v>
          </cell>
          <cell r="C2685">
            <v>0</v>
          </cell>
          <cell r="D2685">
            <v>0</v>
          </cell>
          <cell r="E2685">
            <v>0</v>
          </cell>
          <cell r="F2685">
            <v>0</v>
          </cell>
        </row>
        <row r="2686">
          <cell r="B2686" t="str">
            <v>-</v>
          </cell>
          <cell r="C2686" t="str">
            <v>-</v>
          </cell>
          <cell r="D2686">
            <v>0</v>
          </cell>
          <cell r="E2686">
            <v>0</v>
          </cell>
          <cell r="F2686">
            <v>0</v>
          </cell>
        </row>
        <row r="2687">
          <cell r="B2687" t="str">
            <v>-</v>
          </cell>
          <cell r="C2687" t="str">
            <v>-</v>
          </cell>
          <cell r="D2687">
            <v>0</v>
          </cell>
          <cell r="E2687">
            <v>0</v>
          </cell>
          <cell r="F2687">
            <v>0</v>
          </cell>
        </row>
        <row r="2688">
          <cell r="B2688" t="str">
            <v>-</v>
          </cell>
          <cell r="C2688" t="str">
            <v>-</v>
          </cell>
          <cell r="D2688">
            <v>0</v>
          </cell>
          <cell r="E2688">
            <v>0</v>
          </cell>
          <cell r="F2688">
            <v>0</v>
          </cell>
        </row>
        <row r="2689">
          <cell r="B2689" t="str">
            <v>-</v>
          </cell>
          <cell r="C2689" t="str">
            <v>-</v>
          </cell>
          <cell r="D2689">
            <v>0</v>
          </cell>
          <cell r="E2689">
            <v>0</v>
          </cell>
          <cell r="F2689">
            <v>0</v>
          </cell>
        </row>
        <row r="2690">
          <cell r="B2690" t="str">
            <v>-</v>
          </cell>
          <cell r="C2690" t="str">
            <v>-</v>
          </cell>
          <cell r="D2690">
            <v>0</v>
          </cell>
          <cell r="E2690">
            <v>0</v>
          </cell>
          <cell r="F2690">
            <v>0</v>
          </cell>
        </row>
        <row r="2691">
          <cell r="B2691" t="str">
            <v>-</v>
          </cell>
          <cell r="C2691" t="str">
            <v>-</v>
          </cell>
          <cell r="D2691">
            <v>0</v>
          </cell>
          <cell r="E2691">
            <v>0</v>
          </cell>
          <cell r="F2691">
            <v>0</v>
          </cell>
        </row>
        <row r="2692">
          <cell r="B2692">
            <v>0</v>
          </cell>
          <cell r="C2692">
            <v>0</v>
          </cell>
          <cell r="D2692">
            <v>0</v>
          </cell>
          <cell r="E2692">
            <v>0</v>
          </cell>
          <cell r="F2692">
            <v>0</v>
          </cell>
        </row>
        <row r="2693">
          <cell r="B2693" t="str">
            <v>Mano de Obra</v>
          </cell>
          <cell r="C2693">
            <v>0</v>
          </cell>
          <cell r="D2693">
            <v>0</v>
          </cell>
          <cell r="E2693">
            <v>0</v>
          </cell>
          <cell r="F2693">
            <v>0</v>
          </cell>
        </row>
        <row r="2694">
          <cell r="B2694" t="str">
            <v>-</v>
          </cell>
          <cell r="C2694" t="str">
            <v>-</v>
          </cell>
          <cell r="D2694">
            <v>0</v>
          </cell>
          <cell r="E2694">
            <v>0</v>
          </cell>
          <cell r="F2694">
            <v>0</v>
          </cell>
        </row>
        <row r="2695">
          <cell r="B2695" t="str">
            <v>-</v>
          </cell>
          <cell r="C2695" t="str">
            <v>-</v>
          </cell>
          <cell r="D2695">
            <v>0</v>
          </cell>
          <cell r="E2695">
            <v>0</v>
          </cell>
          <cell r="F2695">
            <v>0</v>
          </cell>
        </row>
        <row r="2696">
          <cell r="B2696" t="str">
            <v>-</v>
          </cell>
          <cell r="C2696" t="str">
            <v>-</v>
          </cell>
          <cell r="D2696">
            <v>0</v>
          </cell>
          <cell r="E2696">
            <v>0</v>
          </cell>
          <cell r="F2696">
            <v>0</v>
          </cell>
        </row>
        <row r="2698">
          <cell r="A2698">
            <v>8008</v>
          </cell>
          <cell r="B2698" t="str">
            <v>TAPA CIEGA 2X4 METÁLICA RECTANGULAR</v>
          </cell>
          <cell r="C2698" t="str">
            <v>UND</v>
          </cell>
          <cell r="D2698">
            <v>0</v>
          </cell>
          <cell r="E2698">
            <v>0</v>
          </cell>
          <cell r="F2698">
            <v>10010.467414634146</v>
          </cell>
        </row>
        <row r="2699">
          <cell r="B2699">
            <v>0</v>
          </cell>
          <cell r="C2699">
            <v>0</v>
          </cell>
          <cell r="D2699">
            <v>0</v>
          </cell>
          <cell r="E2699">
            <v>0</v>
          </cell>
          <cell r="F2699">
            <v>0</v>
          </cell>
        </row>
        <row r="2700">
          <cell r="B2700" t="str">
            <v>Equipos y Herramientas</v>
          </cell>
          <cell r="C2700">
            <v>0</v>
          </cell>
          <cell r="D2700">
            <v>0</v>
          </cell>
          <cell r="E2700">
            <v>0</v>
          </cell>
          <cell r="F2700">
            <v>166.78399999999999</v>
          </cell>
        </row>
        <row r="2701">
          <cell r="A2701" t="str">
            <v>HM1001</v>
          </cell>
          <cell r="B2701" t="str">
            <v>HM HERRAMIENTA MENOR</v>
          </cell>
          <cell r="C2701" t="str">
            <v>GLB</v>
          </cell>
          <cell r="D2701">
            <v>0.1</v>
          </cell>
          <cell r="E2701">
            <v>1667.84</v>
          </cell>
          <cell r="F2701">
            <v>166.78399999999999</v>
          </cell>
        </row>
        <row r="2702">
          <cell r="B2702" t="str">
            <v>-</v>
          </cell>
          <cell r="C2702" t="str">
            <v>-</v>
          </cell>
          <cell r="D2702">
            <v>0</v>
          </cell>
          <cell r="E2702">
            <v>0</v>
          </cell>
          <cell r="F2702">
            <v>0</v>
          </cell>
        </row>
        <row r="2703">
          <cell r="B2703" t="str">
            <v>-</v>
          </cell>
          <cell r="C2703" t="str">
            <v>-</v>
          </cell>
          <cell r="D2703">
            <v>0</v>
          </cell>
          <cell r="E2703">
            <v>0</v>
          </cell>
          <cell r="F2703">
            <v>0</v>
          </cell>
        </row>
        <row r="2704"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F2704">
            <v>0</v>
          </cell>
        </row>
        <row r="2705">
          <cell r="B2705" t="str">
            <v>Materiales</v>
          </cell>
          <cell r="C2705">
            <v>0</v>
          </cell>
          <cell r="D2705">
            <v>0</v>
          </cell>
          <cell r="E2705">
            <v>0</v>
          </cell>
          <cell r="F2705">
            <v>8890</v>
          </cell>
        </row>
        <row r="2706">
          <cell r="A2706" t="str">
            <v>IM1120</v>
          </cell>
          <cell r="B2706" t="str">
            <v>TAPA CIEGA 2X4 METÁLICA RECTANGULAR</v>
          </cell>
          <cell r="C2706" t="str">
            <v>UND</v>
          </cell>
          <cell r="D2706">
            <v>1</v>
          </cell>
          <cell r="E2706">
            <v>8890</v>
          </cell>
          <cell r="F2706">
            <v>8890</v>
          </cell>
        </row>
        <row r="2707">
          <cell r="B2707" t="str">
            <v>-</v>
          </cell>
          <cell r="C2707" t="str">
            <v>-</v>
          </cell>
          <cell r="D2707">
            <v>0</v>
          </cell>
          <cell r="E2707">
            <v>0</v>
          </cell>
          <cell r="F2707">
            <v>0</v>
          </cell>
        </row>
        <row r="2708">
          <cell r="B2708" t="str">
            <v>-</v>
          </cell>
          <cell r="C2708" t="str">
            <v>-</v>
          </cell>
          <cell r="D2708">
            <v>0</v>
          </cell>
          <cell r="E2708">
            <v>0</v>
          </cell>
          <cell r="F2708">
            <v>0</v>
          </cell>
        </row>
        <row r="2709">
          <cell r="B2709" t="str">
            <v>-</v>
          </cell>
          <cell r="C2709" t="str">
            <v>-</v>
          </cell>
          <cell r="D2709">
            <v>0</v>
          </cell>
          <cell r="E2709">
            <v>0</v>
          </cell>
          <cell r="F2709">
            <v>0</v>
          </cell>
        </row>
        <row r="2710">
          <cell r="B2710" t="str">
            <v>-</v>
          </cell>
          <cell r="C2710" t="str">
            <v>-</v>
          </cell>
          <cell r="D2710">
            <v>0</v>
          </cell>
          <cell r="E2710">
            <v>0</v>
          </cell>
          <cell r="F2710">
            <v>0</v>
          </cell>
        </row>
        <row r="2711">
          <cell r="B2711" t="str">
            <v>-</v>
          </cell>
          <cell r="C2711" t="str">
            <v>-</v>
          </cell>
          <cell r="D2711">
            <v>0</v>
          </cell>
          <cell r="E2711">
            <v>0</v>
          </cell>
          <cell r="F2711">
            <v>0</v>
          </cell>
        </row>
        <row r="2712">
          <cell r="B2712">
            <v>0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</row>
        <row r="2713">
          <cell r="B2713" t="str">
            <v>Mano de Obra</v>
          </cell>
          <cell r="C2713">
            <v>0</v>
          </cell>
          <cell r="D2713">
            <v>0</v>
          </cell>
          <cell r="E2713">
            <v>0</v>
          </cell>
          <cell r="F2713">
            <v>953.6834146341464</v>
          </cell>
        </row>
        <row r="2714">
          <cell r="A2714" t="str">
            <v>MO1003</v>
          </cell>
          <cell r="B2714" t="str">
            <v>AYUDANTE</v>
          </cell>
          <cell r="C2714" t="str">
            <v>HH</v>
          </cell>
          <cell r="D2714">
            <v>0.1</v>
          </cell>
          <cell r="E2714">
            <v>9536.8341463414636</v>
          </cell>
          <cell r="F2714">
            <v>953.6834146341464</v>
          </cell>
        </row>
        <row r="2715">
          <cell r="B2715" t="str">
            <v>-</v>
          </cell>
          <cell r="C2715" t="str">
            <v>-</v>
          </cell>
          <cell r="D2715">
            <v>0</v>
          </cell>
          <cell r="E2715">
            <v>0</v>
          </cell>
          <cell r="F2715">
            <v>0</v>
          </cell>
        </row>
        <row r="2716">
          <cell r="B2716" t="str">
            <v>-</v>
          </cell>
          <cell r="C2716" t="str">
            <v>-</v>
          </cell>
          <cell r="D2716">
            <v>0</v>
          </cell>
          <cell r="E2716">
            <v>0</v>
          </cell>
          <cell r="F2716">
            <v>0</v>
          </cell>
        </row>
        <row r="2718">
          <cell r="A2718">
            <v>8009</v>
          </cell>
          <cell r="B2718" t="str">
            <v xml:space="preserve">INSTALACIONES ELECTRICAS  </v>
          </cell>
          <cell r="C2718" t="str">
            <v>M2</v>
          </cell>
          <cell r="D2718">
            <v>0</v>
          </cell>
          <cell r="E2718">
            <v>0</v>
          </cell>
          <cell r="F2718">
            <v>0</v>
          </cell>
        </row>
        <row r="2719">
          <cell r="B2719">
            <v>0</v>
          </cell>
          <cell r="C2719">
            <v>0</v>
          </cell>
          <cell r="D2719">
            <v>0</v>
          </cell>
          <cell r="E2719">
            <v>0</v>
          </cell>
          <cell r="F2719">
            <v>0</v>
          </cell>
        </row>
        <row r="2720">
          <cell r="B2720" t="str">
            <v>Equipos y Herramientas</v>
          </cell>
          <cell r="C2720">
            <v>0</v>
          </cell>
          <cell r="D2720">
            <v>0</v>
          </cell>
          <cell r="E2720">
            <v>0</v>
          </cell>
          <cell r="F2720">
            <v>0</v>
          </cell>
        </row>
        <row r="2721">
          <cell r="B2721" t="str">
            <v>-</v>
          </cell>
          <cell r="C2721" t="str">
            <v>-</v>
          </cell>
          <cell r="D2721">
            <v>0</v>
          </cell>
          <cell r="E2721">
            <v>0</v>
          </cell>
          <cell r="F2721">
            <v>0</v>
          </cell>
        </row>
        <row r="2722">
          <cell r="B2722" t="str">
            <v>-</v>
          </cell>
          <cell r="C2722" t="str">
            <v>-</v>
          </cell>
          <cell r="D2722">
            <v>0</v>
          </cell>
          <cell r="E2722">
            <v>0</v>
          </cell>
          <cell r="F2722">
            <v>0</v>
          </cell>
        </row>
        <row r="2723">
          <cell r="B2723" t="str">
            <v>-</v>
          </cell>
          <cell r="C2723" t="str">
            <v>-</v>
          </cell>
          <cell r="D2723">
            <v>0</v>
          </cell>
          <cell r="E2723">
            <v>0</v>
          </cell>
          <cell r="F2723">
            <v>0</v>
          </cell>
        </row>
        <row r="2724">
          <cell r="B2724">
            <v>0</v>
          </cell>
          <cell r="C2724">
            <v>0</v>
          </cell>
          <cell r="D2724">
            <v>0</v>
          </cell>
          <cell r="E2724">
            <v>0</v>
          </cell>
          <cell r="F2724">
            <v>0</v>
          </cell>
        </row>
        <row r="2725">
          <cell r="B2725" t="str">
            <v>Materiales</v>
          </cell>
          <cell r="C2725">
            <v>0</v>
          </cell>
          <cell r="D2725">
            <v>0</v>
          </cell>
          <cell r="E2725">
            <v>0</v>
          </cell>
          <cell r="F2725">
            <v>0</v>
          </cell>
        </row>
        <row r="2726">
          <cell r="B2726" t="str">
            <v>-</v>
          </cell>
          <cell r="C2726" t="str">
            <v>-</v>
          </cell>
          <cell r="D2726">
            <v>0</v>
          </cell>
          <cell r="E2726">
            <v>0</v>
          </cell>
          <cell r="F2726">
            <v>0</v>
          </cell>
        </row>
        <row r="2727">
          <cell r="B2727" t="str">
            <v>-</v>
          </cell>
          <cell r="C2727" t="str">
            <v>-</v>
          </cell>
          <cell r="D2727">
            <v>0</v>
          </cell>
          <cell r="E2727">
            <v>0</v>
          </cell>
          <cell r="F2727">
            <v>0</v>
          </cell>
        </row>
        <row r="2728">
          <cell r="B2728" t="str">
            <v>-</v>
          </cell>
          <cell r="C2728" t="str">
            <v>-</v>
          </cell>
          <cell r="D2728">
            <v>0</v>
          </cell>
          <cell r="E2728">
            <v>0</v>
          </cell>
          <cell r="F2728">
            <v>0</v>
          </cell>
        </row>
        <row r="2729">
          <cell r="B2729" t="str">
            <v>-</v>
          </cell>
          <cell r="C2729" t="str">
            <v>-</v>
          </cell>
          <cell r="D2729">
            <v>0</v>
          </cell>
          <cell r="E2729">
            <v>0</v>
          </cell>
          <cell r="F2729">
            <v>0</v>
          </cell>
        </row>
        <row r="2730">
          <cell r="B2730" t="str">
            <v>-</v>
          </cell>
          <cell r="C2730" t="str">
            <v>-</v>
          </cell>
          <cell r="D2730">
            <v>0</v>
          </cell>
          <cell r="E2730">
            <v>0</v>
          </cell>
          <cell r="F2730">
            <v>0</v>
          </cell>
        </row>
        <row r="2731">
          <cell r="B2731" t="str">
            <v>-</v>
          </cell>
          <cell r="C2731" t="str">
            <v>-</v>
          </cell>
          <cell r="D2731">
            <v>0</v>
          </cell>
          <cell r="E2731">
            <v>0</v>
          </cell>
          <cell r="F2731">
            <v>0</v>
          </cell>
        </row>
        <row r="2732"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F2732">
            <v>0</v>
          </cell>
        </row>
        <row r="2733">
          <cell r="B2733" t="str">
            <v>Mano de Obra</v>
          </cell>
          <cell r="C2733">
            <v>0</v>
          </cell>
          <cell r="D2733">
            <v>0</v>
          </cell>
          <cell r="E2733">
            <v>0</v>
          </cell>
          <cell r="F2733">
            <v>0</v>
          </cell>
        </row>
        <row r="2734">
          <cell r="B2734" t="str">
            <v>-</v>
          </cell>
          <cell r="C2734" t="str">
            <v>-</v>
          </cell>
          <cell r="D2734">
            <v>0</v>
          </cell>
          <cell r="E2734">
            <v>0</v>
          </cell>
          <cell r="F2734">
            <v>0</v>
          </cell>
        </row>
        <row r="2735">
          <cell r="B2735" t="str">
            <v>-</v>
          </cell>
          <cell r="C2735" t="str">
            <v>-</v>
          </cell>
          <cell r="D2735">
            <v>0</v>
          </cell>
          <cell r="E2735">
            <v>0</v>
          </cell>
          <cell r="F2735">
            <v>0</v>
          </cell>
        </row>
        <row r="2736">
          <cell r="B2736" t="str">
            <v>-</v>
          </cell>
          <cell r="C2736" t="str">
            <v>-</v>
          </cell>
          <cell r="D2736">
            <v>0</v>
          </cell>
          <cell r="E2736">
            <v>0</v>
          </cell>
          <cell r="F2736">
            <v>0</v>
          </cell>
        </row>
        <row r="2738">
          <cell r="A2738">
            <v>9001</v>
          </cell>
          <cell r="B2738" t="str">
            <v>MURO LAD.SOGA SUCIO</v>
          </cell>
          <cell r="C2738" t="str">
            <v>M2</v>
          </cell>
          <cell r="D2738">
            <v>0</v>
          </cell>
          <cell r="E2738">
            <v>0</v>
          </cell>
          <cell r="F2738">
            <v>56759.333381040611</v>
          </cell>
          <cell r="G2738">
            <v>140220</v>
          </cell>
        </row>
        <row r="2739">
          <cell r="B2739">
            <v>0</v>
          </cell>
          <cell r="C2739">
            <v>0</v>
          </cell>
          <cell r="D2739">
            <v>0</v>
          </cell>
          <cell r="E2739">
            <v>0</v>
          </cell>
          <cell r="F2739">
            <v>0</v>
          </cell>
        </row>
        <row r="2740">
          <cell r="B2740" t="str">
            <v>Equipos y Herramientas</v>
          </cell>
          <cell r="C2740">
            <v>0</v>
          </cell>
          <cell r="D2740">
            <v>0</v>
          </cell>
          <cell r="E2740">
            <v>0</v>
          </cell>
          <cell r="F2740">
            <v>1782.5039999999999</v>
          </cell>
        </row>
        <row r="2741">
          <cell r="A2741" t="str">
            <v>HM1001</v>
          </cell>
          <cell r="B2741" t="str">
            <v>HM HERRAMIENTA MENOR</v>
          </cell>
          <cell r="C2741" t="str">
            <v>GLB</v>
          </cell>
          <cell r="D2741">
            <v>1</v>
          </cell>
          <cell r="E2741">
            <v>1667.84</v>
          </cell>
          <cell r="F2741">
            <v>1667.84</v>
          </cell>
        </row>
        <row r="2742">
          <cell r="A2742" t="str">
            <v>EH1010</v>
          </cell>
          <cell r="B2742" t="str">
            <v>ANDAMIO METALICO TUBULAR</v>
          </cell>
          <cell r="C2742" t="str">
            <v>U/D</v>
          </cell>
          <cell r="D2742">
            <v>0.1</v>
          </cell>
          <cell r="E2742">
            <v>1146.6400000000001</v>
          </cell>
          <cell r="F2742">
            <v>114.66400000000002</v>
          </cell>
        </row>
        <row r="2743">
          <cell r="B2743" t="str">
            <v>-</v>
          </cell>
          <cell r="C2743" t="str">
            <v>-</v>
          </cell>
          <cell r="D2743">
            <v>0</v>
          </cell>
          <cell r="E2743">
            <v>0</v>
          </cell>
          <cell r="F2743">
            <v>0</v>
          </cell>
        </row>
        <row r="2744">
          <cell r="B2744">
            <v>0</v>
          </cell>
          <cell r="C2744">
            <v>0</v>
          </cell>
          <cell r="D2744">
            <v>0</v>
          </cell>
          <cell r="E2744">
            <v>0</v>
          </cell>
          <cell r="F2744">
            <v>0</v>
          </cell>
        </row>
        <row r="2745">
          <cell r="B2745" t="str">
            <v>Materiales</v>
          </cell>
          <cell r="C2745">
            <v>0</v>
          </cell>
          <cell r="D2745">
            <v>0</v>
          </cell>
          <cell r="E2745">
            <v>0</v>
          </cell>
          <cell r="F2745">
            <v>36133.374987044364</v>
          </cell>
        </row>
        <row r="2746">
          <cell r="A2746" t="str">
            <v>IM1068</v>
          </cell>
          <cell r="B2746" t="str">
            <v>LADRILLO COMUN</v>
          </cell>
          <cell r="C2746" t="str">
            <v>UND</v>
          </cell>
          <cell r="D2746">
            <v>60</v>
          </cell>
          <cell r="E2746">
            <v>432.72727272727275</v>
          </cell>
          <cell r="F2746">
            <v>25963.636363636364</v>
          </cell>
        </row>
        <row r="2747">
          <cell r="A2747" t="str">
            <v>IP1008</v>
          </cell>
          <cell r="B2747" t="str">
            <v>MORTERO 1:4</v>
          </cell>
          <cell r="C2747" t="str">
            <v>M3</v>
          </cell>
          <cell r="D2747">
            <v>3.5000000000000003E-2</v>
          </cell>
          <cell r="E2747">
            <v>290563.96066879999</v>
          </cell>
          <cell r="F2747">
            <v>10169.738623408</v>
          </cell>
        </row>
        <row r="2748">
          <cell r="B2748" t="str">
            <v>-</v>
          </cell>
          <cell r="C2748" t="str">
            <v>-</v>
          </cell>
          <cell r="D2748">
            <v>0</v>
          </cell>
          <cell r="E2748">
            <v>0</v>
          </cell>
          <cell r="F2748">
            <v>0</v>
          </cell>
        </row>
        <row r="2749">
          <cell r="B2749" t="str">
            <v>-</v>
          </cell>
          <cell r="C2749" t="str">
            <v>-</v>
          </cell>
          <cell r="D2749">
            <v>0</v>
          </cell>
          <cell r="E2749">
            <v>0</v>
          </cell>
          <cell r="F2749">
            <v>0</v>
          </cell>
        </row>
        <row r="2750">
          <cell r="B2750" t="str">
            <v>-</v>
          </cell>
          <cell r="C2750" t="str">
            <v>-</v>
          </cell>
          <cell r="D2750">
            <v>0</v>
          </cell>
          <cell r="E2750">
            <v>0</v>
          </cell>
          <cell r="F2750">
            <v>0</v>
          </cell>
        </row>
        <row r="2751">
          <cell r="B2751" t="str">
            <v>-</v>
          </cell>
          <cell r="C2751" t="str">
            <v>-</v>
          </cell>
          <cell r="D2751">
            <v>0</v>
          </cell>
          <cell r="E2751">
            <v>0</v>
          </cell>
          <cell r="F2751">
            <v>0</v>
          </cell>
        </row>
        <row r="2752">
          <cell r="B2752">
            <v>0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</row>
        <row r="2753">
          <cell r="B2753" t="str">
            <v>Mano de Obra</v>
          </cell>
          <cell r="C2753">
            <v>0</v>
          </cell>
          <cell r="D2753">
            <v>0</v>
          </cell>
          <cell r="E2753">
            <v>0</v>
          </cell>
          <cell r="F2753">
            <v>18843.454393996246</v>
          </cell>
        </row>
        <row r="2754">
          <cell r="A2754" t="str">
            <v>MO2001</v>
          </cell>
          <cell r="B2754" t="str">
            <v>CUADRILLA 1OF + 1AY</v>
          </cell>
          <cell r="C2754" t="str">
            <v>HC</v>
          </cell>
          <cell r="D2754">
            <v>0.8</v>
          </cell>
          <cell r="E2754">
            <v>23554.317992495307</v>
          </cell>
          <cell r="F2754">
            <v>18843.454393996246</v>
          </cell>
        </row>
        <row r="2755">
          <cell r="B2755" t="str">
            <v>-</v>
          </cell>
          <cell r="C2755" t="str">
            <v>-</v>
          </cell>
          <cell r="D2755">
            <v>0</v>
          </cell>
          <cell r="E2755">
            <v>0</v>
          </cell>
          <cell r="F2755">
            <v>0</v>
          </cell>
        </row>
        <row r="2756">
          <cell r="B2756" t="str">
            <v>-</v>
          </cell>
          <cell r="C2756" t="str">
            <v>-</v>
          </cell>
          <cell r="D2756">
            <v>0</v>
          </cell>
          <cell r="E2756">
            <v>0</v>
          </cell>
          <cell r="F2756">
            <v>0</v>
          </cell>
        </row>
        <row r="2758">
          <cell r="A2758">
            <v>9002</v>
          </cell>
          <cell r="B2758" t="str">
            <v>MURO LAD.TIZON SUCIO REVITADO [1C]</v>
          </cell>
          <cell r="C2758" t="str">
            <v>M2</v>
          </cell>
          <cell r="D2758">
            <v>0</v>
          </cell>
          <cell r="E2758">
            <v>0</v>
          </cell>
          <cell r="F2758">
            <v>0</v>
          </cell>
          <cell r="G2758">
            <v>140231</v>
          </cell>
        </row>
        <row r="2759">
          <cell r="B2759">
            <v>0</v>
          </cell>
          <cell r="C2759">
            <v>0</v>
          </cell>
          <cell r="D2759">
            <v>0</v>
          </cell>
          <cell r="E2759">
            <v>0</v>
          </cell>
          <cell r="F2759">
            <v>0</v>
          </cell>
        </row>
        <row r="2760">
          <cell r="B2760" t="str">
            <v>Equipos y Herramientas</v>
          </cell>
          <cell r="C2760">
            <v>0</v>
          </cell>
          <cell r="D2760">
            <v>0</v>
          </cell>
          <cell r="E2760">
            <v>0</v>
          </cell>
          <cell r="F2760">
            <v>0</v>
          </cell>
        </row>
        <row r="2761">
          <cell r="B2761" t="str">
            <v>-</v>
          </cell>
          <cell r="C2761" t="str">
            <v>-</v>
          </cell>
          <cell r="D2761">
            <v>0</v>
          </cell>
          <cell r="E2761">
            <v>0</v>
          </cell>
          <cell r="F2761">
            <v>0</v>
          </cell>
        </row>
        <row r="2762">
          <cell r="B2762" t="str">
            <v>-</v>
          </cell>
          <cell r="C2762" t="str">
            <v>-</v>
          </cell>
          <cell r="D2762">
            <v>0</v>
          </cell>
          <cell r="E2762">
            <v>0</v>
          </cell>
          <cell r="F2762">
            <v>0</v>
          </cell>
        </row>
        <row r="2763">
          <cell r="B2763" t="str">
            <v>-</v>
          </cell>
          <cell r="C2763" t="str">
            <v>-</v>
          </cell>
          <cell r="D2763">
            <v>0</v>
          </cell>
          <cell r="E2763">
            <v>0</v>
          </cell>
          <cell r="F2763">
            <v>0</v>
          </cell>
        </row>
        <row r="2764">
          <cell r="B2764">
            <v>0</v>
          </cell>
          <cell r="C2764">
            <v>0</v>
          </cell>
          <cell r="D2764">
            <v>0</v>
          </cell>
          <cell r="E2764">
            <v>0</v>
          </cell>
          <cell r="F2764">
            <v>0</v>
          </cell>
        </row>
        <row r="2765">
          <cell r="B2765" t="str">
            <v>Materiales</v>
          </cell>
          <cell r="C2765">
            <v>0</v>
          </cell>
          <cell r="D2765">
            <v>0</v>
          </cell>
          <cell r="E2765">
            <v>0</v>
          </cell>
          <cell r="F2765">
            <v>0</v>
          </cell>
        </row>
        <row r="2766">
          <cell r="B2766" t="str">
            <v>-</v>
          </cell>
          <cell r="C2766" t="str">
            <v>-</v>
          </cell>
          <cell r="D2766">
            <v>0</v>
          </cell>
          <cell r="E2766">
            <v>0</v>
          </cell>
          <cell r="F2766">
            <v>0</v>
          </cell>
        </row>
        <row r="2767">
          <cell r="B2767" t="str">
            <v>-</v>
          </cell>
          <cell r="C2767" t="str">
            <v>-</v>
          </cell>
          <cell r="D2767">
            <v>0</v>
          </cell>
          <cell r="E2767">
            <v>0</v>
          </cell>
          <cell r="F2767">
            <v>0</v>
          </cell>
        </row>
        <row r="2768">
          <cell r="B2768" t="str">
            <v>-</v>
          </cell>
          <cell r="C2768" t="str">
            <v>-</v>
          </cell>
          <cell r="D2768">
            <v>0</v>
          </cell>
          <cell r="E2768">
            <v>0</v>
          </cell>
          <cell r="F2768">
            <v>0</v>
          </cell>
        </row>
        <row r="2769">
          <cell r="B2769" t="str">
            <v>-</v>
          </cell>
          <cell r="C2769" t="str">
            <v>-</v>
          </cell>
          <cell r="D2769">
            <v>0</v>
          </cell>
          <cell r="E2769">
            <v>0</v>
          </cell>
          <cell r="F2769">
            <v>0</v>
          </cell>
        </row>
        <row r="2770">
          <cell r="B2770" t="str">
            <v>-</v>
          </cell>
          <cell r="C2770" t="str">
            <v>-</v>
          </cell>
          <cell r="D2770">
            <v>0</v>
          </cell>
          <cell r="E2770">
            <v>0</v>
          </cell>
          <cell r="F2770">
            <v>0</v>
          </cell>
        </row>
        <row r="2771">
          <cell r="B2771" t="str">
            <v>-</v>
          </cell>
          <cell r="C2771" t="str">
            <v>-</v>
          </cell>
          <cell r="D2771">
            <v>0</v>
          </cell>
          <cell r="E2771">
            <v>0</v>
          </cell>
          <cell r="F2771">
            <v>0</v>
          </cell>
        </row>
        <row r="2772">
          <cell r="B2772">
            <v>0</v>
          </cell>
          <cell r="C2772">
            <v>0</v>
          </cell>
          <cell r="D2772">
            <v>0</v>
          </cell>
          <cell r="E2772">
            <v>0</v>
          </cell>
          <cell r="F2772">
            <v>0</v>
          </cell>
        </row>
        <row r="2773">
          <cell r="B2773" t="str">
            <v>Mano de Obra</v>
          </cell>
          <cell r="C2773">
            <v>0</v>
          </cell>
          <cell r="D2773">
            <v>0</v>
          </cell>
          <cell r="E2773">
            <v>0</v>
          </cell>
          <cell r="F2773">
            <v>0</v>
          </cell>
        </row>
        <row r="2774">
          <cell r="B2774" t="str">
            <v>-</v>
          </cell>
          <cell r="C2774" t="str">
            <v>-</v>
          </cell>
          <cell r="D2774">
            <v>0</v>
          </cell>
          <cell r="E2774">
            <v>0</v>
          </cell>
          <cell r="F2774">
            <v>0</v>
          </cell>
        </row>
        <row r="2775">
          <cell r="B2775" t="str">
            <v>-</v>
          </cell>
          <cell r="C2775" t="str">
            <v>-</v>
          </cell>
          <cell r="D2775">
            <v>0</v>
          </cell>
          <cell r="E2775">
            <v>0</v>
          </cell>
          <cell r="F2775">
            <v>0</v>
          </cell>
        </row>
        <row r="2776">
          <cell r="B2776" t="str">
            <v>-</v>
          </cell>
          <cell r="C2776" t="str">
            <v>-</v>
          </cell>
          <cell r="D2776">
            <v>0</v>
          </cell>
          <cell r="E2776">
            <v>0</v>
          </cell>
          <cell r="F2776">
            <v>0</v>
          </cell>
        </row>
        <row r="2778">
          <cell r="A2778">
            <v>9003</v>
          </cell>
          <cell r="B2778" t="str">
            <v>MURO LAD.SOGA LIMPIO 2C</v>
          </cell>
          <cell r="C2778" t="str">
            <v>M2</v>
          </cell>
          <cell r="D2778">
            <v>0</v>
          </cell>
          <cell r="E2778">
            <v>0</v>
          </cell>
          <cell r="F2778">
            <v>0</v>
          </cell>
          <cell r="G2778">
            <v>140217</v>
          </cell>
        </row>
        <row r="2779">
          <cell r="B2779">
            <v>0</v>
          </cell>
          <cell r="C2779">
            <v>0</v>
          </cell>
          <cell r="D2779">
            <v>0</v>
          </cell>
          <cell r="E2779">
            <v>0</v>
          </cell>
          <cell r="F2779">
            <v>0</v>
          </cell>
        </row>
        <row r="2780">
          <cell r="B2780" t="str">
            <v>Equipos y Herramientas</v>
          </cell>
          <cell r="C2780">
            <v>0</v>
          </cell>
          <cell r="D2780">
            <v>0</v>
          </cell>
          <cell r="E2780">
            <v>0</v>
          </cell>
          <cell r="F2780">
            <v>0</v>
          </cell>
        </row>
        <row r="2781">
          <cell r="B2781" t="str">
            <v>-</v>
          </cell>
          <cell r="C2781" t="str">
            <v>-</v>
          </cell>
          <cell r="D2781">
            <v>0</v>
          </cell>
          <cell r="E2781">
            <v>0</v>
          </cell>
          <cell r="F2781">
            <v>0</v>
          </cell>
        </row>
        <row r="2782">
          <cell r="B2782" t="str">
            <v>-</v>
          </cell>
          <cell r="C2782" t="str">
            <v>-</v>
          </cell>
          <cell r="D2782">
            <v>0</v>
          </cell>
          <cell r="E2782">
            <v>0</v>
          </cell>
          <cell r="F2782">
            <v>0</v>
          </cell>
        </row>
        <row r="2783">
          <cell r="B2783" t="str">
            <v>-</v>
          </cell>
          <cell r="C2783" t="str">
            <v>-</v>
          </cell>
          <cell r="D2783">
            <v>0</v>
          </cell>
          <cell r="E2783">
            <v>0</v>
          </cell>
          <cell r="F2783">
            <v>0</v>
          </cell>
        </row>
        <row r="2784">
          <cell r="B2784">
            <v>0</v>
          </cell>
          <cell r="C2784">
            <v>0</v>
          </cell>
          <cell r="D2784">
            <v>0</v>
          </cell>
          <cell r="E2784">
            <v>0</v>
          </cell>
          <cell r="F2784">
            <v>0</v>
          </cell>
        </row>
        <row r="2785">
          <cell r="B2785" t="str">
            <v>Materiales</v>
          </cell>
          <cell r="C2785">
            <v>0</v>
          </cell>
          <cell r="D2785">
            <v>0</v>
          </cell>
          <cell r="E2785">
            <v>0</v>
          </cell>
          <cell r="F2785">
            <v>0</v>
          </cell>
        </row>
        <row r="2786">
          <cell r="B2786" t="str">
            <v>-</v>
          </cell>
          <cell r="C2786" t="str">
            <v>-</v>
          </cell>
          <cell r="D2786">
            <v>0</v>
          </cell>
          <cell r="E2786">
            <v>0</v>
          </cell>
          <cell r="F2786">
            <v>0</v>
          </cell>
        </row>
        <row r="2787">
          <cell r="B2787" t="str">
            <v>-</v>
          </cell>
          <cell r="C2787" t="str">
            <v>-</v>
          </cell>
          <cell r="D2787">
            <v>0</v>
          </cell>
          <cell r="E2787">
            <v>0</v>
          </cell>
          <cell r="F2787">
            <v>0</v>
          </cell>
        </row>
        <row r="2788">
          <cell r="B2788" t="str">
            <v>-</v>
          </cell>
          <cell r="C2788" t="str">
            <v>-</v>
          </cell>
          <cell r="D2788">
            <v>0</v>
          </cell>
          <cell r="E2788">
            <v>0</v>
          </cell>
          <cell r="F2788">
            <v>0</v>
          </cell>
        </row>
        <row r="2789">
          <cell r="B2789" t="str">
            <v>-</v>
          </cell>
          <cell r="C2789" t="str">
            <v>-</v>
          </cell>
          <cell r="D2789">
            <v>0</v>
          </cell>
          <cell r="E2789">
            <v>0</v>
          </cell>
          <cell r="F2789">
            <v>0</v>
          </cell>
        </row>
        <row r="2790">
          <cell r="B2790" t="str">
            <v>-</v>
          </cell>
          <cell r="C2790" t="str">
            <v>-</v>
          </cell>
          <cell r="D2790">
            <v>0</v>
          </cell>
          <cell r="E2790">
            <v>0</v>
          </cell>
          <cell r="F2790">
            <v>0</v>
          </cell>
        </row>
        <row r="2791">
          <cell r="B2791" t="str">
            <v>-</v>
          </cell>
          <cell r="C2791" t="str">
            <v>-</v>
          </cell>
          <cell r="D2791">
            <v>0</v>
          </cell>
          <cell r="E2791">
            <v>0</v>
          </cell>
          <cell r="F2791">
            <v>0</v>
          </cell>
        </row>
        <row r="2792">
          <cell r="B2792">
            <v>0</v>
          </cell>
          <cell r="C2792">
            <v>0</v>
          </cell>
          <cell r="D2792">
            <v>0</v>
          </cell>
          <cell r="E2792">
            <v>0</v>
          </cell>
          <cell r="F2792">
            <v>0</v>
          </cell>
        </row>
        <row r="2793">
          <cell r="B2793" t="str">
            <v>Mano de Obra</v>
          </cell>
          <cell r="C2793">
            <v>0</v>
          </cell>
          <cell r="D2793">
            <v>0</v>
          </cell>
          <cell r="E2793">
            <v>0</v>
          </cell>
          <cell r="F2793">
            <v>0</v>
          </cell>
        </row>
        <row r="2794">
          <cell r="B2794" t="str">
            <v>-</v>
          </cell>
          <cell r="C2794" t="str">
            <v>-</v>
          </cell>
          <cell r="D2794">
            <v>0</v>
          </cell>
          <cell r="E2794">
            <v>0</v>
          </cell>
          <cell r="F2794">
            <v>0</v>
          </cell>
        </row>
        <row r="2795">
          <cell r="B2795" t="str">
            <v>-</v>
          </cell>
          <cell r="C2795" t="str">
            <v>-</v>
          </cell>
          <cell r="D2795">
            <v>0</v>
          </cell>
          <cell r="E2795">
            <v>0</v>
          </cell>
          <cell r="F2795">
            <v>0</v>
          </cell>
        </row>
        <row r="2796">
          <cell r="B2796" t="str">
            <v>-</v>
          </cell>
          <cell r="C2796" t="str">
            <v>-</v>
          </cell>
          <cell r="D2796">
            <v>0</v>
          </cell>
          <cell r="E2796">
            <v>0</v>
          </cell>
          <cell r="F2796">
            <v>0</v>
          </cell>
        </row>
        <row r="2798">
          <cell r="A2798">
            <v>9004</v>
          </cell>
          <cell r="B2798" t="str">
            <v>MACHON LADRILLO LIMPIO E=.20 CM</v>
          </cell>
          <cell r="C2798" t="str">
            <v>ML</v>
          </cell>
          <cell r="D2798">
            <v>0</v>
          </cell>
          <cell r="E2798">
            <v>0</v>
          </cell>
          <cell r="F2798">
            <v>0</v>
          </cell>
          <cell r="G2798">
            <v>140204</v>
          </cell>
        </row>
        <row r="2799">
          <cell r="B2799">
            <v>0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</row>
        <row r="2800">
          <cell r="B2800" t="str">
            <v>Equipos y Herramientas</v>
          </cell>
          <cell r="C2800">
            <v>0</v>
          </cell>
          <cell r="D2800">
            <v>0</v>
          </cell>
          <cell r="E2800">
            <v>0</v>
          </cell>
          <cell r="F2800">
            <v>0</v>
          </cell>
        </row>
        <row r="2801">
          <cell r="B2801" t="str">
            <v>-</v>
          </cell>
          <cell r="C2801" t="str">
            <v>-</v>
          </cell>
          <cell r="D2801">
            <v>0</v>
          </cell>
          <cell r="E2801">
            <v>0</v>
          </cell>
          <cell r="F2801">
            <v>0</v>
          </cell>
        </row>
        <row r="2802">
          <cell r="B2802" t="str">
            <v>-</v>
          </cell>
          <cell r="C2802" t="str">
            <v>-</v>
          </cell>
          <cell r="D2802">
            <v>0</v>
          </cell>
          <cell r="E2802">
            <v>0</v>
          </cell>
          <cell r="F2802">
            <v>0</v>
          </cell>
        </row>
        <row r="2803">
          <cell r="B2803" t="str">
            <v>-</v>
          </cell>
          <cell r="C2803" t="str">
            <v>-</v>
          </cell>
          <cell r="D2803">
            <v>0</v>
          </cell>
          <cell r="E2803">
            <v>0</v>
          </cell>
          <cell r="F2803">
            <v>0</v>
          </cell>
        </row>
        <row r="2804">
          <cell r="B2804">
            <v>0</v>
          </cell>
          <cell r="C2804">
            <v>0</v>
          </cell>
          <cell r="D2804">
            <v>0</v>
          </cell>
          <cell r="E2804">
            <v>0</v>
          </cell>
          <cell r="F2804">
            <v>0</v>
          </cell>
        </row>
        <row r="2805">
          <cell r="B2805" t="str">
            <v>Materiales</v>
          </cell>
          <cell r="C2805">
            <v>0</v>
          </cell>
          <cell r="D2805">
            <v>0</v>
          </cell>
          <cell r="E2805">
            <v>0</v>
          </cell>
          <cell r="F2805">
            <v>0</v>
          </cell>
        </row>
        <row r="2806">
          <cell r="B2806" t="str">
            <v>-</v>
          </cell>
          <cell r="C2806" t="str">
            <v>-</v>
          </cell>
          <cell r="D2806">
            <v>0</v>
          </cell>
          <cell r="E2806">
            <v>0</v>
          </cell>
          <cell r="F2806">
            <v>0</v>
          </cell>
        </row>
        <row r="2807">
          <cell r="B2807" t="str">
            <v>-</v>
          </cell>
          <cell r="C2807" t="str">
            <v>-</v>
          </cell>
          <cell r="D2807">
            <v>0</v>
          </cell>
          <cell r="E2807">
            <v>0</v>
          </cell>
          <cell r="F2807">
            <v>0</v>
          </cell>
        </row>
        <row r="2808">
          <cell r="B2808" t="str">
            <v>-</v>
          </cell>
          <cell r="C2808" t="str">
            <v>-</v>
          </cell>
          <cell r="D2808">
            <v>0</v>
          </cell>
          <cell r="E2808">
            <v>0</v>
          </cell>
          <cell r="F2808">
            <v>0</v>
          </cell>
        </row>
        <row r="2809">
          <cell r="B2809" t="str">
            <v>-</v>
          </cell>
          <cell r="C2809" t="str">
            <v>-</v>
          </cell>
          <cell r="D2809">
            <v>0</v>
          </cell>
          <cell r="E2809">
            <v>0</v>
          </cell>
          <cell r="F2809">
            <v>0</v>
          </cell>
        </row>
        <row r="2810">
          <cell r="B2810" t="str">
            <v>-</v>
          </cell>
          <cell r="C2810" t="str">
            <v>-</v>
          </cell>
          <cell r="D2810">
            <v>0</v>
          </cell>
          <cell r="E2810">
            <v>0</v>
          </cell>
          <cell r="F2810">
            <v>0</v>
          </cell>
        </row>
        <row r="2811">
          <cell r="B2811" t="str">
            <v>-</v>
          </cell>
          <cell r="C2811" t="str">
            <v>-</v>
          </cell>
          <cell r="D2811">
            <v>0</v>
          </cell>
          <cell r="E2811">
            <v>0</v>
          </cell>
          <cell r="F2811">
            <v>0</v>
          </cell>
        </row>
        <row r="2812">
          <cell r="B2812">
            <v>0</v>
          </cell>
          <cell r="C2812">
            <v>0</v>
          </cell>
          <cell r="D2812">
            <v>0</v>
          </cell>
          <cell r="E2812">
            <v>0</v>
          </cell>
          <cell r="F2812">
            <v>0</v>
          </cell>
        </row>
        <row r="2813">
          <cell r="B2813" t="str">
            <v>Mano de Obra</v>
          </cell>
          <cell r="C2813">
            <v>0</v>
          </cell>
          <cell r="D2813">
            <v>0</v>
          </cell>
          <cell r="E2813">
            <v>0</v>
          </cell>
          <cell r="F2813">
            <v>0</v>
          </cell>
        </row>
        <row r="2814">
          <cell r="B2814" t="str">
            <v>-</v>
          </cell>
          <cell r="C2814" t="str">
            <v>-</v>
          </cell>
          <cell r="D2814">
            <v>0</v>
          </cell>
          <cell r="E2814">
            <v>0</v>
          </cell>
          <cell r="F2814">
            <v>0</v>
          </cell>
        </row>
        <row r="2815">
          <cell r="B2815" t="str">
            <v>-</v>
          </cell>
          <cell r="C2815" t="str">
            <v>-</v>
          </cell>
          <cell r="D2815">
            <v>0</v>
          </cell>
          <cell r="E2815">
            <v>0</v>
          </cell>
          <cell r="F2815">
            <v>0</v>
          </cell>
        </row>
        <row r="2816">
          <cell r="B2816" t="str">
            <v>-</v>
          </cell>
          <cell r="C2816" t="str">
            <v>-</v>
          </cell>
          <cell r="D2816">
            <v>0</v>
          </cell>
          <cell r="E2816">
            <v>0</v>
          </cell>
          <cell r="F2816">
            <v>0</v>
          </cell>
        </row>
        <row r="2818">
          <cell r="A2818">
            <v>9005</v>
          </cell>
          <cell r="B2818" t="str">
            <v>MACHON LADRILLO LIMPIO E=.12 CM</v>
          </cell>
          <cell r="C2818" t="str">
            <v>ML</v>
          </cell>
          <cell r="D2818">
            <v>0</v>
          </cell>
          <cell r="E2818">
            <v>0</v>
          </cell>
          <cell r="F2818">
            <v>0</v>
          </cell>
          <cell r="G2818">
            <v>140205</v>
          </cell>
        </row>
        <row r="2819">
          <cell r="B2819">
            <v>0</v>
          </cell>
          <cell r="C2819">
            <v>0</v>
          </cell>
          <cell r="D2819">
            <v>0</v>
          </cell>
          <cell r="E2819">
            <v>0</v>
          </cell>
          <cell r="F2819">
            <v>0</v>
          </cell>
        </row>
        <row r="2820">
          <cell r="B2820" t="str">
            <v>Equipos y Herramientas</v>
          </cell>
          <cell r="C2820">
            <v>0</v>
          </cell>
          <cell r="D2820">
            <v>0</v>
          </cell>
          <cell r="E2820">
            <v>0</v>
          </cell>
          <cell r="F2820">
            <v>0</v>
          </cell>
        </row>
        <row r="2821">
          <cell r="B2821" t="str">
            <v>-</v>
          </cell>
          <cell r="C2821" t="str">
            <v>-</v>
          </cell>
          <cell r="D2821">
            <v>0</v>
          </cell>
          <cell r="E2821">
            <v>0</v>
          </cell>
          <cell r="F2821">
            <v>0</v>
          </cell>
        </row>
        <row r="2822">
          <cell r="B2822" t="str">
            <v>-</v>
          </cell>
          <cell r="C2822" t="str">
            <v>-</v>
          </cell>
          <cell r="D2822">
            <v>0</v>
          </cell>
          <cell r="E2822">
            <v>0</v>
          </cell>
          <cell r="F2822">
            <v>0</v>
          </cell>
        </row>
        <row r="2823">
          <cell r="B2823" t="str">
            <v>-</v>
          </cell>
          <cell r="C2823" t="str">
            <v>-</v>
          </cell>
          <cell r="D2823">
            <v>0</v>
          </cell>
          <cell r="E2823">
            <v>0</v>
          </cell>
          <cell r="F2823">
            <v>0</v>
          </cell>
        </row>
        <row r="2824">
          <cell r="B2824">
            <v>0</v>
          </cell>
          <cell r="C2824">
            <v>0</v>
          </cell>
          <cell r="D2824">
            <v>0</v>
          </cell>
          <cell r="E2824">
            <v>0</v>
          </cell>
          <cell r="F2824">
            <v>0</v>
          </cell>
        </row>
        <row r="2825">
          <cell r="B2825" t="str">
            <v>Materiales</v>
          </cell>
          <cell r="C2825">
            <v>0</v>
          </cell>
          <cell r="D2825">
            <v>0</v>
          </cell>
          <cell r="E2825">
            <v>0</v>
          </cell>
          <cell r="F2825">
            <v>0</v>
          </cell>
        </row>
        <row r="2826">
          <cell r="B2826" t="str">
            <v>-</v>
          </cell>
          <cell r="C2826" t="str">
            <v>-</v>
          </cell>
          <cell r="D2826">
            <v>0</v>
          </cell>
          <cell r="E2826">
            <v>0</v>
          </cell>
          <cell r="F2826">
            <v>0</v>
          </cell>
        </row>
        <row r="2827">
          <cell r="B2827" t="str">
            <v>-</v>
          </cell>
          <cell r="C2827" t="str">
            <v>-</v>
          </cell>
          <cell r="D2827">
            <v>0</v>
          </cell>
          <cell r="E2827">
            <v>0</v>
          </cell>
          <cell r="F2827">
            <v>0</v>
          </cell>
        </row>
        <row r="2828">
          <cell r="B2828" t="str">
            <v>-</v>
          </cell>
          <cell r="C2828" t="str">
            <v>-</v>
          </cell>
          <cell r="D2828">
            <v>0</v>
          </cell>
          <cell r="E2828">
            <v>0</v>
          </cell>
          <cell r="F2828">
            <v>0</v>
          </cell>
        </row>
        <row r="2829">
          <cell r="B2829" t="str">
            <v>-</v>
          </cell>
          <cell r="C2829" t="str">
            <v>-</v>
          </cell>
          <cell r="D2829">
            <v>0</v>
          </cell>
          <cell r="E2829">
            <v>0</v>
          </cell>
          <cell r="F2829">
            <v>0</v>
          </cell>
        </row>
        <row r="2830">
          <cell r="B2830" t="str">
            <v>-</v>
          </cell>
          <cell r="C2830" t="str">
            <v>-</v>
          </cell>
          <cell r="D2830">
            <v>0</v>
          </cell>
          <cell r="E2830">
            <v>0</v>
          </cell>
          <cell r="F2830">
            <v>0</v>
          </cell>
        </row>
        <row r="2831">
          <cell r="B2831" t="str">
            <v>-</v>
          </cell>
          <cell r="C2831" t="str">
            <v>-</v>
          </cell>
          <cell r="D2831">
            <v>0</v>
          </cell>
          <cell r="E2831">
            <v>0</v>
          </cell>
          <cell r="F2831">
            <v>0</v>
          </cell>
        </row>
        <row r="2832">
          <cell r="B2832">
            <v>0</v>
          </cell>
          <cell r="C2832">
            <v>0</v>
          </cell>
          <cell r="D2832">
            <v>0</v>
          </cell>
          <cell r="E2832">
            <v>0</v>
          </cell>
          <cell r="F2832">
            <v>0</v>
          </cell>
        </row>
        <row r="2833">
          <cell r="B2833" t="str">
            <v>Mano de Obra</v>
          </cell>
          <cell r="C2833">
            <v>0</v>
          </cell>
          <cell r="D2833">
            <v>0</v>
          </cell>
          <cell r="E2833">
            <v>0</v>
          </cell>
          <cell r="F2833">
            <v>0</v>
          </cell>
        </row>
        <row r="2834">
          <cell r="B2834" t="str">
            <v>-</v>
          </cell>
          <cell r="C2834" t="str">
            <v>-</v>
          </cell>
          <cell r="D2834">
            <v>0</v>
          </cell>
          <cell r="E2834">
            <v>0</v>
          </cell>
          <cell r="F2834">
            <v>0</v>
          </cell>
        </row>
        <row r="2835">
          <cell r="B2835" t="str">
            <v>-</v>
          </cell>
          <cell r="C2835" t="str">
            <v>-</v>
          </cell>
          <cell r="D2835">
            <v>0</v>
          </cell>
          <cell r="E2835">
            <v>0</v>
          </cell>
          <cell r="F2835">
            <v>0</v>
          </cell>
        </row>
        <row r="2836">
          <cell r="B2836" t="str">
            <v>-</v>
          </cell>
          <cell r="C2836" t="str">
            <v>-</v>
          </cell>
          <cell r="D2836">
            <v>0</v>
          </cell>
          <cell r="E2836">
            <v>0</v>
          </cell>
          <cell r="F2836">
            <v>0</v>
          </cell>
        </row>
        <row r="2838">
          <cell r="A2838">
            <v>9006</v>
          </cell>
          <cell r="B2838" t="str">
            <v>ESCALERILLA HIERRO GRAFILADO 1/4"</v>
          </cell>
          <cell r="C2838" t="str">
            <v>ML</v>
          </cell>
          <cell r="D2838">
            <v>0</v>
          </cell>
          <cell r="E2838">
            <v>0</v>
          </cell>
          <cell r="F2838">
            <v>0</v>
          </cell>
          <cell r="G2838">
            <v>130110</v>
          </cell>
        </row>
        <row r="2839">
          <cell r="B2839">
            <v>0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</row>
        <row r="2840">
          <cell r="B2840" t="str">
            <v>Equipos y Herramientas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</row>
        <row r="2841">
          <cell r="B2841" t="str">
            <v>-</v>
          </cell>
          <cell r="C2841" t="str">
            <v>-</v>
          </cell>
          <cell r="D2841">
            <v>0</v>
          </cell>
          <cell r="E2841">
            <v>0</v>
          </cell>
          <cell r="F2841">
            <v>0</v>
          </cell>
        </row>
        <row r="2842">
          <cell r="B2842" t="str">
            <v>-</v>
          </cell>
          <cell r="C2842" t="str">
            <v>-</v>
          </cell>
          <cell r="D2842">
            <v>0</v>
          </cell>
          <cell r="E2842">
            <v>0</v>
          </cell>
          <cell r="F2842">
            <v>0</v>
          </cell>
        </row>
        <row r="2843">
          <cell r="B2843" t="str">
            <v>-</v>
          </cell>
          <cell r="C2843" t="str">
            <v>-</v>
          </cell>
          <cell r="D2843">
            <v>0</v>
          </cell>
          <cell r="E2843">
            <v>0</v>
          </cell>
          <cell r="F2843">
            <v>0</v>
          </cell>
        </row>
        <row r="2844">
          <cell r="B2844">
            <v>0</v>
          </cell>
          <cell r="C2844">
            <v>0</v>
          </cell>
          <cell r="D2844">
            <v>0</v>
          </cell>
          <cell r="E2844">
            <v>0</v>
          </cell>
          <cell r="F2844">
            <v>0</v>
          </cell>
        </row>
        <row r="2845">
          <cell r="B2845" t="str">
            <v>Materiales</v>
          </cell>
          <cell r="C2845">
            <v>0</v>
          </cell>
          <cell r="D2845">
            <v>0</v>
          </cell>
          <cell r="E2845">
            <v>0</v>
          </cell>
          <cell r="F2845">
            <v>0</v>
          </cell>
        </row>
        <row r="2846">
          <cell r="B2846" t="str">
            <v>-</v>
          </cell>
          <cell r="C2846" t="str">
            <v>-</v>
          </cell>
          <cell r="D2846">
            <v>0</v>
          </cell>
          <cell r="E2846">
            <v>0</v>
          </cell>
          <cell r="F2846">
            <v>0</v>
          </cell>
        </row>
        <row r="2847">
          <cell r="B2847" t="str">
            <v>-</v>
          </cell>
          <cell r="C2847" t="str">
            <v>-</v>
          </cell>
          <cell r="D2847">
            <v>0</v>
          </cell>
          <cell r="E2847">
            <v>0</v>
          </cell>
          <cell r="F2847">
            <v>0</v>
          </cell>
        </row>
        <row r="2848">
          <cell r="B2848" t="str">
            <v>-</v>
          </cell>
          <cell r="C2848" t="str">
            <v>-</v>
          </cell>
          <cell r="D2848">
            <v>0</v>
          </cell>
          <cell r="E2848">
            <v>0</v>
          </cell>
          <cell r="F2848">
            <v>0</v>
          </cell>
        </row>
        <row r="2849">
          <cell r="B2849" t="str">
            <v>-</v>
          </cell>
          <cell r="C2849" t="str">
            <v>-</v>
          </cell>
          <cell r="D2849">
            <v>0</v>
          </cell>
          <cell r="E2849">
            <v>0</v>
          </cell>
          <cell r="F2849">
            <v>0</v>
          </cell>
        </row>
        <row r="2850">
          <cell r="B2850" t="str">
            <v>-</v>
          </cell>
          <cell r="C2850" t="str">
            <v>-</v>
          </cell>
          <cell r="D2850">
            <v>0</v>
          </cell>
          <cell r="E2850">
            <v>0</v>
          </cell>
          <cell r="F2850">
            <v>0</v>
          </cell>
        </row>
        <row r="2851">
          <cell r="B2851" t="str">
            <v>-</v>
          </cell>
          <cell r="C2851" t="str">
            <v>-</v>
          </cell>
          <cell r="D2851">
            <v>0</v>
          </cell>
          <cell r="E2851">
            <v>0</v>
          </cell>
          <cell r="F2851">
            <v>0</v>
          </cell>
        </row>
        <row r="2852">
          <cell r="B2852">
            <v>0</v>
          </cell>
          <cell r="C2852">
            <v>0</v>
          </cell>
          <cell r="D2852">
            <v>0</v>
          </cell>
          <cell r="E2852">
            <v>0</v>
          </cell>
          <cell r="F2852">
            <v>0</v>
          </cell>
        </row>
        <row r="2853">
          <cell r="B2853" t="str">
            <v>Mano de Obra</v>
          </cell>
          <cell r="C2853">
            <v>0</v>
          </cell>
          <cell r="D2853">
            <v>0</v>
          </cell>
          <cell r="E2853">
            <v>0</v>
          </cell>
          <cell r="F2853">
            <v>0</v>
          </cell>
        </row>
        <row r="2854">
          <cell r="B2854" t="str">
            <v>-</v>
          </cell>
          <cell r="C2854" t="str">
            <v>-</v>
          </cell>
          <cell r="D2854">
            <v>0</v>
          </cell>
          <cell r="E2854">
            <v>0</v>
          </cell>
          <cell r="F2854">
            <v>0</v>
          </cell>
        </row>
        <row r="2855">
          <cell r="B2855" t="str">
            <v>-</v>
          </cell>
          <cell r="C2855" t="str">
            <v>-</v>
          </cell>
          <cell r="D2855">
            <v>0</v>
          </cell>
          <cell r="E2855">
            <v>0</v>
          </cell>
          <cell r="F2855">
            <v>0</v>
          </cell>
        </row>
        <row r="2856">
          <cell r="B2856" t="str">
            <v>-</v>
          </cell>
          <cell r="C2856" t="str">
            <v>-</v>
          </cell>
          <cell r="D2856">
            <v>0</v>
          </cell>
          <cell r="E2856">
            <v>0</v>
          </cell>
          <cell r="F2856">
            <v>0</v>
          </cell>
        </row>
        <row r="2858">
          <cell r="A2858">
            <v>9007</v>
          </cell>
          <cell r="B2858" t="str">
            <v>ALFAGIA LADRILLO LIMPIO</v>
          </cell>
          <cell r="C2858" t="str">
            <v>ML</v>
          </cell>
          <cell r="D2858">
            <v>0</v>
          </cell>
          <cell r="E2858">
            <v>0</v>
          </cell>
          <cell r="F2858">
            <v>0</v>
          </cell>
          <cell r="G2858">
            <v>140309</v>
          </cell>
        </row>
        <row r="2859">
          <cell r="B2859">
            <v>0</v>
          </cell>
          <cell r="C2859">
            <v>0</v>
          </cell>
          <cell r="D2859">
            <v>0</v>
          </cell>
          <cell r="E2859">
            <v>0</v>
          </cell>
          <cell r="F2859">
            <v>0</v>
          </cell>
        </row>
        <row r="2860">
          <cell r="B2860" t="str">
            <v>Equipos y Herramientas</v>
          </cell>
          <cell r="C2860">
            <v>0</v>
          </cell>
          <cell r="D2860">
            <v>0</v>
          </cell>
          <cell r="E2860">
            <v>0</v>
          </cell>
          <cell r="F2860">
            <v>0</v>
          </cell>
        </row>
        <row r="2861">
          <cell r="B2861" t="str">
            <v>-</v>
          </cell>
          <cell r="C2861" t="str">
            <v>-</v>
          </cell>
          <cell r="D2861">
            <v>0</v>
          </cell>
          <cell r="E2861">
            <v>0</v>
          </cell>
          <cell r="F2861">
            <v>0</v>
          </cell>
        </row>
        <row r="2862">
          <cell r="B2862" t="str">
            <v>-</v>
          </cell>
          <cell r="C2862" t="str">
            <v>-</v>
          </cell>
          <cell r="D2862">
            <v>0</v>
          </cell>
          <cell r="E2862">
            <v>0</v>
          </cell>
          <cell r="F2862">
            <v>0</v>
          </cell>
        </row>
        <row r="2863">
          <cell r="B2863" t="str">
            <v>-</v>
          </cell>
          <cell r="C2863" t="str">
            <v>-</v>
          </cell>
          <cell r="D2863">
            <v>0</v>
          </cell>
          <cell r="E2863">
            <v>0</v>
          </cell>
          <cell r="F2863">
            <v>0</v>
          </cell>
        </row>
        <row r="2864">
          <cell r="B2864">
            <v>0</v>
          </cell>
          <cell r="C2864">
            <v>0</v>
          </cell>
          <cell r="D2864">
            <v>0</v>
          </cell>
          <cell r="E2864">
            <v>0</v>
          </cell>
          <cell r="F2864">
            <v>0</v>
          </cell>
        </row>
        <row r="2865">
          <cell r="B2865" t="str">
            <v>Materiales</v>
          </cell>
          <cell r="C2865">
            <v>0</v>
          </cell>
          <cell r="D2865">
            <v>0</v>
          </cell>
          <cell r="E2865">
            <v>0</v>
          </cell>
          <cell r="F2865">
            <v>0</v>
          </cell>
        </row>
        <row r="2866">
          <cell r="B2866" t="str">
            <v>-</v>
          </cell>
          <cell r="C2866" t="str">
            <v>-</v>
          </cell>
          <cell r="D2866">
            <v>0</v>
          </cell>
          <cell r="E2866">
            <v>0</v>
          </cell>
          <cell r="F2866">
            <v>0</v>
          </cell>
        </row>
        <row r="2867">
          <cell r="B2867" t="str">
            <v>-</v>
          </cell>
          <cell r="C2867" t="str">
            <v>-</v>
          </cell>
          <cell r="D2867">
            <v>0</v>
          </cell>
          <cell r="E2867">
            <v>0</v>
          </cell>
          <cell r="F2867">
            <v>0</v>
          </cell>
        </row>
        <row r="2868">
          <cell r="B2868" t="str">
            <v>-</v>
          </cell>
          <cell r="C2868" t="str">
            <v>-</v>
          </cell>
          <cell r="D2868">
            <v>0</v>
          </cell>
          <cell r="E2868">
            <v>0</v>
          </cell>
          <cell r="F2868">
            <v>0</v>
          </cell>
        </row>
        <row r="2869">
          <cell r="B2869" t="str">
            <v>-</v>
          </cell>
          <cell r="C2869" t="str">
            <v>-</v>
          </cell>
          <cell r="D2869">
            <v>0</v>
          </cell>
          <cell r="E2869">
            <v>0</v>
          </cell>
          <cell r="F2869">
            <v>0</v>
          </cell>
        </row>
        <row r="2870">
          <cell r="B2870" t="str">
            <v>-</v>
          </cell>
          <cell r="C2870" t="str">
            <v>-</v>
          </cell>
          <cell r="D2870">
            <v>0</v>
          </cell>
          <cell r="E2870">
            <v>0</v>
          </cell>
          <cell r="F2870">
            <v>0</v>
          </cell>
        </row>
        <row r="2871">
          <cell r="B2871" t="str">
            <v>-</v>
          </cell>
          <cell r="C2871" t="str">
            <v>-</v>
          </cell>
          <cell r="D2871">
            <v>0</v>
          </cell>
          <cell r="E2871">
            <v>0</v>
          </cell>
          <cell r="F2871">
            <v>0</v>
          </cell>
        </row>
        <row r="2872">
          <cell r="B2872">
            <v>0</v>
          </cell>
          <cell r="C2872">
            <v>0</v>
          </cell>
          <cell r="D2872">
            <v>0</v>
          </cell>
          <cell r="E2872">
            <v>0</v>
          </cell>
          <cell r="F2872">
            <v>0</v>
          </cell>
        </row>
        <row r="2873">
          <cell r="B2873" t="str">
            <v>Mano de Obra</v>
          </cell>
          <cell r="C2873">
            <v>0</v>
          </cell>
          <cell r="D2873">
            <v>0</v>
          </cell>
          <cell r="E2873">
            <v>0</v>
          </cell>
          <cell r="F2873">
            <v>0</v>
          </cell>
        </row>
        <row r="2874">
          <cell r="B2874" t="str">
            <v>-</v>
          </cell>
          <cell r="C2874" t="str">
            <v>-</v>
          </cell>
          <cell r="D2874">
            <v>0</v>
          </cell>
          <cell r="E2874">
            <v>0</v>
          </cell>
          <cell r="F2874">
            <v>0</v>
          </cell>
        </row>
        <row r="2875">
          <cell r="B2875" t="str">
            <v>-</v>
          </cell>
          <cell r="C2875" t="str">
            <v>-</v>
          </cell>
          <cell r="D2875">
            <v>0</v>
          </cell>
          <cell r="E2875">
            <v>0</v>
          </cell>
          <cell r="F2875">
            <v>0</v>
          </cell>
        </row>
        <row r="2876">
          <cell r="B2876" t="str">
            <v>-</v>
          </cell>
          <cell r="C2876" t="str">
            <v>-</v>
          </cell>
          <cell r="D2876">
            <v>0</v>
          </cell>
          <cell r="E2876">
            <v>0</v>
          </cell>
          <cell r="F2876">
            <v>0</v>
          </cell>
        </row>
        <row r="2878">
          <cell r="A2878">
            <v>9008</v>
          </cell>
          <cell r="B2878" t="str">
            <v>ALFAGIA CONCRETO A=15-20CM</v>
          </cell>
          <cell r="C2878" t="str">
            <v>ML</v>
          </cell>
          <cell r="D2878">
            <v>0</v>
          </cell>
          <cell r="E2878">
            <v>0</v>
          </cell>
          <cell r="F2878">
            <v>0</v>
          </cell>
          <cell r="G2878">
            <v>140303</v>
          </cell>
        </row>
        <row r="2879">
          <cell r="B2879">
            <v>0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</row>
        <row r="2880">
          <cell r="B2880" t="str">
            <v>Equipos y Herramientas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</row>
        <row r="2881">
          <cell r="B2881" t="str">
            <v>-</v>
          </cell>
          <cell r="C2881" t="str">
            <v>-</v>
          </cell>
          <cell r="D2881">
            <v>0</v>
          </cell>
          <cell r="E2881">
            <v>0</v>
          </cell>
          <cell r="F2881">
            <v>0</v>
          </cell>
        </row>
        <row r="2882">
          <cell r="B2882" t="str">
            <v>-</v>
          </cell>
          <cell r="C2882" t="str">
            <v>-</v>
          </cell>
          <cell r="D2882">
            <v>0</v>
          </cell>
          <cell r="E2882">
            <v>0</v>
          </cell>
          <cell r="F2882">
            <v>0</v>
          </cell>
        </row>
        <row r="2883">
          <cell r="B2883" t="str">
            <v>-</v>
          </cell>
          <cell r="C2883" t="str">
            <v>-</v>
          </cell>
          <cell r="D2883">
            <v>0</v>
          </cell>
          <cell r="E2883">
            <v>0</v>
          </cell>
          <cell r="F2883">
            <v>0</v>
          </cell>
        </row>
        <row r="2884">
          <cell r="B2884">
            <v>0</v>
          </cell>
          <cell r="C2884">
            <v>0</v>
          </cell>
          <cell r="D2884">
            <v>0</v>
          </cell>
          <cell r="E2884">
            <v>0</v>
          </cell>
          <cell r="F2884">
            <v>0</v>
          </cell>
        </row>
        <row r="2885">
          <cell r="B2885" t="str">
            <v>Materiales</v>
          </cell>
          <cell r="C2885">
            <v>0</v>
          </cell>
          <cell r="D2885">
            <v>0</v>
          </cell>
          <cell r="E2885">
            <v>0</v>
          </cell>
          <cell r="F2885">
            <v>0</v>
          </cell>
        </row>
        <row r="2886">
          <cell r="B2886" t="str">
            <v>-</v>
          </cell>
          <cell r="C2886" t="str">
            <v>-</v>
          </cell>
          <cell r="D2886">
            <v>0</v>
          </cell>
          <cell r="E2886">
            <v>0</v>
          </cell>
          <cell r="F2886">
            <v>0</v>
          </cell>
        </row>
        <row r="2887">
          <cell r="B2887" t="str">
            <v>-</v>
          </cell>
          <cell r="C2887" t="str">
            <v>-</v>
          </cell>
          <cell r="D2887">
            <v>0</v>
          </cell>
          <cell r="E2887">
            <v>0</v>
          </cell>
          <cell r="F2887">
            <v>0</v>
          </cell>
        </row>
        <row r="2888">
          <cell r="B2888" t="str">
            <v>-</v>
          </cell>
          <cell r="C2888" t="str">
            <v>-</v>
          </cell>
          <cell r="D2888">
            <v>0</v>
          </cell>
          <cell r="E2888">
            <v>0</v>
          </cell>
          <cell r="F2888">
            <v>0</v>
          </cell>
        </row>
        <row r="2889">
          <cell r="B2889" t="str">
            <v>-</v>
          </cell>
          <cell r="C2889" t="str">
            <v>-</v>
          </cell>
          <cell r="D2889">
            <v>0</v>
          </cell>
          <cell r="E2889">
            <v>0</v>
          </cell>
          <cell r="F2889">
            <v>0</v>
          </cell>
        </row>
        <row r="2890">
          <cell r="B2890" t="str">
            <v>-</v>
          </cell>
          <cell r="C2890" t="str">
            <v>-</v>
          </cell>
          <cell r="D2890">
            <v>0</v>
          </cell>
          <cell r="E2890">
            <v>0</v>
          </cell>
          <cell r="F2890">
            <v>0</v>
          </cell>
        </row>
        <row r="2891">
          <cell r="B2891" t="str">
            <v>-</v>
          </cell>
          <cell r="C2891" t="str">
            <v>-</v>
          </cell>
          <cell r="D2891">
            <v>0</v>
          </cell>
          <cell r="E2891">
            <v>0</v>
          </cell>
          <cell r="F2891">
            <v>0</v>
          </cell>
        </row>
        <row r="2892">
          <cell r="B2892">
            <v>0</v>
          </cell>
          <cell r="C2892">
            <v>0</v>
          </cell>
          <cell r="D2892">
            <v>0</v>
          </cell>
          <cell r="E2892">
            <v>0</v>
          </cell>
          <cell r="F2892">
            <v>0</v>
          </cell>
        </row>
        <row r="2893">
          <cell r="B2893" t="str">
            <v>Mano de Obra</v>
          </cell>
          <cell r="C2893">
            <v>0</v>
          </cell>
          <cell r="D2893">
            <v>0</v>
          </cell>
          <cell r="E2893">
            <v>0</v>
          </cell>
          <cell r="F2893">
            <v>0</v>
          </cell>
        </row>
        <row r="2894">
          <cell r="B2894" t="str">
            <v>-</v>
          </cell>
          <cell r="C2894" t="str">
            <v>-</v>
          </cell>
          <cell r="D2894">
            <v>0</v>
          </cell>
          <cell r="E2894">
            <v>0</v>
          </cell>
          <cell r="F2894">
            <v>0</v>
          </cell>
        </row>
        <row r="2895">
          <cell r="B2895" t="str">
            <v>-</v>
          </cell>
          <cell r="C2895" t="str">
            <v>-</v>
          </cell>
          <cell r="D2895">
            <v>0</v>
          </cell>
          <cell r="E2895">
            <v>0</v>
          </cell>
          <cell r="F2895">
            <v>0</v>
          </cell>
        </row>
        <row r="2896">
          <cell r="B2896" t="str">
            <v>-</v>
          </cell>
          <cell r="C2896" t="str">
            <v>-</v>
          </cell>
          <cell r="D2896">
            <v>0</v>
          </cell>
          <cell r="E2896">
            <v>0</v>
          </cell>
          <cell r="F2896">
            <v>0</v>
          </cell>
        </row>
        <row r="2898">
          <cell r="A2898">
            <v>9009</v>
          </cell>
          <cell r="B2898" t="str">
            <v>ICOPOR JUNTA CONSTRUCCION E=4-5CM</v>
          </cell>
          <cell r="C2898" t="str">
            <v>ML</v>
          </cell>
          <cell r="D2898">
            <v>0</v>
          </cell>
          <cell r="E2898">
            <v>0</v>
          </cell>
          <cell r="F2898">
            <v>0</v>
          </cell>
          <cell r="G2898">
            <v>131217</v>
          </cell>
        </row>
        <row r="2899">
          <cell r="B2899">
            <v>0</v>
          </cell>
          <cell r="C2899">
            <v>0</v>
          </cell>
          <cell r="D2899">
            <v>0</v>
          </cell>
          <cell r="E2899">
            <v>0</v>
          </cell>
          <cell r="F2899">
            <v>0</v>
          </cell>
        </row>
        <row r="2900">
          <cell r="B2900" t="str">
            <v>Equipos y Herramientas</v>
          </cell>
          <cell r="C2900">
            <v>0</v>
          </cell>
          <cell r="D2900">
            <v>0</v>
          </cell>
          <cell r="E2900">
            <v>0</v>
          </cell>
          <cell r="F2900">
            <v>0</v>
          </cell>
        </row>
        <row r="2901">
          <cell r="B2901" t="str">
            <v>-</v>
          </cell>
          <cell r="C2901" t="str">
            <v>-</v>
          </cell>
          <cell r="D2901">
            <v>0</v>
          </cell>
          <cell r="E2901">
            <v>0</v>
          </cell>
          <cell r="F2901">
            <v>0</v>
          </cell>
        </row>
        <row r="2902">
          <cell r="B2902" t="str">
            <v>-</v>
          </cell>
          <cell r="C2902" t="str">
            <v>-</v>
          </cell>
          <cell r="D2902">
            <v>0</v>
          </cell>
          <cell r="E2902">
            <v>0</v>
          </cell>
          <cell r="F2902">
            <v>0</v>
          </cell>
        </row>
        <row r="2903">
          <cell r="B2903" t="str">
            <v>-</v>
          </cell>
          <cell r="C2903" t="str">
            <v>-</v>
          </cell>
          <cell r="D2903">
            <v>0</v>
          </cell>
          <cell r="E2903">
            <v>0</v>
          </cell>
          <cell r="F2903">
            <v>0</v>
          </cell>
        </row>
        <row r="2904">
          <cell r="B2904">
            <v>0</v>
          </cell>
          <cell r="C2904">
            <v>0</v>
          </cell>
          <cell r="D2904">
            <v>0</v>
          </cell>
          <cell r="E2904">
            <v>0</v>
          </cell>
          <cell r="F2904">
            <v>0</v>
          </cell>
        </row>
        <row r="2905">
          <cell r="B2905" t="str">
            <v>Materiales</v>
          </cell>
          <cell r="C2905">
            <v>0</v>
          </cell>
          <cell r="D2905">
            <v>0</v>
          </cell>
          <cell r="E2905">
            <v>0</v>
          </cell>
          <cell r="F2905">
            <v>0</v>
          </cell>
        </row>
        <row r="2906">
          <cell r="B2906" t="str">
            <v>-</v>
          </cell>
          <cell r="C2906" t="str">
            <v>-</v>
          </cell>
          <cell r="D2906">
            <v>0</v>
          </cell>
          <cell r="E2906">
            <v>0</v>
          </cell>
          <cell r="F2906">
            <v>0</v>
          </cell>
        </row>
        <row r="2907">
          <cell r="B2907" t="str">
            <v>-</v>
          </cell>
          <cell r="C2907" t="str">
            <v>-</v>
          </cell>
          <cell r="D2907">
            <v>0</v>
          </cell>
          <cell r="E2907">
            <v>0</v>
          </cell>
          <cell r="F2907">
            <v>0</v>
          </cell>
        </row>
        <row r="2908">
          <cell r="B2908" t="str">
            <v>-</v>
          </cell>
          <cell r="C2908" t="str">
            <v>-</v>
          </cell>
          <cell r="D2908">
            <v>0</v>
          </cell>
          <cell r="E2908">
            <v>0</v>
          </cell>
          <cell r="F2908">
            <v>0</v>
          </cell>
        </row>
        <row r="2909">
          <cell r="B2909" t="str">
            <v>-</v>
          </cell>
          <cell r="C2909" t="str">
            <v>-</v>
          </cell>
          <cell r="D2909">
            <v>0</v>
          </cell>
          <cell r="E2909">
            <v>0</v>
          </cell>
          <cell r="F2909">
            <v>0</v>
          </cell>
        </row>
        <row r="2910">
          <cell r="B2910" t="str">
            <v>-</v>
          </cell>
          <cell r="C2910" t="str">
            <v>-</v>
          </cell>
          <cell r="D2910">
            <v>0</v>
          </cell>
          <cell r="E2910">
            <v>0</v>
          </cell>
          <cell r="F2910">
            <v>0</v>
          </cell>
        </row>
        <row r="2911">
          <cell r="B2911" t="str">
            <v>-</v>
          </cell>
          <cell r="C2911" t="str">
            <v>-</v>
          </cell>
          <cell r="D2911">
            <v>0</v>
          </cell>
          <cell r="E2911">
            <v>0</v>
          </cell>
          <cell r="F2911">
            <v>0</v>
          </cell>
        </row>
        <row r="2912">
          <cell r="B2912">
            <v>0</v>
          </cell>
          <cell r="C2912">
            <v>0</v>
          </cell>
          <cell r="D2912">
            <v>0</v>
          </cell>
          <cell r="E2912">
            <v>0</v>
          </cell>
          <cell r="F2912">
            <v>0</v>
          </cell>
        </row>
        <row r="2913">
          <cell r="B2913" t="str">
            <v>Mano de Obra</v>
          </cell>
          <cell r="C2913">
            <v>0</v>
          </cell>
          <cell r="D2913">
            <v>0</v>
          </cell>
          <cell r="E2913">
            <v>0</v>
          </cell>
          <cell r="F2913">
            <v>0</v>
          </cell>
        </row>
        <row r="2914">
          <cell r="B2914" t="str">
            <v>-</v>
          </cell>
          <cell r="C2914" t="str">
            <v>-</v>
          </cell>
          <cell r="D2914">
            <v>0</v>
          </cell>
          <cell r="E2914">
            <v>0</v>
          </cell>
          <cell r="F2914">
            <v>0</v>
          </cell>
        </row>
        <row r="2915">
          <cell r="B2915" t="str">
            <v>-</v>
          </cell>
          <cell r="C2915" t="str">
            <v>-</v>
          </cell>
          <cell r="D2915">
            <v>0</v>
          </cell>
          <cell r="E2915">
            <v>0</v>
          </cell>
          <cell r="F2915">
            <v>0</v>
          </cell>
        </row>
        <row r="2916">
          <cell r="B2916" t="str">
            <v>-</v>
          </cell>
          <cell r="C2916" t="str">
            <v>-</v>
          </cell>
          <cell r="D2916">
            <v>0</v>
          </cell>
          <cell r="E2916">
            <v>0</v>
          </cell>
          <cell r="F2916">
            <v>0</v>
          </cell>
        </row>
        <row r="2918">
          <cell r="A2918">
            <v>9010</v>
          </cell>
          <cell r="B2918" t="str">
            <v>ESTRUC.MURO BOARD [CANAL-PARAL] 63MM C20</v>
          </cell>
          <cell r="C2918" t="str">
            <v>M2</v>
          </cell>
          <cell r="D2918">
            <v>0</v>
          </cell>
          <cell r="E2918">
            <v>0</v>
          </cell>
          <cell r="F2918">
            <v>0</v>
          </cell>
          <cell r="G2918">
            <v>240436</v>
          </cell>
        </row>
        <row r="2919">
          <cell r="B2919">
            <v>0</v>
          </cell>
          <cell r="C2919">
            <v>0</v>
          </cell>
          <cell r="D2919">
            <v>0</v>
          </cell>
          <cell r="E2919">
            <v>0</v>
          </cell>
          <cell r="F2919">
            <v>0</v>
          </cell>
        </row>
        <row r="2920">
          <cell r="B2920" t="str">
            <v>Equipos y Herramientas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</row>
        <row r="2921">
          <cell r="B2921" t="str">
            <v>-</v>
          </cell>
          <cell r="C2921" t="str">
            <v>-</v>
          </cell>
          <cell r="D2921">
            <v>0</v>
          </cell>
          <cell r="E2921">
            <v>0</v>
          </cell>
          <cell r="F2921">
            <v>0</v>
          </cell>
        </row>
        <row r="2922">
          <cell r="B2922" t="str">
            <v>-</v>
          </cell>
          <cell r="C2922" t="str">
            <v>-</v>
          </cell>
          <cell r="D2922">
            <v>0</v>
          </cell>
          <cell r="E2922">
            <v>0</v>
          </cell>
          <cell r="F2922">
            <v>0</v>
          </cell>
        </row>
        <row r="2923">
          <cell r="B2923" t="str">
            <v>-</v>
          </cell>
          <cell r="C2923" t="str">
            <v>-</v>
          </cell>
          <cell r="D2923">
            <v>0</v>
          </cell>
          <cell r="E2923">
            <v>0</v>
          </cell>
          <cell r="F2923">
            <v>0</v>
          </cell>
        </row>
        <row r="2924">
          <cell r="B2924">
            <v>0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</row>
        <row r="2925">
          <cell r="B2925" t="str">
            <v>Materiales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</row>
        <row r="2926">
          <cell r="B2926" t="str">
            <v>-</v>
          </cell>
          <cell r="C2926" t="str">
            <v>-</v>
          </cell>
          <cell r="D2926">
            <v>0</v>
          </cell>
          <cell r="E2926">
            <v>0</v>
          </cell>
          <cell r="F2926">
            <v>0</v>
          </cell>
        </row>
        <row r="2927">
          <cell r="B2927" t="str">
            <v>-</v>
          </cell>
          <cell r="C2927" t="str">
            <v>-</v>
          </cell>
          <cell r="D2927">
            <v>0</v>
          </cell>
          <cell r="E2927">
            <v>0</v>
          </cell>
          <cell r="F2927">
            <v>0</v>
          </cell>
        </row>
        <row r="2928">
          <cell r="B2928" t="str">
            <v>-</v>
          </cell>
          <cell r="C2928" t="str">
            <v>-</v>
          </cell>
          <cell r="D2928">
            <v>0</v>
          </cell>
          <cell r="E2928">
            <v>0</v>
          </cell>
          <cell r="F2928">
            <v>0</v>
          </cell>
        </row>
        <row r="2929">
          <cell r="B2929" t="str">
            <v>-</v>
          </cell>
          <cell r="C2929" t="str">
            <v>-</v>
          </cell>
          <cell r="D2929">
            <v>0</v>
          </cell>
          <cell r="E2929">
            <v>0</v>
          </cell>
          <cell r="F2929">
            <v>0</v>
          </cell>
        </row>
        <row r="2930">
          <cell r="B2930" t="str">
            <v>-</v>
          </cell>
          <cell r="C2930" t="str">
            <v>-</v>
          </cell>
          <cell r="D2930">
            <v>0</v>
          </cell>
          <cell r="E2930">
            <v>0</v>
          </cell>
          <cell r="F2930">
            <v>0</v>
          </cell>
        </row>
        <row r="2931">
          <cell r="B2931" t="str">
            <v>-</v>
          </cell>
          <cell r="C2931" t="str">
            <v>-</v>
          </cell>
          <cell r="D2931">
            <v>0</v>
          </cell>
          <cell r="E2931">
            <v>0</v>
          </cell>
          <cell r="F2931">
            <v>0</v>
          </cell>
        </row>
        <row r="2932">
          <cell r="B2932">
            <v>0</v>
          </cell>
          <cell r="C2932">
            <v>0</v>
          </cell>
          <cell r="D2932">
            <v>0</v>
          </cell>
          <cell r="E2932">
            <v>0</v>
          </cell>
          <cell r="F2932">
            <v>0</v>
          </cell>
        </row>
        <row r="2933">
          <cell r="B2933" t="str">
            <v>Mano de Obra</v>
          </cell>
          <cell r="C2933">
            <v>0</v>
          </cell>
          <cell r="D2933">
            <v>0</v>
          </cell>
          <cell r="E2933">
            <v>0</v>
          </cell>
          <cell r="F2933">
            <v>0</v>
          </cell>
        </row>
        <row r="2934">
          <cell r="B2934" t="str">
            <v>-</v>
          </cell>
          <cell r="C2934" t="str">
            <v>-</v>
          </cell>
          <cell r="D2934">
            <v>0</v>
          </cell>
          <cell r="E2934">
            <v>0</v>
          </cell>
          <cell r="F2934">
            <v>0</v>
          </cell>
        </row>
        <row r="2935">
          <cell r="B2935" t="str">
            <v>-</v>
          </cell>
          <cell r="C2935" t="str">
            <v>-</v>
          </cell>
          <cell r="D2935">
            <v>0</v>
          </cell>
          <cell r="E2935">
            <v>0</v>
          </cell>
          <cell r="F2935">
            <v>0</v>
          </cell>
        </row>
        <row r="2936">
          <cell r="B2936" t="str">
            <v>-</v>
          </cell>
          <cell r="C2936" t="str">
            <v>-</v>
          </cell>
          <cell r="D2936">
            <v>0</v>
          </cell>
          <cell r="E2936">
            <v>0</v>
          </cell>
          <cell r="F2936">
            <v>0</v>
          </cell>
        </row>
        <row r="2938">
          <cell r="A2938">
            <v>9011</v>
          </cell>
          <cell r="B2938" t="str">
            <v>MURO 1-BOARD 8MM 1-CARA</v>
          </cell>
          <cell r="C2938" t="str">
            <v>M2</v>
          </cell>
          <cell r="D2938">
            <v>0</v>
          </cell>
          <cell r="E2938">
            <v>0</v>
          </cell>
          <cell r="F2938">
            <v>0</v>
          </cell>
          <cell r="G2938">
            <v>240416</v>
          </cell>
        </row>
        <row r="2939">
          <cell r="B2939">
            <v>0</v>
          </cell>
          <cell r="C2939">
            <v>0</v>
          </cell>
          <cell r="D2939">
            <v>0</v>
          </cell>
          <cell r="E2939">
            <v>0</v>
          </cell>
          <cell r="F2939">
            <v>0</v>
          </cell>
        </row>
        <row r="2940">
          <cell r="B2940" t="str">
            <v>Equipos y Herramientas</v>
          </cell>
          <cell r="C2940">
            <v>0</v>
          </cell>
          <cell r="D2940">
            <v>0</v>
          </cell>
          <cell r="E2940">
            <v>0</v>
          </cell>
          <cell r="F2940">
            <v>0</v>
          </cell>
        </row>
        <row r="2941">
          <cell r="B2941" t="str">
            <v>-</v>
          </cell>
          <cell r="C2941" t="str">
            <v>-</v>
          </cell>
          <cell r="D2941">
            <v>0</v>
          </cell>
          <cell r="E2941">
            <v>0</v>
          </cell>
          <cell r="F2941">
            <v>0</v>
          </cell>
        </row>
        <row r="2942">
          <cell r="B2942" t="str">
            <v>-</v>
          </cell>
          <cell r="C2942" t="str">
            <v>-</v>
          </cell>
          <cell r="D2942">
            <v>0</v>
          </cell>
          <cell r="E2942">
            <v>0</v>
          </cell>
          <cell r="F2942">
            <v>0</v>
          </cell>
        </row>
        <row r="2943">
          <cell r="B2943" t="str">
            <v>-</v>
          </cell>
          <cell r="C2943" t="str">
            <v>-</v>
          </cell>
          <cell r="D2943">
            <v>0</v>
          </cell>
          <cell r="E2943">
            <v>0</v>
          </cell>
          <cell r="F2943">
            <v>0</v>
          </cell>
        </row>
        <row r="2944">
          <cell r="B2944">
            <v>0</v>
          </cell>
          <cell r="C2944">
            <v>0</v>
          </cell>
          <cell r="D2944">
            <v>0</v>
          </cell>
          <cell r="E2944">
            <v>0</v>
          </cell>
          <cell r="F2944">
            <v>0</v>
          </cell>
        </row>
        <row r="2945">
          <cell r="B2945" t="str">
            <v>Materiales</v>
          </cell>
          <cell r="C2945">
            <v>0</v>
          </cell>
          <cell r="D2945">
            <v>0</v>
          </cell>
          <cell r="E2945">
            <v>0</v>
          </cell>
          <cell r="F2945">
            <v>0</v>
          </cell>
        </row>
        <row r="2946">
          <cell r="B2946" t="str">
            <v>-</v>
          </cell>
          <cell r="C2946" t="str">
            <v>-</v>
          </cell>
          <cell r="D2946">
            <v>0</v>
          </cell>
          <cell r="E2946">
            <v>0</v>
          </cell>
          <cell r="F2946">
            <v>0</v>
          </cell>
        </row>
        <row r="2947">
          <cell r="B2947" t="str">
            <v>-</v>
          </cell>
          <cell r="C2947" t="str">
            <v>-</v>
          </cell>
          <cell r="D2947">
            <v>0</v>
          </cell>
          <cell r="E2947">
            <v>0</v>
          </cell>
          <cell r="F2947">
            <v>0</v>
          </cell>
        </row>
        <row r="2948">
          <cell r="B2948" t="str">
            <v>-</v>
          </cell>
          <cell r="C2948" t="str">
            <v>-</v>
          </cell>
          <cell r="D2948">
            <v>0</v>
          </cell>
          <cell r="E2948">
            <v>0</v>
          </cell>
          <cell r="F2948">
            <v>0</v>
          </cell>
        </row>
        <row r="2949">
          <cell r="B2949" t="str">
            <v>-</v>
          </cell>
          <cell r="C2949" t="str">
            <v>-</v>
          </cell>
          <cell r="D2949">
            <v>0</v>
          </cell>
          <cell r="E2949">
            <v>0</v>
          </cell>
          <cell r="F2949">
            <v>0</v>
          </cell>
        </row>
        <row r="2950">
          <cell r="B2950" t="str">
            <v>-</v>
          </cell>
          <cell r="C2950" t="str">
            <v>-</v>
          </cell>
          <cell r="D2950">
            <v>0</v>
          </cell>
          <cell r="E2950">
            <v>0</v>
          </cell>
          <cell r="F2950">
            <v>0</v>
          </cell>
        </row>
        <row r="2951">
          <cell r="B2951" t="str">
            <v>-</v>
          </cell>
          <cell r="C2951" t="str">
            <v>-</v>
          </cell>
          <cell r="D2951">
            <v>0</v>
          </cell>
          <cell r="E2951">
            <v>0</v>
          </cell>
          <cell r="F2951">
            <v>0</v>
          </cell>
        </row>
        <row r="2952">
          <cell r="B2952">
            <v>0</v>
          </cell>
          <cell r="C2952">
            <v>0</v>
          </cell>
          <cell r="D2952">
            <v>0</v>
          </cell>
          <cell r="E2952">
            <v>0</v>
          </cell>
          <cell r="F2952">
            <v>0</v>
          </cell>
        </row>
        <row r="2953">
          <cell r="B2953" t="str">
            <v>Mano de Obra</v>
          </cell>
          <cell r="C2953">
            <v>0</v>
          </cell>
          <cell r="D2953">
            <v>0</v>
          </cell>
          <cell r="E2953">
            <v>0</v>
          </cell>
          <cell r="F2953">
            <v>0</v>
          </cell>
        </row>
        <row r="2954">
          <cell r="B2954" t="str">
            <v>-</v>
          </cell>
          <cell r="C2954" t="str">
            <v>-</v>
          </cell>
          <cell r="D2954">
            <v>0</v>
          </cell>
          <cell r="E2954">
            <v>0</v>
          </cell>
          <cell r="F2954">
            <v>0</v>
          </cell>
        </row>
        <row r="2955">
          <cell r="B2955" t="str">
            <v>-</v>
          </cell>
          <cell r="C2955" t="str">
            <v>-</v>
          </cell>
          <cell r="D2955">
            <v>0</v>
          </cell>
          <cell r="E2955">
            <v>0</v>
          </cell>
          <cell r="F2955">
            <v>0</v>
          </cell>
        </row>
        <row r="2956">
          <cell r="B2956" t="str">
            <v>-</v>
          </cell>
          <cell r="C2956" t="str">
            <v>-</v>
          </cell>
          <cell r="D2956">
            <v>0</v>
          </cell>
          <cell r="E2956">
            <v>0</v>
          </cell>
          <cell r="F2956">
            <v>0</v>
          </cell>
        </row>
        <row r="2958">
          <cell r="A2958">
            <v>10001</v>
          </cell>
          <cell r="B2958" t="str">
            <v>RECORRIDO CUBIERTA TEJA ASBESTO CEMENTO</v>
          </cell>
          <cell r="C2958" t="str">
            <v>M2</v>
          </cell>
          <cell r="D2958">
            <v>0</v>
          </cell>
          <cell r="E2958">
            <v>0</v>
          </cell>
          <cell r="F2958">
            <v>5873</v>
          </cell>
          <cell r="G2958">
            <v>180635</v>
          </cell>
        </row>
        <row r="2959">
          <cell r="B2959">
            <v>0</v>
          </cell>
          <cell r="C2959">
            <v>0</v>
          </cell>
          <cell r="D2959">
            <v>0</v>
          </cell>
          <cell r="E2959">
            <v>0</v>
          </cell>
          <cell r="F2959">
            <v>0</v>
          </cell>
        </row>
        <row r="2960">
          <cell r="B2960" t="str">
            <v>Equipos y Herramientas</v>
          </cell>
          <cell r="C2960">
            <v>0</v>
          </cell>
          <cell r="D2960">
            <v>0</v>
          </cell>
          <cell r="E2960">
            <v>0</v>
          </cell>
          <cell r="F2960">
            <v>229.32800000000003</v>
          </cell>
        </row>
        <row r="2961">
          <cell r="B2961" t="str">
            <v>-</v>
          </cell>
          <cell r="C2961" t="str">
            <v>-</v>
          </cell>
          <cell r="D2961">
            <v>0</v>
          </cell>
          <cell r="E2961">
            <v>0</v>
          </cell>
          <cell r="F2961">
            <v>0</v>
          </cell>
        </row>
        <row r="2962">
          <cell r="A2962" t="str">
            <v>EH1010</v>
          </cell>
          <cell r="B2962" t="str">
            <v>ANDAMIO METALICO TUBULAR</v>
          </cell>
          <cell r="C2962" t="str">
            <v>U/D</v>
          </cell>
          <cell r="D2962">
            <v>0.2</v>
          </cell>
          <cell r="E2962">
            <v>1146.6400000000001</v>
          </cell>
          <cell r="F2962">
            <v>229.32800000000003</v>
          </cell>
        </row>
        <row r="2963">
          <cell r="B2963" t="str">
            <v>-</v>
          </cell>
          <cell r="C2963" t="str">
            <v>-</v>
          </cell>
          <cell r="D2963">
            <v>0</v>
          </cell>
          <cell r="E2963">
            <v>0</v>
          </cell>
          <cell r="F2963">
            <v>0</v>
          </cell>
        </row>
        <row r="2964">
          <cell r="B2964">
            <v>0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</row>
        <row r="2965">
          <cell r="B2965" t="str">
            <v>Materiales</v>
          </cell>
          <cell r="C2965">
            <v>0</v>
          </cell>
          <cell r="D2965">
            <v>0</v>
          </cell>
          <cell r="E2965">
            <v>0</v>
          </cell>
          <cell r="F2965">
            <v>932</v>
          </cell>
        </row>
        <row r="2966">
          <cell r="A2966">
            <v>0</v>
          </cell>
          <cell r="B2966" t="str">
            <v>GANCHO P/TEJA</v>
          </cell>
          <cell r="C2966" t="str">
            <v>-</v>
          </cell>
          <cell r="D2966">
            <v>2</v>
          </cell>
          <cell r="E2966">
            <v>466</v>
          </cell>
          <cell r="F2966">
            <v>932</v>
          </cell>
        </row>
        <row r="2967">
          <cell r="B2967" t="str">
            <v>-</v>
          </cell>
          <cell r="C2967" t="str">
            <v>-</v>
          </cell>
          <cell r="D2967">
            <v>0</v>
          </cell>
          <cell r="E2967">
            <v>0</v>
          </cell>
          <cell r="F2967">
            <v>0</v>
          </cell>
        </row>
        <row r="2968">
          <cell r="B2968" t="str">
            <v>-</v>
          </cell>
          <cell r="C2968" t="str">
            <v>-</v>
          </cell>
          <cell r="D2968">
            <v>0</v>
          </cell>
          <cell r="E2968">
            <v>0</v>
          </cell>
          <cell r="F2968">
            <v>0</v>
          </cell>
        </row>
        <row r="2969">
          <cell r="B2969" t="str">
            <v>-</v>
          </cell>
          <cell r="C2969" t="str">
            <v>-</v>
          </cell>
          <cell r="D2969">
            <v>0</v>
          </cell>
          <cell r="E2969">
            <v>0</v>
          </cell>
          <cell r="F2969">
            <v>0</v>
          </cell>
        </row>
        <row r="2970">
          <cell r="B2970" t="str">
            <v>-</v>
          </cell>
          <cell r="C2970" t="str">
            <v>-</v>
          </cell>
          <cell r="D2970">
            <v>0</v>
          </cell>
          <cell r="E2970">
            <v>0</v>
          </cell>
          <cell r="F2970">
            <v>0</v>
          </cell>
        </row>
        <row r="2971">
          <cell r="B2971" t="str">
            <v>-</v>
          </cell>
          <cell r="C2971" t="str">
            <v>-</v>
          </cell>
          <cell r="D2971">
            <v>0</v>
          </cell>
          <cell r="E2971">
            <v>0</v>
          </cell>
          <cell r="F2971">
            <v>0</v>
          </cell>
        </row>
        <row r="2972">
          <cell r="B2972">
            <v>0</v>
          </cell>
          <cell r="C2972">
            <v>0</v>
          </cell>
          <cell r="D2972">
            <v>0</v>
          </cell>
          <cell r="E2972">
            <v>0</v>
          </cell>
          <cell r="F2972">
            <v>0</v>
          </cell>
        </row>
        <row r="2973">
          <cell r="B2973" t="str">
            <v>Mano de Obra</v>
          </cell>
          <cell r="C2973">
            <v>0</v>
          </cell>
          <cell r="D2973">
            <v>0</v>
          </cell>
          <cell r="E2973">
            <v>0</v>
          </cell>
          <cell r="F2973">
            <v>4710.8635984990615</v>
          </cell>
        </row>
        <row r="2974">
          <cell r="A2974" t="str">
            <v>MO2001</v>
          </cell>
          <cell r="B2974" t="str">
            <v>CUADRILLA 1OF + 1AY</v>
          </cell>
          <cell r="C2974" t="str">
            <v>HC</v>
          </cell>
          <cell r="D2974">
            <v>0.2</v>
          </cell>
          <cell r="E2974">
            <v>23554.317992495307</v>
          </cell>
          <cell r="F2974">
            <v>4710.8635984990615</v>
          </cell>
        </row>
        <row r="2975">
          <cell r="B2975" t="str">
            <v>-</v>
          </cell>
          <cell r="C2975" t="str">
            <v>-</v>
          </cell>
          <cell r="D2975">
            <v>0</v>
          </cell>
          <cell r="E2975">
            <v>0</v>
          </cell>
          <cell r="F2975">
            <v>0</v>
          </cell>
        </row>
        <row r="2976">
          <cell r="B2976" t="str">
            <v>-</v>
          </cell>
          <cell r="C2976" t="str">
            <v>-</v>
          </cell>
          <cell r="D2976">
            <v>0</v>
          </cell>
          <cell r="E2976">
            <v>0</v>
          </cell>
          <cell r="F2976">
            <v>0</v>
          </cell>
        </row>
        <row r="2978">
          <cell r="A2978">
            <v>10002</v>
          </cell>
          <cell r="B2978" t="str">
            <v>ESTRUC. MADERA CUBIERTA CHANUL 3X6 ESP.</v>
          </cell>
          <cell r="C2978" t="str">
            <v>M2</v>
          </cell>
          <cell r="D2978">
            <v>0</v>
          </cell>
          <cell r="E2978">
            <v>0</v>
          </cell>
          <cell r="F2978">
            <v>0</v>
          </cell>
          <cell r="G2978">
            <v>180210</v>
          </cell>
        </row>
        <row r="2979">
          <cell r="B2979">
            <v>0</v>
          </cell>
          <cell r="C2979">
            <v>0</v>
          </cell>
          <cell r="D2979">
            <v>0</v>
          </cell>
          <cell r="E2979">
            <v>0</v>
          </cell>
          <cell r="F2979">
            <v>0</v>
          </cell>
        </row>
        <row r="2980">
          <cell r="B2980" t="str">
            <v>Equipos y Herramientas</v>
          </cell>
          <cell r="C2980">
            <v>0</v>
          </cell>
          <cell r="D2980">
            <v>0</v>
          </cell>
          <cell r="E2980">
            <v>0</v>
          </cell>
          <cell r="F2980">
            <v>0</v>
          </cell>
        </row>
        <row r="2981">
          <cell r="B2981" t="str">
            <v>-</v>
          </cell>
          <cell r="C2981" t="str">
            <v>-</v>
          </cell>
          <cell r="D2981">
            <v>0</v>
          </cell>
          <cell r="E2981">
            <v>0</v>
          </cell>
          <cell r="F2981">
            <v>0</v>
          </cell>
        </row>
        <row r="2982">
          <cell r="B2982" t="str">
            <v>-</v>
          </cell>
          <cell r="C2982" t="str">
            <v>-</v>
          </cell>
          <cell r="D2982">
            <v>0</v>
          </cell>
          <cell r="E2982">
            <v>0</v>
          </cell>
          <cell r="F2982">
            <v>0</v>
          </cell>
        </row>
        <row r="2983">
          <cell r="B2983" t="str">
            <v>-</v>
          </cell>
          <cell r="C2983" t="str">
            <v>-</v>
          </cell>
          <cell r="D2983">
            <v>0</v>
          </cell>
          <cell r="E2983">
            <v>0</v>
          </cell>
          <cell r="F2983">
            <v>0</v>
          </cell>
        </row>
        <row r="2984">
          <cell r="B2984">
            <v>0</v>
          </cell>
          <cell r="C2984">
            <v>0</v>
          </cell>
          <cell r="D2984">
            <v>0</v>
          </cell>
          <cell r="E2984">
            <v>0</v>
          </cell>
          <cell r="F2984">
            <v>0</v>
          </cell>
        </row>
        <row r="2985">
          <cell r="B2985" t="str">
            <v>Materiales</v>
          </cell>
          <cell r="C2985">
            <v>0</v>
          </cell>
          <cell r="D2985">
            <v>0</v>
          </cell>
          <cell r="E2985">
            <v>0</v>
          </cell>
          <cell r="F2985">
            <v>0</v>
          </cell>
        </row>
        <row r="2986">
          <cell r="B2986" t="str">
            <v>-</v>
          </cell>
          <cell r="C2986" t="str">
            <v>-</v>
          </cell>
          <cell r="D2986">
            <v>0</v>
          </cell>
          <cell r="E2986">
            <v>0</v>
          </cell>
          <cell r="F2986">
            <v>0</v>
          </cell>
        </row>
        <row r="2987">
          <cell r="B2987" t="str">
            <v>-</v>
          </cell>
          <cell r="C2987" t="str">
            <v>-</v>
          </cell>
          <cell r="D2987">
            <v>0</v>
          </cell>
          <cell r="E2987">
            <v>0</v>
          </cell>
          <cell r="F2987">
            <v>0</v>
          </cell>
        </row>
        <row r="2988">
          <cell r="B2988" t="str">
            <v>-</v>
          </cell>
          <cell r="C2988" t="str">
            <v>-</v>
          </cell>
          <cell r="D2988">
            <v>0</v>
          </cell>
          <cell r="E2988">
            <v>0</v>
          </cell>
          <cell r="F2988">
            <v>0</v>
          </cell>
        </row>
        <row r="2989">
          <cell r="B2989" t="str">
            <v>-</v>
          </cell>
          <cell r="C2989" t="str">
            <v>-</v>
          </cell>
          <cell r="D2989">
            <v>0</v>
          </cell>
          <cell r="E2989">
            <v>0</v>
          </cell>
          <cell r="F2989">
            <v>0</v>
          </cell>
        </row>
        <row r="2990">
          <cell r="B2990" t="str">
            <v>-</v>
          </cell>
          <cell r="C2990" t="str">
            <v>-</v>
          </cell>
          <cell r="D2990">
            <v>0</v>
          </cell>
          <cell r="E2990">
            <v>0</v>
          </cell>
          <cell r="F2990">
            <v>0</v>
          </cell>
        </row>
        <row r="2991">
          <cell r="B2991" t="str">
            <v>-</v>
          </cell>
          <cell r="C2991" t="str">
            <v>-</v>
          </cell>
          <cell r="D2991">
            <v>0</v>
          </cell>
          <cell r="E2991">
            <v>0</v>
          </cell>
          <cell r="F2991">
            <v>0</v>
          </cell>
        </row>
        <row r="2992">
          <cell r="B2992">
            <v>0</v>
          </cell>
          <cell r="C2992">
            <v>0</v>
          </cell>
          <cell r="D2992">
            <v>0</v>
          </cell>
          <cell r="E2992">
            <v>0</v>
          </cell>
          <cell r="F2992">
            <v>0</v>
          </cell>
        </row>
        <row r="2993">
          <cell r="B2993" t="str">
            <v>Mano de Obra</v>
          </cell>
          <cell r="C2993">
            <v>0</v>
          </cell>
          <cell r="D2993">
            <v>0</v>
          </cell>
          <cell r="E2993">
            <v>0</v>
          </cell>
          <cell r="F2993">
            <v>0</v>
          </cell>
        </row>
        <row r="2994">
          <cell r="B2994" t="str">
            <v>-</v>
          </cell>
          <cell r="C2994" t="str">
            <v>-</v>
          </cell>
          <cell r="D2994">
            <v>0</v>
          </cell>
          <cell r="E2994">
            <v>0</v>
          </cell>
          <cell r="F2994">
            <v>0</v>
          </cell>
        </row>
        <row r="2995">
          <cell r="B2995" t="str">
            <v>-</v>
          </cell>
          <cell r="C2995" t="str">
            <v>-</v>
          </cell>
          <cell r="D2995">
            <v>0</v>
          </cell>
          <cell r="E2995">
            <v>0</v>
          </cell>
          <cell r="F2995">
            <v>0</v>
          </cell>
        </row>
        <row r="2996">
          <cell r="B2996" t="str">
            <v>-</v>
          </cell>
          <cell r="C2996" t="str">
            <v>-</v>
          </cell>
          <cell r="D2996">
            <v>0</v>
          </cell>
          <cell r="E2996">
            <v>0</v>
          </cell>
          <cell r="F2996">
            <v>0</v>
          </cell>
        </row>
        <row r="2998">
          <cell r="A2998">
            <v>10003</v>
          </cell>
          <cell r="B2998" t="str">
            <v>VIGA MADERA CHANUL 3x6x4MTS CEPILL-CANT.</v>
          </cell>
          <cell r="C2998" t="str">
            <v>ML</v>
          </cell>
          <cell r="D2998">
            <v>0</v>
          </cell>
          <cell r="E2998">
            <v>0</v>
          </cell>
          <cell r="F2998">
            <v>0</v>
          </cell>
          <cell r="G2998">
            <v>210602</v>
          </cell>
        </row>
        <row r="2999">
          <cell r="B2999">
            <v>0</v>
          </cell>
          <cell r="C2999">
            <v>0</v>
          </cell>
          <cell r="D2999">
            <v>0</v>
          </cell>
          <cell r="E2999">
            <v>0</v>
          </cell>
          <cell r="F2999">
            <v>0</v>
          </cell>
        </row>
        <row r="3000">
          <cell r="B3000" t="str">
            <v>Equipos y Herramientas</v>
          </cell>
          <cell r="C3000">
            <v>0</v>
          </cell>
          <cell r="D3000">
            <v>0</v>
          </cell>
          <cell r="E3000">
            <v>0</v>
          </cell>
          <cell r="F3000">
            <v>0</v>
          </cell>
        </row>
        <row r="3001">
          <cell r="B3001" t="str">
            <v>-</v>
          </cell>
          <cell r="C3001" t="str">
            <v>-</v>
          </cell>
          <cell r="D3001">
            <v>0</v>
          </cell>
          <cell r="E3001">
            <v>0</v>
          </cell>
          <cell r="F3001">
            <v>0</v>
          </cell>
        </row>
        <row r="3002">
          <cell r="B3002" t="str">
            <v>-</v>
          </cell>
          <cell r="C3002" t="str">
            <v>-</v>
          </cell>
          <cell r="D3002">
            <v>0</v>
          </cell>
          <cell r="E3002">
            <v>0</v>
          </cell>
          <cell r="F3002">
            <v>0</v>
          </cell>
        </row>
        <row r="3003">
          <cell r="B3003" t="str">
            <v>-</v>
          </cell>
          <cell r="C3003" t="str">
            <v>-</v>
          </cell>
          <cell r="D3003">
            <v>0</v>
          </cell>
          <cell r="E3003">
            <v>0</v>
          </cell>
          <cell r="F3003">
            <v>0</v>
          </cell>
        </row>
        <row r="3004">
          <cell r="B3004">
            <v>0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</row>
        <row r="3005">
          <cell r="B3005" t="str">
            <v>Materiales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</row>
        <row r="3006">
          <cell r="B3006" t="str">
            <v>-</v>
          </cell>
          <cell r="C3006" t="str">
            <v>-</v>
          </cell>
          <cell r="D3006">
            <v>0</v>
          </cell>
          <cell r="E3006">
            <v>0</v>
          </cell>
          <cell r="F3006">
            <v>0</v>
          </cell>
        </row>
        <row r="3007">
          <cell r="B3007" t="str">
            <v>-</v>
          </cell>
          <cell r="C3007" t="str">
            <v>-</v>
          </cell>
          <cell r="D3007">
            <v>0</v>
          </cell>
          <cell r="E3007">
            <v>0</v>
          </cell>
          <cell r="F3007">
            <v>0</v>
          </cell>
        </row>
        <row r="3008">
          <cell r="B3008" t="str">
            <v>-</v>
          </cell>
          <cell r="C3008" t="str">
            <v>-</v>
          </cell>
          <cell r="D3008">
            <v>0</v>
          </cell>
          <cell r="E3008">
            <v>0</v>
          </cell>
          <cell r="F3008">
            <v>0</v>
          </cell>
        </row>
        <row r="3009">
          <cell r="B3009" t="str">
            <v>-</v>
          </cell>
          <cell r="C3009" t="str">
            <v>-</v>
          </cell>
          <cell r="D3009">
            <v>0</v>
          </cell>
          <cell r="E3009">
            <v>0</v>
          </cell>
          <cell r="F3009">
            <v>0</v>
          </cell>
        </row>
        <row r="3010">
          <cell r="B3010" t="str">
            <v>-</v>
          </cell>
          <cell r="C3010" t="str">
            <v>-</v>
          </cell>
          <cell r="D3010">
            <v>0</v>
          </cell>
          <cell r="E3010">
            <v>0</v>
          </cell>
          <cell r="F3010">
            <v>0</v>
          </cell>
        </row>
        <row r="3011">
          <cell r="B3011" t="str">
            <v>-</v>
          </cell>
          <cell r="C3011" t="str">
            <v>-</v>
          </cell>
          <cell r="D3011">
            <v>0</v>
          </cell>
          <cell r="E3011">
            <v>0</v>
          </cell>
          <cell r="F3011">
            <v>0</v>
          </cell>
        </row>
        <row r="3012">
          <cell r="B3012">
            <v>0</v>
          </cell>
          <cell r="C3012">
            <v>0</v>
          </cell>
          <cell r="D3012">
            <v>0</v>
          </cell>
          <cell r="E3012">
            <v>0</v>
          </cell>
          <cell r="F3012">
            <v>0</v>
          </cell>
        </row>
        <row r="3013">
          <cell r="B3013" t="str">
            <v>Mano de Obra</v>
          </cell>
          <cell r="C3013">
            <v>0</v>
          </cell>
          <cell r="D3013">
            <v>0</v>
          </cell>
          <cell r="E3013">
            <v>0</v>
          </cell>
          <cell r="F3013">
            <v>0</v>
          </cell>
        </row>
        <row r="3014">
          <cell r="B3014" t="str">
            <v>-</v>
          </cell>
          <cell r="C3014" t="str">
            <v>-</v>
          </cell>
          <cell r="D3014">
            <v>0</v>
          </cell>
          <cell r="E3014">
            <v>0</v>
          </cell>
          <cell r="F3014">
            <v>0</v>
          </cell>
        </row>
        <row r="3015">
          <cell r="B3015" t="str">
            <v>-</v>
          </cell>
          <cell r="C3015" t="str">
            <v>-</v>
          </cell>
          <cell r="D3015">
            <v>0</v>
          </cell>
          <cell r="E3015">
            <v>0</v>
          </cell>
          <cell r="F3015">
            <v>0</v>
          </cell>
        </row>
        <row r="3016">
          <cell r="B3016" t="str">
            <v>-</v>
          </cell>
          <cell r="C3016" t="str">
            <v>-</v>
          </cell>
          <cell r="D3016">
            <v>0</v>
          </cell>
          <cell r="E3016">
            <v>0</v>
          </cell>
          <cell r="F3016">
            <v>0</v>
          </cell>
        </row>
        <row r="3018">
          <cell r="A3018">
            <v>10004</v>
          </cell>
          <cell r="B3018" t="str">
            <v>IMPERME-INMUNIZACION VIGA MADERA 3-4C-RE</v>
          </cell>
          <cell r="C3018" t="str">
            <v>ML</v>
          </cell>
          <cell r="D3018">
            <v>0</v>
          </cell>
          <cell r="E3018">
            <v>0</v>
          </cell>
          <cell r="F3018">
            <v>0</v>
          </cell>
          <cell r="G3018">
            <v>290916</v>
          </cell>
        </row>
        <row r="3019">
          <cell r="B3019">
            <v>0</v>
          </cell>
          <cell r="C3019">
            <v>0</v>
          </cell>
          <cell r="D3019">
            <v>0</v>
          </cell>
          <cell r="E3019">
            <v>0</v>
          </cell>
          <cell r="F3019">
            <v>0</v>
          </cell>
        </row>
        <row r="3020">
          <cell r="B3020" t="str">
            <v>Equipos y Herramientas</v>
          </cell>
          <cell r="C3020">
            <v>0</v>
          </cell>
          <cell r="D3020">
            <v>0</v>
          </cell>
          <cell r="E3020">
            <v>0</v>
          </cell>
          <cell r="F3020">
            <v>0</v>
          </cell>
        </row>
        <row r="3021">
          <cell r="B3021" t="str">
            <v>-</v>
          </cell>
          <cell r="C3021" t="str">
            <v>-</v>
          </cell>
          <cell r="D3021">
            <v>0</v>
          </cell>
          <cell r="E3021">
            <v>0</v>
          </cell>
          <cell r="F3021">
            <v>0</v>
          </cell>
        </row>
        <row r="3022">
          <cell r="B3022" t="str">
            <v>-</v>
          </cell>
          <cell r="C3022" t="str">
            <v>-</v>
          </cell>
          <cell r="D3022">
            <v>0</v>
          </cell>
          <cell r="E3022">
            <v>0</v>
          </cell>
          <cell r="F3022">
            <v>0</v>
          </cell>
        </row>
        <row r="3023">
          <cell r="B3023" t="str">
            <v>-</v>
          </cell>
          <cell r="C3023" t="str">
            <v>-</v>
          </cell>
          <cell r="D3023">
            <v>0</v>
          </cell>
          <cell r="E3023">
            <v>0</v>
          </cell>
          <cell r="F3023">
            <v>0</v>
          </cell>
        </row>
        <row r="3024">
          <cell r="B3024">
            <v>0</v>
          </cell>
          <cell r="C3024">
            <v>0</v>
          </cell>
          <cell r="D3024">
            <v>0</v>
          </cell>
          <cell r="E3024">
            <v>0</v>
          </cell>
          <cell r="F3024">
            <v>0</v>
          </cell>
        </row>
        <row r="3025">
          <cell r="B3025" t="str">
            <v>Materiales</v>
          </cell>
          <cell r="C3025">
            <v>0</v>
          </cell>
          <cell r="D3025">
            <v>0</v>
          </cell>
          <cell r="E3025">
            <v>0</v>
          </cell>
          <cell r="F3025">
            <v>0</v>
          </cell>
        </row>
        <row r="3026">
          <cell r="B3026" t="str">
            <v>-</v>
          </cell>
          <cell r="C3026" t="str">
            <v>-</v>
          </cell>
          <cell r="D3026">
            <v>0</v>
          </cell>
          <cell r="E3026">
            <v>0</v>
          </cell>
          <cell r="F3026">
            <v>0</v>
          </cell>
        </row>
        <row r="3027">
          <cell r="B3027" t="str">
            <v>-</v>
          </cell>
          <cell r="C3027" t="str">
            <v>-</v>
          </cell>
          <cell r="D3027">
            <v>0</v>
          </cell>
          <cell r="E3027">
            <v>0</v>
          </cell>
          <cell r="F3027">
            <v>0</v>
          </cell>
        </row>
        <row r="3028">
          <cell r="B3028" t="str">
            <v>-</v>
          </cell>
          <cell r="C3028" t="str">
            <v>-</v>
          </cell>
          <cell r="D3028">
            <v>0</v>
          </cell>
          <cell r="E3028">
            <v>0</v>
          </cell>
          <cell r="F3028">
            <v>0</v>
          </cell>
        </row>
        <row r="3029">
          <cell r="B3029" t="str">
            <v>-</v>
          </cell>
          <cell r="C3029" t="str">
            <v>-</v>
          </cell>
          <cell r="D3029">
            <v>0</v>
          </cell>
          <cell r="E3029">
            <v>0</v>
          </cell>
          <cell r="F3029">
            <v>0</v>
          </cell>
        </row>
        <row r="3030">
          <cell r="B3030" t="str">
            <v>-</v>
          </cell>
          <cell r="C3030" t="str">
            <v>-</v>
          </cell>
          <cell r="D3030">
            <v>0</v>
          </cell>
          <cell r="E3030">
            <v>0</v>
          </cell>
          <cell r="F3030">
            <v>0</v>
          </cell>
        </row>
        <row r="3031">
          <cell r="B3031" t="str">
            <v>-</v>
          </cell>
          <cell r="C3031" t="str">
            <v>-</v>
          </cell>
          <cell r="D3031">
            <v>0</v>
          </cell>
          <cell r="E3031">
            <v>0</v>
          </cell>
          <cell r="F3031">
            <v>0</v>
          </cell>
        </row>
        <row r="3032">
          <cell r="B3032">
            <v>0</v>
          </cell>
          <cell r="C3032">
            <v>0</v>
          </cell>
          <cell r="D3032">
            <v>0</v>
          </cell>
          <cell r="E3032">
            <v>0</v>
          </cell>
          <cell r="F3032">
            <v>0</v>
          </cell>
        </row>
        <row r="3033">
          <cell r="B3033" t="str">
            <v>Mano de Obra</v>
          </cell>
          <cell r="C3033">
            <v>0</v>
          </cell>
          <cell r="D3033">
            <v>0</v>
          </cell>
          <cell r="E3033">
            <v>0</v>
          </cell>
          <cell r="F3033">
            <v>0</v>
          </cell>
        </row>
        <row r="3034">
          <cell r="B3034" t="str">
            <v>-</v>
          </cell>
          <cell r="C3034" t="str">
            <v>-</v>
          </cell>
          <cell r="D3034">
            <v>0</v>
          </cell>
          <cell r="E3034">
            <v>0</v>
          </cell>
          <cell r="F3034">
            <v>0</v>
          </cell>
        </row>
        <row r="3035">
          <cell r="B3035" t="str">
            <v>-</v>
          </cell>
          <cell r="C3035" t="str">
            <v>-</v>
          </cell>
          <cell r="D3035">
            <v>0</v>
          </cell>
          <cell r="E3035">
            <v>0</v>
          </cell>
          <cell r="F3035">
            <v>0</v>
          </cell>
        </row>
        <row r="3036">
          <cell r="B3036" t="str">
            <v>-</v>
          </cell>
          <cell r="C3036" t="str">
            <v>-</v>
          </cell>
          <cell r="D3036">
            <v>0</v>
          </cell>
          <cell r="E3036">
            <v>0</v>
          </cell>
          <cell r="F3036">
            <v>0</v>
          </cell>
        </row>
        <row r="3038">
          <cell r="A3038">
            <v>10005</v>
          </cell>
          <cell r="B3038" t="str">
            <v>ESTRUCTURA METALlCA EN ACERO ESTRUCTURAL PARA CUBIERTA (SEGUN DISEÑO) INCLUYE FABRICACION, TRANSPORTE, MONTAJE, PINTURA ANTICORROSIVO Y PINTURA.</v>
          </cell>
          <cell r="C3038" t="str">
            <v>KG</v>
          </cell>
          <cell r="D3038">
            <v>0</v>
          </cell>
          <cell r="E3038">
            <v>0</v>
          </cell>
          <cell r="F3038">
            <v>12626</v>
          </cell>
          <cell r="G3038">
            <v>180101</v>
          </cell>
        </row>
        <row r="3039">
          <cell r="B3039">
            <v>0</v>
          </cell>
          <cell r="C3039">
            <v>0</v>
          </cell>
          <cell r="D3039">
            <v>0</v>
          </cell>
          <cell r="E3039">
            <v>0</v>
          </cell>
          <cell r="F3039">
            <v>0</v>
          </cell>
        </row>
        <row r="3040">
          <cell r="B3040" t="str">
            <v>Equipos y Herramientas</v>
          </cell>
          <cell r="C3040">
            <v>0</v>
          </cell>
          <cell r="D3040">
            <v>0</v>
          </cell>
          <cell r="E3040">
            <v>0</v>
          </cell>
          <cell r="F3040">
            <v>586.6114</v>
          </cell>
        </row>
        <row r="3041">
          <cell r="A3041" t="str">
            <v>HM1001</v>
          </cell>
          <cell r="B3041" t="str">
            <v>HM HERRAMIENTA MENOR</v>
          </cell>
          <cell r="C3041" t="str">
            <v>GLB</v>
          </cell>
          <cell r="D3041">
            <v>3.5000000000000003E-2</v>
          </cell>
          <cell r="E3041">
            <v>1667.84</v>
          </cell>
          <cell r="F3041">
            <v>58.374400000000001</v>
          </cell>
        </row>
        <row r="3042">
          <cell r="A3042" t="str">
            <v>EH1010</v>
          </cell>
          <cell r="B3042" t="str">
            <v>ANDAMIO METALICO TUBULAR</v>
          </cell>
          <cell r="C3042" t="str">
            <v>U/D</v>
          </cell>
          <cell r="D3042">
            <v>0.3</v>
          </cell>
          <cell r="E3042">
            <v>1146.6400000000001</v>
          </cell>
          <cell r="F3042">
            <v>343.99200000000002</v>
          </cell>
        </row>
        <row r="3043">
          <cell r="A3043" t="str">
            <v>EH1011</v>
          </cell>
          <cell r="B3043" t="str">
            <v>EQUIPO OXIGENO ACETILENO</v>
          </cell>
          <cell r="C3043" t="str">
            <v>DIA</v>
          </cell>
          <cell r="D3043">
            <v>5.0000000000000001E-3</v>
          </cell>
          <cell r="E3043">
            <v>36849</v>
          </cell>
          <cell r="F3043">
            <v>184.245</v>
          </cell>
        </row>
        <row r="3044">
          <cell r="B3044">
            <v>0</v>
          </cell>
          <cell r="C3044">
            <v>0</v>
          </cell>
          <cell r="D3044">
            <v>0</v>
          </cell>
          <cell r="E3044">
            <v>0</v>
          </cell>
          <cell r="F3044">
            <v>0</v>
          </cell>
        </row>
        <row r="3045">
          <cell r="B3045" t="str">
            <v>Materiales</v>
          </cell>
          <cell r="C3045">
            <v>0</v>
          </cell>
          <cell r="D3045">
            <v>0</v>
          </cell>
          <cell r="E3045">
            <v>0</v>
          </cell>
          <cell r="F3045">
            <v>9378.2959913615032</v>
          </cell>
        </row>
        <row r="3046">
          <cell r="A3046" t="str">
            <v>IM1030</v>
          </cell>
          <cell r="B3046" t="str">
            <v>SOLDADURA 6011 x 1/8</v>
          </cell>
          <cell r="C3046" t="str">
            <v>KLG</v>
          </cell>
          <cell r="D3046">
            <v>0.05</v>
          </cell>
          <cell r="E3046">
            <v>12504.6304</v>
          </cell>
          <cell r="F3046">
            <v>625.23152000000005</v>
          </cell>
        </row>
        <row r="3047">
          <cell r="A3047" t="str">
            <v>IM1031</v>
          </cell>
          <cell r="B3047" t="str">
            <v>ANTICORROSIVO</v>
          </cell>
          <cell r="C3047" t="str">
            <v>GLN</v>
          </cell>
          <cell r="D3047">
            <v>1E-3</v>
          </cell>
          <cell r="E3047">
            <v>41174.800000000003</v>
          </cell>
          <cell r="F3047">
            <v>41.174800000000005</v>
          </cell>
        </row>
        <row r="3048">
          <cell r="A3048" t="str">
            <v>IM1032</v>
          </cell>
          <cell r="B3048" t="str">
            <v>ACERO ESTRUCT. ASTM A-36</v>
          </cell>
          <cell r="C3048" t="str">
            <v>KLG</v>
          </cell>
          <cell r="D3048">
            <v>1</v>
          </cell>
          <cell r="E3048">
            <v>8121</v>
          </cell>
          <cell r="F3048">
            <v>8121</v>
          </cell>
        </row>
        <row r="3049">
          <cell r="A3049" t="str">
            <v>IM1011</v>
          </cell>
          <cell r="B3049" t="str">
            <v>ACERO 60,000 PSI</v>
          </cell>
          <cell r="C3049" t="str">
            <v>KLG</v>
          </cell>
          <cell r="D3049">
            <v>0.13400000000000001</v>
          </cell>
          <cell r="E3049">
            <v>4409.6244131455396</v>
          </cell>
          <cell r="F3049">
            <v>590.88967136150234</v>
          </cell>
          <cell r="G3049">
            <v>26299</v>
          </cell>
        </row>
        <row r="3050">
          <cell r="B3050" t="str">
            <v>-</v>
          </cell>
          <cell r="C3050" t="str">
            <v>-</v>
          </cell>
          <cell r="D3050">
            <v>0</v>
          </cell>
          <cell r="E3050">
            <v>0</v>
          </cell>
          <cell r="F3050">
            <v>0</v>
          </cell>
          <cell r="G3050" t="str">
            <v>precio</v>
          </cell>
        </row>
        <row r="3051">
          <cell r="B3051" t="str">
            <v>-</v>
          </cell>
          <cell r="C3051" t="str">
            <v>-</v>
          </cell>
          <cell r="D3051">
            <v>0</v>
          </cell>
          <cell r="E3051">
            <v>0</v>
          </cell>
          <cell r="F3051">
            <v>0</v>
          </cell>
          <cell r="G3051">
            <v>315469</v>
          </cell>
        </row>
        <row r="3052">
          <cell r="B3052">
            <v>0</v>
          </cell>
          <cell r="C3052">
            <v>0</v>
          </cell>
          <cell r="D3052">
            <v>0</v>
          </cell>
          <cell r="E3052">
            <v>0</v>
          </cell>
          <cell r="F3052">
            <v>0</v>
          </cell>
        </row>
        <row r="3053">
          <cell r="B3053" t="str">
            <v>Mano de Obra</v>
          </cell>
          <cell r="C3053">
            <v>0</v>
          </cell>
          <cell r="D3053">
            <v>0</v>
          </cell>
          <cell r="E3053">
            <v>0</v>
          </cell>
          <cell r="F3053">
            <v>2660.2258527804879</v>
          </cell>
        </row>
        <row r="3054">
          <cell r="A3054" t="str">
            <v>MO2006</v>
          </cell>
          <cell r="B3054" t="str">
            <v>MANO OBRA METALISTERIA 1 AYUDANTE-1 OFI</v>
          </cell>
          <cell r="C3054" t="str">
            <v>HC</v>
          </cell>
          <cell r="D3054">
            <v>6.0999999999999999E-2</v>
          </cell>
          <cell r="E3054">
            <v>29890.82</v>
          </cell>
          <cell r="F3054">
            <v>1823.3400199999999</v>
          </cell>
        </row>
        <row r="3055">
          <cell r="A3055" t="str">
            <v>MO1003</v>
          </cell>
          <cell r="B3055" t="str">
            <v>AYUDANTE</v>
          </cell>
          <cell r="C3055" t="str">
            <v>HH</v>
          </cell>
          <cell r="D3055">
            <v>0.06</v>
          </cell>
          <cell r="E3055">
            <v>9536.8341463414636</v>
          </cell>
          <cell r="F3055">
            <v>572.2100487804878</v>
          </cell>
        </row>
        <row r="3056">
          <cell r="A3056" t="str">
            <v>MO2007</v>
          </cell>
          <cell r="B3056" t="str">
            <v>MANO OBRA PINTURA 1 AYUDANTE-1 OFI</v>
          </cell>
          <cell r="C3056" t="str">
            <v>HC</v>
          </cell>
          <cell r="D3056">
            <v>0.01</v>
          </cell>
          <cell r="E3056">
            <v>26467.578399999999</v>
          </cell>
          <cell r="F3056">
            <v>264.67578399999996</v>
          </cell>
        </row>
        <row r="3057">
          <cell r="E3057">
            <v>0</v>
          </cell>
        </row>
        <row r="3058">
          <cell r="A3058">
            <v>10006</v>
          </cell>
          <cell r="B3058" t="str">
            <v>ENTRAMADO TEJA ASBESTO</v>
          </cell>
          <cell r="C3058" t="str">
            <v>M2</v>
          </cell>
          <cell r="D3058">
            <v>0</v>
          </cell>
          <cell r="E3058">
            <v>0</v>
          </cell>
          <cell r="F3058">
            <v>0</v>
          </cell>
          <cell r="G3058">
            <v>180202</v>
          </cell>
        </row>
        <row r="3059">
          <cell r="B3059">
            <v>0</v>
          </cell>
          <cell r="C3059">
            <v>0</v>
          </cell>
          <cell r="D3059">
            <v>0</v>
          </cell>
          <cell r="E3059">
            <v>0</v>
          </cell>
          <cell r="F3059">
            <v>0</v>
          </cell>
        </row>
        <row r="3060">
          <cell r="B3060" t="str">
            <v>Equipos y Herramientas</v>
          </cell>
          <cell r="C3060">
            <v>0</v>
          </cell>
          <cell r="D3060">
            <v>0</v>
          </cell>
          <cell r="E3060">
            <v>0</v>
          </cell>
          <cell r="F3060">
            <v>0</v>
          </cell>
        </row>
        <row r="3061">
          <cell r="B3061" t="str">
            <v>-</v>
          </cell>
          <cell r="C3061" t="str">
            <v>-</v>
          </cell>
          <cell r="D3061">
            <v>0</v>
          </cell>
          <cell r="E3061">
            <v>0</v>
          </cell>
          <cell r="F3061">
            <v>0</v>
          </cell>
        </row>
        <row r="3062">
          <cell r="B3062" t="str">
            <v>-</v>
          </cell>
          <cell r="C3062" t="str">
            <v>-</v>
          </cell>
          <cell r="D3062">
            <v>0</v>
          </cell>
          <cell r="E3062">
            <v>0</v>
          </cell>
          <cell r="F3062">
            <v>0</v>
          </cell>
        </row>
        <row r="3063">
          <cell r="B3063" t="str">
            <v>-</v>
          </cell>
          <cell r="C3063" t="str">
            <v>-</v>
          </cell>
          <cell r="D3063">
            <v>0</v>
          </cell>
          <cell r="E3063">
            <v>0</v>
          </cell>
          <cell r="F3063">
            <v>0</v>
          </cell>
        </row>
        <row r="3064">
          <cell r="B3064">
            <v>0</v>
          </cell>
          <cell r="C3064">
            <v>0</v>
          </cell>
          <cell r="D3064">
            <v>0</v>
          </cell>
          <cell r="E3064">
            <v>0</v>
          </cell>
          <cell r="F3064">
            <v>0</v>
          </cell>
        </row>
        <row r="3065">
          <cell r="B3065" t="str">
            <v>Materiales</v>
          </cell>
          <cell r="C3065">
            <v>0</v>
          </cell>
          <cell r="D3065">
            <v>0</v>
          </cell>
          <cell r="E3065">
            <v>0</v>
          </cell>
          <cell r="F3065">
            <v>0</v>
          </cell>
        </row>
        <row r="3066">
          <cell r="B3066" t="str">
            <v>-</v>
          </cell>
          <cell r="C3066" t="str">
            <v>-</v>
          </cell>
          <cell r="D3066">
            <v>0</v>
          </cell>
          <cell r="E3066">
            <v>0</v>
          </cell>
          <cell r="F3066">
            <v>0</v>
          </cell>
        </row>
        <row r="3067">
          <cell r="B3067" t="str">
            <v>-</v>
          </cell>
          <cell r="C3067" t="str">
            <v>-</v>
          </cell>
          <cell r="D3067">
            <v>0</v>
          </cell>
          <cell r="E3067">
            <v>0</v>
          </cell>
          <cell r="F3067">
            <v>0</v>
          </cell>
        </row>
        <row r="3068">
          <cell r="B3068" t="str">
            <v>-</v>
          </cell>
          <cell r="C3068" t="str">
            <v>-</v>
          </cell>
          <cell r="D3068">
            <v>0</v>
          </cell>
          <cell r="E3068">
            <v>0</v>
          </cell>
          <cell r="F3068">
            <v>0</v>
          </cell>
        </row>
        <row r="3069">
          <cell r="B3069" t="str">
            <v>-</v>
          </cell>
          <cell r="C3069" t="str">
            <v>-</v>
          </cell>
          <cell r="D3069">
            <v>0</v>
          </cell>
          <cell r="E3069">
            <v>0</v>
          </cell>
          <cell r="F3069">
            <v>0</v>
          </cell>
        </row>
        <row r="3070">
          <cell r="B3070" t="str">
            <v>-</v>
          </cell>
          <cell r="C3070" t="str">
            <v>-</v>
          </cell>
          <cell r="D3070">
            <v>0</v>
          </cell>
          <cell r="E3070">
            <v>0</v>
          </cell>
          <cell r="F3070">
            <v>0</v>
          </cell>
        </row>
        <row r="3071">
          <cell r="B3071" t="str">
            <v>-</v>
          </cell>
          <cell r="C3071" t="str">
            <v>-</v>
          </cell>
          <cell r="D3071">
            <v>0</v>
          </cell>
          <cell r="E3071">
            <v>0</v>
          </cell>
          <cell r="F3071">
            <v>0</v>
          </cell>
        </row>
        <row r="3072">
          <cell r="B3072">
            <v>0</v>
          </cell>
          <cell r="C3072">
            <v>0</v>
          </cell>
          <cell r="D3072">
            <v>0</v>
          </cell>
          <cell r="E3072">
            <v>0</v>
          </cell>
          <cell r="F3072">
            <v>0</v>
          </cell>
        </row>
        <row r="3073">
          <cell r="B3073" t="str">
            <v>Mano de Obra</v>
          </cell>
          <cell r="C3073">
            <v>0</v>
          </cell>
          <cell r="D3073">
            <v>0</v>
          </cell>
          <cell r="E3073">
            <v>0</v>
          </cell>
          <cell r="F3073">
            <v>0</v>
          </cell>
        </row>
        <row r="3074">
          <cell r="B3074" t="str">
            <v>-</v>
          </cell>
          <cell r="C3074" t="str">
            <v>-</v>
          </cell>
          <cell r="D3074">
            <v>0</v>
          </cell>
          <cell r="E3074">
            <v>0</v>
          </cell>
          <cell r="F3074">
            <v>0</v>
          </cell>
        </row>
        <row r="3075">
          <cell r="B3075" t="str">
            <v>-</v>
          </cell>
          <cell r="C3075" t="str">
            <v>-</v>
          </cell>
          <cell r="D3075">
            <v>0</v>
          </cell>
          <cell r="E3075">
            <v>0</v>
          </cell>
          <cell r="F3075">
            <v>0</v>
          </cell>
        </row>
        <row r="3076">
          <cell r="B3076" t="str">
            <v>-</v>
          </cell>
          <cell r="C3076" t="str">
            <v>-</v>
          </cell>
          <cell r="D3076">
            <v>0</v>
          </cell>
          <cell r="E3076">
            <v>0</v>
          </cell>
          <cell r="F3076">
            <v>0</v>
          </cell>
        </row>
        <row r="3078">
          <cell r="A3078">
            <v>10007</v>
          </cell>
          <cell r="B3078" t="str">
            <v>TEJA FIBRO CEMENTO</v>
          </cell>
          <cell r="C3078" t="str">
            <v>M2</v>
          </cell>
          <cell r="D3078">
            <v>0</v>
          </cell>
          <cell r="E3078">
            <v>0</v>
          </cell>
          <cell r="F3078">
            <v>29005.958769324578</v>
          </cell>
          <cell r="G3078">
            <v>180619</v>
          </cell>
        </row>
        <row r="3079">
          <cell r="B3079">
            <v>0</v>
          </cell>
          <cell r="C3079">
            <v>0</v>
          </cell>
          <cell r="D3079">
            <v>0</v>
          </cell>
          <cell r="E3079">
            <v>0</v>
          </cell>
          <cell r="F3079">
            <v>0</v>
          </cell>
        </row>
        <row r="3080">
          <cell r="B3080" t="str">
            <v>Equipos y Herramientas</v>
          </cell>
          <cell r="C3080">
            <v>0</v>
          </cell>
          <cell r="D3080">
            <v>0</v>
          </cell>
          <cell r="E3080">
            <v>0</v>
          </cell>
          <cell r="F3080">
            <v>847.50299999999993</v>
          </cell>
        </row>
        <row r="3081">
          <cell r="A3081" t="str">
            <v>HM1008</v>
          </cell>
          <cell r="B3081" t="str">
            <v>HM CUADRILLA ALBAÑILERIA</v>
          </cell>
          <cell r="C3081" t="str">
            <v>GLB</v>
          </cell>
          <cell r="D3081">
            <v>0.3</v>
          </cell>
          <cell r="E3081">
            <v>1674.08</v>
          </cell>
          <cell r="F3081">
            <v>502.22399999999993</v>
          </cell>
        </row>
        <row r="3082">
          <cell r="A3082" t="str">
            <v>EH1010</v>
          </cell>
          <cell r="B3082" t="str">
            <v>ANDAMIO METALICO TUBULAR</v>
          </cell>
          <cell r="C3082" t="str">
            <v>U/D</v>
          </cell>
          <cell r="D3082">
            <v>0.3</v>
          </cell>
          <cell r="E3082">
            <v>1150.93</v>
          </cell>
          <cell r="F3082">
            <v>345.279</v>
          </cell>
        </row>
        <row r="3083">
          <cell r="B3083" t="str">
            <v>-</v>
          </cell>
          <cell r="C3083" t="str">
            <v>-</v>
          </cell>
          <cell r="D3083">
            <v>0</v>
          </cell>
          <cell r="E3083">
            <v>0</v>
          </cell>
          <cell r="F3083">
            <v>0</v>
          </cell>
        </row>
        <row r="3084">
          <cell r="B3084">
            <v>0</v>
          </cell>
          <cell r="C3084">
            <v>0</v>
          </cell>
          <cell r="D3084">
            <v>0</v>
          </cell>
          <cell r="E3084">
            <v>0</v>
          </cell>
          <cell r="F3084">
            <v>0</v>
          </cell>
        </row>
        <row r="3085">
          <cell r="B3085" t="str">
            <v>Materiales</v>
          </cell>
          <cell r="C3085">
            <v>0</v>
          </cell>
          <cell r="D3085">
            <v>0</v>
          </cell>
          <cell r="E3085">
            <v>0</v>
          </cell>
          <cell r="F3085">
            <v>18830.2611</v>
          </cell>
        </row>
        <row r="3086">
          <cell r="A3086" t="str">
            <v>IM1015</v>
          </cell>
          <cell r="B3086" t="str">
            <v>GANCHO P/TEJA ASB. MADERA</v>
          </cell>
          <cell r="C3086" t="str">
            <v>UND</v>
          </cell>
          <cell r="D3086">
            <v>2</v>
          </cell>
          <cell r="E3086">
            <v>366.20499999999998</v>
          </cell>
          <cell r="F3086">
            <v>732.41</v>
          </cell>
        </row>
        <row r="3087">
          <cell r="A3087" t="str">
            <v>IM1039</v>
          </cell>
          <cell r="B3087" t="str">
            <v>TEJA FIBROCEMENTO PERFIL 7 + ACCESORIOS</v>
          </cell>
          <cell r="C3087" t="str">
            <v>M2</v>
          </cell>
          <cell r="D3087">
            <v>1</v>
          </cell>
          <cell r="E3087">
            <v>18097.8511</v>
          </cell>
          <cell r="F3087">
            <v>18097.8511</v>
          </cell>
        </row>
        <row r="3088">
          <cell r="B3088" t="str">
            <v>-</v>
          </cell>
          <cell r="C3088" t="str">
            <v>-</v>
          </cell>
          <cell r="D3088">
            <v>0</v>
          </cell>
          <cell r="E3088">
            <v>0</v>
          </cell>
          <cell r="F3088">
            <v>0</v>
          </cell>
        </row>
        <row r="3089">
          <cell r="B3089" t="str">
            <v>-</v>
          </cell>
          <cell r="C3089" t="str">
            <v>-</v>
          </cell>
          <cell r="D3089">
            <v>0</v>
          </cell>
          <cell r="E3089">
            <v>0</v>
          </cell>
          <cell r="F3089">
            <v>0</v>
          </cell>
        </row>
        <row r="3090">
          <cell r="B3090" t="str">
            <v>-</v>
          </cell>
          <cell r="C3090" t="str">
            <v>-</v>
          </cell>
          <cell r="D3090">
            <v>0</v>
          </cell>
          <cell r="E3090">
            <v>0</v>
          </cell>
          <cell r="F3090">
            <v>0</v>
          </cell>
        </row>
        <row r="3091">
          <cell r="B3091" t="str">
            <v>-</v>
          </cell>
          <cell r="C3091" t="str">
            <v>-</v>
          </cell>
          <cell r="D3091">
            <v>0</v>
          </cell>
          <cell r="E3091">
            <v>0</v>
          </cell>
          <cell r="F3091">
            <v>0</v>
          </cell>
        </row>
        <row r="3092">
          <cell r="B3092">
            <v>0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</row>
        <row r="3093">
          <cell r="B3093" t="str">
            <v>Mano de Obra</v>
          </cell>
          <cell r="C3093">
            <v>0</v>
          </cell>
          <cell r="D3093">
            <v>0</v>
          </cell>
          <cell r="E3093">
            <v>0</v>
          </cell>
          <cell r="F3093">
            <v>9328.1946693245754</v>
          </cell>
        </row>
        <row r="3094">
          <cell r="A3094" t="str">
            <v>MO2001</v>
          </cell>
          <cell r="B3094" t="str">
            <v>CUADRILLA 1OF + 1AY</v>
          </cell>
          <cell r="C3094" t="str">
            <v>HC</v>
          </cell>
          <cell r="D3094">
            <v>0.3</v>
          </cell>
          <cell r="E3094">
            <v>31093.982231081922</v>
          </cell>
          <cell r="F3094">
            <v>9328.1946693245754</v>
          </cell>
        </row>
        <row r="3095">
          <cell r="B3095" t="str">
            <v>-</v>
          </cell>
          <cell r="C3095" t="str">
            <v>-</v>
          </cell>
          <cell r="D3095">
            <v>0</v>
          </cell>
          <cell r="E3095">
            <v>0</v>
          </cell>
          <cell r="F3095">
            <v>0</v>
          </cell>
        </row>
        <row r="3096">
          <cell r="B3096" t="str">
            <v>-</v>
          </cell>
          <cell r="C3096" t="str">
            <v>-</v>
          </cell>
          <cell r="D3096">
            <v>0</v>
          </cell>
          <cell r="E3096">
            <v>0</v>
          </cell>
          <cell r="F3096">
            <v>0</v>
          </cell>
        </row>
        <row r="3098">
          <cell r="A3098">
            <v>10008</v>
          </cell>
          <cell r="B3098" t="str">
            <v>TEJA BARRO NORMAL</v>
          </cell>
          <cell r="C3098" t="str">
            <v>M2</v>
          </cell>
          <cell r="D3098">
            <v>0</v>
          </cell>
          <cell r="E3098">
            <v>0</v>
          </cell>
          <cell r="F3098">
            <v>0</v>
          </cell>
          <cell r="G3098">
            <v>180706</v>
          </cell>
        </row>
        <row r="3099">
          <cell r="B3099">
            <v>0</v>
          </cell>
          <cell r="C3099">
            <v>0</v>
          </cell>
          <cell r="D3099">
            <v>0</v>
          </cell>
          <cell r="E3099">
            <v>0</v>
          </cell>
          <cell r="F3099">
            <v>0</v>
          </cell>
        </row>
        <row r="3100">
          <cell r="B3100" t="str">
            <v>Equipos y Herramientas</v>
          </cell>
          <cell r="C3100">
            <v>0</v>
          </cell>
          <cell r="D3100">
            <v>0</v>
          </cell>
          <cell r="E3100">
            <v>0</v>
          </cell>
          <cell r="F3100">
            <v>0</v>
          </cell>
        </row>
        <row r="3101">
          <cell r="B3101" t="str">
            <v>-</v>
          </cell>
          <cell r="C3101" t="str">
            <v>-</v>
          </cell>
          <cell r="D3101">
            <v>0</v>
          </cell>
          <cell r="E3101">
            <v>0</v>
          </cell>
          <cell r="F3101">
            <v>0</v>
          </cell>
        </row>
        <row r="3102">
          <cell r="B3102" t="str">
            <v>-</v>
          </cell>
          <cell r="C3102" t="str">
            <v>-</v>
          </cell>
          <cell r="D3102">
            <v>0</v>
          </cell>
          <cell r="E3102">
            <v>0</v>
          </cell>
          <cell r="F3102">
            <v>0</v>
          </cell>
        </row>
        <row r="3103">
          <cell r="B3103" t="str">
            <v>-</v>
          </cell>
          <cell r="C3103" t="str">
            <v>-</v>
          </cell>
          <cell r="D3103">
            <v>0</v>
          </cell>
          <cell r="E3103">
            <v>0</v>
          </cell>
          <cell r="F3103">
            <v>0</v>
          </cell>
        </row>
        <row r="3104">
          <cell r="B3104">
            <v>0</v>
          </cell>
          <cell r="C3104">
            <v>0</v>
          </cell>
          <cell r="D3104">
            <v>0</v>
          </cell>
          <cell r="E3104">
            <v>0</v>
          </cell>
          <cell r="F3104">
            <v>0</v>
          </cell>
        </row>
        <row r="3105">
          <cell r="B3105" t="str">
            <v>Materiales</v>
          </cell>
          <cell r="C3105">
            <v>0</v>
          </cell>
          <cell r="D3105">
            <v>0</v>
          </cell>
          <cell r="E3105">
            <v>0</v>
          </cell>
          <cell r="F3105">
            <v>0</v>
          </cell>
        </row>
        <row r="3106">
          <cell r="B3106" t="str">
            <v>-</v>
          </cell>
          <cell r="C3106" t="str">
            <v>-</v>
          </cell>
          <cell r="D3106">
            <v>0</v>
          </cell>
          <cell r="E3106">
            <v>0</v>
          </cell>
          <cell r="F3106">
            <v>0</v>
          </cell>
        </row>
        <row r="3107">
          <cell r="B3107" t="str">
            <v>-</v>
          </cell>
          <cell r="C3107" t="str">
            <v>-</v>
          </cell>
          <cell r="D3107">
            <v>0</v>
          </cell>
          <cell r="E3107">
            <v>0</v>
          </cell>
          <cell r="F3107">
            <v>0</v>
          </cell>
        </row>
        <row r="3108">
          <cell r="B3108" t="str">
            <v>-</v>
          </cell>
          <cell r="C3108" t="str">
            <v>-</v>
          </cell>
          <cell r="D3108">
            <v>0</v>
          </cell>
          <cell r="E3108">
            <v>0</v>
          </cell>
          <cell r="F3108">
            <v>0</v>
          </cell>
        </row>
        <row r="3109">
          <cell r="B3109" t="str">
            <v>-</v>
          </cell>
          <cell r="C3109" t="str">
            <v>-</v>
          </cell>
          <cell r="D3109">
            <v>0</v>
          </cell>
          <cell r="E3109">
            <v>0</v>
          </cell>
          <cell r="F3109">
            <v>0</v>
          </cell>
        </row>
        <row r="3110">
          <cell r="B3110" t="str">
            <v>-</v>
          </cell>
          <cell r="C3110" t="str">
            <v>-</v>
          </cell>
          <cell r="D3110">
            <v>0</v>
          </cell>
          <cell r="E3110">
            <v>0</v>
          </cell>
          <cell r="F3110">
            <v>0</v>
          </cell>
        </row>
        <row r="3111">
          <cell r="B3111" t="str">
            <v>-</v>
          </cell>
          <cell r="C3111" t="str">
            <v>-</v>
          </cell>
          <cell r="D3111">
            <v>0</v>
          </cell>
          <cell r="E3111">
            <v>0</v>
          </cell>
          <cell r="F3111">
            <v>0</v>
          </cell>
        </row>
        <row r="3112">
          <cell r="B3112">
            <v>0</v>
          </cell>
          <cell r="C3112">
            <v>0</v>
          </cell>
          <cell r="D3112">
            <v>0</v>
          </cell>
          <cell r="E3112">
            <v>0</v>
          </cell>
          <cell r="F3112">
            <v>0</v>
          </cell>
        </row>
        <row r="3113">
          <cell r="B3113" t="str">
            <v>Mano de Obra</v>
          </cell>
          <cell r="C3113">
            <v>0</v>
          </cell>
          <cell r="D3113">
            <v>0</v>
          </cell>
          <cell r="E3113">
            <v>0</v>
          </cell>
          <cell r="F3113">
            <v>0</v>
          </cell>
        </row>
        <row r="3114">
          <cell r="B3114" t="str">
            <v>-</v>
          </cell>
          <cell r="C3114" t="str">
            <v>-</v>
          </cell>
          <cell r="D3114">
            <v>0</v>
          </cell>
          <cell r="E3114">
            <v>0</v>
          </cell>
          <cell r="F3114">
            <v>0</v>
          </cell>
        </row>
        <row r="3115">
          <cell r="B3115" t="str">
            <v>-</v>
          </cell>
          <cell r="C3115" t="str">
            <v>-</v>
          </cell>
          <cell r="D3115">
            <v>0</v>
          </cell>
          <cell r="E3115">
            <v>0</v>
          </cell>
          <cell r="F3115">
            <v>0</v>
          </cell>
        </row>
        <row r="3116">
          <cell r="B3116" t="str">
            <v>-</v>
          </cell>
          <cell r="C3116" t="str">
            <v>-</v>
          </cell>
          <cell r="D3116">
            <v>0</v>
          </cell>
          <cell r="E3116">
            <v>0</v>
          </cell>
          <cell r="F3116">
            <v>0</v>
          </cell>
        </row>
        <row r="3118">
          <cell r="A3118">
            <v>10009</v>
          </cell>
          <cell r="B3118" t="str">
            <v>TEJA PLASTICA ONDULADA AJOVER</v>
          </cell>
          <cell r="C3118" t="str">
            <v>M2</v>
          </cell>
          <cell r="D3118">
            <v>0</v>
          </cell>
          <cell r="E3118">
            <v>0</v>
          </cell>
          <cell r="F3118">
            <v>0</v>
          </cell>
          <cell r="G3118">
            <v>180909</v>
          </cell>
        </row>
        <row r="3119">
          <cell r="B3119">
            <v>0</v>
          </cell>
          <cell r="C3119">
            <v>0</v>
          </cell>
          <cell r="D3119">
            <v>0</v>
          </cell>
          <cell r="E3119">
            <v>0</v>
          </cell>
          <cell r="F3119">
            <v>0</v>
          </cell>
        </row>
        <row r="3120">
          <cell r="B3120" t="str">
            <v>Equipos y Herramientas</v>
          </cell>
          <cell r="C3120">
            <v>0</v>
          </cell>
          <cell r="D3120">
            <v>0</v>
          </cell>
          <cell r="E3120">
            <v>0</v>
          </cell>
          <cell r="F3120">
            <v>0</v>
          </cell>
        </row>
        <row r="3121">
          <cell r="B3121" t="str">
            <v>-</v>
          </cell>
          <cell r="C3121" t="str">
            <v>-</v>
          </cell>
          <cell r="D3121">
            <v>0</v>
          </cell>
          <cell r="E3121">
            <v>0</v>
          </cell>
          <cell r="F3121">
            <v>0</v>
          </cell>
        </row>
        <row r="3122">
          <cell r="B3122" t="str">
            <v>-</v>
          </cell>
          <cell r="C3122" t="str">
            <v>-</v>
          </cell>
          <cell r="D3122">
            <v>0</v>
          </cell>
          <cell r="E3122">
            <v>0</v>
          </cell>
          <cell r="F3122">
            <v>0</v>
          </cell>
        </row>
        <row r="3123">
          <cell r="B3123" t="str">
            <v>-</v>
          </cell>
          <cell r="C3123" t="str">
            <v>-</v>
          </cell>
          <cell r="D3123">
            <v>0</v>
          </cell>
          <cell r="E3123">
            <v>0</v>
          </cell>
          <cell r="F3123">
            <v>0</v>
          </cell>
        </row>
        <row r="3124">
          <cell r="B3124">
            <v>0</v>
          </cell>
          <cell r="C3124">
            <v>0</v>
          </cell>
          <cell r="D3124">
            <v>0</v>
          </cell>
          <cell r="E3124">
            <v>0</v>
          </cell>
          <cell r="F3124">
            <v>0</v>
          </cell>
        </row>
        <row r="3125">
          <cell r="B3125" t="str">
            <v>Materiales</v>
          </cell>
          <cell r="C3125">
            <v>0</v>
          </cell>
          <cell r="D3125">
            <v>0</v>
          </cell>
          <cell r="E3125">
            <v>0</v>
          </cell>
          <cell r="F3125">
            <v>0</v>
          </cell>
        </row>
        <row r="3126">
          <cell r="B3126" t="str">
            <v>-</v>
          </cell>
          <cell r="C3126" t="str">
            <v>-</v>
          </cell>
          <cell r="D3126">
            <v>0</v>
          </cell>
          <cell r="E3126">
            <v>0</v>
          </cell>
          <cell r="F3126">
            <v>0</v>
          </cell>
        </row>
        <row r="3127">
          <cell r="B3127" t="str">
            <v>-</v>
          </cell>
          <cell r="C3127" t="str">
            <v>-</v>
          </cell>
          <cell r="D3127">
            <v>0</v>
          </cell>
          <cell r="E3127">
            <v>0</v>
          </cell>
          <cell r="F3127">
            <v>0</v>
          </cell>
        </row>
        <row r="3128">
          <cell r="B3128" t="str">
            <v>-</v>
          </cell>
          <cell r="C3128" t="str">
            <v>-</v>
          </cell>
          <cell r="D3128">
            <v>0</v>
          </cell>
          <cell r="E3128">
            <v>0</v>
          </cell>
          <cell r="F3128">
            <v>0</v>
          </cell>
        </row>
        <row r="3129">
          <cell r="B3129" t="str">
            <v>-</v>
          </cell>
          <cell r="C3129" t="str">
            <v>-</v>
          </cell>
          <cell r="D3129">
            <v>0</v>
          </cell>
          <cell r="E3129">
            <v>0</v>
          </cell>
          <cell r="F3129">
            <v>0</v>
          </cell>
        </row>
        <row r="3130">
          <cell r="B3130" t="str">
            <v>-</v>
          </cell>
          <cell r="C3130" t="str">
            <v>-</v>
          </cell>
          <cell r="D3130">
            <v>0</v>
          </cell>
          <cell r="E3130">
            <v>0</v>
          </cell>
          <cell r="F3130">
            <v>0</v>
          </cell>
        </row>
        <row r="3131">
          <cell r="B3131" t="str">
            <v>-</v>
          </cell>
          <cell r="C3131" t="str">
            <v>-</v>
          </cell>
          <cell r="D3131">
            <v>0</v>
          </cell>
          <cell r="E3131">
            <v>0</v>
          </cell>
          <cell r="F3131">
            <v>0</v>
          </cell>
        </row>
        <row r="3132">
          <cell r="B3132">
            <v>0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</row>
        <row r="3133">
          <cell r="B3133" t="str">
            <v>Mano de Obra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</row>
        <row r="3134">
          <cell r="B3134" t="str">
            <v>-</v>
          </cell>
          <cell r="C3134" t="str">
            <v>-</v>
          </cell>
          <cell r="D3134">
            <v>0</v>
          </cell>
          <cell r="E3134">
            <v>0</v>
          </cell>
          <cell r="F3134">
            <v>0</v>
          </cell>
        </row>
        <row r="3135">
          <cell r="B3135" t="str">
            <v>-</v>
          </cell>
          <cell r="C3135" t="str">
            <v>-</v>
          </cell>
          <cell r="D3135">
            <v>0</v>
          </cell>
          <cell r="E3135">
            <v>0</v>
          </cell>
          <cell r="F3135">
            <v>0</v>
          </cell>
        </row>
        <row r="3136">
          <cell r="B3136" t="str">
            <v>-</v>
          </cell>
          <cell r="C3136" t="str">
            <v>-</v>
          </cell>
          <cell r="D3136">
            <v>0</v>
          </cell>
          <cell r="E3136">
            <v>0</v>
          </cell>
          <cell r="F3136">
            <v>0</v>
          </cell>
        </row>
        <row r="3138">
          <cell r="A3138">
            <v>10010</v>
          </cell>
          <cell r="B3138" t="str">
            <v>TEJA AJOVER TRAPEZOIDAL COLOR .27MM</v>
          </cell>
          <cell r="C3138" t="str">
            <v>M2</v>
          </cell>
          <cell r="D3138">
            <v>0</v>
          </cell>
          <cell r="E3138">
            <v>0</v>
          </cell>
          <cell r="F3138">
            <v>0</v>
          </cell>
          <cell r="G3138">
            <v>180808</v>
          </cell>
        </row>
        <row r="3139">
          <cell r="B3139">
            <v>0</v>
          </cell>
          <cell r="C3139">
            <v>0</v>
          </cell>
          <cell r="D3139">
            <v>0</v>
          </cell>
          <cell r="E3139">
            <v>0</v>
          </cell>
          <cell r="F3139">
            <v>0</v>
          </cell>
        </row>
        <row r="3140">
          <cell r="B3140" t="str">
            <v>Equipos y Herramientas</v>
          </cell>
          <cell r="C3140">
            <v>0</v>
          </cell>
          <cell r="D3140">
            <v>0</v>
          </cell>
          <cell r="E3140">
            <v>0</v>
          </cell>
          <cell r="F3140">
            <v>0</v>
          </cell>
        </row>
        <row r="3141">
          <cell r="B3141" t="str">
            <v>-</v>
          </cell>
          <cell r="C3141" t="str">
            <v>-</v>
          </cell>
          <cell r="D3141">
            <v>0</v>
          </cell>
          <cell r="E3141">
            <v>0</v>
          </cell>
          <cell r="F3141">
            <v>0</v>
          </cell>
        </row>
        <row r="3142">
          <cell r="B3142" t="str">
            <v>-</v>
          </cell>
          <cell r="C3142" t="str">
            <v>-</v>
          </cell>
          <cell r="D3142">
            <v>0</v>
          </cell>
          <cell r="E3142">
            <v>0</v>
          </cell>
          <cell r="F3142">
            <v>0</v>
          </cell>
        </row>
        <row r="3143">
          <cell r="B3143" t="str">
            <v>-</v>
          </cell>
          <cell r="C3143" t="str">
            <v>-</v>
          </cell>
          <cell r="D3143">
            <v>0</v>
          </cell>
          <cell r="E3143">
            <v>0</v>
          </cell>
          <cell r="F3143">
            <v>0</v>
          </cell>
        </row>
        <row r="3144">
          <cell r="B3144">
            <v>0</v>
          </cell>
          <cell r="C3144">
            <v>0</v>
          </cell>
          <cell r="D3144">
            <v>0</v>
          </cell>
          <cell r="E3144">
            <v>0</v>
          </cell>
          <cell r="F3144">
            <v>0</v>
          </cell>
        </row>
        <row r="3145">
          <cell r="B3145" t="str">
            <v>Materiales</v>
          </cell>
          <cell r="C3145">
            <v>0</v>
          </cell>
          <cell r="D3145">
            <v>0</v>
          </cell>
          <cell r="E3145">
            <v>0</v>
          </cell>
          <cell r="F3145">
            <v>0</v>
          </cell>
        </row>
        <row r="3146">
          <cell r="B3146" t="str">
            <v>-</v>
          </cell>
          <cell r="C3146" t="str">
            <v>-</v>
          </cell>
          <cell r="D3146">
            <v>0</v>
          </cell>
          <cell r="E3146">
            <v>0</v>
          </cell>
          <cell r="F3146">
            <v>0</v>
          </cell>
        </row>
        <row r="3147">
          <cell r="B3147" t="str">
            <v>-</v>
          </cell>
          <cell r="C3147" t="str">
            <v>-</v>
          </cell>
          <cell r="D3147">
            <v>0</v>
          </cell>
          <cell r="E3147">
            <v>0</v>
          </cell>
          <cell r="F3147">
            <v>0</v>
          </cell>
        </row>
        <row r="3148">
          <cell r="B3148" t="str">
            <v>-</v>
          </cell>
          <cell r="C3148" t="str">
            <v>-</v>
          </cell>
          <cell r="D3148">
            <v>0</v>
          </cell>
          <cell r="E3148">
            <v>0</v>
          </cell>
          <cell r="F3148">
            <v>0</v>
          </cell>
        </row>
        <row r="3149">
          <cell r="B3149" t="str">
            <v>-</v>
          </cell>
          <cell r="C3149" t="str">
            <v>-</v>
          </cell>
          <cell r="D3149">
            <v>0</v>
          </cell>
          <cell r="E3149">
            <v>0</v>
          </cell>
          <cell r="F3149">
            <v>0</v>
          </cell>
        </row>
        <row r="3150">
          <cell r="B3150" t="str">
            <v>-</v>
          </cell>
          <cell r="C3150" t="str">
            <v>-</v>
          </cell>
          <cell r="D3150">
            <v>0</v>
          </cell>
          <cell r="E3150">
            <v>0</v>
          </cell>
          <cell r="F3150">
            <v>0</v>
          </cell>
        </row>
        <row r="3151">
          <cell r="B3151" t="str">
            <v>-</v>
          </cell>
          <cell r="C3151" t="str">
            <v>-</v>
          </cell>
          <cell r="D3151">
            <v>0</v>
          </cell>
          <cell r="E3151">
            <v>0</v>
          </cell>
          <cell r="F3151">
            <v>0</v>
          </cell>
        </row>
        <row r="3152">
          <cell r="B3152">
            <v>0</v>
          </cell>
          <cell r="C3152">
            <v>0</v>
          </cell>
          <cell r="D3152">
            <v>0</v>
          </cell>
          <cell r="E3152">
            <v>0</v>
          </cell>
          <cell r="F3152">
            <v>0</v>
          </cell>
        </row>
        <row r="3153">
          <cell r="B3153" t="str">
            <v>Mano de Obra</v>
          </cell>
          <cell r="C3153">
            <v>0</v>
          </cell>
          <cell r="D3153">
            <v>0</v>
          </cell>
          <cell r="E3153">
            <v>0</v>
          </cell>
          <cell r="F3153">
            <v>0</v>
          </cell>
        </row>
        <row r="3154">
          <cell r="B3154" t="str">
            <v>-</v>
          </cell>
          <cell r="C3154" t="str">
            <v>-</v>
          </cell>
          <cell r="D3154">
            <v>0</v>
          </cell>
          <cell r="E3154">
            <v>0</v>
          </cell>
          <cell r="F3154">
            <v>0</v>
          </cell>
        </row>
        <row r="3155">
          <cell r="B3155" t="str">
            <v>-</v>
          </cell>
          <cell r="C3155" t="str">
            <v>-</v>
          </cell>
          <cell r="D3155">
            <v>0</v>
          </cell>
          <cell r="E3155">
            <v>0</v>
          </cell>
          <cell r="F3155">
            <v>0</v>
          </cell>
        </row>
        <row r="3156">
          <cell r="B3156" t="str">
            <v>-</v>
          </cell>
          <cell r="C3156" t="str">
            <v>-</v>
          </cell>
          <cell r="D3156">
            <v>0</v>
          </cell>
          <cell r="E3156">
            <v>0</v>
          </cell>
          <cell r="F3156">
            <v>0</v>
          </cell>
        </row>
        <row r="3158">
          <cell r="A3158">
            <v>10011</v>
          </cell>
          <cell r="B3158" t="str">
            <v>CABALLETE TEJA FIBROCEMENTO</v>
          </cell>
          <cell r="C3158" t="str">
            <v>ML</v>
          </cell>
          <cell r="D3158">
            <v>0</v>
          </cell>
          <cell r="E3158">
            <v>0</v>
          </cell>
          <cell r="F3158">
            <v>0</v>
          </cell>
          <cell r="G3158">
            <v>180601</v>
          </cell>
        </row>
        <row r="3159">
          <cell r="B3159">
            <v>0</v>
          </cell>
          <cell r="C3159">
            <v>0</v>
          </cell>
          <cell r="D3159">
            <v>0</v>
          </cell>
          <cell r="E3159">
            <v>0</v>
          </cell>
          <cell r="F3159">
            <v>0</v>
          </cell>
        </row>
        <row r="3160">
          <cell r="B3160" t="str">
            <v>Equipos y Herramientas</v>
          </cell>
          <cell r="C3160">
            <v>0</v>
          </cell>
          <cell r="D3160">
            <v>0</v>
          </cell>
          <cell r="E3160">
            <v>0</v>
          </cell>
          <cell r="F3160">
            <v>0</v>
          </cell>
        </row>
        <row r="3161">
          <cell r="B3161" t="str">
            <v>-</v>
          </cell>
          <cell r="C3161" t="str">
            <v>-</v>
          </cell>
          <cell r="D3161">
            <v>0</v>
          </cell>
          <cell r="E3161">
            <v>0</v>
          </cell>
          <cell r="F3161">
            <v>0</v>
          </cell>
        </row>
        <row r="3162">
          <cell r="B3162" t="str">
            <v>-</v>
          </cell>
          <cell r="C3162" t="str">
            <v>-</v>
          </cell>
          <cell r="D3162">
            <v>0</v>
          </cell>
          <cell r="E3162">
            <v>0</v>
          </cell>
          <cell r="F3162">
            <v>0</v>
          </cell>
        </row>
        <row r="3163">
          <cell r="B3163" t="str">
            <v>-</v>
          </cell>
          <cell r="C3163" t="str">
            <v>-</v>
          </cell>
          <cell r="D3163">
            <v>0</v>
          </cell>
          <cell r="E3163">
            <v>0</v>
          </cell>
          <cell r="F3163">
            <v>0</v>
          </cell>
        </row>
        <row r="3164">
          <cell r="B3164">
            <v>0</v>
          </cell>
          <cell r="C3164">
            <v>0</v>
          </cell>
          <cell r="D3164">
            <v>0</v>
          </cell>
          <cell r="E3164">
            <v>0</v>
          </cell>
          <cell r="F3164">
            <v>0</v>
          </cell>
        </row>
        <row r="3165">
          <cell r="B3165" t="str">
            <v>Materiales</v>
          </cell>
          <cell r="C3165">
            <v>0</v>
          </cell>
          <cell r="D3165">
            <v>0</v>
          </cell>
          <cell r="E3165">
            <v>0</v>
          </cell>
          <cell r="F3165">
            <v>0</v>
          </cell>
        </row>
        <row r="3166">
          <cell r="B3166" t="str">
            <v>-</v>
          </cell>
          <cell r="C3166" t="str">
            <v>-</v>
          </cell>
          <cell r="D3166">
            <v>0</v>
          </cell>
          <cell r="E3166">
            <v>0</v>
          </cell>
          <cell r="F3166">
            <v>0</v>
          </cell>
        </row>
        <row r="3167">
          <cell r="B3167" t="str">
            <v>-</v>
          </cell>
          <cell r="C3167" t="str">
            <v>-</v>
          </cell>
          <cell r="D3167">
            <v>0</v>
          </cell>
          <cell r="E3167">
            <v>0</v>
          </cell>
          <cell r="F3167">
            <v>0</v>
          </cell>
        </row>
        <row r="3168">
          <cell r="B3168" t="str">
            <v>-</v>
          </cell>
          <cell r="C3168" t="str">
            <v>-</v>
          </cell>
          <cell r="D3168">
            <v>0</v>
          </cell>
          <cell r="E3168">
            <v>0</v>
          </cell>
          <cell r="F3168">
            <v>0</v>
          </cell>
        </row>
        <row r="3169">
          <cell r="B3169" t="str">
            <v>-</v>
          </cell>
          <cell r="C3169" t="str">
            <v>-</v>
          </cell>
          <cell r="D3169">
            <v>0</v>
          </cell>
          <cell r="E3169">
            <v>0</v>
          </cell>
          <cell r="F3169">
            <v>0</v>
          </cell>
        </row>
        <row r="3170">
          <cell r="B3170" t="str">
            <v>-</v>
          </cell>
          <cell r="C3170" t="str">
            <v>-</v>
          </cell>
          <cell r="D3170">
            <v>0</v>
          </cell>
          <cell r="E3170">
            <v>0</v>
          </cell>
          <cell r="F3170">
            <v>0</v>
          </cell>
        </row>
        <row r="3171">
          <cell r="B3171" t="str">
            <v>-</v>
          </cell>
          <cell r="C3171" t="str">
            <v>-</v>
          </cell>
          <cell r="D3171">
            <v>0</v>
          </cell>
          <cell r="E3171">
            <v>0</v>
          </cell>
          <cell r="F3171">
            <v>0</v>
          </cell>
        </row>
        <row r="3172">
          <cell r="B3172">
            <v>0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</row>
        <row r="3173">
          <cell r="B3173" t="str">
            <v>Mano de Obra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</row>
        <row r="3174">
          <cell r="B3174" t="str">
            <v>-</v>
          </cell>
          <cell r="C3174" t="str">
            <v>-</v>
          </cell>
          <cell r="D3174">
            <v>0</v>
          </cell>
          <cell r="E3174">
            <v>0</v>
          </cell>
          <cell r="F3174">
            <v>0</v>
          </cell>
        </row>
        <row r="3175">
          <cell r="B3175" t="str">
            <v>-</v>
          </cell>
          <cell r="C3175" t="str">
            <v>-</v>
          </cell>
          <cell r="D3175">
            <v>0</v>
          </cell>
          <cell r="E3175">
            <v>0</v>
          </cell>
          <cell r="F3175">
            <v>0</v>
          </cell>
        </row>
        <row r="3176">
          <cell r="B3176" t="str">
            <v>-</v>
          </cell>
          <cell r="C3176" t="str">
            <v>-</v>
          </cell>
          <cell r="D3176">
            <v>0</v>
          </cell>
          <cell r="E3176">
            <v>0</v>
          </cell>
          <cell r="F3176">
            <v>0</v>
          </cell>
        </row>
        <row r="3178">
          <cell r="A3178">
            <v>10012</v>
          </cell>
          <cell r="B3178" t="str">
            <v>CABALLETE TEJA AJOVER</v>
          </cell>
          <cell r="C3178" t="str">
            <v>ML</v>
          </cell>
          <cell r="D3178">
            <v>0</v>
          </cell>
          <cell r="E3178">
            <v>0</v>
          </cell>
          <cell r="F3178">
            <v>0</v>
          </cell>
          <cell r="G3178">
            <v>180803</v>
          </cell>
        </row>
        <row r="3179">
          <cell r="B3179">
            <v>0</v>
          </cell>
          <cell r="C3179">
            <v>0</v>
          </cell>
          <cell r="D3179">
            <v>0</v>
          </cell>
          <cell r="E3179">
            <v>0</v>
          </cell>
          <cell r="F3179">
            <v>0</v>
          </cell>
        </row>
        <row r="3180">
          <cell r="B3180" t="str">
            <v>Equipos y Herramientas</v>
          </cell>
          <cell r="C3180">
            <v>0</v>
          </cell>
          <cell r="D3180">
            <v>0</v>
          </cell>
          <cell r="E3180">
            <v>0</v>
          </cell>
          <cell r="F3180">
            <v>0</v>
          </cell>
        </row>
        <row r="3181">
          <cell r="B3181" t="str">
            <v>-</v>
          </cell>
          <cell r="C3181" t="str">
            <v>-</v>
          </cell>
          <cell r="D3181">
            <v>0</v>
          </cell>
          <cell r="E3181">
            <v>0</v>
          </cell>
          <cell r="F3181">
            <v>0</v>
          </cell>
        </row>
        <row r="3182">
          <cell r="B3182" t="str">
            <v>-</v>
          </cell>
          <cell r="C3182" t="str">
            <v>-</v>
          </cell>
          <cell r="D3182">
            <v>0</v>
          </cell>
          <cell r="E3182">
            <v>0</v>
          </cell>
          <cell r="F3182">
            <v>0</v>
          </cell>
        </row>
        <row r="3183">
          <cell r="B3183" t="str">
            <v>-</v>
          </cell>
          <cell r="C3183" t="str">
            <v>-</v>
          </cell>
          <cell r="D3183">
            <v>0</v>
          </cell>
          <cell r="E3183">
            <v>0</v>
          </cell>
          <cell r="F3183">
            <v>0</v>
          </cell>
        </row>
        <row r="3184">
          <cell r="B3184">
            <v>0</v>
          </cell>
          <cell r="C3184">
            <v>0</v>
          </cell>
          <cell r="D3184">
            <v>0</v>
          </cell>
          <cell r="E3184">
            <v>0</v>
          </cell>
          <cell r="F3184">
            <v>0</v>
          </cell>
        </row>
        <row r="3185">
          <cell r="B3185" t="str">
            <v>Materiales</v>
          </cell>
          <cell r="C3185">
            <v>0</v>
          </cell>
          <cell r="D3185">
            <v>0</v>
          </cell>
          <cell r="E3185">
            <v>0</v>
          </cell>
          <cell r="F3185">
            <v>0</v>
          </cell>
        </row>
        <row r="3186">
          <cell r="B3186" t="str">
            <v>-</v>
          </cell>
          <cell r="C3186" t="str">
            <v>-</v>
          </cell>
          <cell r="D3186">
            <v>0</v>
          </cell>
          <cell r="E3186">
            <v>0</v>
          </cell>
          <cell r="F3186">
            <v>0</v>
          </cell>
        </row>
        <row r="3187">
          <cell r="B3187" t="str">
            <v>-</v>
          </cell>
          <cell r="C3187" t="str">
            <v>-</v>
          </cell>
          <cell r="D3187">
            <v>0</v>
          </cell>
          <cell r="E3187">
            <v>0</v>
          </cell>
          <cell r="F3187">
            <v>0</v>
          </cell>
        </row>
        <row r="3188">
          <cell r="B3188" t="str">
            <v>-</v>
          </cell>
          <cell r="C3188" t="str">
            <v>-</v>
          </cell>
          <cell r="D3188">
            <v>0</v>
          </cell>
          <cell r="E3188">
            <v>0</v>
          </cell>
          <cell r="F3188">
            <v>0</v>
          </cell>
        </row>
        <row r="3189">
          <cell r="B3189" t="str">
            <v>-</v>
          </cell>
          <cell r="C3189" t="str">
            <v>-</v>
          </cell>
          <cell r="D3189">
            <v>0</v>
          </cell>
          <cell r="E3189">
            <v>0</v>
          </cell>
          <cell r="F3189">
            <v>0</v>
          </cell>
        </row>
        <row r="3190">
          <cell r="B3190" t="str">
            <v>-</v>
          </cell>
          <cell r="C3190" t="str">
            <v>-</v>
          </cell>
          <cell r="D3190">
            <v>0</v>
          </cell>
          <cell r="E3190">
            <v>0</v>
          </cell>
          <cell r="F3190">
            <v>0</v>
          </cell>
        </row>
        <row r="3191">
          <cell r="B3191" t="str">
            <v>-</v>
          </cell>
          <cell r="C3191" t="str">
            <v>-</v>
          </cell>
          <cell r="D3191">
            <v>0</v>
          </cell>
          <cell r="E3191">
            <v>0</v>
          </cell>
          <cell r="F3191">
            <v>0</v>
          </cell>
        </row>
        <row r="3192">
          <cell r="B3192">
            <v>0</v>
          </cell>
          <cell r="C3192">
            <v>0</v>
          </cell>
          <cell r="D3192">
            <v>0</v>
          </cell>
          <cell r="E3192">
            <v>0</v>
          </cell>
          <cell r="F3192">
            <v>0</v>
          </cell>
        </row>
        <row r="3193">
          <cell r="B3193" t="str">
            <v>Mano de Obra</v>
          </cell>
          <cell r="C3193">
            <v>0</v>
          </cell>
          <cell r="D3193">
            <v>0</v>
          </cell>
          <cell r="E3193">
            <v>0</v>
          </cell>
          <cell r="F3193">
            <v>0</v>
          </cell>
        </row>
        <row r="3194">
          <cell r="B3194" t="str">
            <v>-</v>
          </cell>
          <cell r="C3194" t="str">
            <v>-</v>
          </cell>
          <cell r="D3194">
            <v>0</v>
          </cell>
          <cell r="E3194">
            <v>0</v>
          </cell>
          <cell r="F3194">
            <v>0</v>
          </cell>
        </row>
        <row r="3195">
          <cell r="B3195" t="str">
            <v>-</v>
          </cell>
          <cell r="C3195" t="str">
            <v>-</v>
          </cell>
          <cell r="D3195">
            <v>0</v>
          </cell>
          <cell r="E3195">
            <v>0</v>
          </cell>
          <cell r="F3195">
            <v>0</v>
          </cell>
        </row>
        <row r="3196">
          <cell r="B3196" t="str">
            <v>-</v>
          </cell>
          <cell r="C3196" t="str">
            <v>-</v>
          </cell>
          <cell r="D3196">
            <v>0</v>
          </cell>
          <cell r="E3196">
            <v>0</v>
          </cell>
          <cell r="F3196">
            <v>0</v>
          </cell>
        </row>
        <row r="3198">
          <cell r="A3198">
            <v>10013</v>
          </cell>
          <cell r="B3198" t="str">
            <v>LIMAHOYA TEJA FIBROCEMENTO</v>
          </cell>
          <cell r="C3198" t="str">
            <v>ML</v>
          </cell>
          <cell r="D3198">
            <v>0</v>
          </cell>
          <cell r="E3198">
            <v>0</v>
          </cell>
          <cell r="F3198">
            <v>0</v>
          </cell>
          <cell r="G3198">
            <v>180615</v>
          </cell>
        </row>
        <row r="3199">
          <cell r="B3199">
            <v>0</v>
          </cell>
          <cell r="C3199">
            <v>0</v>
          </cell>
          <cell r="D3199">
            <v>0</v>
          </cell>
          <cell r="E3199">
            <v>0</v>
          </cell>
          <cell r="F3199">
            <v>0</v>
          </cell>
        </row>
        <row r="3200">
          <cell r="B3200" t="str">
            <v>Equipos y Herramientas</v>
          </cell>
          <cell r="C3200">
            <v>0</v>
          </cell>
          <cell r="D3200">
            <v>0</v>
          </cell>
          <cell r="E3200">
            <v>0</v>
          </cell>
          <cell r="F3200">
            <v>0</v>
          </cell>
        </row>
        <row r="3201">
          <cell r="B3201" t="str">
            <v>-</v>
          </cell>
          <cell r="C3201" t="str">
            <v>-</v>
          </cell>
          <cell r="D3201">
            <v>0</v>
          </cell>
          <cell r="E3201">
            <v>0</v>
          </cell>
          <cell r="F3201">
            <v>0</v>
          </cell>
        </row>
        <row r="3202">
          <cell r="B3202" t="str">
            <v>-</v>
          </cell>
          <cell r="C3202" t="str">
            <v>-</v>
          </cell>
          <cell r="D3202">
            <v>0</v>
          </cell>
          <cell r="E3202">
            <v>0</v>
          </cell>
          <cell r="F3202">
            <v>0</v>
          </cell>
        </row>
        <row r="3203">
          <cell r="B3203" t="str">
            <v>-</v>
          </cell>
          <cell r="C3203" t="str">
            <v>-</v>
          </cell>
          <cell r="D3203">
            <v>0</v>
          </cell>
          <cell r="E3203">
            <v>0</v>
          </cell>
          <cell r="F3203">
            <v>0</v>
          </cell>
        </row>
        <row r="3204">
          <cell r="B3204">
            <v>0</v>
          </cell>
          <cell r="C3204">
            <v>0</v>
          </cell>
          <cell r="D3204">
            <v>0</v>
          </cell>
          <cell r="E3204">
            <v>0</v>
          </cell>
          <cell r="F3204">
            <v>0</v>
          </cell>
        </row>
        <row r="3205">
          <cell r="B3205" t="str">
            <v>Materiales</v>
          </cell>
          <cell r="C3205">
            <v>0</v>
          </cell>
          <cell r="D3205">
            <v>0</v>
          </cell>
          <cell r="E3205">
            <v>0</v>
          </cell>
          <cell r="F3205">
            <v>0</v>
          </cell>
        </row>
        <row r="3206">
          <cell r="B3206" t="str">
            <v>-</v>
          </cell>
          <cell r="C3206" t="str">
            <v>-</v>
          </cell>
          <cell r="D3206">
            <v>0</v>
          </cell>
          <cell r="E3206">
            <v>0</v>
          </cell>
          <cell r="F3206">
            <v>0</v>
          </cell>
        </row>
        <row r="3207">
          <cell r="B3207" t="str">
            <v>-</v>
          </cell>
          <cell r="C3207" t="str">
            <v>-</v>
          </cell>
          <cell r="D3207">
            <v>0</v>
          </cell>
          <cell r="E3207">
            <v>0</v>
          </cell>
          <cell r="F3207">
            <v>0</v>
          </cell>
        </row>
        <row r="3208">
          <cell r="B3208" t="str">
            <v>-</v>
          </cell>
          <cell r="C3208" t="str">
            <v>-</v>
          </cell>
          <cell r="D3208">
            <v>0</v>
          </cell>
          <cell r="E3208">
            <v>0</v>
          </cell>
          <cell r="F3208">
            <v>0</v>
          </cell>
        </row>
        <row r="3209">
          <cell r="B3209" t="str">
            <v>-</v>
          </cell>
          <cell r="C3209" t="str">
            <v>-</v>
          </cell>
          <cell r="D3209">
            <v>0</v>
          </cell>
          <cell r="E3209">
            <v>0</v>
          </cell>
          <cell r="F3209">
            <v>0</v>
          </cell>
        </row>
        <row r="3210">
          <cell r="B3210" t="str">
            <v>-</v>
          </cell>
          <cell r="C3210" t="str">
            <v>-</v>
          </cell>
          <cell r="D3210">
            <v>0</v>
          </cell>
          <cell r="E3210">
            <v>0</v>
          </cell>
          <cell r="F3210">
            <v>0</v>
          </cell>
        </row>
        <row r="3211">
          <cell r="B3211" t="str">
            <v>-</v>
          </cell>
          <cell r="C3211" t="str">
            <v>-</v>
          </cell>
          <cell r="D3211">
            <v>0</v>
          </cell>
          <cell r="E3211">
            <v>0</v>
          </cell>
          <cell r="F3211">
            <v>0</v>
          </cell>
        </row>
        <row r="3212">
          <cell r="B3212">
            <v>0</v>
          </cell>
          <cell r="C3212">
            <v>0</v>
          </cell>
          <cell r="D3212">
            <v>0</v>
          </cell>
          <cell r="E3212">
            <v>0</v>
          </cell>
          <cell r="F3212">
            <v>0</v>
          </cell>
        </row>
        <row r="3213">
          <cell r="B3213" t="str">
            <v>Mano de Obra</v>
          </cell>
          <cell r="C3213">
            <v>0</v>
          </cell>
          <cell r="D3213">
            <v>0</v>
          </cell>
          <cell r="E3213">
            <v>0</v>
          </cell>
          <cell r="F3213">
            <v>0</v>
          </cell>
        </row>
        <row r="3214">
          <cell r="B3214" t="str">
            <v>-</v>
          </cell>
          <cell r="C3214" t="str">
            <v>-</v>
          </cell>
          <cell r="D3214">
            <v>0</v>
          </cell>
          <cell r="E3214">
            <v>0</v>
          </cell>
          <cell r="F3214">
            <v>0</v>
          </cell>
        </row>
        <row r="3215">
          <cell r="B3215" t="str">
            <v>-</v>
          </cell>
          <cell r="C3215" t="str">
            <v>-</v>
          </cell>
          <cell r="D3215">
            <v>0</v>
          </cell>
          <cell r="E3215">
            <v>0</v>
          </cell>
          <cell r="F3215">
            <v>0</v>
          </cell>
        </row>
        <row r="3216">
          <cell r="B3216" t="str">
            <v>-</v>
          </cell>
          <cell r="C3216" t="str">
            <v>-</v>
          </cell>
          <cell r="D3216">
            <v>0</v>
          </cell>
          <cell r="E3216">
            <v>0</v>
          </cell>
          <cell r="F3216">
            <v>0</v>
          </cell>
        </row>
        <row r="3218">
          <cell r="A3218">
            <v>10014</v>
          </cell>
          <cell r="B3218" t="str">
            <v>LIMATESA TEJA FIBROCEMENTO</v>
          </cell>
          <cell r="C3218" t="str">
            <v>ML</v>
          </cell>
          <cell r="D3218">
            <v>0</v>
          </cell>
          <cell r="E3218">
            <v>0</v>
          </cell>
          <cell r="F3218">
            <v>0</v>
          </cell>
          <cell r="G3218">
            <v>180616</v>
          </cell>
        </row>
        <row r="3219">
          <cell r="B3219">
            <v>0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</row>
        <row r="3220">
          <cell r="B3220" t="str">
            <v>Equipos y Herramientas</v>
          </cell>
          <cell r="C3220">
            <v>0</v>
          </cell>
          <cell r="D3220">
            <v>0</v>
          </cell>
          <cell r="E3220">
            <v>0</v>
          </cell>
          <cell r="F3220">
            <v>0</v>
          </cell>
        </row>
        <row r="3221">
          <cell r="B3221" t="str">
            <v>-</v>
          </cell>
          <cell r="C3221" t="str">
            <v>-</v>
          </cell>
          <cell r="D3221">
            <v>0</v>
          </cell>
          <cell r="E3221">
            <v>0</v>
          </cell>
          <cell r="F3221">
            <v>0</v>
          </cell>
        </row>
        <row r="3222">
          <cell r="B3222" t="str">
            <v>-</v>
          </cell>
          <cell r="C3222" t="str">
            <v>-</v>
          </cell>
          <cell r="D3222">
            <v>0</v>
          </cell>
          <cell r="E3222">
            <v>0</v>
          </cell>
          <cell r="F3222">
            <v>0</v>
          </cell>
        </row>
        <row r="3223">
          <cell r="B3223" t="str">
            <v>-</v>
          </cell>
          <cell r="C3223" t="str">
            <v>-</v>
          </cell>
          <cell r="D3223">
            <v>0</v>
          </cell>
          <cell r="E3223">
            <v>0</v>
          </cell>
          <cell r="F3223">
            <v>0</v>
          </cell>
        </row>
        <row r="3224">
          <cell r="B3224">
            <v>0</v>
          </cell>
          <cell r="C3224">
            <v>0</v>
          </cell>
          <cell r="D3224">
            <v>0</v>
          </cell>
          <cell r="E3224">
            <v>0</v>
          </cell>
          <cell r="F3224">
            <v>0</v>
          </cell>
        </row>
        <row r="3225">
          <cell r="B3225" t="str">
            <v>Materiales</v>
          </cell>
          <cell r="C3225">
            <v>0</v>
          </cell>
          <cell r="D3225">
            <v>0</v>
          </cell>
          <cell r="E3225">
            <v>0</v>
          </cell>
          <cell r="F3225">
            <v>0</v>
          </cell>
        </row>
        <row r="3226">
          <cell r="B3226" t="str">
            <v>-</v>
          </cell>
          <cell r="C3226" t="str">
            <v>-</v>
          </cell>
          <cell r="D3226">
            <v>0</v>
          </cell>
          <cell r="E3226">
            <v>0</v>
          </cell>
          <cell r="F3226">
            <v>0</v>
          </cell>
        </row>
        <row r="3227">
          <cell r="B3227" t="str">
            <v>-</v>
          </cell>
          <cell r="C3227" t="str">
            <v>-</v>
          </cell>
          <cell r="D3227">
            <v>0</v>
          </cell>
          <cell r="E3227">
            <v>0</v>
          </cell>
          <cell r="F3227">
            <v>0</v>
          </cell>
        </row>
        <row r="3228">
          <cell r="B3228" t="str">
            <v>-</v>
          </cell>
          <cell r="C3228" t="str">
            <v>-</v>
          </cell>
          <cell r="D3228">
            <v>0</v>
          </cell>
          <cell r="E3228">
            <v>0</v>
          </cell>
          <cell r="F3228">
            <v>0</v>
          </cell>
        </row>
        <row r="3229">
          <cell r="B3229" t="str">
            <v>-</v>
          </cell>
          <cell r="C3229" t="str">
            <v>-</v>
          </cell>
          <cell r="D3229">
            <v>0</v>
          </cell>
          <cell r="E3229">
            <v>0</v>
          </cell>
          <cell r="F3229">
            <v>0</v>
          </cell>
        </row>
        <row r="3230">
          <cell r="B3230" t="str">
            <v>-</v>
          </cell>
          <cell r="C3230" t="str">
            <v>-</v>
          </cell>
          <cell r="D3230">
            <v>0</v>
          </cell>
          <cell r="E3230">
            <v>0</v>
          </cell>
          <cell r="F3230">
            <v>0</v>
          </cell>
        </row>
        <row r="3231">
          <cell r="B3231" t="str">
            <v>-</v>
          </cell>
          <cell r="C3231" t="str">
            <v>-</v>
          </cell>
          <cell r="D3231">
            <v>0</v>
          </cell>
          <cell r="E3231">
            <v>0</v>
          </cell>
          <cell r="F3231">
            <v>0</v>
          </cell>
        </row>
        <row r="3232">
          <cell r="B3232">
            <v>0</v>
          </cell>
          <cell r="C3232">
            <v>0</v>
          </cell>
          <cell r="D3232">
            <v>0</v>
          </cell>
          <cell r="E3232">
            <v>0</v>
          </cell>
          <cell r="F3232">
            <v>0</v>
          </cell>
        </row>
        <row r="3233">
          <cell r="B3233" t="str">
            <v>Mano de Obra</v>
          </cell>
          <cell r="C3233">
            <v>0</v>
          </cell>
          <cell r="D3233">
            <v>0</v>
          </cell>
          <cell r="E3233">
            <v>0</v>
          </cell>
          <cell r="F3233">
            <v>0</v>
          </cell>
        </row>
        <row r="3234">
          <cell r="B3234" t="str">
            <v>-</v>
          </cell>
          <cell r="C3234" t="str">
            <v>-</v>
          </cell>
          <cell r="D3234">
            <v>0</v>
          </cell>
          <cell r="E3234">
            <v>0</v>
          </cell>
          <cell r="F3234">
            <v>0</v>
          </cell>
        </row>
        <row r="3235">
          <cell r="B3235" t="str">
            <v>-</v>
          </cell>
          <cell r="C3235" t="str">
            <v>-</v>
          </cell>
          <cell r="D3235">
            <v>0</v>
          </cell>
          <cell r="E3235">
            <v>0</v>
          </cell>
          <cell r="F3235">
            <v>0</v>
          </cell>
        </row>
        <row r="3236">
          <cell r="B3236" t="str">
            <v>-</v>
          </cell>
          <cell r="C3236" t="str">
            <v>-</v>
          </cell>
          <cell r="D3236">
            <v>0</v>
          </cell>
          <cell r="E3236">
            <v>0</v>
          </cell>
          <cell r="F3236">
            <v>0</v>
          </cell>
        </row>
        <row r="3238">
          <cell r="A3238">
            <v>10015</v>
          </cell>
          <cell r="B3238" t="str">
            <v>LAMINA POLICARBONATO ALVEOLAR 4MM</v>
          </cell>
          <cell r="C3238" t="str">
            <v>M2</v>
          </cell>
          <cell r="D3238">
            <v>0</v>
          </cell>
          <cell r="E3238">
            <v>0</v>
          </cell>
          <cell r="F3238">
            <v>0</v>
          </cell>
          <cell r="G3238">
            <v>180910</v>
          </cell>
        </row>
        <row r="3239">
          <cell r="B3239">
            <v>0</v>
          </cell>
          <cell r="C3239">
            <v>0</v>
          </cell>
          <cell r="D3239">
            <v>0</v>
          </cell>
          <cell r="E3239">
            <v>0</v>
          </cell>
          <cell r="F3239">
            <v>0</v>
          </cell>
        </row>
        <row r="3240">
          <cell r="B3240" t="str">
            <v>Equipos y Herramientas</v>
          </cell>
          <cell r="C3240">
            <v>0</v>
          </cell>
          <cell r="D3240">
            <v>0</v>
          </cell>
          <cell r="E3240">
            <v>0</v>
          </cell>
          <cell r="F3240">
            <v>0</v>
          </cell>
        </row>
        <row r="3241">
          <cell r="B3241" t="str">
            <v>-</v>
          </cell>
          <cell r="C3241" t="str">
            <v>-</v>
          </cell>
          <cell r="D3241">
            <v>0</v>
          </cell>
          <cell r="E3241">
            <v>0</v>
          </cell>
          <cell r="F3241">
            <v>0</v>
          </cell>
        </row>
        <row r="3242">
          <cell r="B3242" t="str">
            <v>-</v>
          </cell>
          <cell r="C3242" t="str">
            <v>-</v>
          </cell>
          <cell r="D3242">
            <v>0</v>
          </cell>
          <cell r="E3242">
            <v>0</v>
          </cell>
          <cell r="F3242">
            <v>0</v>
          </cell>
        </row>
        <row r="3243">
          <cell r="B3243" t="str">
            <v>-</v>
          </cell>
          <cell r="C3243" t="str">
            <v>-</v>
          </cell>
          <cell r="D3243">
            <v>0</v>
          </cell>
          <cell r="E3243">
            <v>0</v>
          </cell>
          <cell r="F3243">
            <v>0</v>
          </cell>
        </row>
        <row r="3244">
          <cell r="B3244">
            <v>0</v>
          </cell>
          <cell r="C3244">
            <v>0</v>
          </cell>
          <cell r="D3244">
            <v>0</v>
          </cell>
          <cell r="E3244">
            <v>0</v>
          </cell>
          <cell r="F3244">
            <v>0</v>
          </cell>
        </row>
        <row r="3245">
          <cell r="B3245" t="str">
            <v>Materiales</v>
          </cell>
          <cell r="C3245">
            <v>0</v>
          </cell>
          <cell r="D3245">
            <v>0</v>
          </cell>
          <cell r="E3245">
            <v>0</v>
          </cell>
          <cell r="F3245">
            <v>0</v>
          </cell>
        </row>
        <row r="3246">
          <cell r="B3246" t="str">
            <v>-</v>
          </cell>
          <cell r="C3246" t="str">
            <v>-</v>
          </cell>
          <cell r="D3246">
            <v>0</v>
          </cell>
          <cell r="E3246">
            <v>0</v>
          </cell>
          <cell r="F3246">
            <v>0</v>
          </cell>
        </row>
        <row r="3247">
          <cell r="B3247" t="str">
            <v>-</v>
          </cell>
          <cell r="C3247" t="str">
            <v>-</v>
          </cell>
          <cell r="D3247">
            <v>0</v>
          </cell>
          <cell r="E3247">
            <v>0</v>
          </cell>
          <cell r="F3247">
            <v>0</v>
          </cell>
        </row>
        <row r="3248">
          <cell r="B3248" t="str">
            <v>-</v>
          </cell>
          <cell r="C3248" t="str">
            <v>-</v>
          </cell>
          <cell r="D3248">
            <v>0</v>
          </cell>
          <cell r="E3248">
            <v>0</v>
          </cell>
          <cell r="F3248">
            <v>0</v>
          </cell>
        </row>
        <row r="3249">
          <cell r="B3249" t="str">
            <v>-</v>
          </cell>
          <cell r="C3249" t="str">
            <v>-</v>
          </cell>
          <cell r="D3249">
            <v>0</v>
          </cell>
          <cell r="E3249">
            <v>0</v>
          </cell>
          <cell r="F3249">
            <v>0</v>
          </cell>
        </row>
        <row r="3250">
          <cell r="B3250" t="str">
            <v>-</v>
          </cell>
          <cell r="C3250" t="str">
            <v>-</v>
          </cell>
          <cell r="D3250">
            <v>0</v>
          </cell>
          <cell r="E3250">
            <v>0</v>
          </cell>
          <cell r="F3250">
            <v>0</v>
          </cell>
        </row>
        <row r="3251">
          <cell r="B3251" t="str">
            <v>-</v>
          </cell>
          <cell r="C3251" t="str">
            <v>-</v>
          </cell>
          <cell r="D3251">
            <v>0</v>
          </cell>
          <cell r="E3251">
            <v>0</v>
          </cell>
          <cell r="F3251">
            <v>0</v>
          </cell>
        </row>
        <row r="3252">
          <cell r="B3252">
            <v>0</v>
          </cell>
          <cell r="C3252">
            <v>0</v>
          </cell>
          <cell r="D3252">
            <v>0</v>
          </cell>
          <cell r="E3252">
            <v>0</v>
          </cell>
          <cell r="F3252">
            <v>0</v>
          </cell>
        </row>
        <row r="3253">
          <cell r="B3253" t="str">
            <v>Mano de Obra</v>
          </cell>
          <cell r="C3253">
            <v>0</v>
          </cell>
          <cell r="D3253">
            <v>0</v>
          </cell>
          <cell r="E3253">
            <v>0</v>
          </cell>
          <cell r="F3253">
            <v>0</v>
          </cell>
        </row>
        <row r="3254">
          <cell r="B3254" t="str">
            <v>-</v>
          </cell>
          <cell r="C3254" t="str">
            <v>-</v>
          </cell>
          <cell r="D3254">
            <v>0</v>
          </cell>
          <cell r="E3254">
            <v>0</v>
          </cell>
          <cell r="F3254">
            <v>0</v>
          </cell>
        </row>
        <row r="3255">
          <cell r="B3255" t="str">
            <v>-</v>
          </cell>
          <cell r="C3255" t="str">
            <v>-</v>
          </cell>
          <cell r="D3255">
            <v>0</v>
          </cell>
          <cell r="E3255">
            <v>0</v>
          </cell>
          <cell r="F3255">
            <v>0</v>
          </cell>
        </row>
        <row r="3256">
          <cell r="B3256" t="str">
            <v>-</v>
          </cell>
          <cell r="C3256" t="str">
            <v>-</v>
          </cell>
          <cell r="D3256">
            <v>0</v>
          </cell>
          <cell r="E3256">
            <v>0</v>
          </cell>
          <cell r="F3256">
            <v>0</v>
          </cell>
        </row>
        <row r="3258">
          <cell r="A3258">
            <v>10016</v>
          </cell>
          <cell r="B3258" t="str">
            <v>REPOSICION PIEZA MADERA ROLLIZA 4" -5"</v>
          </cell>
          <cell r="C3258" t="str">
            <v>ML</v>
          </cell>
          <cell r="D3258">
            <v>0</v>
          </cell>
          <cell r="E3258">
            <v>0</v>
          </cell>
          <cell r="F3258">
            <v>0</v>
          </cell>
          <cell r="G3258">
            <v>180215</v>
          </cell>
        </row>
        <row r="3259">
          <cell r="B3259">
            <v>0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</row>
        <row r="3260">
          <cell r="B3260" t="str">
            <v>Equipos y Herramientas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</row>
        <row r="3261">
          <cell r="B3261" t="str">
            <v>-</v>
          </cell>
          <cell r="C3261" t="str">
            <v>-</v>
          </cell>
          <cell r="D3261">
            <v>0</v>
          </cell>
          <cell r="E3261">
            <v>0</v>
          </cell>
          <cell r="F3261">
            <v>0</v>
          </cell>
        </row>
        <row r="3262">
          <cell r="B3262" t="str">
            <v>-</v>
          </cell>
          <cell r="C3262" t="str">
            <v>-</v>
          </cell>
          <cell r="D3262">
            <v>0</v>
          </cell>
          <cell r="E3262">
            <v>0</v>
          </cell>
          <cell r="F3262">
            <v>0</v>
          </cell>
        </row>
        <row r="3263">
          <cell r="B3263" t="str">
            <v>-</v>
          </cell>
          <cell r="C3263" t="str">
            <v>-</v>
          </cell>
          <cell r="D3263">
            <v>0</v>
          </cell>
          <cell r="E3263">
            <v>0</v>
          </cell>
          <cell r="F3263">
            <v>0</v>
          </cell>
        </row>
        <row r="3264">
          <cell r="B3264">
            <v>0</v>
          </cell>
          <cell r="C3264">
            <v>0</v>
          </cell>
          <cell r="D3264">
            <v>0</v>
          </cell>
          <cell r="E3264">
            <v>0</v>
          </cell>
          <cell r="F3264">
            <v>0</v>
          </cell>
        </row>
        <row r="3265">
          <cell r="B3265" t="str">
            <v>Materiales</v>
          </cell>
          <cell r="C3265">
            <v>0</v>
          </cell>
          <cell r="D3265">
            <v>0</v>
          </cell>
          <cell r="E3265">
            <v>0</v>
          </cell>
          <cell r="F3265">
            <v>0</v>
          </cell>
        </row>
        <row r="3266">
          <cell r="B3266" t="str">
            <v>-</v>
          </cell>
          <cell r="C3266" t="str">
            <v>-</v>
          </cell>
          <cell r="D3266">
            <v>0</v>
          </cell>
          <cell r="E3266">
            <v>0</v>
          </cell>
          <cell r="F3266">
            <v>0</v>
          </cell>
        </row>
        <row r="3267">
          <cell r="B3267" t="str">
            <v>-</v>
          </cell>
          <cell r="C3267" t="str">
            <v>-</v>
          </cell>
          <cell r="D3267">
            <v>0</v>
          </cell>
          <cell r="E3267">
            <v>0</v>
          </cell>
          <cell r="F3267">
            <v>0</v>
          </cell>
        </row>
        <row r="3268">
          <cell r="B3268" t="str">
            <v>-</v>
          </cell>
          <cell r="C3268" t="str">
            <v>-</v>
          </cell>
          <cell r="D3268">
            <v>0</v>
          </cell>
          <cell r="E3268">
            <v>0</v>
          </cell>
          <cell r="F3268">
            <v>0</v>
          </cell>
        </row>
        <row r="3269">
          <cell r="B3269" t="str">
            <v>-</v>
          </cell>
          <cell r="C3269" t="str">
            <v>-</v>
          </cell>
          <cell r="D3269">
            <v>0</v>
          </cell>
          <cell r="E3269">
            <v>0</v>
          </cell>
          <cell r="F3269">
            <v>0</v>
          </cell>
        </row>
        <row r="3270">
          <cell r="B3270" t="str">
            <v>-</v>
          </cell>
          <cell r="C3270" t="str">
            <v>-</v>
          </cell>
          <cell r="D3270">
            <v>0</v>
          </cell>
          <cell r="E3270">
            <v>0</v>
          </cell>
          <cell r="F3270">
            <v>0</v>
          </cell>
        </row>
        <row r="3271">
          <cell r="B3271" t="str">
            <v>-</v>
          </cell>
          <cell r="C3271" t="str">
            <v>-</v>
          </cell>
          <cell r="D3271">
            <v>0</v>
          </cell>
          <cell r="E3271">
            <v>0</v>
          </cell>
          <cell r="F3271">
            <v>0</v>
          </cell>
        </row>
        <row r="3272">
          <cell r="B3272">
            <v>0</v>
          </cell>
          <cell r="C3272">
            <v>0</v>
          </cell>
          <cell r="D3272">
            <v>0</v>
          </cell>
          <cell r="E3272">
            <v>0</v>
          </cell>
          <cell r="F3272">
            <v>0</v>
          </cell>
        </row>
        <row r="3273">
          <cell r="B3273" t="str">
            <v>Mano de Obra</v>
          </cell>
          <cell r="C3273">
            <v>0</v>
          </cell>
          <cell r="D3273">
            <v>0</v>
          </cell>
          <cell r="E3273">
            <v>0</v>
          </cell>
          <cell r="F3273">
            <v>0</v>
          </cell>
        </row>
        <row r="3274">
          <cell r="B3274" t="str">
            <v>-</v>
          </cell>
          <cell r="C3274" t="str">
            <v>-</v>
          </cell>
          <cell r="D3274">
            <v>0</v>
          </cell>
          <cell r="E3274">
            <v>0</v>
          </cell>
          <cell r="F3274">
            <v>0</v>
          </cell>
        </row>
        <row r="3275">
          <cell r="B3275" t="str">
            <v>-</v>
          </cell>
          <cell r="C3275" t="str">
            <v>-</v>
          </cell>
          <cell r="D3275">
            <v>0</v>
          </cell>
          <cell r="E3275">
            <v>0</v>
          </cell>
          <cell r="F3275">
            <v>0</v>
          </cell>
        </row>
        <row r="3276">
          <cell r="B3276" t="str">
            <v>-</v>
          </cell>
          <cell r="C3276" t="str">
            <v>-</v>
          </cell>
          <cell r="D3276">
            <v>0</v>
          </cell>
          <cell r="E3276">
            <v>0</v>
          </cell>
          <cell r="F3276">
            <v>0</v>
          </cell>
        </row>
        <row r="3278">
          <cell r="A3278">
            <v>10017</v>
          </cell>
          <cell r="B3278" t="str">
            <v>MEZCLA GROUTING 1:2:3 3100 PSI -22,0 MPA</v>
          </cell>
          <cell r="C3278" t="str">
            <v>M3</v>
          </cell>
          <cell r="D3278">
            <v>0</v>
          </cell>
          <cell r="E3278">
            <v>0</v>
          </cell>
          <cell r="F3278">
            <v>0</v>
          </cell>
          <cell r="G3278" t="str">
            <v>ME0113</v>
          </cell>
        </row>
        <row r="3279">
          <cell r="B3279">
            <v>0</v>
          </cell>
          <cell r="C3279">
            <v>0</v>
          </cell>
          <cell r="D3279">
            <v>0</v>
          </cell>
          <cell r="E3279">
            <v>0</v>
          </cell>
          <cell r="F3279">
            <v>0</v>
          </cell>
        </row>
        <row r="3280">
          <cell r="B3280" t="str">
            <v>Equipos y Herramientas</v>
          </cell>
          <cell r="C3280">
            <v>0</v>
          </cell>
          <cell r="D3280">
            <v>0</v>
          </cell>
          <cell r="E3280">
            <v>0</v>
          </cell>
          <cell r="F3280">
            <v>0</v>
          </cell>
        </row>
        <row r="3281">
          <cell r="B3281" t="str">
            <v>-</v>
          </cell>
          <cell r="C3281" t="str">
            <v>-</v>
          </cell>
          <cell r="D3281">
            <v>0</v>
          </cell>
          <cell r="E3281">
            <v>0</v>
          </cell>
          <cell r="F3281">
            <v>0</v>
          </cell>
        </row>
        <row r="3282">
          <cell r="B3282" t="str">
            <v>-</v>
          </cell>
          <cell r="C3282" t="str">
            <v>-</v>
          </cell>
          <cell r="D3282">
            <v>0</v>
          </cell>
          <cell r="E3282">
            <v>0</v>
          </cell>
          <cell r="F3282">
            <v>0</v>
          </cell>
        </row>
        <row r="3283">
          <cell r="B3283" t="str">
            <v>-</v>
          </cell>
          <cell r="C3283" t="str">
            <v>-</v>
          </cell>
          <cell r="D3283">
            <v>0</v>
          </cell>
          <cell r="E3283">
            <v>0</v>
          </cell>
          <cell r="F3283">
            <v>0</v>
          </cell>
        </row>
        <row r="3284">
          <cell r="B3284">
            <v>0</v>
          </cell>
          <cell r="C3284">
            <v>0</v>
          </cell>
          <cell r="D3284">
            <v>0</v>
          </cell>
          <cell r="E3284">
            <v>0</v>
          </cell>
          <cell r="F3284">
            <v>0</v>
          </cell>
        </row>
        <row r="3285">
          <cell r="B3285" t="str">
            <v>Materiales</v>
          </cell>
          <cell r="C3285">
            <v>0</v>
          </cell>
          <cell r="D3285">
            <v>0</v>
          </cell>
          <cell r="E3285">
            <v>0</v>
          </cell>
          <cell r="F3285">
            <v>0</v>
          </cell>
        </row>
        <row r="3286">
          <cell r="B3286" t="str">
            <v>-</v>
          </cell>
          <cell r="C3286" t="str">
            <v>-</v>
          </cell>
          <cell r="D3286">
            <v>0</v>
          </cell>
          <cell r="E3286">
            <v>0</v>
          </cell>
          <cell r="F3286">
            <v>0</v>
          </cell>
        </row>
        <row r="3287">
          <cell r="B3287" t="str">
            <v>-</v>
          </cell>
          <cell r="C3287" t="str">
            <v>-</v>
          </cell>
          <cell r="D3287">
            <v>0</v>
          </cell>
          <cell r="E3287">
            <v>0</v>
          </cell>
          <cell r="F3287">
            <v>0</v>
          </cell>
        </row>
        <row r="3288">
          <cell r="B3288" t="str">
            <v>-</v>
          </cell>
          <cell r="C3288" t="str">
            <v>-</v>
          </cell>
          <cell r="D3288">
            <v>0</v>
          </cell>
          <cell r="E3288">
            <v>0</v>
          </cell>
          <cell r="F3288">
            <v>0</v>
          </cell>
        </row>
        <row r="3289">
          <cell r="B3289" t="str">
            <v>-</v>
          </cell>
          <cell r="C3289" t="str">
            <v>-</v>
          </cell>
          <cell r="D3289">
            <v>0</v>
          </cell>
          <cell r="E3289">
            <v>0</v>
          </cell>
          <cell r="F3289">
            <v>0</v>
          </cell>
        </row>
        <row r="3290">
          <cell r="B3290" t="str">
            <v>-</v>
          </cell>
          <cell r="C3290" t="str">
            <v>-</v>
          </cell>
          <cell r="D3290">
            <v>0</v>
          </cell>
          <cell r="E3290">
            <v>0</v>
          </cell>
          <cell r="F3290">
            <v>0</v>
          </cell>
        </row>
        <row r="3291">
          <cell r="B3291" t="str">
            <v>-</v>
          </cell>
          <cell r="C3291" t="str">
            <v>-</v>
          </cell>
          <cell r="D3291">
            <v>0</v>
          </cell>
          <cell r="E3291">
            <v>0</v>
          </cell>
          <cell r="F3291">
            <v>0</v>
          </cell>
        </row>
        <row r="3292">
          <cell r="B3292">
            <v>0</v>
          </cell>
          <cell r="C3292">
            <v>0</v>
          </cell>
          <cell r="D3292">
            <v>0</v>
          </cell>
          <cell r="E3292">
            <v>0</v>
          </cell>
          <cell r="F3292">
            <v>0</v>
          </cell>
        </row>
        <row r="3293">
          <cell r="B3293" t="str">
            <v>Mano de Obra</v>
          </cell>
          <cell r="C3293">
            <v>0</v>
          </cell>
          <cell r="D3293">
            <v>0</v>
          </cell>
          <cell r="E3293">
            <v>0</v>
          </cell>
          <cell r="F3293">
            <v>0</v>
          </cell>
        </row>
        <row r="3294">
          <cell r="B3294" t="str">
            <v>-</v>
          </cell>
          <cell r="C3294" t="str">
            <v>-</v>
          </cell>
          <cell r="D3294">
            <v>0</v>
          </cell>
          <cell r="E3294">
            <v>0</v>
          </cell>
          <cell r="F3294">
            <v>0</v>
          </cell>
        </row>
        <row r="3295">
          <cell r="B3295" t="str">
            <v>-</v>
          </cell>
          <cell r="C3295" t="str">
            <v>-</v>
          </cell>
          <cell r="D3295">
            <v>0</v>
          </cell>
          <cell r="E3295">
            <v>0</v>
          </cell>
          <cell r="F3295">
            <v>0</v>
          </cell>
        </row>
        <row r="3296">
          <cell r="B3296" t="str">
            <v>-</v>
          </cell>
          <cell r="C3296" t="str">
            <v>-</v>
          </cell>
          <cell r="D3296">
            <v>0</v>
          </cell>
          <cell r="E3296">
            <v>0</v>
          </cell>
          <cell r="F3296">
            <v>0</v>
          </cell>
        </row>
        <row r="3298">
          <cell r="A3298">
            <v>10018</v>
          </cell>
          <cell r="B3298" t="str">
            <v>CORREA MET. TRIANGULAR L=7.10-7.50 MTS</v>
          </cell>
          <cell r="C3298" t="str">
            <v>ML</v>
          </cell>
          <cell r="D3298">
            <v>0</v>
          </cell>
          <cell r="E3298">
            <v>0</v>
          </cell>
          <cell r="F3298">
            <v>0</v>
          </cell>
          <cell r="G3298">
            <v>180148</v>
          </cell>
        </row>
        <row r="3299">
          <cell r="B3299">
            <v>0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</row>
        <row r="3300">
          <cell r="B3300" t="str">
            <v>Equipos y Herramientas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</row>
        <row r="3301">
          <cell r="B3301" t="str">
            <v>-</v>
          </cell>
          <cell r="C3301" t="str">
            <v>-</v>
          </cell>
          <cell r="D3301">
            <v>0</v>
          </cell>
          <cell r="E3301">
            <v>0</v>
          </cell>
          <cell r="F3301">
            <v>0</v>
          </cell>
        </row>
        <row r="3302">
          <cell r="B3302" t="str">
            <v>-</v>
          </cell>
          <cell r="C3302" t="str">
            <v>-</v>
          </cell>
          <cell r="D3302">
            <v>0</v>
          </cell>
          <cell r="E3302">
            <v>0</v>
          </cell>
          <cell r="F3302">
            <v>0</v>
          </cell>
        </row>
        <row r="3303">
          <cell r="B3303" t="str">
            <v>-</v>
          </cell>
          <cell r="C3303" t="str">
            <v>-</v>
          </cell>
          <cell r="D3303">
            <v>0</v>
          </cell>
          <cell r="E3303">
            <v>0</v>
          </cell>
          <cell r="F3303">
            <v>0</v>
          </cell>
        </row>
        <row r="3304">
          <cell r="B3304">
            <v>0</v>
          </cell>
          <cell r="C3304">
            <v>0</v>
          </cell>
          <cell r="D3304">
            <v>0</v>
          </cell>
          <cell r="E3304">
            <v>0</v>
          </cell>
          <cell r="F3304">
            <v>0</v>
          </cell>
        </row>
        <row r="3305">
          <cell r="B3305" t="str">
            <v>Materiales</v>
          </cell>
          <cell r="C3305">
            <v>0</v>
          </cell>
          <cell r="D3305">
            <v>0</v>
          </cell>
          <cell r="E3305">
            <v>0</v>
          </cell>
          <cell r="F3305">
            <v>0</v>
          </cell>
        </row>
        <row r="3306">
          <cell r="B3306" t="str">
            <v>-</v>
          </cell>
          <cell r="C3306" t="str">
            <v>-</v>
          </cell>
          <cell r="D3306">
            <v>0</v>
          </cell>
          <cell r="E3306">
            <v>0</v>
          </cell>
          <cell r="F3306">
            <v>0</v>
          </cell>
        </row>
        <row r="3307">
          <cell r="B3307" t="str">
            <v>-</v>
          </cell>
          <cell r="C3307" t="str">
            <v>-</v>
          </cell>
          <cell r="D3307">
            <v>0</v>
          </cell>
          <cell r="E3307">
            <v>0</v>
          </cell>
          <cell r="F3307">
            <v>0</v>
          </cell>
        </row>
        <row r="3308">
          <cell r="B3308" t="str">
            <v>-</v>
          </cell>
          <cell r="C3308" t="str">
            <v>-</v>
          </cell>
          <cell r="D3308">
            <v>0</v>
          </cell>
          <cell r="E3308">
            <v>0</v>
          </cell>
          <cell r="F3308">
            <v>0</v>
          </cell>
        </row>
        <row r="3309">
          <cell r="B3309" t="str">
            <v>-</v>
          </cell>
          <cell r="C3309" t="str">
            <v>-</v>
          </cell>
          <cell r="D3309">
            <v>0</v>
          </cell>
          <cell r="E3309">
            <v>0</v>
          </cell>
          <cell r="F3309">
            <v>0</v>
          </cell>
        </row>
        <row r="3310">
          <cell r="B3310" t="str">
            <v>-</v>
          </cell>
          <cell r="C3310" t="str">
            <v>-</v>
          </cell>
          <cell r="D3310">
            <v>0</v>
          </cell>
          <cell r="E3310">
            <v>0</v>
          </cell>
          <cell r="F3310">
            <v>0</v>
          </cell>
        </row>
        <row r="3311">
          <cell r="B3311" t="str">
            <v>-</v>
          </cell>
          <cell r="C3311" t="str">
            <v>-</v>
          </cell>
          <cell r="D3311">
            <v>0</v>
          </cell>
          <cell r="E3311">
            <v>0</v>
          </cell>
          <cell r="F3311">
            <v>0</v>
          </cell>
        </row>
        <row r="3312">
          <cell r="B3312">
            <v>0</v>
          </cell>
          <cell r="C3312">
            <v>0</v>
          </cell>
          <cell r="D3312">
            <v>0</v>
          </cell>
          <cell r="E3312">
            <v>0</v>
          </cell>
          <cell r="F3312">
            <v>0</v>
          </cell>
        </row>
        <row r="3313">
          <cell r="B3313" t="str">
            <v>Mano de Obra</v>
          </cell>
          <cell r="C3313">
            <v>0</v>
          </cell>
          <cell r="D3313">
            <v>0</v>
          </cell>
          <cell r="E3313">
            <v>0</v>
          </cell>
          <cell r="F3313">
            <v>0</v>
          </cell>
        </row>
        <row r="3314">
          <cell r="B3314" t="str">
            <v>-</v>
          </cell>
          <cell r="C3314" t="str">
            <v>-</v>
          </cell>
          <cell r="D3314">
            <v>0</v>
          </cell>
          <cell r="E3314">
            <v>0</v>
          </cell>
          <cell r="F3314">
            <v>0</v>
          </cell>
        </row>
        <row r="3315">
          <cell r="B3315" t="str">
            <v>-</v>
          </cell>
          <cell r="C3315" t="str">
            <v>-</v>
          </cell>
          <cell r="D3315">
            <v>0</v>
          </cell>
          <cell r="E3315">
            <v>0</v>
          </cell>
          <cell r="F3315">
            <v>0</v>
          </cell>
        </row>
        <row r="3316">
          <cell r="B3316" t="str">
            <v>-</v>
          </cell>
          <cell r="C3316" t="str">
            <v>-</v>
          </cell>
          <cell r="D3316">
            <v>0</v>
          </cell>
          <cell r="E3316">
            <v>0</v>
          </cell>
          <cell r="F3316">
            <v>0</v>
          </cell>
        </row>
        <row r="3318">
          <cell r="A3318">
            <v>10019</v>
          </cell>
          <cell r="B3318" t="str">
            <v>INSTALACION CERCHA METALICA L= 6.00-11 M</v>
          </cell>
          <cell r="C3318" t="str">
            <v>ML</v>
          </cell>
          <cell r="D3318">
            <v>0</v>
          </cell>
          <cell r="E3318">
            <v>0</v>
          </cell>
          <cell r="F3318">
            <v>0</v>
          </cell>
          <cell r="G3318">
            <v>181205</v>
          </cell>
        </row>
        <row r="3319">
          <cell r="B3319">
            <v>0</v>
          </cell>
          <cell r="C3319">
            <v>0</v>
          </cell>
          <cell r="D3319">
            <v>0</v>
          </cell>
          <cell r="E3319">
            <v>0</v>
          </cell>
          <cell r="F3319">
            <v>0</v>
          </cell>
        </row>
        <row r="3320">
          <cell r="B3320" t="str">
            <v>Equipos y Herramientas</v>
          </cell>
          <cell r="C3320">
            <v>0</v>
          </cell>
          <cell r="D3320">
            <v>0</v>
          </cell>
          <cell r="E3320">
            <v>0</v>
          </cell>
          <cell r="F3320">
            <v>0</v>
          </cell>
        </row>
        <row r="3321">
          <cell r="B3321" t="str">
            <v>-</v>
          </cell>
          <cell r="C3321" t="str">
            <v>-</v>
          </cell>
          <cell r="D3321">
            <v>0</v>
          </cell>
          <cell r="E3321">
            <v>0</v>
          </cell>
          <cell r="F3321">
            <v>0</v>
          </cell>
        </row>
        <row r="3322">
          <cell r="B3322" t="str">
            <v>-</v>
          </cell>
          <cell r="C3322" t="str">
            <v>-</v>
          </cell>
          <cell r="D3322">
            <v>0</v>
          </cell>
          <cell r="E3322">
            <v>0</v>
          </cell>
          <cell r="F3322">
            <v>0</v>
          </cell>
        </row>
        <row r="3323">
          <cell r="B3323" t="str">
            <v>-</v>
          </cell>
          <cell r="C3323" t="str">
            <v>-</v>
          </cell>
          <cell r="D3323">
            <v>0</v>
          </cell>
          <cell r="E3323">
            <v>0</v>
          </cell>
          <cell r="F3323">
            <v>0</v>
          </cell>
        </row>
        <row r="3324">
          <cell r="B3324">
            <v>0</v>
          </cell>
          <cell r="C3324">
            <v>0</v>
          </cell>
          <cell r="D3324">
            <v>0</v>
          </cell>
          <cell r="E3324">
            <v>0</v>
          </cell>
          <cell r="F3324">
            <v>0</v>
          </cell>
        </row>
        <row r="3325">
          <cell r="B3325" t="str">
            <v>Materiales</v>
          </cell>
          <cell r="C3325">
            <v>0</v>
          </cell>
          <cell r="D3325">
            <v>0</v>
          </cell>
          <cell r="E3325">
            <v>0</v>
          </cell>
          <cell r="F3325">
            <v>0</v>
          </cell>
        </row>
        <row r="3326">
          <cell r="B3326" t="str">
            <v>-</v>
          </cell>
          <cell r="C3326" t="str">
            <v>-</v>
          </cell>
          <cell r="D3326">
            <v>0</v>
          </cell>
          <cell r="E3326">
            <v>0</v>
          </cell>
          <cell r="F3326">
            <v>0</v>
          </cell>
        </row>
        <row r="3327">
          <cell r="B3327" t="str">
            <v>-</v>
          </cell>
          <cell r="C3327" t="str">
            <v>-</v>
          </cell>
          <cell r="D3327">
            <v>0</v>
          </cell>
          <cell r="E3327">
            <v>0</v>
          </cell>
          <cell r="F3327">
            <v>0</v>
          </cell>
        </row>
        <row r="3328">
          <cell r="B3328" t="str">
            <v>-</v>
          </cell>
          <cell r="C3328" t="str">
            <v>-</v>
          </cell>
          <cell r="D3328">
            <v>0</v>
          </cell>
          <cell r="E3328">
            <v>0</v>
          </cell>
          <cell r="F3328">
            <v>0</v>
          </cell>
        </row>
        <row r="3329">
          <cell r="B3329" t="str">
            <v>-</v>
          </cell>
          <cell r="C3329" t="str">
            <v>-</v>
          </cell>
          <cell r="D3329">
            <v>0</v>
          </cell>
          <cell r="E3329">
            <v>0</v>
          </cell>
          <cell r="F3329">
            <v>0</v>
          </cell>
        </row>
        <row r="3330">
          <cell r="B3330" t="str">
            <v>-</v>
          </cell>
          <cell r="C3330" t="str">
            <v>-</v>
          </cell>
          <cell r="D3330">
            <v>0</v>
          </cell>
          <cell r="E3330">
            <v>0</v>
          </cell>
          <cell r="F3330">
            <v>0</v>
          </cell>
        </row>
        <row r="3331">
          <cell r="B3331" t="str">
            <v>-</v>
          </cell>
          <cell r="C3331" t="str">
            <v>-</v>
          </cell>
          <cell r="D3331">
            <v>0</v>
          </cell>
          <cell r="E3331">
            <v>0</v>
          </cell>
          <cell r="F3331">
            <v>0</v>
          </cell>
        </row>
        <row r="3332">
          <cell r="B3332">
            <v>0</v>
          </cell>
          <cell r="C3332">
            <v>0</v>
          </cell>
          <cell r="D3332">
            <v>0</v>
          </cell>
          <cell r="E3332">
            <v>0</v>
          </cell>
          <cell r="F3332">
            <v>0</v>
          </cell>
        </row>
        <row r="3333">
          <cell r="B3333" t="str">
            <v>Mano de Obra</v>
          </cell>
          <cell r="C3333">
            <v>0</v>
          </cell>
          <cell r="D3333">
            <v>0</v>
          </cell>
          <cell r="E3333">
            <v>0</v>
          </cell>
          <cell r="F3333">
            <v>0</v>
          </cell>
        </row>
        <row r="3334">
          <cell r="B3334" t="str">
            <v>-</v>
          </cell>
          <cell r="C3334" t="str">
            <v>-</v>
          </cell>
          <cell r="D3334">
            <v>0</v>
          </cell>
          <cell r="E3334">
            <v>0</v>
          </cell>
          <cell r="F3334">
            <v>0</v>
          </cell>
        </row>
        <row r="3335">
          <cell r="B3335" t="str">
            <v>-</v>
          </cell>
          <cell r="C3335" t="str">
            <v>-</v>
          </cell>
          <cell r="D3335">
            <v>0</v>
          </cell>
          <cell r="E3335">
            <v>0</v>
          </cell>
          <cell r="F3335">
            <v>0</v>
          </cell>
        </row>
        <row r="3336">
          <cell r="B3336" t="str">
            <v>-</v>
          </cell>
          <cell r="C3336" t="str">
            <v>-</v>
          </cell>
          <cell r="D3336">
            <v>0</v>
          </cell>
          <cell r="E3336">
            <v>0</v>
          </cell>
          <cell r="F3336">
            <v>0</v>
          </cell>
        </row>
        <row r="3338">
          <cell r="A3338">
            <v>10020</v>
          </cell>
          <cell r="B3338" t="str">
            <v>CANAL AMAZONAS PVC AGUAS LLUVIAS</v>
          </cell>
          <cell r="C3338" t="str">
            <v>ML</v>
          </cell>
          <cell r="D3338">
            <v>0</v>
          </cell>
          <cell r="E3338">
            <v>0</v>
          </cell>
          <cell r="F3338">
            <v>0</v>
          </cell>
          <cell r="G3338">
            <v>181002</v>
          </cell>
        </row>
        <row r="3339">
          <cell r="B3339">
            <v>0</v>
          </cell>
          <cell r="C3339">
            <v>0</v>
          </cell>
          <cell r="D3339">
            <v>0</v>
          </cell>
          <cell r="E3339">
            <v>0</v>
          </cell>
          <cell r="F3339">
            <v>0</v>
          </cell>
        </row>
        <row r="3340">
          <cell r="B3340" t="str">
            <v>Equipos y Herramientas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</row>
        <row r="3341">
          <cell r="B3341" t="str">
            <v>-</v>
          </cell>
          <cell r="C3341" t="str">
            <v>-</v>
          </cell>
          <cell r="D3341">
            <v>0</v>
          </cell>
          <cell r="E3341">
            <v>0</v>
          </cell>
          <cell r="F3341">
            <v>0</v>
          </cell>
        </row>
        <row r="3342">
          <cell r="B3342" t="str">
            <v>-</v>
          </cell>
          <cell r="C3342" t="str">
            <v>-</v>
          </cell>
          <cell r="D3342">
            <v>0</v>
          </cell>
          <cell r="E3342">
            <v>0</v>
          </cell>
          <cell r="F3342">
            <v>0</v>
          </cell>
        </row>
        <row r="3343">
          <cell r="B3343" t="str">
            <v>-</v>
          </cell>
          <cell r="C3343" t="str">
            <v>-</v>
          </cell>
          <cell r="D3343">
            <v>0</v>
          </cell>
          <cell r="E3343">
            <v>0</v>
          </cell>
          <cell r="F3343">
            <v>0</v>
          </cell>
        </row>
        <row r="3344">
          <cell r="B3344">
            <v>0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</row>
        <row r="3345">
          <cell r="B3345" t="str">
            <v>Materiales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</row>
        <row r="3346">
          <cell r="B3346" t="str">
            <v>-</v>
          </cell>
          <cell r="C3346" t="str">
            <v>-</v>
          </cell>
          <cell r="D3346">
            <v>0</v>
          </cell>
          <cell r="E3346">
            <v>0</v>
          </cell>
          <cell r="F3346">
            <v>0</v>
          </cell>
        </row>
        <row r="3347">
          <cell r="B3347" t="str">
            <v>-</v>
          </cell>
          <cell r="C3347" t="str">
            <v>-</v>
          </cell>
          <cell r="D3347">
            <v>0</v>
          </cell>
          <cell r="E3347">
            <v>0</v>
          </cell>
          <cell r="F3347">
            <v>0</v>
          </cell>
        </row>
        <row r="3348">
          <cell r="B3348" t="str">
            <v>-</v>
          </cell>
          <cell r="C3348" t="str">
            <v>-</v>
          </cell>
          <cell r="D3348">
            <v>0</v>
          </cell>
          <cell r="E3348">
            <v>0</v>
          </cell>
          <cell r="F3348">
            <v>0</v>
          </cell>
        </row>
        <row r="3349">
          <cell r="B3349" t="str">
            <v>-</v>
          </cell>
          <cell r="C3349" t="str">
            <v>-</v>
          </cell>
          <cell r="D3349">
            <v>0</v>
          </cell>
          <cell r="E3349">
            <v>0</v>
          </cell>
          <cell r="F3349">
            <v>0</v>
          </cell>
        </row>
        <row r="3350">
          <cell r="B3350" t="str">
            <v>-</v>
          </cell>
          <cell r="C3350" t="str">
            <v>-</v>
          </cell>
          <cell r="D3350">
            <v>0</v>
          </cell>
          <cell r="E3350">
            <v>0</v>
          </cell>
          <cell r="F3350">
            <v>0</v>
          </cell>
        </row>
        <row r="3351">
          <cell r="B3351" t="str">
            <v>-</v>
          </cell>
          <cell r="C3351" t="str">
            <v>-</v>
          </cell>
          <cell r="D3351">
            <v>0</v>
          </cell>
          <cell r="E3351">
            <v>0</v>
          </cell>
          <cell r="F3351">
            <v>0</v>
          </cell>
        </row>
        <row r="3352">
          <cell r="B3352">
            <v>0</v>
          </cell>
          <cell r="C3352">
            <v>0</v>
          </cell>
          <cell r="D3352">
            <v>0</v>
          </cell>
          <cell r="E3352">
            <v>0</v>
          </cell>
          <cell r="F3352">
            <v>0</v>
          </cell>
        </row>
        <row r="3353">
          <cell r="B3353" t="str">
            <v>Mano de Obra</v>
          </cell>
          <cell r="C3353">
            <v>0</v>
          </cell>
          <cell r="D3353">
            <v>0</v>
          </cell>
          <cell r="E3353">
            <v>0</v>
          </cell>
          <cell r="F3353">
            <v>0</v>
          </cell>
        </row>
        <row r="3354">
          <cell r="B3354" t="str">
            <v>-</v>
          </cell>
          <cell r="C3354" t="str">
            <v>-</v>
          </cell>
          <cell r="D3354">
            <v>0</v>
          </cell>
          <cell r="E3354">
            <v>0</v>
          </cell>
          <cell r="F3354">
            <v>0</v>
          </cell>
        </row>
        <row r="3355">
          <cell r="B3355" t="str">
            <v>-</v>
          </cell>
          <cell r="C3355" t="str">
            <v>-</v>
          </cell>
          <cell r="D3355">
            <v>0</v>
          </cell>
          <cell r="E3355">
            <v>0</v>
          </cell>
          <cell r="F3355">
            <v>0</v>
          </cell>
        </row>
        <row r="3356">
          <cell r="B3356" t="str">
            <v>-</v>
          </cell>
          <cell r="C3356" t="str">
            <v>-</v>
          </cell>
          <cell r="D3356">
            <v>0</v>
          </cell>
          <cell r="E3356">
            <v>0</v>
          </cell>
          <cell r="F3356">
            <v>0</v>
          </cell>
        </row>
        <row r="3358">
          <cell r="A3358">
            <v>10021</v>
          </cell>
          <cell r="B3358" t="str">
            <v>BAJANTE AGUAS LLUVIAS PVC CUADRADO CANAL</v>
          </cell>
          <cell r="C3358" t="str">
            <v>ML</v>
          </cell>
          <cell r="D3358">
            <v>0</v>
          </cell>
          <cell r="E3358">
            <v>0</v>
          </cell>
          <cell r="F3358">
            <v>0</v>
          </cell>
          <cell r="G3358">
            <v>181001</v>
          </cell>
        </row>
        <row r="3359">
          <cell r="B3359">
            <v>0</v>
          </cell>
          <cell r="C3359">
            <v>0</v>
          </cell>
          <cell r="D3359">
            <v>0</v>
          </cell>
          <cell r="E3359">
            <v>0</v>
          </cell>
          <cell r="F3359">
            <v>0</v>
          </cell>
        </row>
        <row r="3360">
          <cell r="B3360" t="str">
            <v>Equipos y Herramientas</v>
          </cell>
          <cell r="C3360">
            <v>0</v>
          </cell>
          <cell r="D3360">
            <v>0</v>
          </cell>
          <cell r="E3360">
            <v>0</v>
          </cell>
          <cell r="F3360">
            <v>0</v>
          </cell>
        </row>
        <row r="3361">
          <cell r="B3361" t="str">
            <v>-</v>
          </cell>
          <cell r="C3361" t="str">
            <v>-</v>
          </cell>
          <cell r="D3361">
            <v>0</v>
          </cell>
          <cell r="E3361">
            <v>0</v>
          </cell>
          <cell r="F3361">
            <v>0</v>
          </cell>
        </row>
        <row r="3362">
          <cell r="B3362" t="str">
            <v>-</v>
          </cell>
          <cell r="C3362" t="str">
            <v>-</v>
          </cell>
          <cell r="D3362">
            <v>0</v>
          </cell>
          <cell r="E3362">
            <v>0</v>
          </cell>
          <cell r="F3362">
            <v>0</v>
          </cell>
        </row>
        <row r="3363">
          <cell r="B3363" t="str">
            <v>-</v>
          </cell>
          <cell r="C3363" t="str">
            <v>-</v>
          </cell>
          <cell r="D3363">
            <v>0</v>
          </cell>
          <cell r="E3363">
            <v>0</v>
          </cell>
          <cell r="F3363">
            <v>0</v>
          </cell>
        </row>
        <row r="3364">
          <cell r="B3364">
            <v>0</v>
          </cell>
          <cell r="C3364">
            <v>0</v>
          </cell>
          <cell r="D3364">
            <v>0</v>
          </cell>
          <cell r="E3364">
            <v>0</v>
          </cell>
          <cell r="F3364">
            <v>0</v>
          </cell>
        </row>
        <row r="3365">
          <cell r="B3365" t="str">
            <v>Materiales</v>
          </cell>
          <cell r="C3365">
            <v>0</v>
          </cell>
          <cell r="D3365">
            <v>0</v>
          </cell>
          <cell r="E3365">
            <v>0</v>
          </cell>
          <cell r="F3365">
            <v>0</v>
          </cell>
        </row>
        <row r="3366">
          <cell r="B3366" t="str">
            <v>-</v>
          </cell>
          <cell r="C3366" t="str">
            <v>-</v>
          </cell>
          <cell r="D3366">
            <v>0</v>
          </cell>
          <cell r="E3366">
            <v>0</v>
          </cell>
          <cell r="F3366">
            <v>0</v>
          </cell>
        </row>
        <row r="3367">
          <cell r="B3367" t="str">
            <v>-</v>
          </cell>
          <cell r="C3367" t="str">
            <v>-</v>
          </cell>
          <cell r="D3367">
            <v>0</v>
          </cell>
          <cell r="E3367">
            <v>0</v>
          </cell>
          <cell r="F3367">
            <v>0</v>
          </cell>
        </row>
        <row r="3368">
          <cell r="B3368" t="str">
            <v>-</v>
          </cell>
          <cell r="C3368" t="str">
            <v>-</v>
          </cell>
          <cell r="D3368">
            <v>0</v>
          </cell>
          <cell r="E3368">
            <v>0</v>
          </cell>
          <cell r="F3368">
            <v>0</v>
          </cell>
        </row>
        <row r="3369">
          <cell r="B3369" t="str">
            <v>-</v>
          </cell>
          <cell r="C3369" t="str">
            <v>-</v>
          </cell>
          <cell r="D3369">
            <v>0</v>
          </cell>
          <cell r="E3369">
            <v>0</v>
          </cell>
          <cell r="F3369">
            <v>0</v>
          </cell>
        </row>
        <row r="3370">
          <cell r="B3370" t="str">
            <v>-</v>
          </cell>
          <cell r="C3370" t="str">
            <v>-</v>
          </cell>
          <cell r="D3370">
            <v>0</v>
          </cell>
          <cell r="E3370">
            <v>0</v>
          </cell>
          <cell r="F3370">
            <v>0</v>
          </cell>
        </row>
        <row r="3371">
          <cell r="B3371" t="str">
            <v>-</v>
          </cell>
          <cell r="C3371" t="str">
            <v>-</v>
          </cell>
          <cell r="D3371">
            <v>0</v>
          </cell>
          <cell r="E3371">
            <v>0</v>
          </cell>
          <cell r="F3371">
            <v>0</v>
          </cell>
        </row>
        <row r="3372">
          <cell r="B3372">
            <v>0</v>
          </cell>
          <cell r="C3372">
            <v>0</v>
          </cell>
          <cell r="D3372">
            <v>0</v>
          </cell>
          <cell r="E3372">
            <v>0</v>
          </cell>
          <cell r="F3372">
            <v>0</v>
          </cell>
        </row>
        <row r="3373">
          <cell r="B3373" t="str">
            <v>Mano de Obra</v>
          </cell>
          <cell r="C3373">
            <v>0</v>
          </cell>
          <cell r="D3373">
            <v>0</v>
          </cell>
          <cell r="E3373">
            <v>0</v>
          </cell>
          <cell r="F3373">
            <v>0</v>
          </cell>
        </row>
        <row r="3374">
          <cell r="B3374" t="str">
            <v>-</v>
          </cell>
          <cell r="C3374" t="str">
            <v>-</v>
          </cell>
          <cell r="D3374">
            <v>0</v>
          </cell>
          <cell r="E3374">
            <v>0</v>
          </cell>
          <cell r="F3374">
            <v>0</v>
          </cell>
        </row>
        <row r="3375">
          <cell r="B3375" t="str">
            <v>-</v>
          </cell>
          <cell r="C3375" t="str">
            <v>-</v>
          </cell>
          <cell r="D3375">
            <v>0</v>
          </cell>
          <cell r="E3375">
            <v>0</v>
          </cell>
          <cell r="F3375">
            <v>0</v>
          </cell>
        </row>
        <row r="3376">
          <cell r="B3376" t="str">
            <v>-</v>
          </cell>
          <cell r="C3376" t="str">
            <v>-</v>
          </cell>
          <cell r="D3376">
            <v>0</v>
          </cell>
          <cell r="E3376">
            <v>0</v>
          </cell>
          <cell r="F3376">
            <v>0</v>
          </cell>
        </row>
        <row r="3378">
          <cell r="A3378">
            <v>10022</v>
          </cell>
          <cell r="B3378" t="str">
            <v>CANAL LAMINA GALVANIZADA CAL.22</v>
          </cell>
          <cell r="C3378" t="str">
            <v>ML</v>
          </cell>
          <cell r="D3378">
            <v>0</v>
          </cell>
          <cell r="E3378">
            <v>0</v>
          </cell>
          <cell r="F3378">
            <v>0</v>
          </cell>
          <cell r="G3378">
            <v>181105</v>
          </cell>
        </row>
        <row r="3379">
          <cell r="B3379">
            <v>0</v>
          </cell>
          <cell r="C3379">
            <v>0</v>
          </cell>
          <cell r="D3379">
            <v>0</v>
          </cell>
          <cell r="E3379">
            <v>0</v>
          </cell>
          <cell r="F3379">
            <v>0</v>
          </cell>
        </row>
        <row r="3380">
          <cell r="B3380" t="str">
            <v>Equipos y Herramientas</v>
          </cell>
          <cell r="C3380">
            <v>0</v>
          </cell>
          <cell r="D3380">
            <v>0</v>
          </cell>
          <cell r="E3380">
            <v>0</v>
          </cell>
          <cell r="F3380">
            <v>0</v>
          </cell>
        </row>
        <row r="3381">
          <cell r="B3381" t="str">
            <v>-</v>
          </cell>
          <cell r="C3381" t="str">
            <v>-</v>
          </cell>
          <cell r="D3381">
            <v>0</v>
          </cell>
          <cell r="E3381">
            <v>0</v>
          </cell>
          <cell r="F3381">
            <v>0</v>
          </cell>
        </row>
        <row r="3382">
          <cell r="B3382" t="str">
            <v>-</v>
          </cell>
          <cell r="C3382" t="str">
            <v>-</v>
          </cell>
          <cell r="D3382">
            <v>0</v>
          </cell>
          <cell r="E3382">
            <v>0</v>
          </cell>
          <cell r="F3382">
            <v>0</v>
          </cell>
        </row>
        <row r="3383">
          <cell r="B3383" t="str">
            <v>-</v>
          </cell>
          <cell r="C3383" t="str">
            <v>-</v>
          </cell>
          <cell r="D3383">
            <v>0</v>
          </cell>
          <cell r="E3383">
            <v>0</v>
          </cell>
          <cell r="F3383">
            <v>0</v>
          </cell>
        </row>
        <row r="3384">
          <cell r="B3384">
            <v>0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</row>
        <row r="3385">
          <cell r="B3385" t="str">
            <v>Materiales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</row>
        <row r="3386">
          <cell r="B3386" t="str">
            <v>-</v>
          </cell>
          <cell r="C3386" t="str">
            <v>-</v>
          </cell>
          <cell r="D3386">
            <v>0</v>
          </cell>
          <cell r="E3386">
            <v>0</v>
          </cell>
          <cell r="F3386">
            <v>0</v>
          </cell>
        </row>
        <row r="3387">
          <cell r="B3387" t="str">
            <v>-</v>
          </cell>
          <cell r="C3387" t="str">
            <v>-</v>
          </cell>
          <cell r="D3387">
            <v>0</v>
          </cell>
          <cell r="E3387">
            <v>0</v>
          </cell>
          <cell r="F3387">
            <v>0</v>
          </cell>
        </row>
        <row r="3388">
          <cell r="B3388" t="str">
            <v>-</v>
          </cell>
          <cell r="C3388" t="str">
            <v>-</v>
          </cell>
          <cell r="D3388">
            <v>0</v>
          </cell>
          <cell r="E3388">
            <v>0</v>
          </cell>
          <cell r="F3388">
            <v>0</v>
          </cell>
        </row>
        <row r="3389">
          <cell r="B3389" t="str">
            <v>-</v>
          </cell>
          <cell r="C3389" t="str">
            <v>-</v>
          </cell>
          <cell r="D3389">
            <v>0</v>
          </cell>
          <cell r="E3389">
            <v>0</v>
          </cell>
          <cell r="F3389">
            <v>0</v>
          </cell>
        </row>
        <row r="3390">
          <cell r="B3390" t="str">
            <v>-</v>
          </cell>
          <cell r="C3390" t="str">
            <v>-</v>
          </cell>
          <cell r="D3390">
            <v>0</v>
          </cell>
          <cell r="E3390">
            <v>0</v>
          </cell>
          <cell r="F3390">
            <v>0</v>
          </cell>
        </row>
        <row r="3391">
          <cell r="B3391" t="str">
            <v>-</v>
          </cell>
          <cell r="C3391" t="str">
            <v>-</v>
          </cell>
          <cell r="D3391">
            <v>0</v>
          </cell>
          <cell r="E3391">
            <v>0</v>
          </cell>
          <cell r="F3391">
            <v>0</v>
          </cell>
        </row>
        <row r="3392">
          <cell r="B3392">
            <v>0</v>
          </cell>
          <cell r="C3392">
            <v>0</v>
          </cell>
          <cell r="D3392">
            <v>0</v>
          </cell>
          <cell r="E3392">
            <v>0</v>
          </cell>
          <cell r="F3392">
            <v>0</v>
          </cell>
        </row>
        <row r="3393">
          <cell r="B3393" t="str">
            <v>Mano de Obra</v>
          </cell>
          <cell r="C3393">
            <v>0</v>
          </cell>
          <cell r="D3393">
            <v>0</v>
          </cell>
          <cell r="E3393">
            <v>0</v>
          </cell>
          <cell r="F3393">
            <v>0</v>
          </cell>
        </row>
        <row r="3394">
          <cell r="B3394" t="str">
            <v>-</v>
          </cell>
          <cell r="C3394" t="str">
            <v>-</v>
          </cell>
          <cell r="D3394">
            <v>0</v>
          </cell>
          <cell r="E3394">
            <v>0</v>
          </cell>
          <cell r="F3394">
            <v>0</v>
          </cell>
        </row>
        <row r="3395">
          <cell r="B3395" t="str">
            <v>-</v>
          </cell>
          <cell r="C3395" t="str">
            <v>-</v>
          </cell>
          <cell r="D3395">
            <v>0</v>
          </cell>
          <cell r="E3395">
            <v>0</v>
          </cell>
          <cell r="F3395">
            <v>0</v>
          </cell>
        </row>
        <row r="3396">
          <cell r="B3396" t="str">
            <v>-</v>
          </cell>
          <cell r="C3396" t="str">
            <v>-</v>
          </cell>
          <cell r="D3396">
            <v>0</v>
          </cell>
          <cell r="E3396">
            <v>0</v>
          </cell>
          <cell r="F3396">
            <v>0</v>
          </cell>
        </row>
        <row r="3398">
          <cell r="A3398">
            <v>10023</v>
          </cell>
          <cell r="B3398" t="str">
            <v>BAJANTE LAMINA GALVANIZADA</v>
          </cell>
          <cell r="C3398" t="str">
            <v>ML</v>
          </cell>
          <cell r="D3398">
            <v>0</v>
          </cell>
          <cell r="E3398">
            <v>0</v>
          </cell>
          <cell r="F3398">
            <v>0</v>
          </cell>
          <cell r="G3398">
            <v>181101</v>
          </cell>
        </row>
        <row r="3399">
          <cell r="B3399">
            <v>0</v>
          </cell>
          <cell r="C3399">
            <v>0</v>
          </cell>
          <cell r="D3399">
            <v>0</v>
          </cell>
          <cell r="E3399">
            <v>0</v>
          </cell>
          <cell r="F3399">
            <v>0</v>
          </cell>
        </row>
        <row r="3400">
          <cell r="B3400" t="str">
            <v>Equipos y Herramientas</v>
          </cell>
          <cell r="C3400">
            <v>0</v>
          </cell>
          <cell r="D3400">
            <v>0</v>
          </cell>
          <cell r="E3400">
            <v>0</v>
          </cell>
          <cell r="F3400">
            <v>0</v>
          </cell>
        </row>
        <row r="3401">
          <cell r="B3401" t="str">
            <v>-</v>
          </cell>
          <cell r="C3401" t="str">
            <v>-</v>
          </cell>
          <cell r="D3401">
            <v>0</v>
          </cell>
          <cell r="E3401">
            <v>0</v>
          </cell>
          <cell r="F3401">
            <v>0</v>
          </cell>
        </row>
        <row r="3402">
          <cell r="B3402" t="str">
            <v>-</v>
          </cell>
          <cell r="C3402" t="str">
            <v>-</v>
          </cell>
          <cell r="D3402">
            <v>0</v>
          </cell>
          <cell r="E3402">
            <v>0</v>
          </cell>
          <cell r="F3402">
            <v>0</v>
          </cell>
        </row>
        <row r="3403">
          <cell r="B3403" t="str">
            <v>-</v>
          </cell>
          <cell r="C3403" t="str">
            <v>-</v>
          </cell>
          <cell r="D3403">
            <v>0</v>
          </cell>
          <cell r="E3403">
            <v>0</v>
          </cell>
          <cell r="F3403">
            <v>0</v>
          </cell>
        </row>
        <row r="3404">
          <cell r="B3404">
            <v>0</v>
          </cell>
          <cell r="C3404">
            <v>0</v>
          </cell>
          <cell r="D3404">
            <v>0</v>
          </cell>
          <cell r="E3404">
            <v>0</v>
          </cell>
          <cell r="F3404">
            <v>0</v>
          </cell>
        </row>
        <row r="3405">
          <cell r="B3405" t="str">
            <v>Materiales</v>
          </cell>
          <cell r="C3405">
            <v>0</v>
          </cell>
          <cell r="D3405">
            <v>0</v>
          </cell>
          <cell r="E3405">
            <v>0</v>
          </cell>
          <cell r="F3405">
            <v>0</v>
          </cell>
        </row>
        <row r="3406">
          <cell r="B3406" t="str">
            <v>-</v>
          </cell>
          <cell r="C3406" t="str">
            <v>-</v>
          </cell>
          <cell r="D3406">
            <v>0</v>
          </cell>
          <cell r="E3406">
            <v>0</v>
          </cell>
          <cell r="F3406">
            <v>0</v>
          </cell>
        </row>
        <row r="3407">
          <cell r="B3407" t="str">
            <v>-</v>
          </cell>
          <cell r="C3407" t="str">
            <v>-</v>
          </cell>
          <cell r="D3407">
            <v>0</v>
          </cell>
          <cell r="E3407">
            <v>0</v>
          </cell>
          <cell r="F3407">
            <v>0</v>
          </cell>
        </row>
        <row r="3408">
          <cell r="B3408" t="str">
            <v>-</v>
          </cell>
          <cell r="C3408" t="str">
            <v>-</v>
          </cell>
          <cell r="D3408">
            <v>0</v>
          </cell>
          <cell r="E3408">
            <v>0</v>
          </cell>
          <cell r="F3408">
            <v>0</v>
          </cell>
        </row>
        <row r="3409">
          <cell r="B3409" t="str">
            <v>-</v>
          </cell>
          <cell r="C3409" t="str">
            <v>-</v>
          </cell>
          <cell r="D3409">
            <v>0</v>
          </cell>
          <cell r="E3409">
            <v>0</v>
          </cell>
          <cell r="F3409">
            <v>0</v>
          </cell>
        </row>
        <row r="3410">
          <cell r="B3410" t="str">
            <v>-</v>
          </cell>
          <cell r="C3410" t="str">
            <v>-</v>
          </cell>
          <cell r="D3410">
            <v>0</v>
          </cell>
          <cell r="E3410">
            <v>0</v>
          </cell>
          <cell r="F3410">
            <v>0</v>
          </cell>
        </row>
        <row r="3411">
          <cell r="B3411" t="str">
            <v>-</v>
          </cell>
          <cell r="C3411" t="str">
            <v>-</v>
          </cell>
          <cell r="D3411">
            <v>0</v>
          </cell>
          <cell r="E3411">
            <v>0</v>
          </cell>
          <cell r="F3411">
            <v>0</v>
          </cell>
        </row>
        <row r="3412">
          <cell r="B3412">
            <v>0</v>
          </cell>
          <cell r="C3412">
            <v>0</v>
          </cell>
          <cell r="D3412">
            <v>0</v>
          </cell>
          <cell r="E3412">
            <v>0</v>
          </cell>
          <cell r="F3412">
            <v>0</v>
          </cell>
        </row>
        <row r="3413">
          <cell r="B3413" t="str">
            <v>Mano de Obra</v>
          </cell>
          <cell r="C3413">
            <v>0</v>
          </cell>
          <cell r="D3413">
            <v>0</v>
          </cell>
          <cell r="E3413">
            <v>0</v>
          </cell>
          <cell r="F3413">
            <v>0</v>
          </cell>
        </row>
        <row r="3414">
          <cell r="B3414" t="str">
            <v>-</v>
          </cell>
          <cell r="C3414" t="str">
            <v>-</v>
          </cell>
          <cell r="D3414">
            <v>0</v>
          </cell>
          <cell r="E3414">
            <v>0</v>
          </cell>
          <cell r="F3414">
            <v>0</v>
          </cell>
        </row>
        <row r="3415">
          <cell r="B3415" t="str">
            <v>-</v>
          </cell>
          <cell r="C3415" t="str">
            <v>-</v>
          </cell>
          <cell r="D3415">
            <v>0</v>
          </cell>
          <cell r="E3415">
            <v>0</v>
          </cell>
          <cell r="F3415">
            <v>0</v>
          </cell>
        </row>
        <row r="3416">
          <cell r="B3416" t="str">
            <v>-</v>
          </cell>
          <cell r="C3416" t="str">
            <v>-</v>
          </cell>
          <cell r="D3416">
            <v>0</v>
          </cell>
          <cell r="E3416">
            <v>0</v>
          </cell>
          <cell r="F3416">
            <v>0</v>
          </cell>
        </row>
        <row r="3418">
          <cell r="A3418">
            <v>10024</v>
          </cell>
          <cell r="B3418" t="str">
            <v>PLACA DE ANCLAJE DE ACERO A 36 EN PERFIL PLANO, DE 250X250 MM Y ESPESOR 12 MM, CON 4 PERNOS DE ACERO CORRUGADO GRADO 60 (FY=4200 KG/CM²) DE 12 MM DE DIÁMETRO Y 50 CM DE LONGITUD TOTAL, ATORNILLADOS CON ARANDELAS, TUERCA Y CONTRATUERCA.</v>
          </cell>
          <cell r="C3418" t="str">
            <v>UND</v>
          </cell>
          <cell r="D3418">
            <v>0</v>
          </cell>
          <cell r="E3418">
            <v>0</v>
          </cell>
          <cell r="F3418">
            <v>0</v>
          </cell>
        </row>
        <row r="3419">
          <cell r="B3419">
            <v>0</v>
          </cell>
          <cell r="C3419">
            <v>0</v>
          </cell>
          <cell r="D3419">
            <v>0</v>
          </cell>
          <cell r="E3419">
            <v>0</v>
          </cell>
          <cell r="F3419">
            <v>0</v>
          </cell>
        </row>
        <row r="3420">
          <cell r="B3420" t="str">
            <v>Equipos y Herramientas</v>
          </cell>
          <cell r="C3420">
            <v>0</v>
          </cell>
          <cell r="D3420">
            <v>0</v>
          </cell>
          <cell r="E3420">
            <v>0</v>
          </cell>
          <cell r="F3420">
            <v>0</v>
          </cell>
        </row>
        <row r="3421">
          <cell r="B3421" t="str">
            <v>-</v>
          </cell>
          <cell r="C3421" t="str">
            <v>-</v>
          </cell>
          <cell r="D3421">
            <v>0</v>
          </cell>
          <cell r="E3421">
            <v>0</v>
          </cell>
          <cell r="F3421">
            <v>0</v>
          </cell>
        </row>
        <row r="3422">
          <cell r="B3422" t="str">
            <v>-</v>
          </cell>
          <cell r="C3422" t="str">
            <v>-</v>
          </cell>
          <cell r="D3422">
            <v>0</v>
          </cell>
          <cell r="E3422">
            <v>0</v>
          </cell>
          <cell r="F3422">
            <v>0</v>
          </cell>
        </row>
        <row r="3423">
          <cell r="B3423" t="str">
            <v>-</v>
          </cell>
          <cell r="C3423" t="str">
            <v>-</v>
          </cell>
          <cell r="D3423">
            <v>0</v>
          </cell>
          <cell r="E3423">
            <v>0</v>
          </cell>
          <cell r="F3423">
            <v>0</v>
          </cell>
        </row>
        <row r="3424">
          <cell r="B3424">
            <v>0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</row>
        <row r="3425">
          <cell r="B3425" t="str">
            <v>Materiales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</row>
        <row r="3426">
          <cell r="B3426" t="str">
            <v>-</v>
          </cell>
          <cell r="C3426" t="str">
            <v>-</v>
          </cell>
          <cell r="D3426">
            <v>0</v>
          </cell>
          <cell r="E3426">
            <v>0</v>
          </cell>
          <cell r="F3426">
            <v>0</v>
          </cell>
        </row>
        <row r="3427">
          <cell r="B3427" t="str">
            <v>-</v>
          </cell>
          <cell r="C3427" t="str">
            <v>-</v>
          </cell>
          <cell r="D3427">
            <v>0</v>
          </cell>
          <cell r="E3427">
            <v>0</v>
          </cell>
          <cell r="F3427">
            <v>0</v>
          </cell>
        </row>
        <row r="3428">
          <cell r="B3428" t="str">
            <v>-</v>
          </cell>
          <cell r="C3428" t="str">
            <v>-</v>
          </cell>
          <cell r="D3428">
            <v>0</v>
          </cell>
          <cell r="E3428">
            <v>0</v>
          </cell>
          <cell r="F3428">
            <v>0</v>
          </cell>
        </row>
        <row r="3429">
          <cell r="B3429" t="str">
            <v>-</v>
          </cell>
          <cell r="C3429" t="str">
            <v>-</v>
          </cell>
          <cell r="D3429">
            <v>0</v>
          </cell>
          <cell r="E3429">
            <v>0</v>
          </cell>
          <cell r="F3429">
            <v>0</v>
          </cell>
        </row>
        <row r="3430">
          <cell r="B3430" t="str">
            <v>-</v>
          </cell>
          <cell r="C3430" t="str">
            <v>-</v>
          </cell>
          <cell r="D3430">
            <v>0</v>
          </cell>
          <cell r="E3430">
            <v>0</v>
          </cell>
          <cell r="F3430">
            <v>0</v>
          </cell>
        </row>
        <row r="3431">
          <cell r="B3431" t="str">
            <v>-</v>
          </cell>
          <cell r="C3431" t="str">
            <v>-</v>
          </cell>
          <cell r="D3431">
            <v>0</v>
          </cell>
          <cell r="E3431">
            <v>0</v>
          </cell>
          <cell r="F3431">
            <v>0</v>
          </cell>
        </row>
        <row r="3432">
          <cell r="B3432">
            <v>0</v>
          </cell>
          <cell r="C3432">
            <v>0</v>
          </cell>
          <cell r="D3432">
            <v>0</v>
          </cell>
          <cell r="E3432">
            <v>0</v>
          </cell>
          <cell r="F3432">
            <v>0</v>
          </cell>
        </row>
        <row r="3433">
          <cell r="B3433" t="str">
            <v>Mano de Obra</v>
          </cell>
          <cell r="C3433">
            <v>0</v>
          </cell>
          <cell r="D3433">
            <v>0</v>
          </cell>
          <cell r="E3433">
            <v>0</v>
          </cell>
          <cell r="F3433">
            <v>0</v>
          </cell>
        </row>
        <row r="3434">
          <cell r="B3434" t="str">
            <v>-</v>
          </cell>
          <cell r="C3434" t="str">
            <v>-</v>
          </cell>
          <cell r="D3434">
            <v>0</v>
          </cell>
          <cell r="E3434">
            <v>0</v>
          </cell>
          <cell r="F3434">
            <v>0</v>
          </cell>
        </row>
        <row r="3435">
          <cell r="B3435" t="str">
            <v>-</v>
          </cell>
          <cell r="C3435" t="str">
            <v>-</v>
          </cell>
          <cell r="D3435">
            <v>0</v>
          </cell>
          <cell r="E3435">
            <v>0</v>
          </cell>
          <cell r="F3435">
            <v>0</v>
          </cell>
        </row>
        <row r="3436">
          <cell r="B3436" t="str">
            <v>-</v>
          </cell>
          <cell r="C3436" t="str">
            <v>-</v>
          </cell>
          <cell r="D3436">
            <v>0</v>
          </cell>
          <cell r="E3436">
            <v>0</v>
          </cell>
          <cell r="F3436">
            <v>0</v>
          </cell>
        </row>
        <row r="3438">
          <cell r="A3438">
            <v>10025</v>
          </cell>
          <cell r="B3438" t="str">
            <v>ESTRUCTURA METÁLICA REALIZADA CON CERCHAS DE ACERO LAMINADO A 572 GRADO 50, CON UNA CUANTÍA DE ACERO DE 18,75 KG/M², 10 &lt; L &lt; 15 M, SEPARACIÓN DE 4 M ENTRE CERCHAS.</v>
          </cell>
          <cell r="C3438" t="str">
            <v>M2</v>
          </cell>
          <cell r="D3438">
            <v>0</v>
          </cell>
          <cell r="E3438">
            <v>0</v>
          </cell>
          <cell r="F3438">
            <v>0</v>
          </cell>
        </row>
        <row r="3439">
          <cell r="B3439">
            <v>0</v>
          </cell>
          <cell r="C3439">
            <v>0</v>
          </cell>
          <cell r="D3439">
            <v>0</v>
          </cell>
          <cell r="E3439">
            <v>0</v>
          </cell>
          <cell r="F3439">
            <v>0</v>
          </cell>
        </row>
        <row r="3440">
          <cell r="B3440" t="str">
            <v>Equipos y Herramientas</v>
          </cell>
          <cell r="C3440">
            <v>0</v>
          </cell>
          <cell r="D3440">
            <v>0</v>
          </cell>
          <cell r="E3440">
            <v>0</v>
          </cell>
          <cell r="F3440">
            <v>0</v>
          </cell>
        </row>
        <row r="3441">
          <cell r="B3441" t="str">
            <v>-</v>
          </cell>
          <cell r="C3441" t="str">
            <v>-</v>
          </cell>
          <cell r="D3441">
            <v>0</v>
          </cell>
          <cell r="E3441">
            <v>0</v>
          </cell>
          <cell r="F3441">
            <v>0</v>
          </cell>
        </row>
        <row r="3442">
          <cell r="B3442" t="str">
            <v>-</v>
          </cell>
          <cell r="C3442" t="str">
            <v>-</v>
          </cell>
          <cell r="D3442">
            <v>0</v>
          </cell>
          <cell r="E3442">
            <v>0</v>
          </cell>
          <cell r="F3442">
            <v>0</v>
          </cell>
        </row>
        <row r="3443">
          <cell r="B3443" t="str">
            <v>-</v>
          </cell>
          <cell r="C3443" t="str">
            <v>-</v>
          </cell>
          <cell r="D3443">
            <v>0</v>
          </cell>
          <cell r="E3443">
            <v>0</v>
          </cell>
          <cell r="F3443">
            <v>0</v>
          </cell>
        </row>
        <row r="3444">
          <cell r="B3444">
            <v>0</v>
          </cell>
          <cell r="C3444">
            <v>0</v>
          </cell>
          <cell r="D3444">
            <v>0</v>
          </cell>
          <cell r="E3444">
            <v>0</v>
          </cell>
          <cell r="F3444">
            <v>0</v>
          </cell>
        </row>
        <row r="3445">
          <cell r="B3445" t="str">
            <v>Materiales</v>
          </cell>
          <cell r="C3445">
            <v>0</v>
          </cell>
          <cell r="D3445">
            <v>0</v>
          </cell>
          <cell r="E3445">
            <v>0</v>
          </cell>
          <cell r="F3445">
            <v>0</v>
          </cell>
        </row>
        <row r="3446">
          <cell r="B3446" t="str">
            <v>-</v>
          </cell>
          <cell r="C3446" t="str">
            <v>-</v>
          </cell>
          <cell r="D3446">
            <v>0</v>
          </cell>
          <cell r="E3446">
            <v>0</v>
          </cell>
          <cell r="F3446">
            <v>0</v>
          </cell>
        </row>
        <row r="3447">
          <cell r="B3447" t="str">
            <v>-</v>
          </cell>
          <cell r="C3447" t="str">
            <v>-</v>
          </cell>
          <cell r="D3447">
            <v>0</v>
          </cell>
          <cell r="E3447">
            <v>0</v>
          </cell>
          <cell r="F3447">
            <v>0</v>
          </cell>
        </row>
        <row r="3448">
          <cell r="B3448" t="str">
            <v>-</v>
          </cell>
          <cell r="C3448" t="str">
            <v>-</v>
          </cell>
          <cell r="D3448">
            <v>0</v>
          </cell>
          <cell r="E3448">
            <v>0</v>
          </cell>
          <cell r="F3448">
            <v>0</v>
          </cell>
        </row>
        <row r="3449">
          <cell r="B3449" t="str">
            <v>-</v>
          </cell>
          <cell r="C3449" t="str">
            <v>-</v>
          </cell>
          <cell r="D3449">
            <v>0</v>
          </cell>
          <cell r="E3449">
            <v>0</v>
          </cell>
          <cell r="F3449">
            <v>0</v>
          </cell>
        </row>
        <row r="3450">
          <cell r="B3450" t="str">
            <v>-</v>
          </cell>
          <cell r="C3450" t="str">
            <v>-</v>
          </cell>
          <cell r="D3450">
            <v>0</v>
          </cell>
          <cell r="E3450">
            <v>0</v>
          </cell>
          <cell r="F3450">
            <v>0</v>
          </cell>
        </row>
        <row r="3451">
          <cell r="B3451" t="str">
            <v>-</v>
          </cell>
          <cell r="C3451" t="str">
            <v>-</v>
          </cell>
          <cell r="D3451">
            <v>0</v>
          </cell>
          <cell r="E3451">
            <v>0</v>
          </cell>
          <cell r="F3451">
            <v>0</v>
          </cell>
        </row>
        <row r="3452">
          <cell r="B3452">
            <v>0</v>
          </cell>
          <cell r="C3452">
            <v>0</v>
          </cell>
          <cell r="D3452">
            <v>0</v>
          </cell>
          <cell r="E3452">
            <v>0</v>
          </cell>
          <cell r="F3452">
            <v>0</v>
          </cell>
        </row>
        <row r="3453">
          <cell r="B3453" t="str">
            <v>Mano de Obra</v>
          </cell>
          <cell r="C3453">
            <v>0</v>
          </cell>
          <cell r="D3453">
            <v>0</v>
          </cell>
          <cell r="E3453">
            <v>0</v>
          </cell>
          <cell r="F3453">
            <v>0</v>
          </cell>
        </row>
        <row r="3454">
          <cell r="B3454" t="str">
            <v>-</v>
          </cell>
          <cell r="C3454" t="str">
            <v>-</v>
          </cell>
          <cell r="D3454">
            <v>0</v>
          </cell>
          <cell r="E3454">
            <v>0</v>
          </cell>
          <cell r="F3454">
            <v>0</v>
          </cell>
        </row>
        <row r="3455">
          <cell r="B3455" t="str">
            <v>-</v>
          </cell>
          <cell r="C3455" t="str">
            <v>-</v>
          </cell>
          <cell r="D3455">
            <v>0</v>
          </cell>
          <cell r="E3455">
            <v>0</v>
          </cell>
          <cell r="F3455">
            <v>0</v>
          </cell>
        </row>
        <row r="3456">
          <cell r="B3456" t="str">
            <v>-</v>
          </cell>
          <cell r="C3456" t="str">
            <v>-</v>
          </cell>
          <cell r="D3456">
            <v>0</v>
          </cell>
          <cell r="E3456">
            <v>0</v>
          </cell>
          <cell r="F3456">
            <v>0</v>
          </cell>
        </row>
        <row r="3458">
          <cell r="A3458">
            <v>10026</v>
          </cell>
          <cell r="B3458" t="str">
            <v>TEJA UPVC E=2,5MM</v>
          </cell>
          <cell r="C3458" t="str">
            <v>M2</v>
          </cell>
          <cell r="D3458">
            <v>0</v>
          </cell>
          <cell r="E3458">
            <v>0</v>
          </cell>
          <cell r="F3458">
            <v>63471</v>
          </cell>
        </row>
        <row r="3459">
          <cell r="B3459">
            <v>0</v>
          </cell>
          <cell r="C3459">
            <v>0</v>
          </cell>
          <cell r="D3459">
            <v>0</v>
          </cell>
          <cell r="E3459">
            <v>0</v>
          </cell>
          <cell r="F3459">
            <v>0</v>
          </cell>
        </row>
        <row r="3460">
          <cell r="B3460" t="str">
            <v>Equipos y Herramientas</v>
          </cell>
          <cell r="C3460">
            <v>0</v>
          </cell>
          <cell r="D3460">
            <v>0</v>
          </cell>
          <cell r="E3460">
            <v>0</v>
          </cell>
          <cell r="F3460">
            <v>1667.84</v>
          </cell>
        </row>
        <row r="3461">
          <cell r="A3461" t="str">
            <v>HM1008</v>
          </cell>
          <cell r="B3461" t="str">
            <v>HERRAMIENTA MENOR</v>
          </cell>
          <cell r="C3461" t="str">
            <v>GLB</v>
          </cell>
          <cell r="D3461">
            <v>1</v>
          </cell>
          <cell r="E3461">
            <v>1667.84</v>
          </cell>
          <cell r="F3461">
            <v>1667.84</v>
          </cell>
        </row>
        <row r="3462">
          <cell r="B3462">
            <v>0</v>
          </cell>
          <cell r="C3462">
            <v>0</v>
          </cell>
          <cell r="D3462">
            <v>0</v>
          </cell>
          <cell r="E3462">
            <v>0</v>
          </cell>
          <cell r="F3462">
            <v>0</v>
          </cell>
        </row>
        <row r="3463">
          <cell r="B3463" t="str">
            <v>-</v>
          </cell>
          <cell r="C3463" t="str">
            <v>-</v>
          </cell>
          <cell r="D3463">
            <v>0</v>
          </cell>
          <cell r="E3463">
            <v>0</v>
          </cell>
          <cell r="F3463">
            <v>0</v>
          </cell>
        </row>
        <row r="3464">
          <cell r="B3464">
            <v>0</v>
          </cell>
          <cell r="C3464">
            <v>0</v>
          </cell>
          <cell r="D3464">
            <v>0</v>
          </cell>
          <cell r="E3464">
            <v>0</v>
          </cell>
          <cell r="F3464">
            <v>0</v>
          </cell>
        </row>
        <row r="3465">
          <cell r="B3465" t="str">
            <v>Materiales</v>
          </cell>
          <cell r="C3465">
            <v>0</v>
          </cell>
          <cell r="D3465">
            <v>0</v>
          </cell>
          <cell r="E3465">
            <v>0</v>
          </cell>
          <cell r="F3465">
            <v>51875</v>
          </cell>
        </row>
        <row r="3466">
          <cell r="A3466" t="str">
            <v>IM1033</v>
          </cell>
          <cell r="B3466" t="str">
            <v xml:space="preserve">TEJA UPVC 11,80*1,07 CAL 2,5MM  </v>
          </cell>
          <cell r="C3466" t="str">
            <v>M2</v>
          </cell>
          <cell r="D3466">
            <v>7.4999999999999997E-2</v>
          </cell>
          <cell r="E3466">
            <v>625000</v>
          </cell>
          <cell r="F3466">
            <v>46875</v>
          </cell>
        </row>
        <row r="3467">
          <cell r="B3467" t="str">
            <v>AMARRA TEJA TAPA PLASTICA</v>
          </cell>
          <cell r="C3467" t="str">
            <v>UND</v>
          </cell>
          <cell r="D3467">
            <v>2</v>
          </cell>
          <cell r="E3467">
            <v>400</v>
          </cell>
          <cell r="F3467">
            <v>800</v>
          </cell>
        </row>
        <row r="3468">
          <cell r="B3468" t="str">
            <v>UPVC SET FIJACION PLACA-TO</v>
          </cell>
          <cell r="C3468" t="str">
            <v>UND</v>
          </cell>
          <cell r="D3468">
            <v>3</v>
          </cell>
          <cell r="E3468">
            <v>1400</v>
          </cell>
          <cell r="F3468">
            <v>4200</v>
          </cell>
        </row>
        <row r="3469">
          <cell r="B3469" t="str">
            <v>-</v>
          </cell>
          <cell r="C3469" t="str">
            <v>-</v>
          </cell>
          <cell r="D3469">
            <v>0</v>
          </cell>
          <cell r="E3469">
            <v>0</v>
          </cell>
          <cell r="F3469">
            <v>0</v>
          </cell>
        </row>
        <row r="3470">
          <cell r="B3470" t="str">
            <v>-</v>
          </cell>
          <cell r="C3470" t="str">
            <v>-</v>
          </cell>
          <cell r="D3470">
            <v>0</v>
          </cell>
          <cell r="E3470">
            <v>0</v>
          </cell>
          <cell r="F3470">
            <v>0</v>
          </cell>
        </row>
        <row r="3471">
          <cell r="B3471" t="str">
            <v>-</v>
          </cell>
          <cell r="C3471" t="str">
            <v>-</v>
          </cell>
          <cell r="D3471">
            <v>0</v>
          </cell>
          <cell r="E3471">
            <v>0</v>
          </cell>
          <cell r="F3471">
            <v>0</v>
          </cell>
        </row>
        <row r="3472">
          <cell r="B3472">
            <v>0</v>
          </cell>
          <cell r="C3472">
            <v>0</v>
          </cell>
          <cell r="D3472">
            <v>0</v>
          </cell>
          <cell r="E3472">
            <v>0</v>
          </cell>
          <cell r="F3472">
            <v>0</v>
          </cell>
        </row>
        <row r="3473">
          <cell r="B3473" t="str">
            <v>Mano de Obra</v>
          </cell>
          <cell r="C3473">
            <v>0</v>
          </cell>
          <cell r="D3473">
            <v>0</v>
          </cell>
          <cell r="E3473">
            <v>0</v>
          </cell>
          <cell r="F3473">
            <v>9927.3456416510307</v>
          </cell>
        </row>
        <row r="3474">
          <cell r="A3474" t="str">
            <v>MO2002</v>
          </cell>
          <cell r="B3474" t="str">
            <v>CUADRILLA 1 OF + 2 AY</v>
          </cell>
          <cell r="C3474" t="str">
            <v>HC</v>
          </cell>
          <cell r="D3474">
            <v>0.3</v>
          </cell>
          <cell r="E3474">
            <v>33091.152138836769</v>
          </cell>
          <cell r="F3474">
            <v>9927.3456416510307</v>
          </cell>
        </row>
        <row r="3475">
          <cell r="B3475" t="str">
            <v>-</v>
          </cell>
          <cell r="C3475" t="str">
            <v>-</v>
          </cell>
          <cell r="D3475">
            <v>0</v>
          </cell>
          <cell r="E3475">
            <v>0</v>
          </cell>
          <cell r="F3475">
            <v>0</v>
          </cell>
        </row>
        <row r="3476">
          <cell r="B3476" t="str">
            <v>-</v>
          </cell>
          <cell r="C3476" t="str">
            <v>-</v>
          </cell>
          <cell r="D3476">
            <v>0</v>
          </cell>
          <cell r="E3476">
            <v>0</v>
          </cell>
          <cell r="F3476">
            <v>0</v>
          </cell>
        </row>
        <row r="3478">
          <cell r="A3478">
            <v>11001</v>
          </cell>
          <cell r="B3478" t="str">
            <v>PICADA ABUZARDADA MURO-SUPERFICIE</v>
          </cell>
          <cell r="C3478" t="str">
            <v>M2</v>
          </cell>
          <cell r="D3478">
            <v>0</v>
          </cell>
          <cell r="E3478">
            <v>0</v>
          </cell>
          <cell r="F3478">
            <v>5006.4170731707318</v>
          </cell>
          <cell r="G3478">
            <v>100322</v>
          </cell>
        </row>
        <row r="3479">
          <cell r="B3479">
            <v>0</v>
          </cell>
          <cell r="C3479">
            <v>0</v>
          </cell>
          <cell r="D3479">
            <v>0</v>
          </cell>
          <cell r="E3479">
            <v>0</v>
          </cell>
          <cell r="F3479">
            <v>0</v>
          </cell>
        </row>
        <row r="3480">
          <cell r="B3480" t="str">
            <v>Equipos y Herramientas</v>
          </cell>
          <cell r="C3480">
            <v>0</v>
          </cell>
          <cell r="D3480">
            <v>0</v>
          </cell>
          <cell r="E3480">
            <v>0</v>
          </cell>
          <cell r="F3480">
            <v>238</v>
          </cell>
        </row>
        <row r="3481">
          <cell r="A3481" t="str">
            <v>HM1008</v>
          </cell>
          <cell r="B3481" t="str">
            <v>HM CUADRILLA ALBAÑILERIA</v>
          </cell>
          <cell r="C3481" t="str">
            <v>GLB</v>
          </cell>
          <cell r="D3481">
            <v>1</v>
          </cell>
          <cell r="E3481">
            <v>238</v>
          </cell>
          <cell r="F3481">
            <v>238</v>
          </cell>
        </row>
        <row r="3482">
          <cell r="B3482" t="str">
            <v>-</v>
          </cell>
          <cell r="C3482" t="str">
            <v>-</v>
          </cell>
          <cell r="D3482">
            <v>0</v>
          </cell>
          <cell r="E3482">
            <v>0</v>
          </cell>
          <cell r="F3482">
            <v>0</v>
          </cell>
        </row>
        <row r="3483">
          <cell r="B3483" t="str">
            <v>-</v>
          </cell>
          <cell r="C3483" t="str">
            <v>-</v>
          </cell>
          <cell r="D3483">
            <v>0</v>
          </cell>
          <cell r="E3483">
            <v>0</v>
          </cell>
          <cell r="F3483">
            <v>0</v>
          </cell>
        </row>
        <row r="3484">
          <cell r="B3484">
            <v>0</v>
          </cell>
          <cell r="C3484">
            <v>0</v>
          </cell>
          <cell r="D3484">
            <v>0</v>
          </cell>
          <cell r="E3484">
            <v>0</v>
          </cell>
          <cell r="F3484">
            <v>0</v>
          </cell>
        </row>
        <row r="3485">
          <cell r="B3485" t="str">
            <v>Materiales</v>
          </cell>
          <cell r="C3485">
            <v>0</v>
          </cell>
          <cell r="D3485">
            <v>0</v>
          </cell>
          <cell r="E3485">
            <v>0</v>
          </cell>
          <cell r="F3485">
            <v>0</v>
          </cell>
        </row>
        <row r="3486">
          <cell r="B3486" t="str">
            <v>-</v>
          </cell>
          <cell r="C3486" t="str">
            <v>-</v>
          </cell>
          <cell r="D3486">
            <v>0</v>
          </cell>
          <cell r="E3486">
            <v>0</v>
          </cell>
          <cell r="F3486">
            <v>0</v>
          </cell>
        </row>
        <row r="3487">
          <cell r="B3487" t="str">
            <v>-</v>
          </cell>
          <cell r="C3487" t="str">
            <v>-</v>
          </cell>
          <cell r="D3487">
            <v>0</v>
          </cell>
          <cell r="E3487">
            <v>0</v>
          </cell>
          <cell r="F3487">
            <v>0</v>
          </cell>
        </row>
        <row r="3488">
          <cell r="B3488" t="str">
            <v>-</v>
          </cell>
          <cell r="C3488" t="str">
            <v>-</v>
          </cell>
          <cell r="D3488">
            <v>0</v>
          </cell>
          <cell r="E3488">
            <v>0</v>
          </cell>
          <cell r="F3488">
            <v>0</v>
          </cell>
        </row>
        <row r="3489">
          <cell r="B3489" t="str">
            <v>-</v>
          </cell>
          <cell r="C3489" t="str">
            <v>-</v>
          </cell>
          <cell r="D3489">
            <v>0</v>
          </cell>
          <cell r="E3489">
            <v>0</v>
          </cell>
          <cell r="F3489">
            <v>0</v>
          </cell>
        </row>
        <row r="3490">
          <cell r="B3490" t="str">
            <v>-</v>
          </cell>
          <cell r="C3490" t="str">
            <v>-</v>
          </cell>
          <cell r="D3490">
            <v>0</v>
          </cell>
          <cell r="E3490">
            <v>0</v>
          </cell>
          <cell r="F3490">
            <v>0</v>
          </cell>
        </row>
        <row r="3491">
          <cell r="B3491" t="str">
            <v>-</v>
          </cell>
          <cell r="C3491" t="str">
            <v>-</v>
          </cell>
          <cell r="D3491">
            <v>0</v>
          </cell>
          <cell r="E3491">
            <v>0</v>
          </cell>
          <cell r="F3491">
            <v>0</v>
          </cell>
        </row>
        <row r="3492">
          <cell r="B3492">
            <v>0</v>
          </cell>
          <cell r="C3492">
            <v>0</v>
          </cell>
          <cell r="D3492">
            <v>0</v>
          </cell>
          <cell r="E3492">
            <v>0</v>
          </cell>
          <cell r="F3492">
            <v>0</v>
          </cell>
        </row>
        <row r="3493">
          <cell r="B3493" t="str">
            <v>Mano de Obra</v>
          </cell>
          <cell r="C3493">
            <v>0</v>
          </cell>
          <cell r="D3493">
            <v>0</v>
          </cell>
          <cell r="E3493">
            <v>0</v>
          </cell>
          <cell r="F3493">
            <v>4768.4170731707318</v>
          </cell>
        </row>
        <row r="3494">
          <cell r="A3494" t="str">
            <v>MO1003</v>
          </cell>
          <cell r="B3494" t="str">
            <v>AYUDANTE</v>
          </cell>
          <cell r="C3494" t="str">
            <v>HH</v>
          </cell>
          <cell r="D3494">
            <v>0.5</v>
          </cell>
          <cell r="E3494">
            <v>9536.8341463414636</v>
          </cell>
          <cell r="F3494">
            <v>4768.4170731707318</v>
          </cell>
        </row>
        <row r="3495">
          <cell r="B3495" t="str">
            <v>-</v>
          </cell>
          <cell r="C3495" t="str">
            <v>-</v>
          </cell>
          <cell r="D3495">
            <v>0</v>
          </cell>
          <cell r="E3495">
            <v>0</v>
          </cell>
          <cell r="F3495">
            <v>0</v>
          </cell>
        </row>
        <row r="3496">
          <cell r="B3496" t="str">
            <v>-</v>
          </cell>
          <cell r="C3496" t="str">
            <v>-</v>
          </cell>
          <cell r="D3496">
            <v>0</v>
          </cell>
          <cell r="E3496">
            <v>0</v>
          </cell>
          <cell r="F3496">
            <v>0</v>
          </cell>
        </row>
        <row r="3498">
          <cell r="A3498">
            <v>11002</v>
          </cell>
          <cell r="B3498" t="str">
            <v>REPELLO MUROS M 1:3</v>
          </cell>
          <cell r="C3498" t="str">
            <v>M2</v>
          </cell>
          <cell r="D3498">
            <v>0</v>
          </cell>
          <cell r="E3498">
            <v>0</v>
          </cell>
          <cell r="F3498">
            <v>20612.029696622889</v>
          </cell>
          <cell r="G3498">
            <v>190109</v>
          </cell>
        </row>
        <row r="3499">
          <cell r="B3499">
            <v>0</v>
          </cell>
          <cell r="C3499">
            <v>0</v>
          </cell>
          <cell r="D3499">
            <v>0</v>
          </cell>
          <cell r="E3499">
            <v>0</v>
          </cell>
          <cell r="F3499">
            <v>0</v>
          </cell>
        </row>
        <row r="3500">
          <cell r="B3500" t="str">
            <v>Equipos y Herramientas</v>
          </cell>
          <cell r="C3500">
            <v>0</v>
          </cell>
          <cell r="D3500">
            <v>0</v>
          </cell>
          <cell r="E3500">
            <v>0</v>
          </cell>
          <cell r="F3500">
            <v>198.05600000000001</v>
          </cell>
        </row>
        <row r="3501">
          <cell r="A3501" t="str">
            <v>HM1001</v>
          </cell>
          <cell r="B3501" t="str">
            <v>HM HERRAMIENTA MENOR</v>
          </cell>
          <cell r="C3501" t="str">
            <v>GLB</v>
          </cell>
          <cell r="D3501">
            <v>0.05</v>
          </cell>
          <cell r="E3501">
            <v>1667.84</v>
          </cell>
          <cell r="F3501">
            <v>83.391999999999996</v>
          </cell>
        </row>
        <row r="3502">
          <cell r="A3502" t="str">
            <v>EH1010</v>
          </cell>
          <cell r="B3502" t="str">
            <v>ANDAMIO METALICO TUBULAR</v>
          </cell>
          <cell r="C3502" t="str">
            <v>U/D</v>
          </cell>
          <cell r="D3502">
            <v>0.1</v>
          </cell>
          <cell r="E3502">
            <v>1146.6400000000001</v>
          </cell>
          <cell r="F3502">
            <v>114.66400000000002</v>
          </cell>
        </row>
        <row r="3503">
          <cell r="B3503" t="str">
            <v>-</v>
          </cell>
          <cell r="C3503" t="str">
            <v>-</v>
          </cell>
          <cell r="D3503">
            <v>0</v>
          </cell>
          <cell r="E3503">
            <v>0</v>
          </cell>
          <cell r="F3503">
            <v>0</v>
          </cell>
        </row>
        <row r="3504">
          <cell r="B3504">
            <v>0</v>
          </cell>
          <cell r="C3504">
            <v>0</v>
          </cell>
          <cell r="D3504">
            <v>0</v>
          </cell>
          <cell r="E3504">
            <v>0</v>
          </cell>
          <cell r="F3504">
            <v>0</v>
          </cell>
        </row>
        <row r="3505">
          <cell r="B3505" t="str">
            <v>Materiales</v>
          </cell>
          <cell r="C3505">
            <v>0</v>
          </cell>
          <cell r="D3505">
            <v>0</v>
          </cell>
          <cell r="E3505">
            <v>0</v>
          </cell>
          <cell r="F3505">
            <v>9814.5306</v>
          </cell>
        </row>
        <row r="3506">
          <cell r="A3506" t="str">
            <v>IP1007</v>
          </cell>
          <cell r="B3506" t="str">
            <v>MORTERO 1:3</v>
          </cell>
          <cell r="C3506" t="str">
            <v>M3</v>
          </cell>
          <cell r="D3506">
            <v>0.03</v>
          </cell>
          <cell r="E3506">
            <v>327151.02</v>
          </cell>
          <cell r="F3506">
            <v>9814.5306</v>
          </cell>
        </row>
        <row r="3507">
          <cell r="B3507" t="str">
            <v>-</v>
          </cell>
          <cell r="C3507" t="str">
            <v>-</v>
          </cell>
          <cell r="D3507">
            <v>0</v>
          </cell>
          <cell r="E3507">
            <v>0</v>
          </cell>
          <cell r="F3507">
            <v>0</v>
          </cell>
        </row>
        <row r="3508">
          <cell r="B3508" t="str">
            <v>-</v>
          </cell>
          <cell r="C3508" t="str">
            <v>-</v>
          </cell>
          <cell r="D3508">
            <v>0</v>
          </cell>
          <cell r="E3508">
            <v>0</v>
          </cell>
          <cell r="F3508">
            <v>0</v>
          </cell>
        </row>
        <row r="3509">
          <cell r="B3509" t="str">
            <v>-</v>
          </cell>
          <cell r="C3509" t="str">
            <v>-</v>
          </cell>
          <cell r="D3509">
            <v>0</v>
          </cell>
          <cell r="E3509">
            <v>0</v>
          </cell>
          <cell r="F3509">
            <v>0</v>
          </cell>
        </row>
        <row r="3510">
          <cell r="B3510" t="str">
            <v>-</v>
          </cell>
          <cell r="C3510" t="str">
            <v>-</v>
          </cell>
          <cell r="D3510">
            <v>0</v>
          </cell>
          <cell r="E3510">
            <v>0</v>
          </cell>
          <cell r="F3510">
            <v>0</v>
          </cell>
        </row>
        <row r="3511">
          <cell r="B3511" t="str">
            <v>-</v>
          </cell>
          <cell r="C3511" t="str">
            <v>-</v>
          </cell>
          <cell r="D3511">
            <v>0</v>
          </cell>
          <cell r="E3511">
            <v>0</v>
          </cell>
          <cell r="F3511">
            <v>0</v>
          </cell>
        </row>
        <row r="3512">
          <cell r="B3512">
            <v>0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</row>
        <row r="3513">
          <cell r="B3513" t="str">
            <v>Mano de Obra</v>
          </cell>
          <cell r="C3513">
            <v>0</v>
          </cell>
          <cell r="D3513">
            <v>0</v>
          </cell>
          <cell r="E3513">
            <v>0</v>
          </cell>
          <cell r="F3513">
            <v>10599.443096622888</v>
          </cell>
        </row>
        <row r="3514">
          <cell r="A3514" t="str">
            <v>MO2001</v>
          </cell>
          <cell r="B3514" t="str">
            <v>CUADRILLA 1OF + 1AY</v>
          </cell>
          <cell r="C3514" t="str">
            <v>HC</v>
          </cell>
          <cell r="D3514">
            <v>0.45</v>
          </cell>
          <cell r="E3514">
            <v>23554.317992495307</v>
          </cell>
          <cell r="F3514">
            <v>10599.443096622888</v>
          </cell>
        </row>
        <row r="3515">
          <cell r="B3515" t="str">
            <v>-</v>
          </cell>
          <cell r="C3515" t="str">
            <v>-</v>
          </cell>
          <cell r="D3515">
            <v>0</v>
          </cell>
          <cell r="E3515">
            <v>0</v>
          </cell>
          <cell r="F3515">
            <v>0</v>
          </cell>
        </row>
        <row r="3516">
          <cell r="B3516" t="str">
            <v>-</v>
          </cell>
          <cell r="C3516" t="str">
            <v>-</v>
          </cell>
          <cell r="D3516">
            <v>0</v>
          </cell>
          <cell r="E3516">
            <v>0</v>
          </cell>
          <cell r="F3516">
            <v>0</v>
          </cell>
        </row>
        <row r="3518">
          <cell r="A3518">
            <v>11003</v>
          </cell>
          <cell r="B3518" t="str">
            <v>REPELLO MURO IMPERMEABLE 1:2</v>
          </cell>
          <cell r="C3518" t="str">
            <v>M2</v>
          </cell>
          <cell r="D3518">
            <v>0</v>
          </cell>
          <cell r="E3518">
            <v>0</v>
          </cell>
          <cell r="F3518">
            <v>0</v>
          </cell>
          <cell r="G3518">
            <v>190116</v>
          </cell>
        </row>
        <row r="3519">
          <cell r="B3519">
            <v>0</v>
          </cell>
          <cell r="C3519">
            <v>0</v>
          </cell>
          <cell r="D3519">
            <v>0</v>
          </cell>
          <cell r="E3519">
            <v>0</v>
          </cell>
          <cell r="F3519">
            <v>0</v>
          </cell>
        </row>
        <row r="3520">
          <cell r="B3520" t="str">
            <v>Equipos y Herramientas</v>
          </cell>
          <cell r="C3520">
            <v>0</v>
          </cell>
          <cell r="D3520">
            <v>0</v>
          </cell>
          <cell r="E3520">
            <v>0</v>
          </cell>
          <cell r="F3520">
            <v>0</v>
          </cell>
        </row>
        <row r="3521">
          <cell r="B3521" t="str">
            <v>-</v>
          </cell>
          <cell r="C3521" t="str">
            <v>-</v>
          </cell>
          <cell r="D3521">
            <v>0</v>
          </cell>
          <cell r="E3521">
            <v>0</v>
          </cell>
          <cell r="F3521">
            <v>0</v>
          </cell>
        </row>
        <row r="3522">
          <cell r="B3522" t="str">
            <v>-</v>
          </cell>
          <cell r="C3522" t="str">
            <v>-</v>
          </cell>
          <cell r="D3522">
            <v>0</v>
          </cell>
          <cell r="E3522">
            <v>0</v>
          </cell>
          <cell r="F3522">
            <v>0</v>
          </cell>
        </row>
        <row r="3523">
          <cell r="B3523" t="str">
            <v>-</v>
          </cell>
          <cell r="C3523" t="str">
            <v>-</v>
          </cell>
          <cell r="D3523">
            <v>0</v>
          </cell>
          <cell r="E3523">
            <v>0</v>
          </cell>
          <cell r="F3523">
            <v>0</v>
          </cell>
        </row>
        <row r="3524">
          <cell r="B3524">
            <v>0</v>
          </cell>
          <cell r="C3524">
            <v>0</v>
          </cell>
          <cell r="D3524">
            <v>0</v>
          </cell>
          <cell r="E3524">
            <v>0</v>
          </cell>
          <cell r="F3524">
            <v>0</v>
          </cell>
        </row>
        <row r="3525">
          <cell r="B3525" t="str">
            <v>Materiales</v>
          </cell>
          <cell r="C3525">
            <v>0</v>
          </cell>
          <cell r="D3525">
            <v>0</v>
          </cell>
          <cell r="E3525">
            <v>0</v>
          </cell>
          <cell r="F3525">
            <v>0</v>
          </cell>
        </row>
        <row r="3526">
          <cell r="B3526" t="str">
            <v>-</v>
          </cell>
          <cell r="C3526" t="str">
            <v>-</v>
          </cell>
          <cell r="D3526">
            <v>0</v>
          </cell>
          <cell r="E3526">
            <v>0</v>
          </cell>
          <cell r="F3526">
            <v>0</v>
          </cell>
        </row>
        <row r="3527">
          <cell r="B3527" t="str">
            <v>-</v>
          </cell>
          <cell r="C3527" t="str">
            <v>-</v>
          </cell>
          <cell r="D3527">
            <v>0</v>
          </cell>
          <cell r="E3527">
            <v>0</v>
          </cell>
          <cell r="F3527">
            <v>0</v>
          </cell>
        </row>
        <row r="3528">
          <cell r="B3528" t="str">
            <v>-</v>
          </cell>
          <cell r="C3528" t="str">
            <v>-</v>
          </cell>
          <cell r="D3528">
            <v>0</v>
          </cell>
          <cell r="E3528">
            <v>0</v>
          </cell>
          <cell r="F3528">
            <v>0</v>
          </cell>
        </row>
        <row r="3529">
          <cell r="B3529" t="str">
            <v>-</v>
          </cell>
          <cell r="C3529" t="str">
            <v>-</v>
          </cell>
          <cell r="D3529">
            <v>0</v>
          </cell>
          <cell r="E3529">
            <v>0</v>
          </cell>
          <cell r="F3529">
            <v>0</v>
          </cell>
        </row>
        <row r="3530">
          <cell r="B3530" t="str">
            <v>-</v>
          </cell>
          <cell r="C3530" t="str">
            <v>-</v>
          </cell>
          <cell r="D3530">
            <v>0</v>
          </cell>
          <cell r="E3530">
            <v>0</v>
          </cell>
          <cell r="F3530">
            <v>0</v>
          </cell>
        </row>
        <row r="3531">
          <cell r="B3531" t="str">
            <v>-</v>
          </cell>
          <cell r="C3531" t="str">
            <v>-</v>
          </cell>
          <cell r="D3531">
            <v>0</v>
          </cell>
          <cell r="E3531">
            <v>0</v>
          </cell>
          <cell r="F3531">
            <v>0</v>
          </cell>
        </row>
        <row r="3532">
          <cell r="B3532">
            <v>0</v>
          </cell>
          <cell r="C3532">
            <v>0</v>
          </cell>
          <cell r="D3532">
            <v>0</v>
          </cell>
          <cell r="E3532">
            <v>0</v>
          </cell>
          <cell r="F3532">
            <v>0</v>
          </cell>
        </row>
        <row r="3533">
          <cell r="B3533" t="str">
            <v>Mano de Obra</v>
          </cell>
          <cell r="C3533">
            <v>0</v>
          </cell>
          <cell r="D3533">
            <v>0</v>
          </cell>
          <cell r="E3533">
            <v>0</v>
          </cell>
          <cell r="F3533">
            <v>0</v>
          </cell>
        </row>
        <row r="3534">
          <cell r="B3534" t="str">
            <v>-</v>
          </cell>
          <cell r="C3534" t="str">
            <v>-</v>
          </cell>
          <cell r="D3534">
            <v>0</v>
          </cell>
          <cell r="E3534">
            <v>0</v>
          </cell>
          <cell r="F3534">
            <v>0</v>
          </cell>
        </row>
        <row r="3535">
          <cell r="B3535" t="str">
            <v>-</v>
          </cell>
          <cell r="C3535" t="str">
            <v>-</v>
          </cell>
          <cell r="D3535">
            <v>0</v>
          </cell>
          <cell r="E3535">
            <v>0</v>
          </cell>
          <cell r="F3535">
            <v>0</v>
          </cell>
        </row>
        <row r="3536">
          <cell r="B3536" t="str">
            <v>-</v>
          </cell>
          <cell r="C3536" t="str">
            <v>-</v>
          </cell>
          <cell r="D3536">
            <v>0</v>
          </cell>
          <cell r="E3536">
            <v>0</v>
          </cell>
          <cell r="F3536">
            <v>0</v>
          </cell>
        </row>
        <row r="3538">
          <cell r="A3538">
            <v>11004</v>
          </cell>
          <cell r="B3538" t="str">
            <v>REPELLO MALLA GALLINERO</v>
          </cell>
          <cell r="C3538" t="str">
            <v>M2</v>
          </cell>
          <cell r="D3538">
            <v>0</v>
          </cell>
          <cell r="E3538">
            <v>0</v>
          </cell>
          <cell r="F3538">
            <v>0</v>
          </cell>
          <cell r="G3538">
            <v>190121</v>
          </cell>
        </row>
        <row r="3539">
          <cell r="B3539">
            <v>0</v>
          </cell>
          <cell r="C3539">
            <v>0</v>
          </cell>
          <cell r="D3539">
            <v>0</v>
          </cell>
          <cell r="E3539">
            <v>0</v>
          </cell>
          <cell r="F3539">
            <v>0</v>
          </cell>
        </row>
        <row r="3540">
          <cell r="B3540" t="str">
            <v>Equipos y Herramientas</v>
          </cell>
          <cell r="C3540">
            <v>0</v>
          </cell>
          <cell r="D3540">
            <v>0</v>
          </cell>
          <cell r="E3540">
            <v>0</v>
          </cell>
          <cell r="F3540">
            <v>0</v>
          </cell>
        </row>
        <row r="3541">
          <cell r="B3541" t="str">
            <v>-</v>
          </cell>
          <cell r="C3541" t="str">
            <v>-</v>
          </cell>
          <cell r="D3541">
            <v>0</v>
          </cell>
          <cell r="E3541">
            <v>0</v>
          </cell>
          <cell r="F3541">
            <v>0</v>
          </cell>
        </row>
        <row r="3542">
          <cell r="B3542" t="str">
            <v>-</v>
          </cell>
          <cell r="C3542" t="str">
            <v>-</v>
          </cell>
          <cell r="D3542">
            <v>0</v>
          </cell>
          <cell r="E3542">
            <v>0</v>
          </cell>
          <cell r="F3542">
            <v>0</v>
          </cell>
        </row>
        <row r="3543">
          <cell r="B3543" t="str">
            <v>-</v>
          </cell>
          <cell r="C3543" t="str">
            <v>-</v>
          </cell>
          <cell r="D3543">
            <v>0</v>
          </cell>
          <cell r="E3543">
            <v>0</v>
          </cell>
          <cell r="F3543">
            <v>0</v>
          </cell>
        </row>
        <row r="3544">
          <cell r="B3544">
            <v>0</v>
          </cell>
          <cell r="C3544">
            <v>0</v>
          </cell>
          <cell r="D3544">
            <v>0</v>
          </cell>
          <cell r="E3544">
            <v>0</v>
          </cell>
          <cell r="F3544">
            <v>0</v>
          </cell>
        </row>
        <row r="3545">
          <cell r="B3545" t="str">
            <v>Materiales</v>
          </cell>
          <cell r="C3545">
            <v>0</v>
          </cell>
          <cell r="D3545">
            <v>0</v>
          </cell>
          <cell r="E3545">
            <v>0</v>
          </cell>
          <cell r="F3545">
            <v>0</v>
          </cell>
        </row>
        <row r="3546">
          <cell r="B3546" t="str">
            <v>-</v>
          </cell>
          <cell r="C3546" t="str">
            <v>-</v>
          </cell>
          <cell r="D3546">
            <v>0</v>
          </cell>
          <cell r="E3546">
            <v>0</v>
          </cell>
          <cell r="F3546">
            <v>0</v>
          </cell>
        </row>
        <row r="3547">
          <cell r="B3547" t="str">
            <v>-</v>
          </cell>
          <cell r="C3547" t="str">
            <v>-</v>
          </cell>
          <cell r="D3547">
            <v>0</v>
          </cell>
          <cell r="E3547">
            <v>0</v>
          </cell>
          <cell r="F3547">
            <v>0</v>
          </cell>
        </row>
        <row r="3548">
          <cell r="B3548" t="str">
            <v>-</v>
          </cell>
          <cell r="C3548" t="str">
            <v>-</v>
          </cell>
          <cell r="D3548">
            <v>0</v>
          </cell>
          <cell r="E3548">
            <v>0</v>
          </cell>
          <cell r="F3548">
            <v>0</v>
          </cell>
        </row>
        <row r="3549">
          <cell r="B3549" t="str">
            <v>-</v>
          </cell>
          <cell r="C3549" t="str">
            <v>-</v>
          </cell>
          <cell r="D3549">
            <v>0</v>
          </cell>
          <cell r="E3549">
            <v>0</v>
          </cell>
          <cell r="F3549">
            <v>0</v>
          </cell>
        </row>
        <row r="3550">
          <cell r="B3550" t="str">
            <v>-</v>
          </cell>
          <cell r="C3550" t="str">
            <v>-</v>
          </cell>
          <cell r="D3550">
            <v>0</v>
          </cell>
          <cell r="E3550">
            <v>0</v>
          </cell>
          <cell r="F3550">
            <v>0</v>
          </cell>
        </row>
        <row r="3551">
          <cell r="B3551" t="str">
            <v>-</v>
          </cell>
          <cell r="C3551" t="str">
            <v>-</v>
          </cell>
          <cell r="D3551">
            <v>0</v>
          </cell>
          <cell r="E3551">
            <v>0</v>
          </cell>
          <cell r="F3551">
            <v>0</v>
          </cell>
        </row>
        <row r="3552">
          <cell r="B3552">
            <v>0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</row>
        <row r="3553">
          <cell r="B3553" t="str">
            <v>Mano de Obra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</row>
        <row r="3554">
          <cell r="B3554" t="str">
            <v>-</v>
          </cell>
          <cell r="C3554" t="str">
            <v>-</v>
          </cell>
          <cell r="D3554">
            <v>0</v>
          </cell>
          <cell r="E3554">
            <v>0</v>
          </cell>
          <cell r="F3554">
            <v>0</v>
          </cell>
        </row>
        <row r="3555">
          <cell r="B3555" t="str">
            <v>-</v>
          </cell>
          <cell r="C3555" t="str">
            <v>-</v>
          </cell>
          <cell r="D3555">
            <v>0</v>
          </cell>
          <cell r="E3555">
            <v>0</v>
          </cell>
          <cell r="F3555">
            <v>0</v>
          </cell>
        </row>
        <row r="3556">
          <cell r="B3556" t="str">
            <v>-</v>
          </cell>
          <cell r="C3556" t="str">
            <v>-</v>
          </cell>
          <cell r="D3556">
            <v>0</v>
          </cell>
          <cell r="E3556">
            <v>0</v>
          </cell>
          <cell r="F3556">
            <v>0</v>
          </cell>
        </row>
        <row r="3558">
          <cell r="A3558">
            <v>11005</v>
          </cell>
          <cell r="B3558" t="str">
            <v>REPELLO CIELO 1:2</v>
          </cell>
          <cell r="C3558" t="str">
            <v>M2</v>
          </cell>
          <cell r="D3558">
            <v>0</v>
          </cell>
          <cell r="E3558">
            <v>0</v>
          </cell>
          <cell r="F3558">
            <v>0</v>
          </cell>
          <cell r="G3558">
            <v>190207</v>
          </cell>
        </row>
        <row r="3559">
          <cell r="B3559">
            <v>0</v>
          </cell>
          <cell r="C3559">
            <v>0</v>
          </cell>
          <cell r="D3559">
            <v>0</v>
          </cell>
          <cell r="E3559">
            <v>0</v>
          </cell>
          <cell r="F3559">
            <v>0</v>
          </cell>
        </row>
        <row r="3560">
          <cell r="B3560" t="str">
            <v>Equipos y Herramientas</v>
          </cell>
          <cell r="C3560">
            <v>0</v>
          </cell>
          <cell r="D3560">
            <v>0</v>
          </cell>
          <cell r="E3560">
            <v>0</v>
          </cell>
          <cell r="F3560">
            <v>0</v>
          </cell>
        </row>
        <row r="3561">
          <cell r="B3561" t="str">
            <v>-</v>
          </cell>
          <cell r="C3561" t="str">
            <v>-</v>
          </cell>
          <cell r="D3561">
            <v>0</v>
          </cell>
          <cell r="E3561">
            <v>0</v>
          </cell>
          <cell r="F3561">
            <v>0</v>
          </cell>
        </row>
        <row r="3562">
          <cell r="B3562" t="str">
            <v>-</v>
          </cell>
          <cell r="C3562" t="str">
            <v>-</v>
          </cell>
          <cell r="D3562">
            <v>0</v>
          </cell>
          <cell r="E3562">
            <v>0</v>
          </cell>
          <cell r="F3562">
            <v>0</v>
          </cell>
        </row>
        <row r="3563">
          <cell r="B3563" t="str">
            <v>-</v>
          </cell>
          <cell r="C3563" t="str">
            <v>-</v>
          </cell>
          <cell r="D3563">
            <v>0</v>
          </cell>
          <cell r="E3563">
            <v>0</v>
          </cell>
          <cell r="F3563">
            <v>0</v>
          </cell>
        </row>
        <row r="3564">
          <cell r="B3564">
            <v>0</v>
          </cell>
          <cell r="C3564">
            <v>0</v>
          </cell>
          <cell r="D3564">
            <v>0</v>
          </cell>
          <cell r="E3564">
            <v>0</v>
          </cell>
          <cell r="F3564">
            <v>0</v>
          </cell>
        </row>
        <row r="3565">
          <cell r="B3565" t="str">
            <v>Materiales</v>
          </cell>
          <cell r="C3565">
            <v>0</v>
          </cell>
          <cell r="D3565">
            <v>0</v>
          </cell>
          <cell r="E3565">
            <v>0</v>
          </cell>
          <cell r="F3565">
            <v>0</v>
          </cell>
        </row>
        <row r="3566">
          <cell r="B3566" t="str">
            <v>-</v>
          </cell>
          <cell r="C3566" t="str">
            <v>-</v>
          </cell>
          <cell r="D3566">
            <v>0</v>
          </cell>
          <cell r="E3566">
            <v>0</v>
          </cell>
          <cell r="F3566">
            <v>0</v>
          </cell>
        </row>
        <row r="3567">
          <cell r="B3567" t="str">
            <v>-</v>
          </cell>
          <cell r="C3567" t="str">
            <v>-</v>
          </cell>
          <cell r="D3567">
            <v>0</v>
          </cell>
          <cell r="E3567">
            <v>0</v>
          </cell>
          <cell r="F3567">
            <v>0</v>
          </cell>
        </row>
        <row r="3568">
          <cell r="B3568" t="str">
            <v>-</v>
          </cell>
          <cell r="C3568" t="str">
            <v>-</v>
          </cell>
          <cell r="D3568">
            <v>0</v>
          </cell>
          <cell r="E3568">
            <v>0</v>
          </cell>
          <cell r="F3568">
            <v>0</v>
          </cell>
        </row>
        <row r="3569">
          <cell r="B3569" t="str">
            <v>-</v>
          </cell>
          <cell r="C3569" t="str">
            <v>-</v>
          </cell>
          <cell r="D3569">
            <v>0</v>
          </cell>
          <cell r="E3569">
            <v>0</v>
          </cell>
          <cell r="F3569">
            <v>0</v>
          </cell>
        </row>
        <row r="3570">
          <cell r="B3570" t="str">
            <v>-</v>
          </cell>
          <cell r="C3570" t="str">
            <v>-</v>
          </cell>
          <cell r="D3570">
            <v>0</v>
          </cell>
          <cell r="E3570">
            <v>0</v>
          </cell>
          <cell r="F3570">
            <v>0</v>
          </cell>
        </row>
        <row r="3571">
          <cell r="B3571" t="str">
            <v>-</v>
          </cell>
          <cell r="C3571" t="str">
            <v>-</v>
          </cell>
          <cell r="D3571">
            <v>0</v>
          </cell>
          <cell r="E3571">
            <v>0</v>
          </cell>
          <cell r="F3571">
            <v>0</v>
          </cell>
        </row>
        <row r="3572">
          <cell r="B3572">
            <v>0</v>
          </cell>
          <cell r="C3572">
            <v>0</v>
          </cell>
          <cell r="D3572">
            <v>0</v>
          </cell>
          <cell r="E3572">
            <v>0</v>
          </cell>
          <cell r="F3572">
            <v>0</v>
          </cell>
        </row>
        <row r="3573">
          <cell r="B3573" t="str">
            <v>Mano de Obra</v>
          </cell>
          <cell r="C3573">
            <v>0</v>
          </cell>
          <cell r="D3573">
            <v>0</v>
          </cell>
          <cell r="E3573">
            <v>0</v>
          </cell>
          <cell r="F3573">
            <v>0</v>
          </cell>
        </row>
        <row r="3574">
          <cell r="B3574" t="str">
            <v>-</v>
          </cell>
          <cell r="C3574" t="str">
            <v>-</v>
          </cell>
          <cell r="D3574">
            <v>0</v>
          </cell>
          <cell r="E3574">
            <v>0</v>
          </cell>
          <cell r="F3574">
            <v>0</v>
          </cell>
        </row>
        <row r="3575">
          <cell r="B3575" t="str">
            <v>-</v>
          </cell>
          <cell r="C3575" t="str">
            <v>-</v>
          </cell>
          <cell r="D3575">
            <v>0</v>
          </cell>
          <cell r="E3575">
            <v>0</v>
          </cell>
          <cell r="F3575">
            <v>0</v>
          </cell>
        </row>
        <row r="3576">
          <cell r="B3576" t="str">
            <v>-</v>
          </cell>
          <cell r="C3576" t="str">
            <v>-</v>
          </cell>
          <cell r="D3576">
            <v>0</v>
          </cell>
          <cell r="E3576">
            <v>0</v>
          </cell>
          <cell r="F3576">
            <v>0</v>
          </cell>
        </row>
        <row r="3578">
          <cell r="A3578">
            <v>11006</v>
          </cell>
          <cell r="B3578" t="str">
            <v>ESTUCO MURO</v>
          </cell>
          <cell r="C3578" t="str">
            <v>M2</v>
          </cell>
          <cell r="D3578">
            <v>0</v>
          </cell>
          <cell r="E3578">
            <v>0</v>
          </cell>
          <cell r="F3578">
            <v>8607.4275871396894</v>
          </cell>
          <cell r="G3578">
            <v>290108</v>
          </cell>
        </row>
        <row r="3579">
          <cell r="B3579">
            <v>0</v>
          </cell>
          <cell r="C3579">
            <v>0</v>
          </cell>
          <cell r="D3579">
            <v>0</v>
          </cell>
          <cell r="E3579">
            <v>0</v>
          </cell>
          <cell r="F3579">
            <v>0</v>
          </cell>
        </row>
        <row r="3580">
          <cell r="B3580" t="str">
            <v>Equipos y Herramientas</v>
          </cell>
          <cell r="C3580">
            <v>0</v>
          </cell>
          <cell r="D3580">
            <v>0</v>
          </cell>
          <cell r="E3580">
            <v>0</v>
          </cell>
          <cell r="F3580">
            <v>352.66399999999999</v>
          </cell>
        </row>
        <row r="3581">
          <cell r="A3581" t="str">
            <v>HM1008</v>
          </cell>
          <cell r="B3581" t="str">
            <v>HM CUADRILLA ALBAÑILERIA</v>
          </cell>
          <cell r="C3581" t="str">
            <v>GLB</v>
          </cell>
          <cell r="D3581">
            <v>1</v>
          </cell>
          <cell r="E3581">
            <v>238</v>
          </cell>
          <cell r="F3581">
            <v>238</v>
          </cell>
        </row>
        <row r="3582">
          <cell r="A3582" t="str">
            <v>EH1010</v>
          </cell>
          <cell r="B3582" t="str">
            <v>ANDAMIO METALICO TUBULAR</v>
          </cell>
          <cell r="C3582" t="str">
            <v>U/D</v>
          </cell>
          <cell r="D3582">
            <v>0.1</v>
          </cell>
          <cell r="E3582">
            <v>1146.6400000000001</v>
          </cell>
          <cell r="F3582">
            <v>114.66400000000002</v>
          </cell>
        </row>
        <row r="3583">
          <cell r="B3583" t="str">
            <v>-</v>
          </cell>
          <cell r="C3583" t="str">
            <v>-</v>
          </cell>
          <cell r="D3583">
            <v>0</v>
          </cell>
          <cell r="E3583">
            <v>0</v>
          </cell>
          <cell r="F3583">
            <v>0</v>
          </cell>
        </row>
        <row r="3584">
          <cell r="B3584">
            <v>0</v>
          </cell>
          <cell r="C3584">
            <v>0</v>
          </cell>
          <cell r="D3584">
            <v>0</v>
          </cell>
          <cell r="E3584">
            <v>0</v>
          </cell>
          <cell r="F3584">
            <v>0</v>
          </cell>
        </row>
        <row r="3585">
          <cell r="B3585" t="str">
            <v>Materiales</v>
          </cell>
          <cell r="C3585">
            <v>0</v>
          </cell>
          <cell r="D3585">
            <v>0</v>
          </cell>
          <cell r="E3585">
            <v>0</v>
          </cell>
          <cell r="F3585">
            <v>2130.6409090909092</v>
          </cell>
        </row>
        <row r="3586">
          <cell r="A3586" t="str">
            <v>IM1004</v>
          </cell>
          <cell r="B3586" t="str">
            <v>AGUA</v>
          </cell>
          <cell r="C3586" t="str">
            <v>LTS</v>
          </cell>
          <cell r="D3586">
            <v>0.9</v>
          </cell>
          <cell r="E3586">
            <v>59.5</v>
          </cell>
          <cell r="F3586">
            <v>53.550000000000004</v>
          </cell>
        </row>
        <row r="3587">
          <cell r="A3587" t="str">
            <v>IM1041</v>
          </cell>
          <cell r="B3587" t="str">
            <v>ESTUCO PLASTICO</v>
          </cell>
          <cell r="C3587" t="str">
            <v>GLN</v>
          </cell>
          <cell r="D3587">
            <v>0.16</v>
          </cell>
          <cell r="E3587">
            <v>12981.81818181818</v>
          </cell>
          <cell r="F3587">
            <v>2077.090909090909</v>
          </cell>
        </row>
        <row r="3588">
          <cell r="B3588" t="str">
            <v>-</v>
          </cell>
          <cell r="C3588" t="str">
            <v>-</v>
          </cell>
          <cell r="D3588">
            <v>0</v>
          </cell>
          <cell r="E3588">
            <v>0</v>
          </cell>
          <cell r="F3588">
            <v>0</v>
          </cell>
        </row>
        <row r="3589">
          <cell r="B3589" t="str">
            <v>-</v>
          </cell>
          <cell r="C3589" t="str">
            <v>-</v>
          </cell>
          <cell r="D3589">
            <v>0</v>
          </cell>
          <cell r="E3589">
            <v>0</v>
          </cell>
          <cell r="F3589">
            <v>0</v>
          </cell>
        </row>
        <row r="3590">
          <cell r="B3590" t="str">
            <v>-</v>
          </cell>
          <cell r="C3590" t="str">
            <v>-</v>
          </cell>
          <cell r="D3590">
            <v>0</v>
          </cell>
          <cell r="E3590">
            <v>0</v>
          </cell>
          <cell r="F3590">
            <v>0</v>
          </cell>
        </row>
        <row r="3591">
          <cell r="B3591" t="str">
            <v>-</v>
          </cell>
          <cell r="C3591" t="str">
            <v>-</v>
          </cell>
          <cell r="D3591">
            <v>0</v>
          </cell>
          <cell r="E3591">
            <v>0</v>
          </cell>
          <cell r="F3591">
            <v>0</v>
          </cell>
        </row>
        <row r="3592">
          <cell r="B3592">
            <v>0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</row>
        <row r="3593">
          <cell r="B3593" t="str">
            <v>Mano de Obra</v>
          </cell>
          <cell r="C3593">
            <v>0</v>
          </cell>
          <cell r="D3593">
            <v>0</v>
          </cell>
          <cell r="E3593">
            <v>0</v>
          </cell>
          <cell r="F3593">
            <v>6124.1226780487805</v>
          </cell>
        </row>
        <row r="3594">
          <cell r="A3594" t="str">
            <v>MO2001</v>
          </cell>
          <cell r="B3594" t="str">
            <v>CUADRILLA 1OF + 1AY</v>
          </cell>
          <cell r="C3594" t="str">
            <v>HC</v>
          </cell>
          <cell r="D3594">
            <v>0.26</v>
          </cell>
          <cell r="E3594">
            <v>23554.317992495307</v>
          </cell>
          <cell r="F3594">
            <v>6124.1226780487805</v>
          </cell>
        </row>
        <row r="3595">
          <cell r="B3595" t="str">
            <v>-</v>
          </cell>
          <cell r="C3595" t="str">
            <v>-</v>
          </cell>
          <cell r="D3595">
            <v>0</v>
          </cell>
          <cell r="E3595">
            <v>0</v>
          </cell>
          <cell r="F3595">
            <v>0</v>
          </cell>
        </row>
        <row r="3596">
          <cell r="B3596" t="str">
            <v>-</v>
          </cell>
          <cell r="C3596" t="str">
            <v>-</v>
          </cell>
          <cell r="D3596">
            <v>0</v>
          </cell>
          <cell r="E3596">
            <v>0</v>
          </cell>
          <cell r="F3596">
            <v>0</v>
          </cell>
        </row>
        <row r="3598">
          <cell r="A3598">
            <v>11007</v>
          </cell>
          <cell r="B3598" t="str">
            <v>ESTUCO CIELOS PLASTICO</v>
          </cell>
          <cell r="C3598" t="str">
            <v>M2</v>
          </cell>
          <cell r="D3598">
            <v>0</v>
          </cell>
          <cell r="E3598">
            <v>0</v>
          </cell>
          <cell r="F3598">
            <v>0</v>
          </cell>
          <cell r="G3598">
            <v>290106</v>
          </cell>
        </row>
        <row r="3599">
          <cell r="B3599">
            <v>0</v>
          </cell>
          <cell r="C3599">
            <v>0</v>
          </cell>
          <cell r="D3599">
            <v>0</v>
          </cell>
          <cell r="E3599">
            <v>0</v>
          </cell>
          <cell r="F3599">
            <v>0</v>
          </cell>
        </row>
        <row r="3600">
          <cell r="B3600" t="str">
            <v>Equipos y Herramientas</v>
          </cell>
          <cell r="C3600">
            <v>0</v>
          </cell>
          <cell r="D3600">
            <v>0</v>
          </cell>
          <cell r="E3600">
            <v>0</v>
          </cell>
          <cell r="F3600">
            <v>0</v>
          </cell>
        </row>
        <row r="3601">
          <cell r="B3601" t="str">
            <v>-</v>
          </cell>
          <cell r="C3601" t="str">
            <v>-</v>
          </cell>
          <cell r="D3601">
            <v>0</v>
          </cell>
          <cell r="E3601">
            <v>0</v>
          </cell>
          <cell r="F3601">
            <v>0</v>
          </cell>
        </row>
        <row r="3602">
          <cell r="B3602" t="str">
            <v>-</v>
          </cell>
          <cell r="C3602" t="str">
            <v>-</v>
          </cell>
          <cell r="D3602">
            <v>0</v>
          </cell>
          <cell r="E3602">
            <v>0</v>
          </cell>
          <cell r="F3602">
            <v>0</v>
          </cell>
        </row>
        <row r="3603">
          <cell r="B3603" t="str">
            <v>-</v>
          </cell>
          <cell r="C3603" t="str">
            <v>-</v>
          </cell>
          <cell r="D3603">
            <v>0</v>
          </cell>
          <cell r="E3603">
            <v>0</v>
          </cell>
          <cell r="F3603">
            <v>0</v>
          </cell>
        </row>
        <row r="3604">
          <cell r="B3604">
            <v>0</v>
          </cell>
          <cell r="C3604">
            <v>0</v>
          </cell>
          <cell r="D3604">
            <v>0</v>
          </cell>
          <cell r="E3604">
            <v>0</v>
          </cell>
          <cell r="F3604">
            <v>0</v>
          </cell>
        </row>
        <row r="3605">
          <cell r="B3605" t="str">
            <v>Materiales</v>
          </cell>
          <cell r="C3605">
            <v>0</v>
          </cell>
          <cell r="D3605">
            <v>0</v>
          </cell>
          <cell r="E3605">
            <v>0</v>
          </cell>
          <cell r="F3605">
            <v>0</v>
          </cell>
        </row>
        <row r="3606">
          <cell r="B3606" t="str">
            <v>-</v>
          </cell>
          <cell r="C3606" t="str">
            <v>-</v>
          </cell>
          <cell r="D3606">
            <v>0</v>
          </cell>
          <cell r="E3606">
            <v>0</v>
          </cell>
          <cell r="F3606">
            <v>0</v>
          </cell>
        </row>
        <row r="3607">
          <cell r="B3607" t="str">
            <v>-</v>
          </cell>
          <cell r="C3607" t="str">
            <v>-</v>
          </cell>
          <cell r="D3607">
            <v>0</v>
          </cell>
          <cell r="E3607">
            <v>0</v>
          </cell>
          <cell r="F3607">
            <v>0</v>
          </cell>
        </row>
        <row r="3608">
          <cell r="B3608" t="str">
            <v>-</v>
          </cell>
          <cell r="C3608" t="str">
            <v>-</v>
          </cell>
          <cell r="D3608">
            <v>0</v>
          </cell>
          <cell r="E3608">
            <v>0</v>
          </cell>
          <cell r="F3608">
            <v>0</v>
          </cell>
        </row>
        <row r="3609">
          <cell r="B3609" t="str">
            <v>-</v>
          </cell>
          <cell r="C3609" t="str">
            <v>-</v>
          </cell>
          <cell r="D3609">
            <v>0</v>
          </cell>
          <cell r="E3609">
            <v>0</v>
          </cell>
          <cell r="F3609">
            <v>0</v>
          </cell>
        </row>
        <row r="3610">
          <cell r="B3610" t="str">
            <v>-</v>
          </cell>
          <cell r="C3610" t="str">
            <v>-</v>
          </cell>
          <cell r="D3610">
            <v>0</v>
          </cell>
          <cell r="E3610">
            <v>0</v>
          </cell>
          <cell r="F3610">
            <v>0</v>
          </cell>
        </row>
        <row r="3611">
          <cell r="B3611" t="str">
            <v>-</v>
          </cell>
          <cell r="C3611" t="str">
            <v>-</v>
          </cell>
          <cell r="D3611">
            <v>0</v>
          </cell>
          <cell r="E3611">
            <v>0</v>
          </cell>
          <cell r="F3611">
            <v>0</v>
          </cell>
        </row>
        <row r="3612">
          <cell r="B3612">
            <v>0</v>
          </cell>
          <cell r="C3612">
            <v>0</v>
          </cell>
          <cell r="D3612">
            <v>0</v>
          </cell>
          <cell r="E3612">
            <v>0</v>
          </cell>
          <cell r="F3612">
            <v>0</v>
          </cell>
        </row>
        <row r="3613">
          <cell r="B3613" t="str">
            <v>Mano de Obra</v>
          </cell>
          <cell r="C3613">
            <v>0</v>
          </cell>
          <cell r="D3613">
            <v>0</v>
          </cell>
          <cell r="E3613">
            <v>0</v>
          </cell>
          <cell r="F3613">
            <v>0</v>
          </cell>
        </row>
        <row r="3614">
          <cell r="B3614" t="str">
            <v>-</v>
          </cell>
          <cell r="C3614" t="str">
            <v>-</v>
          </cell>
          <cell r="D3614">
            <v>0</v>
          </cell>
          <cell r="E3614">
            <v>0</v>
          </cell>
          <cell r="F3614">
            <v>0</v>
          </cell>
        </row>
        <row r="3615">
          <cell r="B3615" t="str">
            <v>-</v>
          </cell>
          <cell r="C3615" t="str">
            <v>-</v>
          </cell>
          <cell r="D3615">
            <v>0</v>
          </cell>
          <cell r="E3615">
            <v>0</v>
          </cell>
          <cell r="F3615">
            <v>0</v>
          </cell>
        </row>
        <row r="3616">
          <cell r="B3616" t="str">
            <v>-</v>
          </cell>
          <cell r="C3616" t="str">
            <v>-</v>
          </cell>
          <cell r="D3616">
            <v>0</v>
          </cell>
          <cell r="E3616">
            <v>0</v>
          </cell>
          <cell r="F3616">
            <v>0</v>
          </cell>
        </row>
        <row r="3618">
          <cell r="A3618">
            <v>11008</v>
          </cell>
          <cell r="B3618" t="str">
            <v>ENCHAPE CERAMICA 20X30 DE 1 CALIDAD</v>
          </cell>
          <cell r="C3618" t="str">
            <v>M2</v>
          </cell>
          <cell r="D3618">
            <v>0</v>
          </cell>
          <cell r="E3618">
            <v>0</v>
          </cell>
          <cell r="F3618">
            <v>64077.720991744842</v>
          </cell>
          <cell r="G3618">
            <v>190524</v>
          </cell>
        </row>
        <row r="3619">
          <cell r="B3619">
            <v>0</v>
          </cell>
          <cell r="C3619">
            <v>0</v>
          </cell>
          <cell r="D3619">
            <v>0</v>
          </cell>
          <cell r="E3619">
            <v>0</v>
          </cell>
          <cell r="F3619">
            <v>0</v>
          </cell>
        </row>
        <row r="3620">
          <cell r="B3620" t="str">
            <v>Equipos y Herramientas</v>
          </cell>
          <cell r="C3620">
            <v>0</v>
          </cell>
          <cell r="D3620">
            <v>0</v>
          </cell>
          <cell r="E3620">
            <v>0</v>
          </cell>
          <cell r="F3620">
            <v>238</v>
          </cell>
        </row>
        <row r="3621">
          <cell r="A3621" t="str">
            <v>HM1008</v>
          </cell>
          <cell r="B3621" t="str">
            <v>HM CUADRILLA ALBAÑILERIA</v>
          </cell>
          <cell r="C3621" t="str">
            <v>GLB</v>
          </cell>
          <cell r="D3621">
            <v>1</v>
          </cell>
          <cell r="E3621">
            <v>238</v>
          </cell>
          <cell r="F3621">
            <v>238</v>
          </cell>
        </row>
        <row r="3622">
          <cell r="B3622" t="str">
            <v>-</v>
          </cell>
          <cell r="C3622" t="str">
            <v>-</v>
          </cell>
          <cell r="D3622">
            <v>0</v>
          </cell>
          <cell r="E3622">
            <v>0</v>
          </cell>
          <cell r="F3622">
            <v>0</v>
          </cell>
        </row>
        <row r="3623">
          <cell r="B3623" t="str">
            <v>-</v>
          </cell>
          <cell r="C3623" t="str">
            <v>-</v>
          </cell>
          <cell r="D3623">
            <v>0</v>
          </cell>
          <cell r="E3623">
            <v>0</v>
          </cell>
          <cell r="F3623">
            <v>0</v>
          </cell>
        </row>
        <row r="3624">
          <cell r="B3624">
            <v>0</v>
          </cell>
          <cell r="C3624">
            <v>0</v>
          </cell>
          <cell r="D3624">
            <v>0</v>
          </cell>
          <cell r="E3624">
            <v>0</v>
          </cell>
          <cell r="F3624">
            <v>0</v>
          </cell>
        </row>
        <row r="3625">
          <cell r="B3625" t="str">
            <v>Materiales</v>
          </cell>
          <cell r="C3625">
            <v>0</v>
          </cell>
          <cell r="D3625">
            <v>0</v>
          </cell>
          <cell r="E3625">
            <v>0</v>
          </cell>
          <cell r="F3625">
            <v>37929.9712</v>
          </cell>
        </row>
        <row r="3626">
          <cell r="A3626" t="str">
            <v>IM1069</v>
          </cell>
          <cell r="B3626" t="str">
            <v>PEGACOR</v>
          </cell>
          <cell r="C3626" t="str">
            <v>KLG</v>
          </cell>
          <cell r="D3626">
            <v>4</v>
          </cell>
          <cell r="E3626">
            <v>2811.3528000000001</v>
          </cell>
          <cell r="F3626">
            <v>11245.4112</v>
          </cell>
        </row>
        <row r="3627">
          <cell r="A3627" t="str">
            <v>IM1070</v>
          </cell>
          <cell r="B3627" t="str">
            <v>BOQUILLA</v>
          </cell>
          <cell r="C3627" t="str">
            <v>KLG</v>
          </cell>
          <cell r="D3627">
            <v>0.32</v>
          </cell>
          <cell r="E3627">
            <v>4889.818181818182</v>
          </cell>
          <cell r="F3627">
            <v>1564.7418181818182</v>
          </cell>
        </row>
        <row r="3628">
          <cell r="A3628" t="str">
            <v>IM1071</v>
          </cell>
          <cell r="B3628" t="str">
            <v>CERAMICA 20x30 PRIMERA CALIDAD</v>
          </cell>
          <cell r="C3628" t="str">
            <v>M2</v>
          </cell>
          <cell r="D3628">
            <v>1.08</v>
          </cell>
          <cell r="E3628">
            <v>23259.090909090908</v>
          </cell>
          <cell r="F3628">
            <v>25119.818181818184</v>
          </cell>
        </row>
        <row r="3629">
          <cell r="B3629" t="str">
            <v>-</v>
          </cell>
          <cell r="C3629" t="str">
            <v>-</v>
          </cell>
          <cell r="D3629">
            <v>0</v>
          </cell>
          <cell r="E3629">
            <v>0</v>
          </cell>
          <cell r="F3629">
            <v>0</v>
          </cell>
        </row>
        <row r="3630">
          <cell r="B3630" t="str">
            <v>-</v>
          </cell>
          <cell r="C3630" t="str">
            <v>-</v>
          </cell>
          <cell r="D3630">
            <v>0</v>
          </cell>
          <cell r="E3630">
            <v>0</v>
          </cell>
          <cell r="F3630">
            <v>0</v>
          </cell>
        </row>
        <row r="3631">
          <cell r="B3631">
            <v>0</v>
          </cell>
          <cell r="C3631">
            <v>0</v>
          </cell>
          <cell r="D3631">
            <v>0</v>
          </cell>
          <cell r="E3631">
            <v>0</v>
          </cell>
          <cell r="F3631">
            <v>0</v>
          </cell>
        </row>
        <row r="3632">
          <cell r="B3632" t="str">
            <v>Mano de Obra</v>
          </cell>
          <cell r="C3632">
            <v>0</v>
          </cell>
          <cell r="D3632">
            <v>0</v>
          </cell>
          <cell r="E3632">
            <v>0</v>
          </cell>
          <cell r="F3632">
            <v>25909.749791744842</v>
          </cell>
        </row>
        <row r="3633">
          <cell r="A3633" t="str">
            <v>MO2001</v>
          </cell>
          <cell r="B3633" t="str">
            <v>CUADRILLA 1OF + 1AY</v>
          </cell>
          <cell r="C3633" t="str">
            <v>HC</v>
          </cell>
          <cell r="D3633">
            <v>1.1000000000000001</v>
          </cell>
          <cell r="E3633">
            <v>23554.317992495307</v>
          </cell>
          <cell r="F3633">
            <v>25909.749791744842</v>
          </cell>
        </row>
        <row r="3634">
          <cell r="B3634" t="str">
            <v>-</v>
          </cell>
          <cell r="C3634" t="str">
            <v>-</v>
          </cell>
          <cell r="D3634">
            <v>0</v>
          </cell>
          <cell r="E3634">
            <v>0</v>
          </cell>
          <cell r="F3634">
            <v>0</v>
          </cell>
        </row>
        <row r="3635">
          <cell r="B3635" t="str">
            <v>-</v>
          </cell>
          <cell r="C3635" t="str">
            <v>-</v>
          </cell>
          <cell r="D3635">
            <v>0</v>
          </cell>
          <cell r="E3635">
            <v>0</v>
          </cell>
          <cell r="F3635">
            <v>0</v>
          </cell>
        </row>
        <row r="3637">
          <cell r="A3637">
            <v>11009</v>
          </cell>
          <cell r="B3637" t="str">
            <v>ENCHAPE CERAMICA 21.0-40.0 MESON</v>
          </cell>
          <cell r="C3637" t="str">
            <v>ML</v>
          </cell>
          <cell r="D3637">
            <v>0</v>
          </cell>
          <cell r="E3637">
            <v>0</v>
          </cell>
          <cell r="F3637">
            <v>0</v>
          </cell>
          <cell r="G3637">
            <v>190515</v>
          </cell>
        </row>
        <row r="3638">
          <cell r="B3638">
            <v>0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</row>
        <row r="3639">
          <cell r="B3639" t="str">
            <v>Equipos y Herramientas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</row>
        <row r="3640">
          <cell r="B3640" t="str">
            <v>-</v>
          </cell>
          <cell r="C3640" t="str">
            <v>-</v>
          </cell>
          <cell r="D3640">
            <v>0</v>
          </cell>
          <cell r="E3640">
            <v>0</v>
          </cell>
          <cell r="F3640">
            <v>0</v>
          </cell>
        </row>
        <row r="3641">
          <cell r="B3641" t="str">
            <v>-</v>
          </cell>
          <cell r="C3641" t="str">
            <v>-</v>
          </cell>
          <cell r="D3641">
            <v>0</v>
          </cell>
          <cell r="E3641">
            <v>0</v>
          </cell>
          <cell r="F3641">
            <v>0</v>
          </cell>
        </row>
        <row r="3642">
          <cell r="B3642" t="str">
            <v>-</v>
          </cell>
          <cell r="C3642" t="str">
            <v>-</v>
          </cell>
          <cell r="D3642">
            <v>0</v>
          </cell>
          <cell r="E3642">
            <v>0</v>
          </cell>
          <cell r="F3642">
            <v>0</v>
          </cell>
        </row>
        <row r="3643">
          <cell r="B3643">
            <v>0</v>
          </cell>
          <cell r="C3643">
            <v>0</v>
          </cell>
          <cell r="D3643">
            <v>0</v>
          </cell>
          <cell r="E3643">
            <v>0</v>
          </cell>
          <cell r="F3643">
            <v>0</v>
          </cell>
        </row>
        <row r="3644">
          <cell r="B3644" t="str">
            <v>Materiales</v>
          </cell>
          <cell r="C3644">
            <v>0</v>
          </cell>
          <cell r="D3644">
            <v>0</v>
          </cell>
          <cell r="E3644">
            <v>0</v>
          </cell>
          <cell r="F3644">
            <v>0</v>
          </cell>
        </row>
        <row r="3645">
          <cell r="A3645">
            <v>0</v>
          </cell>
          <cell r="B3645" t="str">
            <v>-</v>
          </cell>
          <cell r="C3645" t="str">
            <v>-</v>
          </cell>
          <cell r="D3645">
            <v>0</v>
          </cell>
          <cell r="E3645">
            <v>0</v>
          </cell>
          <cell r="F3645">
            <v>0</v>
          </cell>
        </row>
        <row r="3646">
          <cell r="B3646" t="str">
            <v>-</v>
          </cell>
          <cell r="C3646" t="str">
            <v>-</v>
          </cell>
          <cell r="D3646">
            <v>0</v>
          </cell>
          <cell r="E3646">
            <v>0</v>
          </cell>
          <cell r="F3646">
            <v>0</v>
          </cell>
        </row>
        <row r="3647">
          <cell r="B3647" t="str">
            <v>-</v>
          </cell>
          <cell r="C3647" t="str">
            <v>-</v>
          </cell>
          <cell r="D3647">
            <v>0</v>
          </cell>
          <cell r="E3647">
            <v>0</v>
          </cell>
          <cell r="F3647">
            <v>0</v>
          </cell>
        </row>
        <row r="3648">
          <cell r="B3648" t="str">
            <v>-</v>
          </cell>
          <cell r="C3648" t="str">
            <v>-</v>
          </cell>
          <cell r="D3648">
            <v>0</v>
          </cell>
          <cell r="E3648">
            <v>0</v>
          </cell>
          <cell r="F3648">
            <v>0</v>
          </cell>
        </row>
        <row r="3649">
          <cell r="B3649" t="str">
            <v>-</v>
          </cell>
          <cell r="C3649" t="str">
            <v>-</v>
          </cell>
          <cell r="D3649">
            <v>0</v>
          </cell>
          <cell r="E3649">
            <v>0</v>
          </cell>
          <cell r="F3649">
            <v>0</v>
          </cell>
        </row>
        <row r="3650">
          <cell r="B3650">
            <v>0</v>
          </cell>
          <cell r="C3650">
            <v>0</v>
          </cell>
          <cell r="D3650">
            <v>0</v>
          </cell>
          <cell r="E3650">
            <v>0</v>
          </cell>
          <cell r="F3650">
            <v>0</v>
          </cell>
        </row>
        <row r="3651">
          <cell r="B3651" t="str">
            <v>Mano de Obra</v>
          </cell>
          <cell r="C3651">
            <v>0</v>
          </cell>
          <cell r="D3651">
            <v>0</v>
          </cell>
          <cell r="E3651">
            <v>0</v>
          </cell>
          <cell r="F3651">
            <v>0</v>
          </cell>
        </row>
        <row r="3652">
          <cell r="B3652" t="str">
            <v>-</v>
          </cell>
          <cell r="C3652" t="str">
            <v>-</v>
          </cell>
          <cell r="D3652">
            <v>0</v>
          </cell>
          <cell r="E3652">
            <v>0</v>
          </cell>
          <cell r="F3652">
            <v>0</v>
          </cell>
        </row>
        <row r="3653">
          <cell r="B3653" t="str">
            <v>-</v>
          </cell>
          <cell r="C3653" t="str">
            <v>-</v>
          </cell>
          <cell r="D3653">
            <v>0</v>
          </cell>
          <cell r="E3653">
            <v>0</v>
          </cell>
          <cell r="F3653">
            <v>0</v>
          </cell>
        </row>
        <row r="3654">
          <cell r="B3654" t="str">
            <v>-</v>
          </cell>
          <cell r="C3654" t="str">
            <v>-</v>
          </cell>
          <cell r="D3654">
            <v>0</v>
          </cell>
          <cell r="E3654">
            <v>0</v>
          </cell>
          <cell r="F3654">
            <v>0</v>
          </cell>
        </row>
        <row r="3656">
          <cell r="A3656">
            <v>11010</v>
          </cell>
          <cell r="B3656" t="str">
            <v>CERAMIC0 PISO-PARED 20-50X20-50CM</v>
          </cell>
          <cell r="C3656" t="str">
            <v>M2</v>
          </cell>
          <cell r="D3656">
            <v>0</v>
          </cell>
          <cell r="E3656">
            <v>0</v>
          </cell>
          <cell r="F3656">
            <v>58129</v>
          </cell>
          <cell r="G3656">
            <v>190505</v>
          </cell>
        </row>
        <row r="3657">
          <cell r="B3657">
            <v>0</v>
          </cell>
          <cell r="C3657">
            <v>0</v>
          </cell>
          <cell r="D3657">
            <v>0</v>
          </cell>
          <cell r="E3657">
            <v>0</v>
          </cell>
          <cell r="F3657">
            <v>0</v>
          </cell>
        </row>
        <row r="3658">
          <cell r="B3658" t="str">
            <v>Equipos y Herramientas</v>
          </cell>
          <cell r="C3658">
            <v>0</v>
          </cell>
          <cell r="D3658">
            <v>0</v>
          </cell>
          <cell r="E3658">
            <v>0</v>
          </cell>
          <cell r="F3658">
            <v>83.391999999999996</v>
          </cell>
        </row>
        <row r="3659">
          <cell r="A3659" t="str">
            <v>HM1001</v>
          </cell>
          <cell r="B3659" t="str">
            <v>HM HERRAMIENTA MENOR</v>
          </cell>
          <cell r="C3659" t="str">
            <v>GLB</v>
          </cell>
          <cell r="D3659">
            <v>0.05</v>
          </cell>
          <cell r="E3659">
            <v>1667.84</v>
          </cell>
          <cell r="F3659">
            <v>83.391999999999996</v>
          </cell>
        </row>
        <row r="3660">
          <cell r="B3660" t="str">
            <v>-</v>
          </cell>
          <cell r="C3660" t="str">
            <v>-</v>
          </cell>
          <cell r="D3660">
            <v>0</v>
          </cell>
          <cell r="E3660">
            <v>0</v>
          </cell>
          <cell r="F3660">
            <v>0</v>
          </cell>
        </row>
        <row r="3661">
          <cell r="B3661" t="str">
            <v>-</v>
          </cell>
          <cell r="C3661" t="str">
            <v>-</v>
          </cell>
          <cell r="D3661">
            <v>0</v>
          </cell>
          <cell r="E3661">
            <v>0</v>
          </cell>
          <cell r="F3661">
            <v>0</v>
          </cell>
        </row>
        <row r="3662">
          <cell r="B3662">
            <v>0</v>
          </cell>
          <cell r="C3662">
            <v>0</v>
          </cell>
          <cell r="D3662">
            <v>0</v>
          </cell>
          <cell r="E3662">
            <v>0</v>
          </cell>
          <cell r="F3662">
            <v>0</v>
          </cell>
        </row>
        <row r="3663">
          <cell r="B3663" t="str">
            <v>Materiales</v>
          </cell>
          <cell r="C3663">
            <v>0</v>
          </cell>
          <cell r="D3663">
            <v>0</v>
          </cell>
          <cell r="E3663">
            <v>0</v>
          </cell>
          <cell r="F3663">
            <v>39201.564720000002</v>
          </cell>
        </row>
        <row r="3664">
          <cell r="A3664" t="str">
            <v>IM1069</v>
          </cell>
          <cell r="B3664" t="str">
            <v>PEGACOR</v>
          </cell>
          <cell r="C3664" t="str">
            <v>KLG</v>
          </cell>
          <cell r="D3664">
            <v>3</v>
          </cell>
          <cell r="E3664">
            <v>2811.3528000000001</v>
          </cell>
          <cell r="F3664">
            <v>8434.0583999999999</v>
          </cell>
        </row>
        <row r="3665">
          <cell r="B3665" t="str">
            <v>WAIPE</v>
          </cell>
          <cell r="C3665" t="str">
            <v>KLG</v>
          </cell>
          <cell r="D3665">
            <v>0.1</v>
          </cell>
          <cell r="E3665">
            <v>6903.8152</v>
          </cell>
          <cell r="F3665">
            <v>690.38152000000002</v>
          </cell>
        </row>
        <row r="3666">
          <cell r="B3666" t="str">
            <v>003333-CEMENTO BLANCO</v>
          </cell>
          <cell r="C3666" t="str">
            <v>BTO</v>
          </cell>
          <cell r="D3666">
            <v>0.02</v>
          </cell>
          <cell r="E3666">
            <v>44406.239999999998</v>
          </cell>
          <cell r="F3666">
            <v>888.12479999999994</v>
          </cell>
        </row>
        <row r="3667">
          <cell r="B3667" t="str">
            <v>CERAMICA 25*35</v>
          </cell>
          <cell r="C3667" t="str">
            <v>M2</v>
          </cell>
          <cell r="D3667">
            <v>1.01</v>
          </cell>
          <cell r="E3667">
            <v>28900</v>
          </cell>
          <cell r="F3667">
            <v>29189</v>
          </cell>
        </row>
        <row r="3668">
          <cell r="B3668" t="str">
            <v>-</v>
          </cell>
          <cell r="C3668" t="str">
            <v>-</v>
          </cell>
          <cell r="D3668">
            <v>0</v>
          </cell>
          <cell r="E3668">
            <v>0</v>
          </cell>
          <cell r="F3668">
            <v>0</v>
          </cell>
        </row>
        <row r="3669">
          <cell r="B3669" t="str">
            <v>-</v>
          </cell>
          <cell r="C3669" t="str">
            <v>-</v>
          </cell>
          <cell r="D3669">
            <v>0</v>
          </cell>
          <cell r="E3669">
            <v>0</v>
          </cell>
          <cell r="F3669">
            <v>0</v>
          </cell>
        </row>
        <row r="3670">
          <cell r="B3670">
            <v>0</v>
          </cell>
          <cell r="C3670">
            <v>0</v>
          </cell>
          <cell r="D3670">
            <v>0</v>
          </cell>
          <cell r="E3670">
            <v>0</v>
          </cell>
          <cell r="F3670">
            <v>0</v>
          </cell>
        </row>
        <row r="3671">
          <cell r="B3671" t="str">
            <v>Mano de Obra</v>
          </cell>
          <cell r="C3671">
            <v>0</v>
          </cell>
          <cell r="D3671">
            <v>0</v>
          </cell>
          <cell r="E3671">
            <v>0</v>
          </cell>
          <cell r="F3671">
            <v>18843.454393996246</v>
          </cell>
        </row>
        <row r="3672">
          <cell r="A3672" t="str">
            <v>MO2001</v>
          </cell>
          <cell r="B3672" t="str">
            <v>CUADRILLA 1OF + 1AY</v>
          </cell>
          <cell r="C3672" t="str">
            <v>HC</v>
          </cell>
          <cell r="D3672">
            <v>0.8</v>
          </cell>
          <cell r="E3672">
            <v>23554.317992495307</v>
          </cell>
          <cell r="F3672">
            <v>18843.454393996246</v>
          </cell>
        </row>
        <row r="3673">
          <cell r="B3673" t="str">
            <v>-</v>
          </cell>
          <cell r="C3673" t="str">
            <v>-</v>
          </cell>
          <cell r="D3673">
            <v>0</v>
          </cell>
          <cell r="E3673">
            <v>0</v>
          </cell>
          <cell r="F3673">
            <v>0</v>
          </cell>
        </row>
        <row r="3674">
          <cell r="B3674" t="str">
            <v>-</v>
          </cell>
          <cell r="C3674" t="str">
            <v>-</v>
          </cell>
          <cell r="D3674">
            <v>0</v>
          </cell>
          <cell r="E3674">
            <v>0</v>
          </cell>
          <cell r="F3674">
            <v>0</v>
          </cell>
        </row>
        <row r="3676">
          <cell r="A3676">
            <v>11011</v>
          </cell>
          <cell r="B3676" t="str">
            <v>ENCHAPE CERAMICA Azores Multicolor 30x45 cm Corona (ZOCALOS EXT- INT.)</v>
          </cell>
          <cell r="C3676" t="str">
            <v>M2</v>
          </cell>
          <cell r="D3676">
            <v>0</v>
          </cell>
          <cell r="E3676">
            <v>0</v>
          </cell>
          <cell r="F3676">
            <v>0</v>
          </cell>
        </row>
        <row r="3677">
          <cell r="B3677">
            <v>0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</row>
        <row r="3678">
          <cell r="B3678" t="str">
            <v>Equipos y Herramientas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</row>
        <row r="3679">
          <cell r="B3679" t="str">
            <v>-</v>
          </cell>
          <cell r="C3679" t="str">
            <v>-</v>
          </cell>
          <cell r="D3679">
            <v>0</v>
          </cell>
          <cell r="E3679">
            <v>0</v>
          </cell>
          <cell r="F3679">
            <v>0</v>
          </cell>
        </row>
        <row r="3680">
          <cell r="B3680" t="str">
            <v>-</v>
          </cell>
          <cell r="C3680" t="str">
            <v>-</v>
          </cell>
          <cell r="D3680">
            <v>0</v>
          </cell>
          <cell r="E3680">
            <v>0</v>
          </cell>
          <cell r="F3680">
            <v>0</v>
          </cell>
        </row>
        <row r="3681">
          <cell r="B3681" t="str">
            <v>-</v>
          </cell>
          <cell r="C3681" t="str">
            <v>-</v>
          </cell>
          <cell r="D3681">
            <v>0</v>
          </cell>
          <cell r="E3681">
            <v>0</v>
          </cell>
          <cell r="F3681">
            <v>0</v>
          </cell>
        </row>
        <row r="3682">
          <cell r="B3682">
            <v>0</v>
          </cell>
          <cell r="C3682">
            <v>0</v>
          </cell>
          <cell r="D3682">
            <v>0</v>
          </cell>
          <cell r="E3682">
            <v>0</v>
          </cell>
          <cell r="F3682">
            <v>0</v>
          </cell>
        </row>
        <row r="3683">
          <cell r="B3683" t="str">
            <v>Materiales</v>
          </cell>
          <cell r="C3683">
            <v>0</v>
          </cell>
          <cell r="D3683">
            <v>0</v>
          </cell>
          <cell r="E3683">
            <v>0</v>
          </cell>
          <cell r="F3683">
            <v>0</v>
          </cell>
        </row>
        <row r="3684">
          <cell r="B3684" t="str">
            <v>-</v>
          </cell>
          <cell r="C3684" t="str">
            <v>-</v>
          </cell>
          <cell r="D3684">
            <v>0</v>
          </cell>
          <cell r="E3684">
            <v>0</v>
          </cell>
          <cell r="F3684">
            <v>0</v>
          </cell>
        </row>
        <row r="3685">
          <cell r="B3685" t="str">
            <v>-</v>
          </cell>
          <cell r="C3685" t="str">
            <v>-</v>
          </cell>
          <cell r="D3685">
            <v>0</v>
          </cell>
          <cell r="E3685">
            <v>0</v>
          </cell>
          <cell r="F3685">
            <v>0</v>
          </cell>
        </row>
        <row r="3686">
          <cell r="B3686" t="str">
            <v>-</v>
          </cell>
          <cell r="C3686" t="str">
            <v>-</v>
          </cell>
          <cell r="D3686">
            <v>0</v>
          </cell>
          <cell r="E3686">
            <v>0</v>
          </cell>
          <cell r="F3686">
            <v>0</v>
          </cell>
        </row>
        <row r="3687">
          <cell r="B3687" t="str">
            <v>-</v>
          </cell>
          <cell r="C3687" t="str">
            <v>-</v>
          </cell>
          <cell r="D3687">
            <v>0</v>
          </cell>
          <cell r="E3687">
            <v>0</v>
          </cell>
          <cell r="F3687">
            <v>0</v>
          </cell>
        </row>
        <row r="3688">
          <cell r="B3688" t="str">
            <v>-</v>
          </cell>
          <cell r="C3688" t="str">
            <v>-</v>
          </cell>
          <cell r="D3688">
            <v>0</v>
          </cell>
          <cell r="E3688">
            <v>0</v>
          </cell>
          <cell r="F3688">
            <v>0</v>
          </cell>
        </row>
        <row r="3689">
          <cell r="B3689" t="str">
            <v>-</v>
          </cell>
          <cell r="C3689" t="str">
            <v>-</v>
          </cell>
          <cell r="D3689">
            <v>0</v>
          </cell>
          <cell r="E3689">
            <v>0</v>
          </cell>
          <cell r="F3689">
            <v>0</v>
          </cell>
        </row>
        <row r="3690">
          <cell r="B3690">
            <v>0</v>
          </cell>
          <cell r="C3690">
            <v>0</v>
          </cell>
          <cell r="D3690">
            <v>0</v>
          </cell>
          <cell r="E3690">
            <v>0</v>
          </cell>
          <cell r="F3690">
            <v>0</v>
          </cell>
        </row>
        <row r="3691">
          <cell r="B3691" t="str">
            <v>Mano de Obra</v>
          </cell>
          <cell r="C3691">
            <v>0</v>
          </cell>
          <cell r="D3691">
            <v>0</v>
          </cell>
          <cell r="E3691">
            <v>0</v>
          </cell>
          <cell r="F3691">
            <v>0</v>
          </cell>
        </row>
        <row r="3692">
          <cell r="B3692" t="str">
            <v>-</v>
          </cell>
          <cell r="C3692" t="str">
            <v>-</v>
          </cell>
          <cell r="D3692">
            <v>0</v>
          </cell>
          <cell r="E3692">
            <v>0</v>
          </cell>
          <cell r="F3692">
            <v>0</v>
          </cell>
        </row>
        <row r="3693">
          <cell r="B3693" t="str">
            <v>-</v>
          </cell>
          <cell r="C3693" t="str">
            <v>-</v>
          </cell>
          <cell r="D3693">
            <v>0</v>
          </cell>
          <cell r="E3693">
            <v>0</v>
          </cell>
          <cell r="F3693">
            <v>0</v>
          </cell>
        </row>
        <row r="3694">
          <cell r="B3694" t="str">
            <v>-</v>
          </cell>
          <cell r="C3694" t="str">
            <v>-</v>
          </cell>
          <cell r="D3694">
            <v>0</v>
          </cell>
          <cell r="E3694">
            <v>0</v>
          </cell>
          <cell r="F3694">
            <v>0</v>
          </cell>
        </row>
        <row r="3696">
          <cell r="A3696">
            <v>11012</v>
          </cell>
          <cell r="B3696" t="str">
            <v>GRANITO LAVADO</v>
          </cell>
          <cell r="C3696" t="str">
            <v>M2</v>
          </cell>
          <cell r="D3696">
            <v>0</v>
          </cell>
          <cell r="E3696">
            <v>0</v>
          </cell>
          <cell r="F3696">
            <v>0</v>
          </cell>
          <cell r="G3696">
            <v>190716</v>
          </cell>
        </row>
        <row r="3697">
          <cell r="B3697">
            <v>0</v>
          </cell>
          <cell r="C3697">
            <v>0</v>
          </cell>
          <cell r="D3697">
            <v>0</v>
          </cell>
          <cell r="E3697">
            <v>0</v>
          </cell>
          <cell r="F3697">
            <v>0</v>
          </cell>
        </row>
        <row r="3698">
          <cell r="B3698" t="str">
            <v>Equipos y Herramientas</v>
          </cell>
          <cell r="C3698">
            <v>0</v>
          </cell>
          <cell r="D3698">
            <v>0</v>
          </cell>
          <cell r="E3698">
            <v>0</v>
          </cell>
          <cell r="F3698">
            <v>0</v>
          </cell>
        </row>
        <row r="3699">
          <cell r="B3699" t="str">
            <v>-</v>
          </cell>
          <cell r="C3699" t="str">
            <v>-</v>
          </cell>
          <cell r="D3699">
            <v>0</v>
          </cell>
          <cell r="E3699">
            <v>0</v>
          </cell>
          <cell r="F3699">
            <v>0</v>
          </cell>
        </row>
        <row r="3700">
          <cell r="B3700" t="str">
            <v>-</v>
          </cell>
          <cell r="C3700" t="str">
            <v>-</v>
          </cell>
          <cell r="D3700">
            <v>0</v>
          </cell>
          <cell r="E3700">
            <v>0</v>
          </cell>
          <cell r="F3700">
            <v>0</v>
          </cell>
        </row>
        <row r="3701">
          <cell r="B3701" t="str">
            <v>-</v>
          </cell>
          <cell r="C3701" t="str">
            <v>-</v>
          </cell>
          <cell r="D3701">
            <v>0</v>
          </cell>
          <cell r="E3701">
            <v>0</v>
          </cell>
          <cell r="F3701">
            <v>0</v>
          </cell>
        </row>
        <row r="3702">
          <cell r="B3702">
            <v>0</v>
          </cell>
          <cell r="C3702">
            <v>0</v>
          </cell>
          <cell r="D3702">
            <v>0</v>
          </cell>
          <cell r="E3702">
            <v>0</v>
          </cell>
          <cell r="F3702">
            <v>0</v>
          </cell>
        </row>
        <row r="3703">
          <cell r="B3703" t="str">
            <v>Materiales</v>
          </cell>
          <cell r="C3703">
            <v>0</v>
          </cell>
          <cell r="D3703">
            <v>0</v>
          </cell>
          <cell r="E3703">
            <v>0</v>
          </cell>
          <cell r="F3703">
            <v>0</v>
          </cell>
        </row>
        <row r="3704">
          <cell r="B3704" t="str">
            <v>-</v>
          </cell>
          <cell r="C3704" t="str">
            <v>-</v>
          </cell>
          <cell r="D3704">
            <v>0</v>
          </cell>
          <cell r="E3704">
            <v>0</v>
          </cell>
          <cell r="F3704">
            <v>0</v>
          </cell>
        </row>
        <row r="3705">
          <cell r="B3705" t="str">
            <v>-</v>
          </cell>
          <cell r="C3705" t="str">
            <v>-</v>
          </cell>
          <cell r="D3705">
            <v>0</v>
          </cell>
          <cell r="E3705">
            <v>0</v>
          </cell>
          <cell r="F3705">
            <v>0</v>
          </cell>
        </row>
        <row r="3706">
          <cell r="B3706" t="str">
            <v>-</v>
          </cell>
          <cell r="C3706" t="str">
            <v>-</v>
          </cell>
          <cell r="D3706">
            <v>0</v>
          </cell>
          <cell r="E3706">
            <v>0</v>
          </cell>
          <cell r="F3706">
            <v>0</v>
          </cell>
        </row>
        <row r="3707">
          <cell r="B3707" t="str">
            <v>-</v>
          </cell>
          <cell r="C3707" t="str">
            <v>-</v>
          </cell>
          <cell r="D3707">
            <v>0</v>
          </cell>
          <cell r="E3707">
            <v>0</v>
          </cell>
          <cell r="F3707">
            <v>0</v>
          </cell>
        </row>
        <row r="3708">
          <cell r="B3708" t="str">
            <v>-</v>
          </cell>
          <cell r="C3708" t="str">
            <v>-</v>
          </cell>
          <cell r="D3708">
            <v>0</v>
          </cell>
          <cell r="E3708">
            <v>0</v>
          </cell>
          <cell r="F3708">
            <v>0</v>
          </cell>
        </row>
        <row r="3709">
          <cell r="B3709" t="str">
            <v>-</v>
          </cell>
          <cell r="C3709" t="str">
            <v>-</v>
          </cell>
          <cell r="D3709">
            <v>0</v>
          </cell>
          <cell r="E3709">
            <v>0</v>
          </cell>
          <cell r="F3709">
            <v>0</v>
          </cell>
        </row>
        <row r="3710">
          <cell r="B3710">
            <v>0</v>
          </cell>
          <cell r="C3710">
            <v>0</v>
          </cell>
          <cell r="D3710">
            <v>0</v>
          </cell>
          <cell r="E3710">
            <v>0</v>
          </cell>
          <cell r="F3710">
            <v>0</v>
          </cell>
        </row>
        <row r="3711">
          <cell r="B3711" t="str">
            <v>Mano de Obra</v>
          </cell>
          <cell r="C3711">
            <v>0</v>
          </cell>
          <cell r="D3711">
            <v>0</v>
          </cell>
          <cell r="E3711">
            <v>0</v>
          </cell>
          <cell r="F3711">
            <v>0</v>
          </cell>
        </row>
        <row r="3712">
          <cell r="B3712" t="str">
            <v>-</v>
          </cell>
          <cell r="C3712" t="str">
            <v>-</v>
          </cell>
          <cell r="D3712">
            <v>0</v>
          </cell>
          <cell r="E3712">
            <v>0</v>
          </cell>
          <cell r="F3712">
            <v>0</v>
          </cell>
        </row>
        <row r="3713">
          <cell r="B3713" t="str">
            <v>-</v>
          </cell>
          <cell r="C3713" t="str">
            <v>-</v>
          </cell>
          <cell r="D3713">
            <v>0</v>
          </cell>
          <cell r="E3713">
            <v>0</v>
          </cell>
          <cell r="F3713">
            <v>0</v>
          </cell>
        </row>
        <row r="3714">
          <cell r="B3714" t="str">
            <v>-</v>
          </cell>
          <cell r="C3714" t="str">
            <v>-</v>
          </cell>
          <cell r="D3714">
            <v>0</v>
          </cell>
          <cell r="E3714">
            <v>0</v>
          </cell>
          <cell r="F3714">
            <v>0</v>
          </cell>
        </row>
        <row r="3716">
          <cell r="A3716">
            <v>11013</v>
          </cell>
          <cell r="B3716" t="str">
            <v>GRANITO PULIDO BANCA+FALDON(2)</v>
          </cell>
          <cell r="C3716" t="str">
            <v>ML</v>
          </cell>
          <cell r="D3716">
            <v>0</v>
          </cell>
          <cell r="E3716">
            <v>0</v>
          </cell>
          <cell r="F3716">
            <v>0</v>
          </cell>
          <cell r="G3716">
            <v>190706</v>
          </cell>
        </row>
        <row r="3717">
          <cell r="B3717">
            <v>0</v>
          </cell>
          <cell r="C3717">
            <v>0</v>
          </cell>
          <cell r="D3717">
            <v>0</v>
          </cell>
          <cell r="E3717">
            <v>0</v>
          </cell>
          <cell r="F3717">
            <v>0</v>
          </cell>
        </row>
        <row r="3718">
          <cell r="B3718" t="str">
            <v>Equipos y Herramientas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</row>
        <row r="3719">
          <cell r="B3719" t="str">
            <v>-</v>
          </cell>
          <cell r="C3719" t="str">
            <v>-</v>
          </cell>
          <cell r="D3719">
            <v>0</v>
          </cell>
          <cell r="E3719">
            <v>0</v>
          </cell>
          <cell r="F3719">
            <v>0</v>
          </cell>
        </row>
        <row r="3720">
          <cell r="B3720" t="str">
            <v>-</v>
          </cell>
          <cell r="C3720" t="str">
            <v>-</v>
          </cell>
          <cell r="D3720">
            <v>0</v>
          </cell>
          <cell r="E3720">
            <v>0</v>
          </cell>
          <cell r="F3720">
            <v>0</v>
          </cell>
        </row>
        <row r="3721">
          <cell r="B3721" t="str">
            <v>-</v>
          </cell>
          <cell r="C3721" t="str">
            <v>-</v>
          </cell>
          <cell r="D3721">
            <v>0</v>
          </cell>
          <cell r="E3721">
            <v>0</v>
          </cell>
          <cell r="F3721">
            <v>0</v>
          </cell>
        </row>
        <row r="3722">
          <cell r="B3722">
            <v>0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</row>
        <row r="3723">
          <cell r="B3723" t="str">
            <v>Materiales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</row>
        <row r="3724">
          <cell r="B3724" t="str">
            <v>-</v>
          </cell>
          <cell r="C3724" t="str">
            <v>-</v>
          </cell>
          <cell r="D3724">
            <v>0</v>
          </cell>
          <cell r="E3724">
            <v>0</v>
          </cell>
          <cell r="F3724">
            <v>0</v>
          </cell>
        </row>
        <row r="3725">
          <cell r="B3725" t="str">
            <v>-</v>
          </cell>
          <cell r="C3725" t="str">
            <v>-</v>
          </cell>
          <cell r="D3725">
            <v>0</v>
          </cell>
          <cell r="E3725">
            <v>0</v>
          </cell>
          <cell r="F3725">
            <v>0</v>
          </cell>
        </row>
        <row r="3726">
          <cell r="B3726" t="str">
            <v>-</v>
          </cell>
          <cell r="C3726" t="str">
            <v>-</v>
          </cell>
          <cell r="D3726">
            <v>0</v>
          </cell>
          <cell r="E3726">
            <v>0</v>
          </cell>
          <cell r="F3726">
            <v>0</v>
          </cell>
        </row>
        <row r="3727">
          <cell r="B3727" t="str">
            <v>-</v>
          </cell>
          <cell r="C3727" t="str">
            <v>-</v>
          </cell>
          <cell r="D3727">
            <v>0</v>
          </cell>
          <cell r="E3727">
            <v>0</v>
          </cell>
          <cell r="F3727">
            <v>0</v>
          </cell>
        </row>
        <row r="3728">
          <cell r="B3728" t="str">
            <v>-</v>
          </cell>
          <cell r="C3728" t="str">
            <v>-</v>
          </cell>
          <cell r="D3728">
            <v>0</v>
          </cell>
          <cell r="E3728">
            <v>0</v>
          </cell>
          <cell r="F3728">
            <v>0</v>
          </cell>
        </row>
        <row r="3729">
          <cell r="B3729" t="str">
            <v>-</v>
          </cell>
          <cell r="C3729" t="str">
            <v>-</v>
          </cell>
          <cell r="D3729">
            <v>0</v>
          </cell>
          <cell r="E3729">
            <v>0</v>
          </cell>
          <cell r="F3729">
            <v>0</v>
          </cell>
        </row>
        <row r="3730">
          <cell r="B3730">
            <v>0</v>
          </cell>
          <cell r="C3730">
            <v>0</v>
          </cell>
          <cell r="D3730">
            <v>0</v>
          </cell>
          <cell r="E3730">
            <v>0</v>
          </cell>
          <cell r="F3730">
            <v>0</v>
          </cell>
        </row>
        <row r="3731">
          <cell r="B3731" t="str">
            <v>Mano de Obra</v>
          </cell>
          <cell r="C3731">
            <v>0</v>
          </cell>
          <cell r="D3731">
            <v>0</v>
          </cell>
          <cell r="E3731">
            <v>0</v>
          </cell>
          <cell r="F3731">
            <v>0</v>
          </cell>
        </row>
        <row r="3732">
          <cell r="B3732" t="str">
            <v>-</v>
          </cell>
          <cell r="C3732" t="str">
            <v>-</v>
          </cell>
          <cell r="D3732">
            <v>0</v>
          </cell>
          <cell r="E3732">
            <v>0</v>
          </cell>
          <cell r="F3732">
            <v>0</v>
          </cell>
        </row>
        <row r="3733">
          <cell r="B3733" t="str">
            <v>-</v>
          </cell>
          <cell r="C3733" t="str">
            <v>-</v>
          </cell>
          <cell r="D3733">
            <v>0</v>
          </cell>
          <cell r="E3733">
            <v>0</v>
          </cell>
          <cell r="F3733">
            <v>0</v>
          </cell>
        </row>
        <row r="3734">
          <cell r="B3734" t="str">
            <v>-</v>
          </cell>
          <cell r="C3734" t="str">
            <v>-</v>
          </cell>
          <cell r="D3734">
            <v>0</v>
          </cell>
          <cell r="E3734">
            <v>0</v>
          </cell>
          <cell r="F3734">
            <v>0</v>
          </cell>
        </row>
        <row r="3736">
          <cell r="A3736">
            <v>11014</v>
          </cell>
          <cell r="B3736" t="str">
            <v>RASQUETEADA-LIJADA-RESANE</v>
          </cell>
          <cell r="C3736" t="str">
            <v>M2</v>
          </cell>
          <cell r="D3736">
            <v>0</v>
          </cell>
          <cell r="E3736">
            <v>0</v>
          </cell>
          <cell r="F3736">
            <v>2654.0084775244763</v>
          </cell>
          <cell r="G3736">
            <v>290115</v>
          </cell>
        </row>
        <row r="3737">
          <cell r="B3737">
            <v>0</v>
          </cell>
          <cell r="C3737">
            <v>0</v>
          </cell>
          <cell r="D3737">
            <v>0</v>
          </cell>
          <cell r="E3737">
            <v>0</v>
          </cell>
          <cell r="F3737">
            <v>0</v>
          </cell>
        </row>
        <row r="3738">
          <cell r="B3738" t="str">
            <v>Equipos y Herramientas</v>
          </cell>
          <cell r="C3738">
            <v>0</v>
          </cell>
          <cell r="D3738">
            <v>0</v>
          </cell>
          <cell r="E3738">
            <v>0</v>
          </cell>
          <cell r="F3738">
            <v>533.33199999999999</v>
          </cell>
        </row>
        <row r="3739">
          <cell r="A3739" t="str">
            <v>HM1003</v>
          </cell>
          <cell r="B3739" t="str">
            <v>HM CUADRILLA ESTUCO</v>
          </cell>
          <cell r="C3739" t="str">
            <v>GLB</v>
          </cell>
          <cell r="D3739">
            <v>1</v>
          </cell>
          <cell r="E3739">
            <v>476</v>
          </cell>
          <cell r="F3739">
            <v>476</v>
          </cell>
        </row>
        <row r="3740">
          <cell r="A3740" t="str">
            <v>EH1010</v>
          </cell>
          <cell r="B3740" t="str">
            <v>ANDAMIO METALICO TUBULAR</v>
          </cell>
          <cell r="C3740" t="str">
            <v>U/D</v>
          </cell>
          <cell r="D3740">
            <v>0.05</v>
          </cell>
          <cell r="E3740">
            <v>1146.6400000000001</v>
          </cell>
          <cell r="F3740">
            <v>57.332000000000008</v>
          </cell>
        </row>
        <row r="3741">
          <cell r="B3741" t="str">
            <v>-</v>
          </cell>
          <cell r="C3741" t="str">
            <v>-</v>
          </cell>
          <cell r="D3741">
            <v>0</v>
          </cell>
          <cell r="E3741">
            <v>0</v>
          </cell>
          <cell r="F3741">
            <v>0</v>
          </cell>
        </row>
        <row r="3742">
          <cell r="B3742">
            <v>0</v>
          </cell>
          <cell r="C3742">
            <v>0</v>
          </cell>
          <cell r="D3742">
            <v>0</v>
          </cell>
          <cell r="E3742">
            <v>0</v>
          </cell>
          <cell r="F3742">
            <v>0</v>
          </cell>
        </row>
        <row r="3743">
          <cell r="B3743" t="str">
            <v>Materiales</v>
          </cell>
          <cell r="C3743">
            <v>0</v>
          </cell>
          <cell r="D3743">
            <v>0</v>
          </cell>
          <cell r="E3743">
            <v>0</v>
          </cell>
          <cell r="F3743">
            <v>718.92809290909167</v>
          </cell>
        </row>
        <row r="3744">
          <cell r="A3744" t="str">
            <v>IM1041</v>
          </cell>
          <cell r="B3744" t="str">
            <v>ESTUCO PLASTICO</v>
          </cell>
          <cell r="C3744" t="str">
            <v>GLN</v>
          </cell>
          <cell r="D3744">
            <v>3.3333333333333402E-2</v>
          </cell>
          <cell r="E3744">
            <v>12981.81818181818</v>
          </cell>
          <cell r="F3744">
            <v>432.72727272727354</v>
          </cell>
        </row>
        <row r="3745">
          <cell r="A3745" t="str">
            <v>IM1004</v>
          </cell>
          <cell r="B3745" t="str">
            <v>AGUA</v>
          </cell>
          <cell r="C3745" t="str">
            <v>LTS</v>
          </cell>
          <cell r="D3745">
            <v>0.5</v>
          </cell>
          <cell r="E3745">
            <v>59.5</v>
          </cell>
          <cell r="F3745">
            <v>29.75</v>
          </cell>
        </row>
        <row r="3746">
          <cell r="A3746" t="str">
            <v>IM1040</v>
          </cell>
          <cell r="B3746" t="str">
            <v>LIJA AGUA</v>
          </cell>
          <cell r="C3746" t="str">
            <v>UND</v>
          </cell>
          <cell r="D3746">
            <v>0.01</v>
          </cell>
          <cell r="E3746">
            <v>1298.181818181818</v>
          </cell>
          <cell r="F3746">
            <v>12.981818181818181</v>
          </cell>
        </row>
        <row r="3747">
          <cell r="A3747" t="str">
            <v>IM1042</v>
          </cell>
          <cell r="B3747" t="str">
            <v>PROCOPIL</v>
          </cell>
          <cell r="C3747" t="str">
            <v>GLN</v>
          </cell>
          <cell r="D3747">
            <v>0.01</v>
          </cell>
          <cell r="E3747">
            <v>24346.900199999996</v>
          </cell>
          <cell r="F3747">
            <v>243.46900199999996</v>
          </cell>
        </row>
        <row r="3748">
          <cell r="B3748" t="str">
            <v>-</v>
          </cell>
          <cell r="C3748" t="str">
            <v>-</v>
          </cell>
          <cell r="D3748">
            <v>0</v>
          </cell>
          <cell r="E3748">
            <v>0</v>
          </cell>
          <cell r="F3748">
            <v>0</v>
          </cell>
        </row>
        <row r="3749">
          <cell r="B3749" t="str">
            <v>-</v>
          </cell>
          <cell r="C3749" t="str">
            <v>-</v>
          </cell>
          <cell r="D3749">
            <v>0</v>
          </cell>
          <cell r="E3749">
            <v>0</v>
          </cell>
          <cell r="F3749">
            <v>0</v>
          </cell>
        </row>
        <row r="3750">
          <cell r="B3750">
            <v>0</v>
          </cell>
          <cell r="C3750">
            <v>0</v>
          </cell>
          <cell r="D3750">
            <v>0</v>
          </cell>
          <cell r="E3750">
            <v>0</v>
          </cell>
          <cell r="F3750">
            <v>0</v>
          </cell>
        </row>
        <row r="3751">
          <cell r="B3751" t="str">
            <v>Mano de Obra</v>
          </cell>
          <cell r="C3751">
            <v>0</v>
          </cell>
          <cell r="D3751">
            <v>0</v>
          </cell>
          <cell r="E3751">
            <v>0</v>
          </cell>
          <cell r="F3751">
            <v>1401.7483846153846</v>
          </cell>
        </row>
        <row r="3752">
          <cell r="A3752" t="str">
            <v>MO1002</v>
          </cell>
          <cell r="B3752" t="str">
            <v>OFICIAL</v>
          </cell>
          <cell r="C3752" t="str">
            <v>HH</v>
          </cell>
          <cell r="D3752">
            <v>0.1</v>
          </cell>
          <cell r="E3752">
            <v>14017.483846153846</v>
          </cell>
          <cell r="F3752">
            <v>1401.7483846153846</v>
          </cell>
        </row>
        <row r="3753">
          <cell r="B3753" t="str">
            <v>-</v>
          </cell>
          <cell r="C3753" t="str">
            <v>-</v>
          </cell>
          <cell r="D3753">
            <v>0</v>
          </cell>
          <cell r="E3753">
            <v>0</v>
          </cell>
          <cell r="F3753">
            <v>0</v>
          </cell>
        </row>
        <row r="3754">
          <cell r="B3754" t="str">
            <v>-</v>
          </cell>
          <cell r="C3754" t="str">
            <v>-</v>
          </cell>
          <cell r="D3754">
            <v>0</v>
          </cell>
          <cell r="E3754">
            <v>0</v>
          </cell>
          <cell r="F3754">
            <v>0</v>
          </cell>
        </row>
        <row r="3756">
          <cell r="A3756">
            <v>11015</v>
          </cell>
          <cell r="B3756" t="str">
            <v>VINILO MURO TIPO 1 [3M]</v>
          </cell>
          <cell r="C3756" t="str">
            <v>M2</v>
          </cell>
          <cell r="D3756">
            <v>0</v>
          </cell>
          <cell r="E3756">
            <v>0</v>
          </cell>
          <cell r="F3756">
            <v>8569.6079384990626</v>
          </cell>
          <cell r="G3756">
            <v>290304</v>
          </cell>
        </row>
        <row r="3757">
          <cell r="B3757">
            <v>0</v>
          </cell>
          <cell r="C3757">
            <v>0</v>
          </cell>
          <cell r="D3757">
            <v>0</v>
          </cell>
          <cell r="E3757">
            <v>0</v>
          </cell>
          <cell r="F3757">
            <v>0</v>
          </cell>
        </row>
        <row r="3758">
          <cell r="B3758" t="str">
            <v>Equipos y Herramientas</v>
          </cell>
          <cell r="C3758">
            <v>0</v>
          </cell>
          <cell r="D3758">
            <v>0</v>
          </cell>
          <cell r="E3758">
            <v>0</v>
          </cell>
          <cell r="F3758">
            <v>412.16399999999999</v>
          </cell>
        </row>
        <row r="3759">
          <cell r="A3759" t="str">
            <v>HM1002</v>
          </cell>
          <cell r="B3759" t="str">
            <v>HM CUADRILLA PINTURA</v>
          </cell>
          <cell r="C3759" t="str">
            <v>GLB</v>
          </cell>
          <cell r="D3759">
            <v>1</v>
          </cell>
          <cell r="E3759">
            <v>297.5</v>
          </cell>
          <cell r="F3759">
            <v>297.5</v>
          </cell>
        </row>
        <row r="3760">
          <cell r="A3760" t="str">
            <v>EH1010</v>
          </cell>
          <cell r="B3760" t="str">
            <v>ANDAMIO METALICO TUBULAR</v>
          </cell>
          <cell r="C3760" t="str">
            <v>U/D</v>
          </cell>
          <cell r="D3760">
            <v>0.1</v>
          </cell>
          <cell r="E3760">
            <v>1146.6400000000001</v>
          </cell>
          <cell r="F3760">
            <v>114.66400000000002</v>
          </cell>
        </row>
        <row r="3761">
          <cell r="B3761" t="str">
            <v>-</v>
          </cell>
          <cell r="C3761" t="str">
            <v>-</v>
          </cell>
          <cell r="D3761">
            <v>0</v>
          </cell>
          <cell r="E3761">
            <v>0</v>
          </cell>
          <cell r="F3761">
            <v>0</v>
          </cell>
        </row>
        <row r="3762">
          <cell r="B3762">
            <v>0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</row>
        <row r="3763">
          <cell r="B3763" t="str">
            <v>Materiales</v>
          </cell>
          <cell r="C3763">
            <v>0</v>
          </cell>
          <cell r="D3763">
            <v>0</v>
          </cell>
          <cell r="E3763">
            <v>0</v>
          </cell>
          <cell r="F3763">
            <v>3446.58034</v>
          </cell>
        </row>
        <row r="3764">
          <cell r="A3764" t="str">
            <v>IM1004</v>
          </cell>
          <cell r="B3764" t="str">
            <v>AGUA</v>
          </cell>
          <cell r="C3764" t="str">
            <v>LTS</v>
          </cell>
          <cell r="D3764">
            <v>3.5000000000000003E-2</v>
          </cell>
          <cell r="E3764">
            <v>59.5</v>
          </cell>
          <cell r="F3764">
            <v>2.0825</v>
          </cell>
        </row>
        <row r="3765">
          <cell r="A3765" t="str">
            <v>IM1043</v>
          </cell>
          <cell r="B3765" t="str">
            <v>RODILLLO FELPA</v>
          </cell>
          <cell r="C3765" t="str">
            <v>UND</v>
          </cell>
          <cell r="D3765">
            <v>0.03</v>
          </cell>
          <cell r="E3765">
            <v>9011.1127272727244</v>
          </cell>
          <cell r="F3765">
            <v>270.33338181818175</v>
          </cell>
        </row>
        <row r="3766">
          <cell r="A3766" t="str">
            <v>IM1044</v>
          </cell>
          <cell r="B3766" t="str">
            <v>CINTA ENMASCARAR 18MM</v>
          </cell>
          <cell r="C3766" t="str">
            <v>RLL</v>
          </cell>
          <cell r="D3766">
            <v>0.01</v>
          </cell>
          <cell r="E3766">
            <v>5631.9454545454528</v>
          </cell>
          <cell r="F3766">
            <v>56.319454545454526</v>
          </cell>
        </row>
        <row r="3767">
          <cell r="A3767" t="str">
            <v>IM1045</v>
          </cell>
          <cell r="B3767" t="str">
            <v>BROCHA 4"</v>
          </cell>
          <cell r="C3767" t="str">
            <v>UND</v>
          </cell>
          <cell r="D3767">
            <v>0.01</v>
          </cell>
          <cell r="E3767">
            <v>14530.419272727271</v>
          </cell>
          <cell r="F3767">
            <v>145.30419272727272</v>
          </cell>
        </row>
        <row r="3768">
          <cell r="A3768" t="str">
            <v>IM1046</v>
          </cell>
          <cell r="B3768" t="str">
            <v>VINILO TIPO I</v>
          </cell>
          <cell r="C3768" t="str">
            <v>GLN</v>
          </cell>
          <cell r="D3768">
            <v>0.05</v>
          </cell>
          <cell r="E3768">
            <v>59450.816218181812</v>
          </cell>
          <cell r="F3768">
            <v>2972.5408109090909</v>
          </cell>
        </row>
        <row r="3769">
          <cell r="B3769" t="str">
            <v>-</v>
          </cell>
          <cell r="C3769" t="str">
            <v>-</v>
          </cell>
          <cell r="D3769">
            <v>0</v>
          </cell>
          <cell r="E3769">
            <v>0</v>
          </cell>
          <cell r="F3769">
            <v>0</v>
          </cell>
        </row>
        <row r="3770">
          <cell r="B3770">
            <v>0</v>
          </cell>
          <cell r="C3770">
            <v>0</v>
          </cell>
          <cell r="D3770">
            <v>0</v>
          </cell>
          <cell r="E3770">
            <v>0</v>
          </cell>
          <cell r="F3770">
            <v>0</v>
          </cell>
        </row>
        <row r="3771">
          <cell r="B3771" t="str">
            <v>Mano de Obra</v>
          </cell>
          <cell r="C3771">
            <v>0</v>
          </cell>
          <cell r="D3771">
            <v>0</v>
          </cell>
          <cell r="E3771">
            <v>0</v>
          </cell>
          <cell r="F3771">
            <v>4710.8635984990615</v>
          </cell>
        </row>
        <row r="3772">
          <cell r="A3772" t="str">
            <v>MO2001</v>
          </cell>
          <cell r="B3772" t="str">
            <v>CUADRILLA 1OF + 1AY</v>
          </cell>
          <cell r="C3772" t="str">
            <v>HC</v>
          </cell>
          <cell r="D3772">
            <v>0.2</v>
          </cell>
          <cell r="E3772">
            <v>23554.317992495307</v>
          </cell>
          <cell r="F3772">
            <v>4710.8635984990615</v>
          </cell>
        </row>
        <row r="3773">
          <cell r="B3773" t="str">
            <v>-</v>
          </cell>
          <cell r="C3773" t="str">
            <v>-</v>
          </cell>
          <cell r="D3773">
            <v>0</v>
          </cell>
          <cell r="E3773">
            <v>0</v>
          </cell>
          <cell r="F3773">
            <v>0</v>
          </cell>
        </row>
        <row r="3774">
          <cell r="B3774" t="str">
            <v>-</v>
          </cell>
          <cell r="C3774" t="str">
            <v>-</v>
          </cell>
          <cell r="D3774">
            <v>0</v>
          </cell>
          <cell r="E3774">
            <v>0</v>
          </cell>
          <cell r="F3774">
            <v>0</v>
          </cell>
        </row>
        <row r="3776">
          <cell r="A3776">
            <v>11016</v>
          </cell>
          <cell r="B3776" t="str">
            <v>KORAZA [3M]</v>
          </cell>
          <cell r="C3776" t="str">
            <v>M2</v>
          </cell>
          <cell r="D3776">
            <v>0</v>
          </cell>
          <cell r="E3776">
            <v>0</v>
          </cell>
          <cell r="F3776">
            <v>10167.673781044516</v>
          </cell>
          <cell r="G3776">
            <v>290619</v>
          </cell>
        </row>
        <row r="3777">
          <cell r="B3777">
            <v>0</v>
          </cell>
          <cell r="C3777">
            <v>0</v>
          </cell>
          <cell r="D3777">
            <v>0</v>
          </cell>
          <cell r="E3777">
            <v>0</v>
          </cell>
          <cell r="F3777">
            <v>0</v>
          </cell>
        </row>
        <row r="3778">
          <cell r="B3778" t="str">
            <v>Equipos y Herramientas</v>
          </cell>
          <cell r="C3778">
            <v>0</v>
          </cell>
          <cell r="D3778">
            <v>0</v>
          </cell>
          <cell r="E3778">
            <v>0</v>
          </cell>
          <cell r="F3778">
            <v>412.16399999999999</v>
          </cell>
        </row>
        <row r="3779">
          <cell r="A3779" t="str">
            <v>HM1002</v>
          </cell>
          <cell r="B3779" t="str">
            <v>HM CUADRILLA PINTURA</v>
          </cell>
          <cell r="C3779" t="str">
            <v>GLB</v>
          </cell>
          <cell r="D3779">
            <v>1</v>
          </cell>
          <cell r="E3779">
            <v>297.5</v>
          </cell>
          <cell r="F3779">
            <v>297.5</v>
          </cell>
        </row>
        <row r="3780">
          <cell r="A3780" t="str">
            <v>EH1010</v>
          </cell>
          <cell r="B3780" t="str">
            <v>ANDAMIO METALICO TUBULAR</v>
          </cell>
          <cell r="C3780" t="str">
            <v>U/D</v>
          </cell>
          <cell r="D3780">
            <v>0.1</v>
          </cell>
          <cell r="E3780">
            <v>1146.6400000000001</v>
          </cell>
          <cell r="F3780">
            <v>114.66400000000002</v>
          </cell>
        </row>
        <row r="3781">
          <cell r="A3781" t="str">
            <v>EH1012</v>
          </cell>
          <cell r="B3781" t="str">
            <v>COMPRESOR ELECTRICO</v>
          </cell>
          <cell r="C3781" t="str">
            <v>DIA</v>
          </cell>
          <cell r="D3781">
            <v>0.05</v>
          </cell>
          <cell r="E3781">
            <v>0</v>
          </cell>
          <cell r="F3781">
            <v>0</v>
          </cell>
        </row>
        <row r="3782">
          <cell r="B3782">
            <v>0</v>
          </cell>
          <cell r="C3782">
            <v>0</v>
          </cell>
          <cell r="D3782">
            <v>0</v>
          </cell>
          <cell r="E3782">
            <v>0</v>
          </cell>
          <cell r="F3782">
            <v>0</v>
          </cell>
        </row>
        <row r="3783">
          <cell r="B3783" t="str">
            <v>Materiales</v>
          </cell>
          <cell r="C3783">
            <v>0</v>
          </cell>
          <cell r="D3783">
            <v>0</v>
          </cell>
          <cell r="E3783">
            <v>0</v>
          </cell>
          <cell r="F3783">
            <v>5044.6461825454544</v>
          </cell>
        </row>
        <row r="3784">
          <cell r="A3784" t="str">
            <v>IM1047</v>
          </cell>
          <cell r="B3784" t="str">
            <v>KORAZA</v>
          </cell>
          <cell r="C3784" t="str">
            <v>GLN</v>
          </cell>
          <cell r="D3784">
            <v>7.0000000000000007E-2</v>
          </cell>
          <cell r="E3784">
            <v>72066.374036363632</v>
          </cell>
          <cell r="F3784">
            <v>5044.6461825454544</v>
          </cell>
        </row>
        <row r="3785">
          <cell r="B3785" t="str">
            <v>-</v>
          </cell>
          <cell r="C3785" t="str">
            <v>-</v>
          </cell>
          <cell r="D3785">
            <v>0</v>
          </cell>
          <cell r="E3785">
            <v>0</v>
          </cell>
          <cell r="F3785">
            <v>0</v>
          </cell>
        </row>
        <row r="3786">
          <cell r="B3786" t="str">
            <v>-</v>
          </cell>
          <cell r="C3786" t="str">
            <v>-</v>
          </cell>
          <cell r="D3786">
            <v>0</v>
          </cell>
          <cell r="E3786">
            <v>0</v>
          </cell>
          <cell r="F3786">
            <v>0</v>
          </cell>
        </row>
        <row r="3787">
          <cell r="B3787" t="str">
            <v>-</v>
          </cell>
          <cell r="C3787" t="str">
            <v>-</v>
          </cell>
          <cell r="D3787">
            <v>0</v>
          </cell>
          <cell r="E3787">
            <v>0</v>
          </cell>
          <cell r="F3787">
            <v>0</v>
          </cell>
        </row>
        <row r="3788">
          <cell r="B3788" t="str">
            <v>-</v>
          </cell>
          <cell r="C3788" t="str">
            <v>-</v>
          </cell>
          <cell r="D3788">
            <v>0</v>
          </cell>
          <cell r="E3788">
            <v>0</v>
          </cell>
          <cell r="F3788">
            <v>0</v>
          </cell>
        </row>
        <row r="3789">
          <cell r="B3789" t="str">
            <v>-</v>
          </cell>
          <cell r="C3789" t="str">
            <v>-</v>
          </cell>
          <cell r="D3789">
            <v>0</v>
          </cell>
          <cell r="E3789">
            <v>0</v>
          </cell>
          <cell r="F3789">
            <v>0</v>
          </cell>
        </row>
        <row r="3790">
          <cell r="B3790">
            <v>0</v>
          </cell>
          <cell r="C3790">
            <v>0</v>
          </cell>
          <cell r="D3790">
            <v>0</v>
          </cell>
          <cell r="E3790">
            <v>0</v>
          </cell>
          <cell r="F3790">
            <v>0</v>
          </cell>
        </row>
        <row r="3791">
          <cell r="B3791" t="str">
            <v>Mano de Obra</v>
          </cell>
          <cell r="C3791">
            <v>0</v>
          </cell>
          <cell r="D3791">
            <v>0</v>
          </cell>
          <cell r="E3791">
            <v>0</v>
          </cell>
          <cell r="F3791">
            <v>4710.8635984990615</v>
          </cell>
        </row>
        <row r="3792">
          <cell r="A3792" t="str">
            <v>MO2001</v>
          </cell>
          <cell r="B3792" t="str">
            <v>CUADRILLA 1OF + 1AY</v>
          </cell>
          <cell r="C3792" t="str">
            <v>HC</v>
          </cell>
          <cell r="D3792">
            <v>0.2</v>
          </cell>
          <cell r="E3792">
            <v>23554.317992495307</v>
          </cell>
          <cell r="F3792">
            <v>4710.8635984990615</v>
          </cell>
        </row>
        <row r="3793">
          <cell r="B3793" t="str">
            <v>-</v>
          </cell>
          <cell r="C3793" t="str">
            <v>-</v>
          </cell>
          <cell r="D3793">
            <v>0</v>
          </cell>
          <cell r="E3793">
            <v>0</v>
          </cell>
          <cell r="F3793">
            <v>0</v>
          </cell>
        </row>
        <row r="3794">
          <cell r="B3794" t="str">
            <v>-</v>
          </cell>
          <cell r="C3794" t="str">
            <v>-</v>
          </cell>
          <cell r="D3794">
            <v>0</v>
          </cell>
          <cell r="E3794">
            <v>0</v>
          </cell>
          <cell r="F3794">
            <v>0</v>
          </cell>
        </row>
        <row r="3796">
          <cell r="A3796">
            <v>11017</v>
          </cell>
          <cell r="B3796" t="str">
            <v>KORAZA PLASTICA SUPERF.REPELLO [3M]</v>
          </cell>
          <cell r="C3796" t="str">
            <v>M2</v>
          </cell>
          <cell r="D3796">
            <v>0</v>
          </cell>
          <cell r="E3796">
            <v>0</v>
          </cell>
          <cell r="F3796">
            <v>17133.632403578369</v>
          </cell>
          <cell r="G3796" t="str">
            <v>290606</v>
          </cell>
        </row>
        <row r="3797">
          <cell r="B3797">
            <v>0</v>
          </cell>
          <cell r="C3797">
            <v>0</v>
          </cell>
          <cell r="D3797">
            <v>0</v>
          </cell>
          <cell r="E3797">
            <v>0</v>
          </cell>
          <cell r="F3797">
            <v>0</v>
          </cell>
        </row>
        <row r="3798">
          <cell r="B3798" t="str">
            <v>Equipos y Herramientas</v>
          </cell>
          <cell r="C3798">
            <v>0</v>
          </cell>
          <cell r="D3798">
            <v>0</v>
          </cell>
          <cell r="E3798">
            <v>0</v>
          </cell>
          <cell r="F3798">
            <v>435.09680000000003</v>
          </cell>
        </row>
        <row r="3799">
          <cell r="A3799" t="str">
            <v>HM1002</v>
          </cell>
          <cell r="B3799" t="str">
            <v>HM CUADRILLA PINTURA</v>
          </cell>
          <cell r="C3799" t="str">
            <v>GLB</v>
          </cell>
          <cell r="D3799">
            <v>1</v>
          </cell>
          <cell r="E3799">
            <v>297.5</v>
          </cell>
          <cell r="F3799">
            <v>297.5</v>
          </cell>
        </row>
        <row r="3800">
          <cell r="A3800" t="str">
            <v>EH1010</v>
          </cell>
          <cell r="B3800" t="str">
            <v>ANDAMIO METALICO TUBULAR</v>
          </cell>
          <cell r="C3800" t="str">
            <v>U/D</v>
          </cell>
          <cell r="D3800">
            <v>0.12</v>
          </cell>
          <cell r="E3800">
            <v>1146.6400000000001</v>
          </cell>
          <cell r="F3800">
            <v>137.5968</v>
          </cell>
        </row>
        <row r="3801">
          <cell r="A3801" t="str">
            <v>EH1012</v>
          </cell>
          <cell r="B3801" t="str">
            <v>COMPRESOR ELECTRICO</v>
          </cell>
          <cell r="C3801" t="str">
            <v>DIA</v>
          </cell>
          <cell r="D3801">
            <v>7.0000000000000007E-2</v>
          </cell>
          <cell r="E3801">
            <v>0</v>
          </cell>
          <cell r="F3801">
            <v>0</v>
          </cell>
        </row>
        <row r="3802">
          <cell r="B3802">
            <v>0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</row>
        <row r="3803">
          <cell r="B3803" t="str">
            <v>Materiales</v>
          </cell>
          <cell r="C3803">
            <v>0</v>
          </cell>
          <cell r="D3803">
            <v>0</v>
          </cell>
          <cell r="E3803">
            <v>0</v>
          </cell>
          <cell r="F3803">
            <v>10809.956105454545</v>
          </cell>
        </row>
        <row r="3804">
          <cell r="A3804" t="str">
            <v>IM1047</v>
          </cell>
          <cell r="B3804" t="str">
            <v>KORAZA</v>
          </cell>
          <cell r="C3804" t="str">
            <v>GLN</v>
          </cell>
          <cell r="D3804">
            <v>0.15</v>
          </cell>
          <cell r="E3804">
            <v>72066.374036363632</v>
          </cell>
          <cell r="F3804">
            <v>10809.956105454545</v>
          </cell>
        </row>
        <row r="3805">
          <cell r="B3805" t="str">
            <v>-</v>
          </cell>
          <cell r="C3805" t="str">
            <v>-</v>
          </cell>
          <cell r="D3805">
            <v>0</v>
          </cell>
          <cell r="E3805">
            <v>0</v>
          </cell>
          <cell r="F3805">
            <v>0</v>
          </cell>
        </row>
        <row r="3806">
          <cell r="B3806" t="str">
            <v>-</v>
          </cell>
          <cell r="C3806" t="str">
            <v>-</v>
          </cell>
          <cell r="D3806">
            <v>0</v>
          </cell>
          <cell r="E3806">
            <v>0</v>
          </cell>
          <cell r="F3806">
            <v>0</v>
          </cell>
        </row>
        <row r="3807">
          <cell r="B3807" t="str">
            <v>-</v>
          </cell>
          <cell r="C3807" t="str">
            <v>-</v>
          </cell>
          <cell r="D3807">
            <v>0</v>
          </cell>
          <cell r="E3807">
            <v>0</v>
          </cell>
          <cell r="F3807">
            <v>0</v>
          </cell>
        </row>
        <row r="3808">
          <cell r="B3808" t="str">
            <v>-</v>
          </cell>
          <cell r="C3808" t="str">
            <v>-</v>
          </cell>
          <cell r="D3808">
            <v>0</v>
          </cell>
          <cell r="E3808">
            <v>0</v>
          </cell>
          <cell r="F3808">
            <v>0</v>
          </cell>
        </row>
        <row r="3809">
          <cell r="B3809" t="str">
            <v>-</v>
          </cell>
          <cell r="C3809" t="str">
            <v>-</v>
          </cell>
          <cell r="D3809">
            <v>0</v>
          </cell>
          <cell r="E3809">
            <v>0</v>
          </cell>
          <cell r="F3809">
            <v>0</v>
          </cell>
        </row>
        <row r="3810">
          <cell r="B3810">
            <v>0</v>
          </cell>
          <cell r="C3810">
            <v>0</v>
          </cell>
          <cell r="D3810">
            <v>0</v>
          </cell>
          <cell r="E3810">
            <v>0</v>
          </cell>
          <cell r="F3810">
            <v>0</v>
          </cell>
        </row>
        <row r="3811">
          <cell r="B3811" t="str">
            <v>Mano de Obra</v>
          </cell>
          <cell r="C3811">
            <v>0</v>
          </cell>
          <cell r="D3811">
            <v>0</v>
          </cell>
          <cell r="E3811">
            <v>0</v>
          </cell>
          <cell r="F3811">
            <v>5888.5794981238269</v>
          </cell>
        </row>
        <row r="3812">
          <cell r="A3812" t="str">
            <v>MO2001</v>
          </cell>
          <cell r="B3812" t="str">
            <v>CUADRILLA 1OF + 1AY</v>
          </cell>
          <cell r="C3812" t="str">
            <v>HC</v>
          </cell>
          <cell r="D3812">
            <v>0.25</v>
          </cell>
          <cell r="E3812">
            <v>23554.317992495307</v>
          </cell>
          <cell r="F3812">
            <v>5888.5794981238269</v>
          </cell>
        </row>
        <row r="3813">
          <cell r="B3813" t="str">
            <v>-</v>
          </cell>
          <cell r="C3813" t="str">
            <v>-</v>
          </cell>
          <cell r="D3813">
            <v>0</v>
          </cell>
          <cell r="E3813">
            <v>0</v>
          </cell>
          <cell r="F3813">
            <v>0</v>
          </cell>
        </row>
        <row r="3814">
          <cell r="B3814" t="str">
            <v>-</v>
          </cell>
          <cell r="C3814" t="str">
            <v>-</v>
          </cell>
          <cell r="D3814">
            <v>0</v>
          </cell>
          <cell r="E3814">
            <v>0</v>
          </cell>
          <cell r="F3814">
            <v>0</v>
          </cell>
        </row>
        <row r="3816">
          <cell r="A3816">
            <v>11018</v>
          </cell>
          <cell r="B3816" t="str">
            <v>URETANO SIKA MUROS</v>
          </cell>
          <cell r="C3816" t="str">
            <v>M2</v>
          </cell>
          <cell r="D3816">
            <v>0</v>
          </cell>
          <cell r="E3816">
            <v>0</v>
          </cell>
          <cell r="F3816">
            <v>0</v>
          </cell>
          <cell r="G3816">
            <v>290210</v>
          </cell>
        </row>
        <row r="3817">
          <cell r="B3817">
            <v>0</v>
          </cell>
          <cell r="C3817">
            <v>0</v>
          </cell>
          <cell r="D3817">
            <v>0</v>
          </cell>
          <cell r="E3817">
            <v>0</v>
          </cell>
          <cell r="F3817">
            <v>0</v>
          </cell>
        </row>
        <row r="3818">
          <cell r="B3818" t="str">
            <v>Equipos y Herramientas</v>
          </cell>
          <cell r="C3818">
            <v>0</v>
          </cell>
          <cell r="D3818">
            <v>0</v>
          </cell>
          <cell r="E3818">
            <v>0</v>
          </cell>
          <cell r="F3818">
            <v>0</v>
          </cell>
        </row>
        <row r="3819">
          <cell r="B3819" t="str">
            <v>-</v>
          </cell>
          <cell r="C3819" t="str">
            <v>-</v>
          </cell>
          <cell r="D3819">
            <v>0</v>
          </cell>
          <cell r="E3819">
            <v>0</v>
          </cell>
          <cell r="F3819">
            <v>0</v>
          </cell>
        </row>
        <row r="3820">
          <cell r="B3820" t="str">
            <v>-</v>
          </cell>
          <cell r="C3820" t="str">
            <v>-</v>
          </cell>
          <cell r="D3820">
            <v>0</v>
          </cell>
          <cell r="E3820">
            <v>0</v>
          </cell>
          <cell r="F3820">
            <v>0</v>
          </cell>
        </row>
        <row r="3821">
          <cell r="B3821" t="str">
            <v>-</v>
          </cell>
          <cell r="C3821" t="str">
            <v>-</v>
          </cell>
          <cell r="D3821">
            <v>0</v>
          </cell>
          <cell r="E3821">
            <v>0</v>
          </cell>
          <cell r="F3821">
            <v>0</v>
          </cell>
        </row>
        <row r="3822">
          <cell r="B3822">
            <v>0</v>
          </cell>
          <cell r="C3822">
            <v>0</v>
          </cell>
          <cell r="D3822">
            <v>0</v>
          </cell>
          <cell r="E3822">
            <v>0</v>
          </cell>
          <cell r="F3822">
            <v>0</v>
          </cell>
        </row>
        <row r="3823">
          <cell r="B3823" t="str">
            <v>Materiales</v>
          </cell>
          <cell r="C3823">
            <v>0</v>
          </cell>
          <cell r="D3823">
            <v>0</v>
          </cell>
          <cell r="E3823">
            <v>0</v>
          </cell>
          <cell r="F3823">
            <v>0</v>
          </cell>
        </row>
        <row r="3824">
          <cell r="B3824" t="str">
            <v>-</v>
          </cell>
          <cell r="C3824" t="str">
            <v>-</v>
          </cell>
          <cell r="D3824">
            <v>0</v>
          </cell>
          <cell r="E3824">
            <v>0</v>
          </cell>
          <cell r="F3824">
            <v>0</v>
          </cell>
        </row>
        <row r="3825">
          <cell r="B3825" t="str">
            <v>-</v>
          </cell>
          <cell r="C3825" t="str">
            <v>-</v>
          </cell>
          <cell r="D3825">
            <v>0</v>
          </cell>
          <cell r="E3825">
            <v>0</v>
          </cell>
          <cell r="F3825">
            <v>0</v>
          </cell>
        </row>
        <row r="3826">
          <cell r="B3826" t="str">
            <v>-</v>
          </cell>
          <cell r="C3826" t="str">
            <v>-</v>
          </cell>
          <cell r="D3826">
            <v>0</v>
          </cell>
          <cell r="E3826">
            <v>0</v>
          </cell>
          <cell r="F3826">
            <v>0</v>
          </cell>
        </row>
        <row r="3827">
          <cell r="B3827" t="str">
            <v>-</v>
          </cell>
          <cell r="C3827" t="str">
            <v>-</v>
          </cell>
          <cell r="D3827">
            <v>0</v>
          </cell>
          <cell r="E3827">
            <v>0</v>
          </cell>
          <cell r="F3827">
            <v>0</v>
          </cell>
        </row>
        <row r="3828">
          <cell r="B3828" t="str">
            <v>-</v>
          </cell>
          <cell r="C3828" t="str">
            <v>-</v>
          </cell>
          <cell r="D3828">
            <v>0</v>
          </cell>
          <cell r="E3828">
            <v>0</v>
          </cell>
          <cell r="F3828">
            <v>0</v>
          </cell>
        </row>
        <row r="3829">
          <cell r="B3829" t="str">
            <v>-</v>
          </cell>
          <cell r="C3829" t="str">
            <v>-</v>
          </cell>
          <cell r="D3829">
            <v>0</v>
          </cell>
          <cell r="E3829">
            <v>0</v>
          </cell>
          <cell r="F3829">
            <v>0</v>
          </cell>
        </row>
        <row r="3830">
          <cell r="B3830">
            <v>0</v>
          </cell>
          <cell r="C3830">
            <v>0</v>
          </cell>
          <cell r="D3830">
            <v>0</v>
          </cell>
          <cell r="E3830">
            <v>0</v>
          </cell>
          <cell r="F3830">
            <v>0</v>
          </cell>
        </row>
        <row r="3831">
          <cell r="B3831" t="str">
            <v>Mano de Obra</v>
          </cell>
          <cell r="C3831">
            <v>0</v>
          </cell>
          <cell r="D3831">
            <v>0</v>
          </cell>
          <cell r="E3831">
            <v>0</v>
          </cell>
          <cell r="F3831">
            <v>0</v>
          </cell>
        </row>
        <row r="3832">
          <cell r="B3832" t="str">
            <v>-</v>
          </cell>
          <cell r="C3832" t="str">
            <v>-</v>
          </cell>
          <cell r="D3832">
            <v>0</v>
          </cell>
          <cell r="E3832">
            <v>0</v>
          </cell>
          <cell r="F3832">
            <v>0</v>
          </cell>
        </row>
        <row r="3833">
          <cell r="B3833" t="str">
            <v>-</v>
          </cell>
          <cell r="C3833" t="str">
            <v>-</v>
          </cell>
          <cell r="D3833">
            <v>0</v>
          </cell>
          <cell r="E3833">
            <v>0</v>
          </cell>
          <cell r="F3833">
            <v>0</v>
          </cell>
        </row>
        <row r="3834">
          <cell r="B3834" t="str">
            <v>-</v>
          </cell>
          <cell r="C3834" t="str">
            <v>-</v>
          </cell>
          <cell r="D3834">
            <v>0</v>
          </cell>
          <cell r="E3834">
            <v>0</v>
          </cell>
          <cell r="F3834">
            <v>0</v>
          </cell>
        </row>
        <row r="3836">
          <cell r="A3836">
            <v>11019</v>
          </cell>
          <cell r="B3836" t="str">
            <v>VINILO CIELO TIPO 1 [2M]</v>
          </cell>
          <cell r="C3836" t="str">
            <v>M2</v>
          </cell>
          <cell r="D3836">
            <v>0</v>
          </cell>
          <cell r="E3836">
            <v>0</v>
          </cell>
          <cell r="F3836">
            <v>0</v>
          </cell>
          <cell r="G3836">
            <v>290308</v>
          </cell>
        </row>
        <row r="3837">
          <cell r="B3837">
            <v>0</v>
          </cell>
          <cell r="C3837">
            <v>0</v>
          </cell>
          <cell r="D3837">
            <v>0</v>
          </cell>
          <cell r="E3837">
            <v>0</v>
          </cell>
          <cell r="F3837">
            <v>0</v>
          </cell>
        </row>
        <row r="3838">
          <cell r="B3838" t="str">
            <v>Equipos y Herramientas</v>
          </cell>
          <cell r="C3838">
            <v>0</v>
          </cell>
          <cell r="D3838">
            <v>0</v>
          </cell>
          <cell r="E3838">
            <v>0</v>
          </cell>
          <cell r="F3838">
            <v>0</v>
          </cell>
        </row>
        <row r="3839">
          <cell r="B3839" t="str">
            <v>-</v>
          </cell>
          <cell r="C3839" t="str">
            <v>-</v>
          </cell>
          <cell r="D3839">
            <v>0</v>
          </cell>
          <cell r="E3839">
            <v>0</v>
          </cell>
          <cell r="F3839">
            <v>0</v>
          </cell>
        </row>
        <row r="3840">
          <cell r="B3840" t="str">
            <v>-</v>
          </cell>
          <cell r="C3840" t="str">
            <v>-</v>
          </cell>
          <cell r="D3840">
            <v>0</v>
          </cell>
          <cell r="E3840">
            <v>0</v>
          </cell>
          <cell r="F3840">
            <v>0</v>
          </cell>
        </row>
        <row r="3841">
          <cell r="B3841" t="str">
            <v>-</v>
          </cell>
          <cell r="C3841" t="str">
            <v>-</v>
          </cell>
          <cell r="D3841">
            <v>0</v>
          </cell>
          <cell r="E3841">
            <v>0</v>
          </cell>
          <cell r="F3841">
            <v>0</v>
          </cell>
        </row>
        <row r="3842">
          <cell r="B3842">
            <v>0</v>
          </cell>
          <cell r="C3842">
            <v>0</v>
          </cell>
          <cell r="D3842">
            <v>0</v>
          </cell>
          <cell r="E3842">
            <v>0</v>
          </cell>
          <cell r="F3842">
            <v>0</v>
          </cell>
        </row>
        <row r="3843">
          <cell r="B3843" t="str">
            <v>Materiales</v>
          </cell>
          <cell r="C3843">
            <v>0</v>
          </cell>
          <cell r="D3843">
            <v>0</v>
          </cell>
          <cell r="E3843">
            <v>0</v>
          </cell>
          <cell r="F3843">
            <v>0</v>
          </cell>
        </row>
        <row r="3844">
          <cell r="B3844" t="str">
            <v>-</v>
          </cell>
          <cell r="C3844" t="str">
            <v>-</v>
          </cell>
          <cell r="D3844">
            <v>0</v>
          </cell>
          <cell r="E3844">
            <v>0</v>
          </cell>
          <cell r="F3844">
            <v>0</v>
          </cell>
        </row>
        <row r="3845">
          <cell r="B3845" t="str">
            <v>-</v>
          </cell>
          <cell r="C3845" t="str">
            <v>-</v>
          </cell>
          <cell r="D3845">
            <v>0</v>
          </cell>
          <cell r="E3845">
            <v>0</v>
          </cell>
          <cell r="F3845">
            <v>0</v>
          </cell>
        </row>
        <row r="3846">
          <cell r="B3846" t="str">
            <v>-</v>
          </cell>
          <cell r="C3846" t="str">
            <v>-</v>
          </cell>
          <cell r="D3846">
            <v>0</v>
          </cell>
          <cell r="E3846">
            <v>0</v>
          </cell>
          <cell r="F3846">
            <v>0</v>
          </cell>
        </row>
        <row r="3847">
          <cell r="B3847" t="str">
            <v>-</v>
          </cell>
          <cell r="C3847" t="str">
            <v>-</v>
          </cell>
          <cell r="D3847">
            <v>0</v>
          </cell>
          <cell r="E3847">
            <v>0</v>
          </cell>
          <cell r="F3847">
            <v>0</v>
          </cell>
        </row>
        <row r="3848">
          <cell r="B3848" t="str">
            <v>-</v>
          </cell>
          <cell r="C3848" t="str">
            <v>-</v>
          </cell>
          <cell r="D3848">
            <v>0</v>
          </cell>
          <cell r="E3848">
            <v>0</v>
          </cell>
          <cell r="F3848">
            <v>0</v>
          </cell>
        </row>
        <row r="3849">
          <cell r="B3849" t="str">
            <v>-</v>
          </cell>
          <cell r="C3849" t="str">
            <v>-</v>
          </cell>
          <cell r="D3849">
            <v>0</v>
          </cell>
          <cell r="E3849">
            <v>0</v>
          </cell>
          <cell r="F3849">
            <v>0</v>
          </cell>
        </row>
        <row r="3850">
          <cell r="B3850">
            <v>0</v>
          </cell>
          <cell r="C3850">
            <v>0</v>
          </cell>
          <cell r="D3850">
            <v>0</v>
          </cell>
          <cell r="E3850">
            <v>0</v>
          </cell>
          <cell r="F3850">
            <v>0</v>
          </cell>
        </row>
        <row r="3851">
          <cell r="B3851" t="str">
            <v>Mano de Obra</v>
          </cell>
          <cell r="C3851">
            <v>0</v>
          </cell>
          <cell r="D3851">
            <v>0</v>
          </cell>
          <cell r="E3851">
            <v>0</v>
          </cell>
          <cell r="F3851">
            <v>0</v>
          </cell>
        </row>
        <row r="3852">
          <cell r="B3852" t="str">
            <v>-</v>
          </cell>
          <cell r="C3852" t="str">
            <v>-</v>
          </cell>
          <cell r="D3852">
            <v>0</v>
          </cell>
          <cell r="E3852">
            <v>0</v>
          </cell>
          <cell r="F3852">
            <v>0</v>
          </cell>
        </row>
        <row r="3853">
          <cell r="B3853" t="str">
            <v>-</v>
          </cell>
          <cell r="C3853" t="str">
            <v>-</v>
          </cell>
          <cell r="D3853">
            <v>0</v>
          </cell>
          <cell r="E3853">
            <v>0</v>
          </cell>
          <cell r="F3853">
            <v>0</v>
          </cell>
        </row>
        <row r="3854">
          <cell r="B3854" t="str">
            <v>-</v>
          </cell>
          <cell r="C3854" t="str">
            <v>-</v>
          </cell>
          <cell r="D3854">
            <v>0</v>
          </cell>
          <cell r="E3854">
            <v>0</v>
          </cell>
          <cell r="F3854">
            <v>0</v>
          </cell>
        </row>
        <row r="3856">
          <cell r="A3856">
            <v>11020</v>
          </cell>
          <cell r="B3856" t="str">
            <v>URETANO SIKA CIELOS</v>
          </cell>
          <cell r="C3856" t="str">
            <v>M2</v>
          </cell>
          <cell r="D3856">
            <v>0</v>
          </cell>
          <cell r="E3856">
            <v>0</v>
          </cell>
          <cell r="F3856">
            <v>0</v>
          </cell>
          <cell r="G3856">
            <v>290213</v>
          </cell>
        </row>
        <row r="3857">
          <cell r="B3857">
            <v>0</v>
          </cell>
          <cell r="C3857">
            <v>0</v>
          </cell>
          <cell r="D3857">
            <v>0</v>
          </cell>
          <cell r="E3857">
            <v>0</v>
          </cell>
          <cell r="F3857">
            <v>0</v>
          </cell>
        </row>
        <row r="3858">
          <cell r="B3858" t="str">
            <v>Equipos y Herramientas</v>
          </cell>
          <cell r="C3858">
            <v>0</v>
          </cell>
          <cell r="D3858">
            <v>0</v>
          </cell>
          <cell r="E3858">
            <v>0</v>
          </cell>
          <cell r="F3858">
            <v>0</v>
          </cell>
        </row>
        <row r="3859">
          <cell r="B3859" t="str">
            <v>-</v>
          </cell>
          <cell r="C3859" t="str">
            <v>-</v>
          </cell>
          <cell r="D3859">
            <v>0</v>
          </cell>
          <cell r="E3859">
            <v>0</v>
          </cell>
          <cell r="F3859">
            <v>0</v>
          </cell>
        </row>
        <row r="3860">
          <cell r="B3860" t="str">
            <v>-</v>
          </cell>
          <cell r="C3860" t="str">
            <v>-</v>
          </cell>
          <cell r="D3860">
            <v>0</v>
          </cell>
          <cell r="E3860">
            <v>0</v>
          </cell>
          <cell r="F3860">
            <v>0</v>
          </cell>
        </row>
        <row r="3861">
          <cell r="B3861" t="str">
            <v>-</v>
          </cell>
          <cell r="C3861" t="str">
            <v>-</v>
          </cell>
          <cell r="D3861">
            <v>0</v>
          </cell>
          <cell r="E3861">
            <v>0</v>
          </cell>
          <cell r="F3861">
            <v>0</v>
          </cell>
        </row>
        <row r="3862">
          <cell r="B3862">
            <v>0</v>
          </cell>
          <cell r="C3862">
            <v>0</v>
          </cell>
          <cell r="D3862">
            <v>0</v>
          </cell>
          <cell r="E3862">
            <v>0</v>
          </cell>
          <cell r="F3862">
            <v>0</v>
          </cell>
        </row>
        <row r="3863">
          <cell r="B3863" t="str">
            <v>Materiales</v>
          </cell>
          <cell r="C3863">
            <v>0</v>
          </cell>
          <cell r="D3863">
            <v>0</v>
          </cell>
          <cell r="E3863">
            <v>0</v>
          </cell>
          <cell r="F3863">
            <v>0</v>
          </cell>
        </row>
        <row r="3864">
          <cell r="B3864" t="str">
            <v>-</v>
          </cell>
          <cell r="C3864" t="str">
            <v>-</v>
          </cell>
          <cell r="D3864">
            <v>0</v>
          </cell>
          <cell r="E3864">
            <v>0</v>
          </cell>
          <cell r="F3864">
            <v>0</v>
          </cell>
        </row>
        <row r="3865">
          <cell r="B3865" t="str">
            <v>-</v>
          </cell>
          <cell r="C3865" t="str">
            <v>-</v>
          </cell>
          <cell r="D3865">
            <v>0</v>
          </cell>
          <cell r="E3865">
            <v>0</v>
          </cell>
          <cell r="F3865">
            <v>0</v>
          </cell>
        </row>
        <row r="3866">
          <cell r="B3866" t="str">
            <v>-</v>
          </cell>
          <cell r="C3866" t="str">
            <v>-</v>
          </cell>
          <cell r="D3866">
            <v>0</v>
          </cell>
          <cell r="E3866">
            <v>0</v>
          </cell>
          <cell r="F3866">
            <v>0</v>
          </cell>
        </row>
        <row r="3867">
          <cell r="B3867" t="str">
            <v>-</v>
          </cell>
          <cell r="C3867" t="str">
            <v>-</v>
          </cell>
          <cell r="D3867">
            <v>0</v>
          </cell>
          <cell r="E3867">
            <v>0</v>
          </cell>
          <cell r="F3867">
            <v>0</v>
          </cell>
        </row>
        <row r="3868">
          <cell r="B3868" t="str">
            <v>-</v>
          </cell>
          <cell r="C3868" t="str">
            <v>-</v>
          </cell>
          <cell r="D3868">
            <v>0</v>
          </cell>
          <cell r="E3868">
            <v>0</v>
          </cell>
          <cell r="F3868">
            <v>0</v>
          </cell>
        </row>
        <row r="3869">
          <cell r="B3869" t="str">
            <v>-</v>
          </cell>
          <cell r="C3869" t="str">
            <v>-</v>
          </cell>
          <cell r="D3869">
            <v>0</v>
          </cell>
          <cell r="E3869">
            <v>0</v>
          </cell>
          <cell r="F3869">
            <v>0</v>
          </cell>
        </row>
        <row r="3870">
          <cell r="B3870">
            <v>0</v>
          </cell>
          <cell r="C3870">
            <v>0</v>
          </cell>
          <cell r="D3870">
            <v>0</v>
          </cell>
          <cell r="E3870">
            <v>0</v>
          </cell>
          <cell r="F3870">
            <v>0</v>
          </cell>
        </row>
        <row r="3871">
          <cell r="B3871" t="str">
            <v>Mano de Obra</v>
          </cell>
          <cell r="C3871">
            <v>0</v>
          </cell>
          <cell r="D3871">
            <v>0</v>
          </cell>
          <cell r="E3871">
            <v>0</v>
          </cell>
          <cell r="F3871">
            <v>0</v>
          </cell>
        </row>
        <row r="3872">
          <cell r="B3872" t="str">
            <v>-</v>
          </cell>
          <cell r="C3872" t="str">
            <v>-</v>
          </cell>
          <cell r="D3872">
            <v>0</v>
          </cell>
          <cell r="E3872">
            <v>0</v>
          </cell>
          <cell r="F3872">
            <v>0</v>
          </cell>
        </row>
        <row r="3873">
          <cell r="B3873" t="str">
            <v>-</v>
          </cell>
          <cell r="C3873" t="str">
            <v>-</v>
          </cell>
          <cell r="D3873">
            <v>0</v>
          </cell>
          <cell r="E3873">
            <v>0</v>
          </cell>
          <cell r="F3873">
            <v>0</v>
          </cell>
        </row>
        <row r="3874">
          <cell r="B3874" t="str">
            <v>-</v>
          </cell>
          <cell r="C3874" t="str">
            <v>-</v>
          </cell>
          <cell r="D3874">
            <v>0</v>
          </cell>
          <cell r="E3874">
            <v>0</v>
          </cell>
          <cell r="F3874">
            <v>0</v>
          </cell>
        </row>
        <row r="3876">
          <cell r="A3876">
            <v>11021</v>
          </cell>
          <cell r="B3876" t="str">
            <v>BARNIZ MACHIMBRE-CIELO MADERA</v>
          </cell>
          <cell r="C3876" t="str">
            <v>M2</v>
          </cell>
          <cell r="D3876">
            <v>0</v>
          </cell>
          <cell r="E3876">
            <v>0</v>
          </cell>
          <cell r="F3876">
            <v>0</v>
          </cell>
          <cell r="G3876">
            <v>290905</v>
          </cell>
        </row>
        <row r="3877">
          <cell r="B3877">
            <v>0</v>
          </cell>
          <cell r="C3877">
            <v>0</v>
          </cell>
          <cell r="D3877">
            <v>0</v>
          </cell>
          <cell r="E3877">
            <v>0</v>
          </cell>
          <cell r="F3877">
            <v>0</v>
          </cell>
        </row>
        <row r="3878">
          <cell r="B3878" t="str">
            <v>Equipos y Herramientas</v>
          </cell>
          <cell r="C3878">
            <v>0</v>
          </cell>
          <cell r="D3878">
            <v>0</v>
          </cell>
          <cell r="E3878">
            <v>0</v>
          </cell>
          <cell r="F3878">
            <v>0</v>
          </cell>
        </row>
        <row r="3879">
          <cell r="B3879" t="str">
            <v>-</v>
          </cell>
          <cell r="C3879" t="str">
            <v>-</v>
          </cell>
          <cell r="D3879">
            <v>0</v>
          </cell>
          <cell r="E3879">
            <v>0</v>
          </cell>
          <cell r="F3879">
            <v>0</v>
          </cell>
        </row>
        <row r="3880">
          <cell r="B3880" t="str">
            <v>-</v>
          </cell>
          <cell r="C3880" t="str">
            <v>-</v>
          </cell>
          <cell r="D3880">
            <v>0</v>
          </cell>
          <cell r="E3880">
            <v>0</v>
          </cell>
          <cell r="F3880">
            <v>0</v>
          </cell>
        </row>
        <row r="3881">
          <cell r="B3881" t="str">
            <v>-</v>
          </cell>
          <cell r="C3881" t="str">
            <v>-</v>
          </cell>
          <cell r="D3881">
            <v>0</v>
          </cell>
          <cell r="E3881">
            <v>0</v>
          </cell>
          <cell r="F3881">
            <v>0</v>
          </cell>
        </row>
        <row r="3882">
          <cell r="B3882">
            <v>0</v>
          </cell>
          <cell r="C3882">
            <v>0</v>
          </cell>
          <cell r="D3882">
            <v>0</v>
          </cell>
          <cell r="E3882">
            <v>0</v>
          </cell>
          <cell r="F3882">
            <v>0</v>
          </cell>
        </row>
        <row r="3883">
          <cell r="B3883" t="str">
            <v>Materiales</v>
          </cell>
          <cell r="C3883">
            <v>0</v>
          </cell>
          <cell r="D3883">
            <v>0</v>
          </cell>
          <cell r="E3883">
            <v>0</v>
          </cell>
          <cell r="F3883">
            <v>0</v>
          </cell>
        </row>
        <row r="3884">
          <cell r="B3884" t="str">
            <v>-</v>
          </cell>
          <cell r="C3884" t="str">
            <v>-</v>
          </cell>
          <cell r="D3884">
            <v>0</v>
          </cell>
          <cell r="E3884">
            <v>0</v>
          </cell>
          <cell r="F3884">
            <v>0</v>
          </cell>
        </row>
        <row r="3885">
          <cell r="B3885" t="str">
            <v>-</v>
          </cell>
          <cell r="C3885" t="str">
            <v>-</v>
          </cell>
          <cell r="D3885">
            <v>0</v>
          </cell>
          <cell r="E3885">
            <v>0</v>
          </cell>
          <cell r="F3885">
            <v>0</v>
          </cell>
        </row>
        <row r="3886">
          <cell r="B3886" t="str">
            <v>-</v>
          </cell>
          <cell r="C3886" t="str">
            <v>-</v>
          </cell>
          <cell r="D3886">
            <v>0</v>
          </cell>
          <cell r="E3886">
            <v>0</v>
          </cell>
          <cell r="F3886">
            <v>0</v>
          </cell>
        </row>
        <row r="3887">
          <cell r="B3887" t="str">
            <v>-</v>
          </cell>
          <cell r="C3887" t="str">
            <v>-</v>
          </cell>
          <cell r="D3887">
            <v>0</v>
          </cell>
          <cell r="E3887">
            <v>0</v>
          </cell>
          <cell r="F3887">
            <v>0</v>
          </cell>
        </row>
        <row r="3888">
          <cell r="B3888" t="str">
            <v>-</v>
          </cell>
          <cell r="C3888" t="str">
            <v>-</v>
          </cell>
          <cell r="D3888">
            <v>0</v>
          </cell>
          <cell r="E3888">
            <v>0</v>
          </cell>
          <cell r="F3888">
            <v>0</v>
          </cell>
        </row>
        <row r="3889">
          <cell r="B3889" t="str">
            <v>-</v>
          </cell>
          <cell r="C3889" t="str">
            <v>-</v>
          </cell>
          <cell r="D3889">
            <v>0</v>
          </cell>
          <cell r="E3889">
            <v>0</v>
          </cell>
          <cell r="F3889">
            <v>0</v>
          </cell>
        </row>
        <row r="3890">
          <cell r="B3890">
            <v>0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</row>
        <row r="3891">
          <cell r="B3891" t="str">
            <v>Mano de Obra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</row>
        <row r="3892">
          <cell r="B3892" t="str">
            <v>-</v>
          </cell>
          <cell r="C3892" t="str">
            <v>-</v>
          </cell>
          <cell r="D3892">
            <v>0</v>
          </cell>
          <cell r="E3892">
            <v>0</v>
          </cell>
          <cell r="F3892">
            <v>0</v>
          </cell>
        </row>
        <row r="3893">
          <cell r="B3893" t="str">
            <v>-</v>
          </cell>
          <cell r="C3893" t="str">
            <v>-</v>
          </cell>
          <cell r="D3893">
            <v>0</v>
          </cell>
          <cell r="E3893">
            <v>0</v>
          </cell>
          <cell r="F3893">
            <v>0</v>
          </cell>
        </row>
        <row r="3894">
          <cell r="B3894" t="str">
            <v>-</v>
          </cell>
          <cell r="C3894" t="str">
            <v>-</v>
          </cell>
          <cell r="D3894">
            <v>0</v>
          </cell>
          <cell r="E3894">
            <v>0</v>
          </cell>
          <cell r="F3894">
            <v>0</v>
          </cell>
        </row>
        <row r="3896">
          <cell r="A3896">
            <v>11022</v>
          </cell>
          <cell r="B3896" t="str">
            <v>ANTICORROSIVA SOBRE LAMINA LLENA</v>
          </cell>
          <cell r="C3896" t="str">
            <v>M2</v>
          </cell>
          <cell r="D3896">
            <v>0</v>
          </cell>
          <cell r="E3896">
            <v>0</v>
          </cell>
          <cell r="F3896">
            <v>0</v>
          </cell>
          <cell r="G3896">
            <v>290708</v>
          </cell>
        </row>
        <row r="3897">
          <cell r="B3897">
            <v>0</v>
          </cell>
          <cell r="C3897">
            <v>0</v>
          </cell>
          <cell r="D3897">
            <v>0</v>
          </cell>
          <cell r="E3897">
            <v>0</v>
          </cell>
          <cell r="F3897">
            <v>0</v>
          </cell>
        </row>
        <row r="3898">
          <cell r="B3898" t="str">
            <v>Equipos y Herramientas</v>
          </cell>
          <cell r="C3898">
            <v>0</v>
          </cell>
          <cell r="D3898">
            <v>0</v>
          </cell>
          <cell r="E3898">
            <v>0</v>
          </cell>
          <cell r="F3898">
            <v>0</v>
          </cell>
        </row>
        <row r="3899">
          <cell r="B3899" t="str">
            <v>-</v>
          </cell>
          <cell r="C3899" t="str">
            <v>-</v>
          </cell>
          <cell r="D3899">
            <v>0</v>
          </cell>
          <cell r="E3899">
            <v>0</v>
          </cell>
          <cell r="F3899">
            <v>0</v>
          </cell>
        </row>
        <row r="3900">
          <cell r="B3900" t="str">
            <v>-</v>
          </cell>
          <cell r="C3900" t="str">
            <v>-</v>
          </cell>
          <cell r="D3900">
            <v>0</v>
          </cell>
          <cell r="E3900">
            <v>0</v>
          </cell>
          <cell r="F3900">
            <v>0</v>
          </cell>
        </row>
        <row r="3901">
          <cell r="B3901" t="str">
            <v>-</v>
          </cell>
          <cell r="C3901" t="str">
            <v>-</v>
          </cell>
          <cell r="D3901">
            <v>0</v>
          </cell>
          <cell r="E3901">
            <v>0</v>
          </cell>
          <cell r="F3901">
            <v>0</v>
          </cell>
        </row>
        <row r="3902">
          <cell r="B3902">
            <v>0</v>
          </cell>
          <cell r="C3902">
            <v>0</v>
          </cell>
          <cell r="D3902">
            <v>0</v>
          </cell>
          <cell r="E3902">
            <v>0</v>
          </cell>
          <cell r="F3902">
            <v>0</v>
          </cell>
        </row>
        <row r="3903">
          <cell r="B3903" t="str">
            <v>Materiales</v>
          </cell>
          <cell r="C3903">
            <v>0</v>
          </cell>
          <cell r="D3903">
            <v>0</v>
          </cell>
          <cell r="E3903">
            <v>0</v>
          </cell>
          <cell r="F3903">
            <v>0</v>
          </cell>
        </row>
        <row r="3904">
          <cell r="B3904" t="str">
            <v>-</v>
          </cell>
          <cell r="C3904" t="str">
            <v>-</v>
          </cell>
          <cell r="D3904">
            <v>0</v>
          </cell>
          <cell r="E3904">
            <v>0</v>
          </cell>
          <cell r="F3904">
            <v>0</v>
          </cell>
        </row>
        <row r="3905">
          <cell r="B3905" t="str">
            <v>-</v>
          </cell>
          <cell r="C3905" t="str">
            <v>-</v>
          </cell>
          <cell r="D3905">
            <v>0</v>
          </cell>
          <cell r="E3905">
            <v>0</v>
          </cell>
          <cell r="F3905">
            <v>0</v>
          </cell>
        </row>
        <row r="3906">
          <cell r="B3906" t="str">
            <v>-</v>
          </cell>
          <cell r="C3906" t="str">
            <v>-</v>
          </cell>
          <cell r="D3906">
            <v>0</v>
          </cell>
          <cell r="E3906">
            <v>0</v>
          </cell>
          <cell r="F3906">
            <v>0</v>
          </cell>
        </row>
        <row r="3907">
          <cell r="B3907" t="str">
            <v>-</v>
          </cell>
          <cell r="C3907" t="str">
            <v>-</v>
          </cell>
          <cell r="D3907">
            <v>0</v>
          </cell>
          <cell r="E3907">
            <v>0</v>
          </cell>
          <cell r="F3907">
            <v>0</v>
          </cell>
        </row>
        <row r="3908">
          <cell r="B3908" t="str">
            <v>-</v>
          </cell>
          <cell r="C3908" t="str">
            <v>-</v>
          </cell>
          <cell r="D3908">
            <v>0</v>
          </cell>
          <cell r="E3908">
            <v>0</v>
          </cell>
          <cell r="F3908">
            <v>0</v>
          </cell>
        </row>
        <row r="3909">
          <cell r="B3909" t="str">
            <v>-</v>
          </cell>
          <cell r="C3909" t="str">
            <v>-</v>
          </cell>
          <cell r="D3909">
            <v>0</v>
          </cell>
          <cell r="E3909">
            <v>0</v>
          </cell>
          <cell r="F3909">
            <v>0</v>
          </cell>
        </row>
        <row r="3910">
          <cell r="B3910">
            <v>0</v>
          </cell>
          <cell r="C3910">
            <v>0</v>
          </cell>
          <cell r="D3910">
            <v>0</v>
          </cell>
          <cell r="E3910">
            <v>0</v>
          </cell>
          <cell r="F3910">
            <v>0</v>
          </cell>
        </row>
        <row r="3911">
          <cell r="B3911" t="str">
            <v>Mano de Obra</v>
          </cell>
          <cell r="C3911">
            <v>0</v>
          </cell>
          <cell r="D3911">
            <v>0</v>
          </cell>
          <cell r="E3911">
            <v>0</v>
          </cell>
          <cell r="F3911">
            <v>0</v>
          </cell>
        </row>
        <row r="3912">
          <cell r="B3912" t="str">
            <v>-</v>
          </cell>
          <cell r="C3912" t="str">
            <v>-</v>
          </cell>
          <cell r="D3912">
            <v>0</v>
          </cell>
          <cell r="E3912">
            <v>0</v>
          </cell>
          <cell r="F3912">
            <v>0</v>
          </cell>
        </row>
        <row r="3913">
          <cell r="B3913" t="str">
            <v>-</v>
          </cell>
          <cell r="C3913" t="str">
            <v>-</v>
          </cell>
          <cell r="D3913">
            <v>0</v>
          </cell>
          <cell r="E3913">
            <v>0</v>
          </cell>
          <cell r="F3913">
            <v>0</v>
          </cell>
        </row>
        <row r="3914">
          <cell r="B3914" t="str">
            <v>-</v>
          </cell>
          <cell r="C3914" t="str">
            <v>-</v>
          </cell>
          <cell r="D3914">
            <v>0</v>
          </cell>
          <cell r="E3914">
            <v>0</v>
          </cell>
          <cell r="F3914">
            <v>0</v>
          </cell>
        </row>
        <row r="3916">
          <cell r="A3916">
            <v>11023</v>
          </cell>
          <cell r="B3916" t="str">
            <v>ESMALTE SOBRE LAMINA LLENA</v>
          </cell>
          <cell r="C3916" t="str">
            <v>M2</v>
          </cell>
          <cell r="D3916">
            <v>0</v>
          </cell>
          <cell r="E3916">
            <v>0</v>
          </cell>
          <cell r="F3916">
            <v>0</v>
          </cell>
          <cell r="G3916">
            <v>290407</v>
          </cell>
        </row>
        <row r="3917">
          <cell r="B3917">
            <v>0</v>
          </cell>
          <cell r="C3917">
            <v>0</v>
          </cell>
          <cell r="D3917">
            <v>0</v>
          </cell>
          <cell r="E3917">
            <v>0</v>
          </cell>
          <cell r="F3917">
            <v>0</v>
          </cell>
        </row>
        <row r="3918">
          <cell r="B3918" t="str">
            <v>Equipos y Herramientas</v>
          </cell>
          <cell r="C3918">
            <v>0</v>
          </cell>
          <cell r="D3918">
            <v>0</v>
          </cell>
          <cell r="E3918">
            <v>0</v>
          </cell>
          <cell r="F3918">
            <v>0</v>
          </cell>
        </row>
        <row r="3919">
          <cell r="B3919" t="str">
            <v>-</v>
          </cell>
          <cell r="C3919" t="str">
            <v>-</v>
          </cell>
          <cell r="D3919">
            <v>0</v>
          </cell>
          <cell r="E3919">
            <v>0</v>
          </cell>
          <cell r="F3919">
            <v>0</v>
          </cell>
        </row>
        <row r="3920">
          <cell r="B3920" t="str">
            <v>-</v>
          </cell>
          <cell r="C3920" t="str">
            <v>-</v>
          </cell>
          <cell r="D3920">
            <v>0</v>
          </cell>
          <cell r="E3920">
            <v>0</v>
          </cell>
          <cell r="F3920">
            <v>0</v>
          </cell>
        </row>
        <row r="3921">
          <cell r="B3921" t="str">
            <v>-</v>
          </cell>
          <cell r="C3921" t="str">
            <v>-</v>
          </cell>
          <cell r="D3921">
            <v>0</v>
          </cell>
          <cell r="E3921">
            <v>0</v>
          </cell>
          <cell r="F3921">
            <v>0</v>
          </cell>
        </row>
        <row r="3922">
          <cell r="B3922">
            <v>0</v>
          </cell>
          <cell r="C3922">
            <v>0</v>
          </cell>
          <cell r="D3922">
            <v>0</v>
          </cell>
          <cell r="E3922">
            <v>0</v>
          </cell>
          <cell r="F3922">
            <v>0</v>
          </cell>
        </row>
        <row r="3923">
          <cell r="B3923" t="str">
            <v>Materiales</v>
          </cell>
          <cell r="C3923">
            <v>0</v>
          </cell>
          <cell r="D3923">
            <v>0</v>
          </cell>
          <cell r="E3923">
            <v>0</v>
          </cell>
          <cell r="F3923">
            <v>0</v>
          </cell>
        </row>
        <row r="3924">
          <cell r="B3924" t="str">
            <v>-</v>
          </cell>
          <cell r="C3924" t="str">
            <v>-</v>
          </cell>
          <cell r="D3924">
            <v>0</v>
          </cell>
          <cell r="E3924">
            <v>0</v>
          </cell>
          <cell r="F3924">
            <v>0</v>
          </cell>
        </row>
        <row r="3925">
          <cell r="B3925" t="str">
            <v>-</v>
          </cell>
          <cell r="C3925" t="str">
            <v>-</v>
          </cell>
          <cell r="D3925">
            <v>0</v>
          </cell>
          <cell r="E3925">
            <v>0</v>
          </cell>
          <cell r="F3925">
            <v>0</v>
          </cell>
        </row>
        <row r="3926">
          <cell r="B3926" t="str">
            <v>-</v>
          </cell>
          <cell r="C3926" t="str">
            <v>-</v>
          </cell>
          <cell r="D3926">
            <v>0</v>
          </cell>
          <cell r="E3926">
            <v>0</v>
          </cell>
          <cell r="F3926">
            <v>0</v>
          </cell>
        </row>
        <row r="3927">
          <cell r="B3927" t="str">
            <v>-</v>
          </cell>
          <cell r="C3927" t="str">
            <v>-</v>
          </cell>
          <cell r="D3927">
            <v>0</v>
          </cell>
          <cell r="E3927">
            <v>0</v>
          </cell>
          <cell r="F3927">
            <v>0</v>
          </cell>
        </row>
        <row r="3928">
          <cell r="B3928" t="str">
            <v>-</v>
          </cell>
          <cell r="C3928" t="str">
            <v>-</v>
          </cell>
          <cell r="D3928">
            <v>0</v>
          </cell>
          <cell r="E3928">
            <v>0</v>
          </cell>
          <cell r="F3928">
            <v>0</v>
          </cell>
        </row>
        <row r="3929">
          <cell r="B3929" t="str">
            <v>-</v>
          </cell>
          <cell r="C3929" t="str">
            <v>-</v>
          </cell>
          <cell r="D3929">
            <v>0</v>
          </cell>
          <cell r="E3929">
            <v>0</v>
          </cell>
          <cell r="F3929">
            <v>0</v>
          </cell>
        </row>
        <row r="3930">
          <cell r="B3930">
            <v>0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</row>
        <row r="3931">
          <cell r="B3931" t="str">
            <v>Mano de Obra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</row>
        <row r="3932">
          <cell r="B3932" t="str">
            <v>-</v>
          </cell>
          <cell r="C3932" t="str">
            <v>-</v>
          </cell>
          <cell r="D3932">
            <v>0</v>
          </cell>
          <cell r="E3932">
            <v>0</v>
          </cell>
          <cell r="F3932">
            <v>0</v>
          </cell>
        </row>
        <row r="3933">
          <cell r="B3933" t="str">
            <v>-</v>
          </cell>
          <cell r="C3933" t="str">
            <v>-</v>
          </cell>
          <cell r="D3933">
            <v>0</v>
          </cell>
          <cell r="E3933">
            <v>0</v>
          </cell>
          <cell r="F3933">
            <v>0</v>
          </cell>
        </row>
        <row r="3934">
          <cell r="B3934" t="str">
            <v>-</v>
          </cell>
          <cell r="C3934" t="str">
            <v>-</v>
          </cell>
          <cell r="D3934">
            <v>0</v>
          </cell>
          <cell r="E3934">
            <v>0</v>
          </cell>
          <cell r="F3934">
            <v>0</v>
          </cell>
        </row>
        <row r="3936">
          <cell r="A3936">
            <v>11024</v>
          </cell>
          <cell r="B3936" t="str">
            <v>REPINTE NAVE METALICA H&lt;=2.2M A&lt;=1.0M-2C</v>
          </cell>
          <cell r="C3936" t="str">
            <v>UND</v>
          </cell>
          <cell r="D3936">
            <v>0</v>
          </cell>
          <cell r="E3936">
            <v>0</v>
          </cell>
          <cell r="F3936">
            <v>70363.930200815274</v>
          </cell>
          <cell r="G3936">
            <v>290440</v>
          </cell>
        </row>
        <row r="3937">
          <cell r="B3937">
            <v>0</v>
          </cell>
          <cell r="C3937">
            <v>0</v>
          </cell>
          <cell r="D3937">
            <v>0</v>
          </cell>
          <cell r="E3937">
            <v>0</v>
          </cell>
          <cell r="F3937">
            <v>0</v>
          </cell>
        </row>
        <row r="3938">
          <cell r="B3938" t="str">
            <v>Equipos y Herramientas</v>
          </cell>
          <cell r="C3938">
            <v>0</v>
          </cell>
          <cell r="D3938">
            <v>0</v>
          </cell>
          <cell r="E3938">
            <v>0</v>
          </cell>
          <cell r="F3938">
            <v>297.5</v>
          </cell>
        </row>
        <row r="3939">
          <cell r="A3939" t="str">
            <v>HM1002</v>
          </cell>
          <cell r="B3939" t="str">
            <v>HM CUADRILLA PINTURA</v>
          </cell>
          <cell r="C3939" t="str">
            <v>GLB</v>
          </cell>
          <cell r="D3939">
            <v>1</v>
          </cell>
          <cell r="E3939">
            <v>297.5</v>
          </cell>
          <cell r="F3939">
            <v>297.5</v>
          </cell>
        </row>
        <row r="3940">
          <cell r="B3940" t="str">
            <v>-</v>
          </cell>
          <cell r="C3940" t="str">
            <v>-</v>
          </cell>
          <cell r="D3940">
            <v>0</v>
          </cell>
          <cell r="E3940">
            <v>0</v>
          </cell>
          <cell r="F3940">
            <v>0</v>
          </cell>
        </row>
        <row r="3941">
          <cell r="B3941" t="str">
            <v>-</v>
          </cell>
          <cell r="C3941" t="str">
            <v>-</v>
          </cell>
          <cell r="D3941">
            <v>0</v>
          </cell>
          <cell r="E3941">
            <v>0</v>
          </cell>
          <cell r="F3941">
            <v>0</v>
          </cell>
        </row>
        <row r="3942">
          <cell r="B3942">
            <v>0</v>
          </cell>
          <cell r="C3942">
            <v>0</v>
          </cell>
          <cell r="D3942">
            <v>0</v>
          </cell>
          <cell r="E3942">
            <v>0</v>
          </cell>
          <cell r="F3942">
            <v>0</v>
          </cell>
        </row>
        <row r="3943">
          <cell r="B3943" t="str">
            <v>Materiales</v>
          </cell>
          <cell r="C3943">
            <v>0</v>
          </cell>
          <cell r="D3943">
            <v>0</v>
          </cell>
          <cell r="E3943">
            <v>0</v>
          </cell>
          <cell r="F3943">
            <v>10502.356350909089</v>
          </cell>
        </row>
        <row r="3944">
          <cell r="A3944" t="str">
            <v>IM1040</v>
          </cell>
          <cell r="B3944" t="str">
            <v>LIJA AGUA</v>
          </cell>
          <cell r="C3944" t="str">
            <v>UND</v>
          </cell>
          <cell r="D3944">
            <v>1.2E-2</v>
          </cell>
          <cell r="E3944">
            <v>1298.181818181818</v>
          </cell>
          <cell r="F3944">
            <v>15.578181818181816</v>
          </cell>
        </row>
        <row r="3945">
          <cell r="A3945" t="str">
            <v>IM1044</v>
          </cell>
          <cell r="B3945" t="str">
            <v>CINTA ENMASCARAR 18MM</v>
          </cell>
          <cell r="C3945" t="str">
            <v>RLL</v>
          </cell>
          <cell r="D3945">
            <v>0.05</v>
          </cell>
          <cell r="E3945">
            <v>5631.9454545454528</v>
          </cell>
          <cell r="F3945">
            <v>281.59727272727264</v>
          </cell>
        </row>
        <row r="3946">
          <cell r="A3946" t="str">
            <v>IM1031</v>
          </cell>
          <cell r="B3946" t="str">
            <v>ANTICORROSIVO</v>
          </cell>
          <cell r="C3946" t="str">
            <v>GLN</v>
          </cell>
          <cell r="D3946">
            <v>1.4999999999999999E-2</v>
          </cell>
          <cell r="E3946">
            <v>41174.800000000003</v>
          </cell>
          <cell r="F3946">
            <v>617.62200000000007</v>
          </cell>
        </row>
        <row r="3947">
          <cell r="A3947" t="str">
            <v>IM1073</v>
          </cell>
          <cell r="B3947" t="str">
            <v>DISOLVENTE</v>
          </cell>
          <cell r="C3947" t="str">
            <v>GLN</v>
          </cell>
          <cell r="D3947">
            <v>0.03</v>
          </cell>
          <cell r="E3947">
            <v>42681.946363636351</v>
          </cell>
          <cell r="F3947">
            <v>1280.4583909090904</v>
          </cell>
        </row>
        <row r="3948">
          <cell r="A3948" t="str">
            <v>IM1072</v>
          </cell>
          <cell r="B3948" t="str">
            <v>ESMALTE SINTETICO</v>
          </cell>
          <cell r="C3948" t="str">
            <v>GLN</v>
          </cell>
          <cell r="D3948">
            <v>0.18</v>
          </cell>
          <cell r="E3948">
            <v>46150.558363636359</v>
          </cell>
          <cell r="F3948">
            <v>8307.100505454544</v>
          </cell>
        </row>
        <row r="3949">
          <cell r="B3949" t="str">
            <v>-</v>
          </cell>
          <cell r="C3949" t="str">
            <v>-</v>
          </cell>
          <cell r="D3949">
            <v>0</v>
          </cell>
          <cell r="E3949">
            <v>0</v>
          </cell>
          <cell r="F3949">
            <v>0</v>
          </cell>
        </row>
        <row r="3950">
          <cell r="B3950">
            <v>0</v>
          </cell>
          <cell r="C3950">
            <v>0</v>
          </cell>
          <cell r="D3950">
            <v>0</v>
          </cell>
          <cell r="E3950">
            <v>0</v>
          </cell>
          <cell r="F3950">
            <v>0</v>
          </cell>
        </row>
        <row r="3951">
          <cell r="B3951" t="str">
            <v>Mano de Obra</v>
          </cell>
          <cell r="C3951">
            <v>0</v>
          </cell>
          <cell r="D3951">
            <v>0</v>
          </cell>
          <cell r="E3951">
            <v>0</v>
          </cell>
          <cell r="F3951">
            <v>59564.073849906184</v>
          </cell>
        </row>
        <row r="3952">
          <cell r="A3952" t="str">
            <v>MO2002</v>
          </cell>
          <cell r="B3952" t="str">
            <v>CUADRILLA 1 OF + 2 AY</v>
          </cell>
          <cell r="C3952" t="str">
            <v>HC</v>
          </cell>
          <cell r="D3952">
            <v>1.8</v>
          </cell>
          <cell r="E3952">
            <v>33091.152138836769</v>
          </cell>
          <cell r="F3952">
            <v>59564.073849906184</v>
          </cell>
        </row>
        <row r="3953">
          <cell r="B3953" t="str">
            <v>-</v>
          </cell>
          <cell r="C3953" t="str">
            <v>-</v>
          </cell>
          <cell r="D3953">
            <v>0</v>
          </cell>
          <cell r="E3953">
            <v>0</v>
          </cell>
          <cell r="F3953">
            <v>0</v>
          </cell>
        </row>
        <row r="3954">
          <cell r="B3954" t="str">
            <v>-</v>
          </cell>
          <cell r="C3954" t="str">
            <v>-</v>
          </cell>
          <cell r="D3954">
            <v>0</v>
          </cell>
          <cell r="E3954">
            <v>0</v>
          </cell>
          <cell r="F3954">
            <v>0</v>
          </cell>
        </row>
        <row r="3956">
          <cell r="A3956">
            <v>11025</v>
          </cell>
          <cell r="B3956" t="str">
            <v>REPINTE VENTANA - REJA</v>
          </cell>
          <cell r="C3956" t="str">
            <v>M2</v>
          </cell>
          <cell r="D3956">
            <v>0</v>
          </cell>
          <cell r="E3956">
            <v>0</v>
          </cell>
          <cell r="F3956">
            <v>23865.470528178404</v>
          </cell>
          <cell r="G3956">
            <v>290441</v>
          </cell>
        </row>
        <row r="3957">
          <cell r="B3957">
            <v>0</v>
          </cell>
          <cell r="C3957">
            <v>0</v>
          </cell>
          <cell r="D3957">
            <v>0</v>
          </cell>
          <cell r="E3957">
            <v>0</v>
          </cell>
          <cell r="F3957">
            <v>0</v>
          </cell>
        </row>
        <row r="3958">
          <cell r="B3958" t="str">
            <v>Equipos y Herramientas</v>
          </cell>
          <cell r="C3958">
            <v>0</v>
          </cell>
          <cell r="D3958">
            <v>0</v>
          </cell>
          <cell r="E3958">
            <v>0</v>
          </cell>
          <cell r="F3958">
            <v>297.5</v>
          </cell>
        </row>
        <row r="3959">
          <cell r="A3959" t="str">
            <v>HM1002</v>
          </cell>
          <cell r="B3959" t="str">
            <v>HM CUADRILLA PINTURA</v>
          </cell>
          <cell r="C3959" t="str">
            <v>GLB</v>
          </cell>
          <cell r="D3959">
            <v>1</v>
          </cell>
          <cell r="E3959">
            <v>297.5</v>
          </cell>
          <cell r="F3959">
            <v>297.5</v>
          </cell>
        </row>
        <row r="3960">
          <cell r="B3960" t="str">
            <v>-</v>
          </cell>
          <cell r="C3960" t="str">
            <v>-</v>
          </cell>
          <cell r="D3960">
            <v>0</v>
          </cell>
          <cell r="E3960">
            <v>0</v>
          </cell>
          <cell r="F3960">
            <v>0</v>
          </cell>
        </row>
        <row r="3961">
          <cell r="B3961" t="str">
            <v>-</v>
          </cell>
          <cell r="C3961" t="str">
            <v>-</v>
          </cell>
          <cell r="D3961">
            <v>0</v>
          </cell>
          <cell r="E3961">
            <v>0</v>
          </cell>
          <cell r="F3961">
            <v>0</v>
          </cell>
        </row>
        <row r="3962">
          <cell r="B3962">
            <v>0</v>
          </cell>
          <cell r="C3962">
            <v>0</v>
          </cell>
          <cell r="D3962">
            <v>0</v>
          </cell>
          <cell r="E3962">
            <v>0</v>
          </cell>
          <cell r="F3962">
            <v>0</v>
          </cell>
        </row>
        <row r="3963">
          <cell r="B3963" t="str">
            <v>Materiales</v>
          </cell>
          <cell r="C3963">
            <v>0</v>
          </cell>
          <cell r="D3963">
            <v>0</v>
          </cell>
          <cell r="E3963">
            <v>0</v>
          </cell>
          <cell r="F3963">
            <v>5367.8368518181815</v>
          </cell>
        </row>
        <row r="3964">
          <cell r="A3964" t="str">
            <v>IM1040</v>
          </cell>
          <cell r="B3964" t="str">
            <v>LIJA AGUA</v>
          </cell>
          <cell r="C3964" t="str">
            <v>UND</v>
          </cell>
          <cell r="D3964">
            <v>1.2</v>
          </cell>
          <cell r="E3964">
            <v>1298.181818181818</v>
          </cell>
          <cell r="F3964">
            <v>1557.8181818181815</v>
          </cell>
        </row>
        <row r="3965">
          <cell r="A3965" t="str">
            <v>IM1044</v>
          </cell>
          <cell r="B3965" t="str">
            <v>CINTA ENMASCARAR 18MM</v>
          </cell>
          <cell r="C3965" t="str">
            <v>RLL</v>
          </cell>
          <cell r="D3965">
            <v>0.05</v>
          </cell>
          <cell r="E3965">
            <v>5631.9454545454528</v>
          </cell>
          <cell r="F3965">
            <v>281.59727272727264</v>
          </cell>
        </row>
        <row r="3966">
          <cell r="A3966" t="str">
            <v>IM1031</v>
          </cell>
          <cell r="B3966" t="str">
            <v>ANTICORROSIVO</v>
          </cell>
          <cell r="C3966" t="str">
            <v>GLN</v>
          </cell>
          <cell r="D3966">
            <v>5.0000000000000001E-3</v>
          </cell>
          <cell r="E3966">
            <v>41174.800000000003</v>
          </cell>
          <cell r="F3966">
            <v>205.87400000000002</v>
          </cell>
        </row>
        <row r="3967">
          <cell r="A3967" t="str">
            <v>IM1073</v>
          </cell>
          <cell r="B3967" t="str">
            <v>DISOLVENTE</v>
          </cell>
          <cell r="C3967" t="str">
            <v>GLN</v>
          </cell>
          <cell r="D3967">
            <v>0.04</v>
          </cell>
          <cell r="E3967">
            <v>42681.946363636351</v>
          </cell>
          <cell r="F3967">
            <v>1707.2778545454541</v>
          </cell>
        </row>
        <row r="3968">
          <cell r="A3968" t="str">
            <v>IM1072</v>
          </cell>
          <cell r="B3968" t="str">
            <v>ESMALTE SINTETICO</v>
          </cell>
          <cell r="C3968" t="str">
            <v>GLN</v>
          </cell>
          <cell r="D3968">
            <v>3.5000000000000003E-2</v>
          </cell>
          <cell r="E3968">
            <v>46150.558363636359</v>
          </cell>
          <cell r="F3968">
            <v>1615.2695427272727</v>
          </cell>
        </row>
        <row r="3969">
          <cell r="B3969" t="str">
            <v>-</v>
          </cell>
          <cell r="C3969" t="str">
            <v>-</v>
          </cell>
          <cell r="D3969">
            <v>0</v>
          </cell>
          <cell r="E3969">
            <v>0</v>
          </cell>
          <cell r="F3969">
            <v>0</v>
          </cell>
        </row>
        <row r="3970">
          <cell r="B3970">
            <v>0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</row>
        <row r="3971">
          <cell r="B3971" t="str">
            <v>Mano de Obra</v>
          </cell>
          <cell r="C3971">
            <v>0</v>
          </cell>
          <cell r="D3971">
            <v>0</v>
          </cell>
          <cell r="E3971">
            <v>0</v>
          </cell>
          <cell r="F3971">
            <v>18200.133676360223</v>
          </cell>
        </row>
        <row r="3972">
          <cell r="A3972" t="str">
            <v>MO2002</v>
          </cell>
          <cell r="B3972" t="str">
            <v>CUADRILLA 1 OF + 2 AY</v>
          </cell>
          <cell r="C3972" t="str">
            <v>HC</v>
          </cell>
          <cell r="D3972">
            <v>0.55000000000000004</v>
          </cell>
          <cell r="E3972">
            <v>33091.152138836769</v>
          </cell>
          <cell r="F3972">
            <v>18200.133676360223</v>
          </cell>
        </row>
        <row r="3973">
          <cell r="B3973" t="str">
            <v>-</v>
          </cell>
          <cell r="C3973" t="str">
            <v>-</v>
          </cell>
          <cell r="D3973">
            <v>0</v>
          </cell>
          <cell r="E3973">
            <v>0</v>
          </cell>
          <cell r="F3973">
            <v>0</v>
          </cell>
        </row>
        <row r="3974">
          <cell r="B3974" t="str">
            <v>-</v>
          </cell>
          <cell r="C3974" t="str">
            <v>-</v>
          </cell>
          <cell r="D3974">
            <v>0</v>
          </cell>
          <cell r="E3974">
            <v>0</v>
          </cell>
          <cell r="F3974">
            <v>0</v>
          </cell>
        </row>
        <row r="3976">
          <cell r="A3976">
            <v>11026</v>
          </cell>
          <cell r="B3976" t="str">
            <v>ESMALTE BARANDA TUBO 2-3 LINEAS+PARALES</v>
          </cell>
          <cell r="C3976" t="str">
            <v>ML</v>
          </cell>
          <cell r="D3976">
            <v>0</v>
          </cell>
          <cell r="E3976">
            <v>0</v>
          </cell>
          <cell r="F3976">
            <v>0</v>
          </cell>
          <cell r="G3976">
            <v>290401</v>
          </cell>
        </row>
        <row r="3977">
          <cell r="B3977">
            <v>0</v>
          </cell>
          <cell r="C3977">
            <v>0</v>
          </cell>
          <cell r="D3977">
            <v>0</v>
          </cell>
          <cell r="E3977">
            <v>0</v>
          </cell>
          <cell r="F3977">
            <v>0</v>
          </cell>
        </row>
        <row r="3978">
          <cell r="B3978" t="str">
            <v>Equipos y Herramientas</v>
          </cell>
          <cell r="C3978">
            <v>0</v>
          </cell>
          <cell r="D3978">
            <v>0</v>
          </cell>
          <cell r="E3978">
            <v>0</v>
          </cell>
          <cell r="F3978">
            <v>0</v>
          </cell>
        </row>
        <row r="3979">
          <cell r="B3979" t="str">
            <v>-</v>
          </cell>
          <cell r="C3979" t="str">
            <v>-</v>
          </cell>
          <cell r="D3979">
            <v>0</v>
          </cell>
          <cell r="E3979">
            <v>0</v>
          </cell>
          <cell r="F3979">
            <v>0</v>
          </cell>
        </row>
        <row r="3980">
          <cell r="B3980" t="str">
            <v>-</v>
          </cell>
          <cell r="C3980" t="str">
            <v>-</v>
          </cell>
          <cell r="D3980">
            <v>0</v>
          </cell>
          <cell r="E3980">
            <v>0</v>
          </cell>
          <cell r="F3980">
            <v>0</v>
          </cell>
        </row>
        <row r="3981">
          <cell r="B3981" t="str">
            <v>-</v>
          </cell>
          <cell r="C3981" t="str">
            <v>-</v>
          </cell>
          <cell r="D3981">
            <v>0</v>
          </cell>
          <cell r="E3981">
            <v>0</v>
          </cell>
          <cell r="F3981">
            <v>0</v>
          </cell>
        </row>
        <row r="3982">
          <cell r="B3982">
            <v>0</v>
          </cell>
          <cell r="C3982">
            <v>0</v>
          </cell>
          <cell r="D3982">
            <v>0</v>
          </cell>
          <cell r="E3982">
            <v>0</v>
          </cell>
          <cell r="F3982">
            <v>0</v>
          </cell>
        </row>
        <row r="3983">
          <cell r="B3983" t="str">
            <v>Materiales</v>
          </cell>
          <cell r="C3983">
            <v>0</v>
          </cell>
          <cell r="D3983">
            <v>0</v>
          </cell>
          <cell r="E3983">
            <v>0</v>
          </cell>
          <cell r="F3983">
            <v>0</v>
          </cell>
        </row>
        <row r="3984">
          <cell r="B3984" t="str">
            <v>-</v>
          </cell>
          <cell r="C3984" t="str">
            <v>-</v>
          </cell>
          <cell r="D3984">
            <v>0</v>
          </cell>
          <cell r="E3984">
            <v>0</v>
          </cell>
          <cell r="F3984">
            <v>0</v>
          </cell>
        </row>
        <row r="3985">
          <cell r="B3985" t="str">
            <v>-</v>
          </cell>
          <cell r="C3985" t="str">
            <v>-</v>
          </cell>
          <cell r="D3985">
            <v>0</v>
          </cell>
          <cell r="E3985">
            <v>0</v>
          </cell>
          <cell r="F3985">
            <v>0</v>
          </cell>
        </row>
        <row r="3986">
          <cell r="B3986" t="str">
            <v>-</v>
          </cell>
          <cell r="C3986" t="str">
            <v>-</v>
          </cell>
          <cell r="D3986">
            <v>0</v>
          </cell>
          <cell r="E3986">
            <v>0</v>
          </cell>
          <cell r="F3986">
            <v>0</v>
          </cell>
        </row>
        <row r="3987">
          <cell r="B3987" t="str">
            <v>-</v>
          </cell>
          <cell r="C3987" t="str">
            <v>-</v>
          </cell>
          <cell r="D3987">
            <v>0</v>
          </cell>
          <cell r="E3987">
            <v>0</v>
          </cell>
          <cell r="F3987">
            <v>0</v>
          </cell>
        </row>
        <row r="3988">
          <cell r="B3988" t="str">
            <v>-</v>
          </cell>
          <cell r="C3988" t="str">
            <v>-</v>
          </cell>
          <cell r="D3988">
            <v>0</v>
          </cell>
          <cell r="E3988">
            <v>0</v>
          </cell>
          <cell r="F3988">
            <v>0</v>
          </cell>
        </row>
        <row r="3989">
          <cell r="B3989" t="str">
            <v>-</v>
          </cell>
          <cell r="C3989" t="str">
            <v>-</v>
          </cell>
          <cell r="D3989">
            <v>0</v>
          </cell>
          <cell r="E3989">
            <v>0</v>
          </cell>
          <cell r="F3989">
            <v>0</v>
          </cell>
        </row>
        <row r="3990">
          <cell r="B3990">
            <v>0</v>
          </cell>
          <cell r="C3990">
            <v>0</v>
          </cell>
          <cell r="D3990">
            <v>0</v>
          </cell>
          <cell r="E3990">
            <v>0</v>
          </cell>
          <cell r="F3990">
            <v>0</v>
          </cell>
        </row>
        <row r="3991">
          <cell r="B3991" t="str">
            <v>Mano de Obra</v>
          </cell>
          <cell r="C3991">
            <v>0</v>
          </cell>
          <cell r="D3991">
            <v>0</v>
          </cell>
          <cell r="E3991">
            <v>0</v>
          </cell>
          <cell r="F3991">
            <v>0</v>
          </cell>
        </row>
        <row r="3992">
          <cell r="B3992" t="str">
            <v>-</v>
          </cell>
          <cell r="C3992" t="str">
            <v>-</v>
          </cell>
          <cell r="D3992">
            <v>0</v>
          </cell>
          <cell r="E3992">
            <v>0</v>
          </cell>
          <cell r="F3992">
            <v>0</v>
          </cell>
        </row>
        <row r="3993">
          <cell r="B3993" t="str">
            <v>-</v>
          </cell>
          <cell r="C3993" t="str">
            <v>-</v>
          </cell>
          <cell r="D3993">
            <v>0</v>
          </cell>
          <cell r="E3993">
            <v>0</v>
          </cell>
          <cell r="F3993">
            <v>0</v>
          </cell>
        </row>
        <row r="3994">
          <cell r="B3994" t="str">
            <v>-</v>
          </cell>
          <cell r="C3994" t="str">
            <v>-</v>
          </cell>
          <cell r="D3994">
            <v>0</v>
          </cell>
          <cell r="E3994">
            <v>0</v>
          </cell>
          <cell r="F3994">
            <v>0</v>
          </cell>
        </row>
        <row r="3996">
          <cell r="A3996">
            <v>11027</v>
          </cell>
          <cell r="B3996" t="str">
            <v>ESMALTE SOBRE TUBERIA METALICA-PVC</v>
          </cell>
          <cell r="C3996" t="str">
            <v>ML</v>
          </cell>
          <cell r="D3996">
            <v>0</v>
          </cell>
          <cell r="E3996">
            <v>0</v>
          </cell>
          <cell r="F3996">
            <v>0</v>
          </cell>
          <cell r="G3996">
            <v>290442</v>
          </cell>
        </row>
        <row r="3997">
          <cell r="B3997">
            <v>0</v>
          </cell>
          <cell r="C3997">
            <v>0</v>
          </cell>
          <cell r="D3997">
            <v>0</v>
          </cell>
          <cell r="E3997">
            <v>0</v>
          </cell>
          <cell r="F3997">
            <v>0</v>
          </cell>
        </row>
        <row r="3998">
          <cell r="B3998" t="str">
            <v>Equipos y Herramientas</v>
          </cell>
          <cell r="C3998">
            <v>0</v>
          </cell>
          <cell r="D3998">
            <v>0</v>
          </cell>
          <cell r="E3998">
            <v>0</v>
          </cell>
          <cell r="F3998">
            <v>0</v>
          </cell>
        </row>
        <row r="3999">
          <cell r="B3999" t="str">
            <v>-</v>
          </cell>
          <cell r="C3999" t="str">
            <v>-</v>
          </cell>
          <cell r="D3999">
            <v>0</v>
          </cell>
          <cell r="E3999">
            <v>0</v>
          </cell>
          <cell r="F3999">
            <v>0</v>
          </cell>
        </row>
        <row r="4000">
          <cell r="B4000" t="str">
            <v>-</v>
          </cell>
          <cell r="C4000" t="str">
            <v>-</v>
          </cell>
          <cell r="D4000">
            <v>0</v>
          </cell>
          <cell r="E4000">
            <v>0</v>
          </cell>
          <cell r="F4000">
            <v>0</v>
          </cell>
        </row>
        <row r="4001">
          <cell r="B4001" t="str">
            <v>-</v>
          </cell>
          <cell r="C4001" t="str">
            <v>-</v>
          </cell>
          <cell r="D4001">
            <v>0</v>
          </cell>
          <cell r="E4001">
            <v>0</v>
          </cell>
          <cell r="F4001">
            <v>0</v>
          </cell>
        </row>
        <row r="4002">
          <cell r="B4002">
            <v>0</v>
          </cell>
          <cell r="C4002">
            <v>0</v>
          </cell>
          <cell r="D4002">
            <v>0</v>
          </cell>
          <cell r="E4002">
            <v>0</v>
          </cell>
          <cell r="F4002">
            <v>0</v>
          </cell>
        </row>
        <row r="4003">
          <cell r="B4003" t="str">
            <v>Materiales</v>
          </cell>
          <cell r="C4003">
            <v>0</v>
          </cell>
          <cell r="D4003">
            <v>0</v>
          </cell>
          <cell r="E4003">
            <v>0</v>
          </cell>
          <cell r="F4003">
            <v>0</v>
          </cell>
        </row>
        <row r="4004">
          <cell r="B4004" t="str">
            <v>-</v>
          </cell>
          <cell r="C4004" t="str">
            <v>-</v>
          </cell>
          <cell r="D4004">
            <v>0</v>
          </cell>
          <cell r="E4004">
            <v>0</v>
          </cell>
          <cell r="F4004">
            <v>0</v>
          </cell>
        </row>
        <row r="4005">
          <cell r="B4005" t="str">
            <v>-</v>
          </cell>
          <cell r="C4005" t="str">
            <v>-</v>
          </cell>
          <cell r="D4005">
            <v>0</v>
          </cell>
          <cell r="E4005">
            <v>0</v>
          </cell>
          <cell r="F4005">
            <v>0</v>
          </cell>
        </row>
        <row r="4006">
          <cell r="B4006" t="str">
            <v>-</v>
          </cell>
          <cell r="C4006" t="str">
            <v>-</v>
          </cell>
          <cell r="D4006">
            <v>0</v>
          </cell>
          <cell r="E4006">
            <v>0</v>
          </cell>
          <cell r="F4006">
            <v>0</v>
          </cell>
        </row>
        <row r="4007">
          <cell r="B4007" t="str">
            <v>-</v>
          </cell>
          <cell r="C4007" t="str">
            <v>-</v>
          </cell>
          <cell r="D4007">
            <v>0</v>
          </cell>
          <cell r="E4007">
            <v>0</v>
          </cell>
          <cell r="F4007">
            <v>0</v>
          </cell>
        </row>
        <row r="4008">
          <cell r="B4008" t="str">
            <v>-</v>
          </cell>
          <cell r="C4008" t="str">
            <v>-</v>
          </cell>
          <cell r="D4008">
            <v>0</v>
          </cell>
          <cell r="E4008">
            <v>0</v>
          </cell>
          <cell r="F4008">
            <v>0</v>
          </cell>
        </row>
        <row r="4009">
          <cell r="B4009" t="str">
            <v>-</v>
          </cell>
          <cell r="C4009" t="str">
            <v>-</v>
          </cell>
          <cell r="D4009">
            <v>0</v>
          </cell>
          <cell r="E4009">
            <v>0</v>
          </cell>
          <cell r="F4009">
            <v>0</v>
          </cell>
        </row>
        <row r="4010">
          <cell r="B4010">
            <v>0</v>
          </cell>
          <cell r="C4010">
            <v>0</v>
          </cell>
          <cell r="D4010">
            <v>0</v>
          </cell>
          <cell r="E4010">
            <v>0</v>
          </cell>
          <cell r="F4010">
            <v>0</v>
          </cell>
        </row>
        <row r="4011">
          <cell r="B4011" t="str">
            <v>Mano de Obra</v>
          </cell>
          <cell r="C4011">
            <v>0</v>
          </cell>
          <cell r="D4011">
            <v>0</v>
          </cell>
          <cell r="E4011">
            <v>0</v>
          </cell>
          <cell r="F4011">
            <v>0</v>
          </cell>
        </row>
        <row r="4012">
          <cell r="B4012" t="str">
            <v>-</v>
          </cell>
          <cell r="C4012" t="str">
            <v>-</v>
          </cell>
          <cell r="D4012">
            <v>0</v>
          </cell>
          <cell r="E4012">
            <v>0</v>
          </cell>
          <cell r="F4012">
            <v>0</v>
          </cell>
        </row>
        <row r="4013">
          <cell r="B4013" t="str">
            <v>-</v>
          </cell>
          <cell r="C4013" t="str">
            <v>-</v>
          </cell>
          <cell r="D4013">
            <v>0</v>
          </cell>
          <cell r="E4013">
            <v>0</v>
          </cell>
          <cell r="F4013">
            <v>0</v>
          </cell>
        </row>
        <row r="4014">
          <cell r="B4014" t="str">
            <v>-</v>
          </cell>
          <cell r="C4014" t="str">
            <v>-</v>
          </cell>
          <cell r="D4014">
            <v>0</v>
          </cell>
          <cell r="E4014">
            <v>0</v>
          </cell>
          <cell r="F4014">
            <v>0</v>
          </cell>
        </row>
        <row r="4016">
          <cell r="A4016">
            <v>11028</v>
          </cell>
          <cell r="B4016" t="str">
            <v>ESMALTE MALLA ESLABONADA 1,1/2"-1"</v>
          </cell>
          <cell r="C4016" t="str">
            <v>M2</v>
          </cell>
          <cell r="D4016">
            <v>0</v>
          </cell>
          <cell r="E4016">
            <v>0</v>
          </cell>
          <cell r="F4016">
            <v>0</v>
          </cell>
          <cell r="G4016">
            <v>290416</v>
          </cell>
        </row>
        <row r="4017">
          <cell r="B4017">
            <v>0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</row>
        <row r="4018">
          <cell r="B4018" t="str">
            <v>Equipos y Herramientas</v>
          </cell>
          <cell r="C4018">
            <v>0</v>
          </cell>
          <cell r="D4018">
            <v>0</v>
          </cell>
          <cell r="E4018">
            <v>0</v>
          </cell>
          <cell r="F4018">
            <v>0</v>
          </cell>
        </row>
        <row r="4019">
          <cell r="B4019" t="str">
            <v>-</v>
          </cell>
          <cell r="C4019" t="str">
            <v>-</v>
          </cell>
          <cell r="D4019">
            <v>0</v>
          </cell>
          <cell r="E4019">
            <v>0</v>
          </cell>
          <cell r="F4019">
            <v>0</v>
          </cell>
        </row>
        <row r="4020">
          <cell r="B4020" t="str">
            <v>-</v>
          </cell>
          <cell r="C4020" t="str">
            <v>-</v>
          </cell>
          <cell r="D4020">
            <v>0</v>
          </cell>
          <cell r="E4020">
            <v>0</v>
          </cell>
          <cell r="F4020">
            <v>0</v>
          </cell>
        </row>
        <row r="4021">
          <cell r="B4021" t="str">
            <v>-</v>
          </cell>
          <cell r="C4021" t="str">
            <v>-</v>
          </cell>
          <cell r="D4021">
            <v>0</v>
          </cell>
          <cell r="E4021">
            <v>0</v>
          </cell>
          <cell r="F4021">
            <v>0</v>
          </cell>
        </row>
        <row r="4022">
          <cell r="B4022">
            <v>0</v>
          </cell>
          <cell r="C4022">
            <v>0</v>
          </cell>
          <cell r="D4022">
            <v>0</v>
          </cell>
          <cell r="E4022">
            <v>0</v>
          </cell>
          <cell r="F4022">
            <v>0</v>
          </cell>
        </row>
        <row r="4023">
          <cell r="B4023" t="str">
            <v>Materiales</v>
          </cell>
          <cell r="C4023">
            <v>0</v>
          </cell>
          <cell r="D4023">
            <v>0</v>
          </cell>
          <cell r="E4023">
            <v>0</v>
          </cell>
          <cell r="F4023">
            <v>0</v>
          </cell>
        </row>
        <row r="4024">
          <cell r="B4024" t="str">
            <v>-</v>
          </cell>
          <cell r="C4024" t="str">
            <v>-</v>
          </cell>
          <cell r="D4024">
            <v>0</v>
          </cell>
          <cell r="E4024">
            <v>0</v>
          </cell>
          <cell r="F4024">
            <v>0</v>
          </cell>
        </row>
        <row r="4025">
          <cell r="B4025" t="str">
            <v>-</v>
          </cell>
          <cell r="C4025" t="str">
            <v>-</v>
          </cell>
          <cell r="D4025">
            <v>0</v>
          </cell>
          <cell r="E4025">
            <v>0</v>
          </cell>
          <cell r="F4025">
            <v>0</v>
          </cell>
        </row>
        <row r="4026">
          <cell r="B4026" t="str">
            <v>-</v>
          </cell>
          <cell r="C4026" t="str">
            <v>-</v>
          </cell>
          <cell r="D4026">
            <v>0</v>
          </cell>
          <cell r="E4026">
            <v>0</v>
          </cell>
          <cell r="F4026">
            <v>0</v>
          </cell>
        </row>
        <row r="4027">
          <cell r="B4027" t="str">
            <v>-</v>
          </cell>
          <cell r="C4027" t="str">
            <v>-</v>
          </cell>
          <cell r="D4027">
            <v>0</v>
          </cell>
          <cell r="E4027">
            <v>0</v>
          </cell>
          <cell r="F4027">
            <v>0</v>
          </cell>
        </row>
        <row r="4028">
          <cell r="B4028" t="str">
            <v>-</v>
          </cell>
          <cell r="C4028" t="str">
            <v>-</v>
          </cell>
          <cell r="D4028">
            <v>0</v>
          </cell>
          <cell r="E4028">
            <v>0</v>
          </cell>
          <cell r="F4028">
            <v>0</v>
          </cell>
        </row>
        <row r="4029">
          <cell r="B4029" t="str">
            <v>-</v>
          </cell>
          <cell r="C4029" t="str">
            <v>-</v>
          </cell>
          <cell r="D4029">
            <v>0</v>
          </cell>
          <cell r="E4029">
            <v>0</v>
          </cell>
          <cell r="F4029">
            <v>0</v>
          </cell>
        </row>
        <row r="4030">
          <cell r="B4030">
            <v>0</v>
          </cell>
          <cell r="C4030">
            <v>0</v>
          </cell>
          <cell r="D4030">
            <v>0</v>
          </cell>
          <cell r="E4030">
            <v>0</v>
          </cell>
          <cell r="F4030">
            <v>0</v>
          </cell>
        </row>
        <row r="4031">
          <cell r="B4031" t="str">
            <v>Mano de Obra</v>
          </cell>
          <cell r="C4031">
            <v>0</v>
          </cell>
          <cell r="D4031">
            <v>0</v>
          </cell>
          <cell r="E4031">
            <v>0</v>
          </cell>
          <cell r="F4031">
            <v>0</v>
          </cell>
        </row>
        <row r="4032">
          <cell r="B4032" t="str">
            <v>-</v>
          </cell>
          <cell r="C4032" t="str">
            <v>-</v>
          </cell>
          <cell r="D4032">
            <v>0</v>
          </cell>
          <cell r="E4032">
            <v>0</v>
          </cell>
          <cell r="F4032">
            <v>0</v>
          </cell>
        </row>
        <row r="4033">
          <cell r="B4033" t="str">
            <v>-</v>
          </cell>
          <cell r="C4033" t="str">
            <v>-</v>
          </cell>
          <cell r="D4033">
            <v>0</v>
          </cell>
          <cell r="E4033">
            <v>0</v>
          </cell>
          <cell r="F4033">
            <v>0</v>
          </cell>
        </row>
        <row r="4034">
          <cell r="B4034" t="str">
            <v>-</v>
          </cell>
          <cell r="C4034" t="str">
            <v>-</v>
          </cell>
          <cell r="D4034">
            <v>0</v>
          </cell>
          <cell r="E4034">
            <v>0</v>
          </cell>
          <cell r="F4034">
            <v>0</v>
          </cell>
        </row>
        <row r="4036">
          <cell r="A4036">
            <v>11029</v>
          </cell>
          <cell r="B4036" t="str">
            <v>TINTILLA SOBRE MADERA LLENA</v>
          </cell>
          <cell r="C4036" t="str">
            <v>M2</v>
          </cell>
          <cell r="D4036">
            <v>0</v>
          </cell>
          <cell r="E4036">
            <v>0</v>
          </cell>
          <cell r="F4036">
            <v>0</v>
          </cell>
          <cell r="G4036">
            <v>290911</v>
          </cell>
        </row>
        <row r="4037">
          <cell r="B4037">
            <v>0</v>
          </cell>
          <cell r="C4037">
            <v>0</v>
          </cell>
          <cell r="D4037">
            <v>0</v>
          </cell>
          <cell r="E4037">
            <v>0</v>
          </cell>
          <cell r="F4037">
            <v>0</v>
          </cell>
        </row>
        <row r="4038">
          <cell r="B4038" t="str">
            <v>Equipos y Herramientas</v>
          </cell>
          <cell r="C4038">
            <v>0</v>
          </cell>
          <cell r="D4038">
            <v>0</v>
          </cell>
          <cell r="E4038">
            <v>0</v>
          </cell>
          <cell r="F4038">
            <v>0</v>
          </cell>
        </row>
        <row r="4039">
          <cell r="B4039" t="str">
            <v>-</v>
          </cell>
          <cell r="C4039" t="str">
            <v>-</v>
          </cell>
          <cell r="D4039">
            <v>0</v>
          </cell>
          <cell r="E4039">
            <v>0</v>
          </cell>
          <cell r="F4039">
            <v>0</v>
          </cell>
        </row>
        <row r="4040">
          <cell r="B4040" t="str">
            <v>-</v>
          </cell>
          <cell r="C4040" t="str">
            <v>-</v>
          </cell>
          <cell r="D4040">
            <v>0</v>
          </cell>
          <cell r="E4040">
            <v>0</v>
          </cell>
          <cell r="F4040">
            <v>0</v>
          </cell>
        </row>
        <row r="4041">
          <cell r="B4041" t="str">
            <v>-</v>
          </cell>
          <cell r="C4041" t="str">
            <v>-</v>
          </cell>
          <cell r="D4041">
            <v>0</v>
          </cell>
          <cell r="E4041">
            <v>0</v>
          </cell>
          <cell r="F4041">
            <v>0</v>
          </cell>
        </row>
        <row r="4042">
          <cell r="B4042">
            <v>0</v>
          </cell>
          <cell r="C4042">
            <v>0</v>
          </cell>
          <cell r="D4042">
            <v>0</v>
          </cell>
          <cell r="E4042">
            <v>0</v>
          </cell>
          <cell r="F4042">
            <v>0</v>
          </cell>
        </row>
        <row r="4043">
          <cell r="B4043" t="str">
            <v>Materiales</v>
          </cell>
          <cell r="C4043">
            <v>0</v>
          </cell>
          <cell r="D4043">
            <v>0</v>
          </cell>
          <cell r="E4043">
            <v>0</v>
          </cell>
          <cell r="F4043">
            <v>0</v>
          </cell>
        </row>
        <row r="4044">
          <cell r="B4044" t="str">
            <v>-</v>
          </cell>
          <cell r="C4044" t="str">
            <v>-</v>
          </cell>
          <cell r="D4044">
            <v>0</v>
          </cell>
          <cell r="E4044">
            <v>0</v>
          </cell>
          <cell r="F4044">
            <v>0</v>
          </cell>
        </row>
        <row r="4045">
          <cell r="B4045" t="str">
            <v>-</v>
          </cell>
          <cell r="C4045" t="str">
            <v>-</v>
          </cell>
          <cell r="D4045">
            <v>0</v>
          </cell>
          <cell r="E4045">
            <v>0</v>
          </cell>
          <cell r="F4045">
            <v>0</v>
          </cell>
        </row>
        <row r="4046">
          <cell r="B4046" t="str">
            <v>-</v>
          </cell>
          <cell r="C4046" t="str">
            <v>-</v>
          </cell>
          <cell r="D4046">
            <v>0</v>
          </cell>
          <cell r="E4046">
            <v>0</v>
          </cell>
          <cell r="F4046">
            <v>0</v>
          </cell>
        </row>
        <row r="4047">
          <cell r="B4047" t="str">
            <v>-</v>
          </cell>
          <cell r="C4047" t="str">
            <v>-</v>
          </cell>
          <cell r="D4047">
            <v>0</v>
          </cell>
          <cell r="E4047">
            <v>0</v>
          </cell>
          <cell r="F4047">
            <v>0</v>
          </cell>
        </row>
        <row r="4048">
          <cell r="B4048" t="str">
            <v>-</v>
          </cell>
          <cell r="C4048" t="str">
            <v>-</v>
          </cell>
          <cell r="D4048">
            <v>0</v>
          </cell>
          <cell r="E4048">
            <v>0</v>
          </cell>
          <cell r="F4048">
            <v>0</v>
          </cell>
        </row>
        <row r="4049">
          <cell r="B4049" t="str">
            <v>-</v>
          </cell>
          <cell r="C4049" t="str">
            <v>-</v>
          </cell>
          <cell r="D4049">
            <v>0</v>
          </cell>
          <cell r="E4049">
            <v>0</v>
          </cell>
          <cell r="F4049">
            <v>0</v>
          </cell>
        </row>
        <row r="4050">
          <cell r="B4050">
            <v>0</v>
          </cell>
          <cell r="C4050">
            <v>0</v>
          </cell>
          <cell r="D4050">
            <v>0</v>
          </cell>
          <cell r="E4050">
            <v>0</v>
          </cell>
          <cell r="F4050">
            <v>0</v>
          </cell>
        </row>
        <row r="4051">
          <cell r="B4051" t="str">
            <v>Mano de Obra</v>
          </cell>
          <cell r="C4051">
            <v>0</v>
          </cell>
          <cell r="D4051">
            <v>0</v>
          </cell>
          <cell r="E4051">
            <v>0</v>
          </cell>
          <cell r="F4051">
            <v>0</v>
          </cell>
        </row>
        <row r="4052">
          <cell r="B4052" t="str">
            <v>-</v>
          </cell>
          <cell r="C4052" t="str">
            <v>-</v>
          </cell>
          <cell r="D4052">
            <v>0</v>
          </cell>
          <cell r="E4052">
            <v>0</v>
          </cell>
          <cell r="F4052">
            <v>0</v>
          </cell>
        </row>
        <row r="4053">
          <cell r="B4053" t="str">
            <v>-</v>
          </cell>
          <cell r="C4053" t="str">
            <v>-</v>
          </cell>
          <cell r="D4053">
            <v>0</v>
          </cell>
          <cell r="E4053">
            <v>0</v>
          </cell>
          <cell r="F4053">
            <v>0</v>
          </cell>
        </row>
        <row r="4054">
          <cell r="B4054" t="str">
            <v>-</v>
          </cell>
          <cell r="C4054" t="str">
            <v>-</v>
          </cell>
          <cell r="D4054">
            <v>0</v>
          </cell>
          <cell r="E4054">
            <v>0</v>
          </cell>
          <cell r="F4054">
            <v>0</v>
          </cell>
        </row>
        <row r="4056">
          <cell r="A4056">
            <v>11030</v>
          </cell>
          <cell r="B4056" t="str">
            <v>LACA PISOS MADERA</v>
          </cell>
          <cell r="C4056" t="str">
            <v>M2</v>
          </cell>
          <cell r="D4056">
            <v>0</v>
          </cell>
          <cell r="E4056">
            <v>0</v>
          </cell>
          <cell r="F4056">
            <v>0</v>
          </cell>
          <cell r="G4056">
            <v>290903</v>
          </cell>
        </row>
        <row r="4057">
          <cell r="B4057">
            <v>0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</row>
        <row r="4058">
          <cell r="B4058" t="str">
            <v>Equipos y Herramientas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</row>
        <row r="4059">
          <cell r="B4059" t="str">
            <v>-</v>
          </cell>
          <cell r="C4059" t="str">
            <v>-</v>
          </cell>
          <cell r="D4059">
            <v>0</v>
          </cell>
          <cell r="E4059">
            <v>0</v>
          </cell>
          <cell r="F4059">
            <v>0</v>
          </cell>
        </row>
        <row r="4060">
          <cell r="B4060" t="str">
            <v>-</v>
          </cell>
          <cell r="C4060" t="str">
            <v>-</v>
          </cell>
          <cell r="D4060">
            <v>0</v>
          </cell>
          <cell r="E4060">
            <v>0</v>
          </cell>
          <cell r="F4060">
            <v>0</v>
          </cell>
        </row>
        <row r="4061">
          <cell r="B4061" t="str">
            <v>-</v>
          </cell>
          <cell r="C4061" t="str">
            <v>-</v>
          </cell>
          <cell r="D4061">
            <v>0</v>
          </cell>
          <cell r="E4061">
            <v>0</v>
          </cell>
          <cell r="F4061">
            <v>0</v>
          </cell>
        </row>
        <row r="4062">
          <cell r="B4062">
            <v>0</v>
          </cell>
          <cell r="C4062">
            <v>0</v>
          </cell>
          <cell r="D4062">
            <v>0</v>
          </cell>
          <cell r="E4062">
            <v>0</v>
          </cell>
          <cell r="F4062">
            <v>0</v>
          </cell>
        </row>
        <row r="4063">
          <cell r="B4063" t="str">
            <v>Materiales</v>
          </cell>
          <cell r="C4063">
            <v>0</v>
          </cell>
          <cell r="D4063">
            <v>0</v>
          </cell>
          <cell r="E4063">
            <v>0</v>
          </cell>
          <cell r="F4063">
            <v>0</v>
          </cell>
        </row>
        <row r="4064">
          <cell r="B4064" t="str">
            <v>-</v>
          </cell>
          <cell r="C4064" t="str">
            <v>-</v>
          </cell>
          <cell r="D4064">
            <v>0</v>
          </cell>
          <cell r="E4064">
            <v>0</v>
          </cell>
          <cell r="F4064">
            <v>0</v>
          </cell>
        </row>
        <row r="4065">
          <cell r="B4065" t="str">
            <v>-</v>
          </cell>
          <cell r="C4065" t="str">
            <v>-</v>
          </cell>
          <cell r="D4065">
            <v>0</v>
          </cell>
          <cell r="E4065">
            <v>0</v>
          </cell>
          <cell r="F4065">
            <v>0</v>
          </cell>
        </row>
        <row r="4066">
          <cell r="B4066" t="str">
            <v>-</v>
          </cell>
          <cell r="C4066" t="str">
            <v>-</v>
          </cell>
          <cell r="D4066">
            <v>0</v>
          </cell>
          <cell r="E4066">
            <v>0</v>
          </cell>
          <cell r="F4066">
            <v>0</v>
          </cell>
        </row>
        <row r="4067">
          <cell r="B4067" t="str">
            <v>-</v>
          </cell>
          <cell r="C4067" t="str">
            <v>-</v>
          </cell>
          <cell r="D4067">
            <v>0</v>
          </cell>
          <cell r="E4067">
            <v>0</v>
          </cell>
          <cell r="F4067">
            <v>0</v>
          </cell>
        </row>
        <row r="4068">
          <cell r="B4068" t="str">
            <v>-</v>
          </cell>
          <cell r="C4068" t="str">
            <v>-</v>
          </cell>
          <cell r="D4068">
            <v>0</v>
          </cell>
          <cell r="E4068">
            <v>0</v>
          </cell>
          <cell r="F4068">
            <v>0</v>
          </cell>
        </row>
        <row r="4069">
          <cell r="B4069" t="str">
            <v>-</v>
          </cell>
          <cell r="C4069" t="str">
            <v>-</v>
          </cell>
          <cell r="D4069">
            <v>0</v>
          </cell>
          <cell r="E4069">
            <v>0</v>
          </cell>
          <cell r="F4069">
            <v>0</v>
          </cell>
        </row>
        <row r="4070">
          <cell r="B4070">
            <v>0</v>
          </cell>
          <cell r="C4070">
            <v>0</v>
          </cell>
          <cell r="D4070">
            <v>0</v>
          </cell>
          <cell r="E4070">
            <v>0</v>
          </cell>
          <cell r="F4070">
            <v>0</v>
          </cell>
        </row>
        <row r="4071">
          <cell r="B4071" t="str">
            <v>Mano de Obra</v>
          </cell>
          <cell r="C4071">
            <v>0</v>
          </cell>
          <cell r="D4071">
            <v>0</v>
          </cell>
          <cell r="E4071">
            <v>0</v>
          </cell>
          <cell r="F4071">
            <v>0</v>
          </cell>
        </row>
        <row r="4072">
          <cell r="B4072" t="str">
            <v>-</v>
          </cell>
          <cell r="C4072" t="str">
            <v>-</v>
          </cell>
          <cell r="D4072">
            <v>0</v>
          </cell>
          <cell r="E4072">
            <v>0</v>
          </cell>
          <cell r="F4072">
            <v>0</v>
          </cell>
        </row>
        <row r="4073">
          <cell r="B4073" t="str">
            <v>-</v>
          </cell>
          <cell r="C4073" t="str">
            <v>-</v>
          </cell>
          <cell r="D4073">
            <v>0</v>
          </cell>
          <cell r="E4073">
            <v>0</v>
          </cell>
          <cell r="F4073">
            <v>0</v>
          </cell>
        </row>
        <row r="4074">
          <cell r="B4074" t="str">
            <v>-</v>
          </cell>
          <cell r="C4074" t="str">
            <v>-</v>
          </cell>
          <cell r="D4074">
            <v>0</v>
          </cell>
          <cell r="E4074">
            <v>0</v>
          </cell>
          <cell r="F4074">
            <v>0</v>
          </cell>
        </row>
        <row r="4076">
          <cell r="A4076">
            <v>11031</v>
          </cell>
          <cell r="B4076" t="str">
            <v>NAVE MADERA TINTILLA-BARNIZ</v>
          </cell>
          <cell r="C4076" t="str">
            <v>M2</v>
          </cell>
          <cell r="D4076">
            <v>0</v>
          </cell>
          <cell r="E4076">
            <v>0</v>
          </cell>
          <cell r="F4076">
            <v>0</v>
          </cell>
          <cell r="G4076">
            <v>290909</v>
          </cell>
        </row>
        <row r="4077">
          <cell r="B4077">
            <v>0</v>
          </cell>
          <cell r="C4077">
            <v>0</v>
          </cell>
          <cell r="D4077">
            <v>0</v>
          </cell>
          <cell r="E4077">
            <v>0</v>
          </cell>
          <cell r="F4077">
            <v>0</v>
          </cell>
        </row>
        <row r="4078">
          <cell r="B4078" t="str">
            <v>Equipos y Herramientas</v>
          </cell>
          <cell r="C4078">
            <v>0</v>
          </cell>
          <cell r="D4078">
            <v>0</v>
          </cell>
          <cell r="E4078">
            <v>0</v>
          </cell>
          <cell r="F4078">
            <v>0</v>
          </cell>
        </row>
        <row r="4079">
          <cell r="B4079" t="str">
            <v>-</v>
          </cell>
          <cell r="C4079" t="str">
            <v>-</v>
          </cell>
          <cell r="D4079">
            <v>0</v>
          </cell>
          <cell r="E4079">
            <v>0</v>
          </cell>
          <cell r="F4079">
            <v>0</v>
          </cell>
        </row>
        <row r="4080">
          <cell r="B4080" t="str">
            <v>-</v>
          </cell>
          <cell r="C4080" t="str">
            <v>-</v>
          </cell>
          <cell r="D4080">
            <v>0</v>
          </cell>
          <cell r="E4080">
            <v>0</v>
          </cell>
          <cell r="F4080">
            <v>0</v>
          </cell>
        </row>
        <row r="4081">
          <cell r="B4081" t="str">
            <v>-</v>
          </cell>
          <cell r="C4081" t="str">
            <v>-</v>
          </cell>
          <cell r="D4081">
            <v>0</v>
          </cell>
          <cell r="E4081">
            <v>0</v>
          </cell>
          <cell r="F4081">
            <v>0</v>
          </cell>
        </row>
        <row r="4082">
          <cell r="B4082">
            <v>0</v>
          </cell>
          <cell r="C4082">
            <v>0</v>
          </cell>
          <cell r="D4082">
            <v>0</v>
          </cell>
          <cell r="E4082">
            <v>0</v>
          </cell>
          <cell r="F4082">
            <v>0</v>
          </cell>
        </row>
        <row r="4083">
          <cell r="B4083" t="str">
            <v>Materiales</v>
          </cell>
          <cell r="C4083">
            <v>0</v>
          </cell>
          <cell r="D4083">
            <v>0</v>
          </cell>
          <cell r="E4083">
            <v>0</v>
          </cell>
          <cell r="F4083">
            <v>0</v>
          </cell>
        </row>
        <row r="4084">
          <cell r="B4084" t="str">
            <v>-</v>
          </cell>
          <cell r="C4084" t="str">
            <v>-</v>
          </cell>
          <cell r="D4084">
            <v>0</v>
          </cell>
          <cell r="E4084">
            <v>0</v>
          </cell>
          <cell r="F4084">
            <v>0</v>
          </cell>
        </row>
        <row r="4085">
          <cell r="B4085" t="str">
            <v>-</v>
          </cell>
          <cell r="C4085" t="str">
            <v>-</v>
          </cell>
          <cell r="D4085">
            <v>0</v>
          </cell>
          <cell r="E4085">
            <v>0</v>
          </cell>
          <cell r="F4085">
            <v>0</v>
          </cell>
        </row>
        <row r="4086">
          <cell r="B4086" t="str">
            <v>-</v>
          </cell>
          <cell r="C4086" t="str">
            <v>-</v>
          </cell>
          <cell r="D4086">
            <v>0</v>
          </cell>
          <cell r="E4086">
            <v>0</v>
          </cell>
          <cell r="F4086">
            <v>0</v>
          </cell>
        </row>
        <row r="4087">
          <cell r="B4087" t="str">
            <v>-</v>
          </cell>
          <cell r="C4087" t="str">
            <v>-</v>
          </cell>
          <cell r="D4087">
            <v>0</v>
          </cell>
          <cell r="E4087">
            <v>0</v>
          </cell>
          <cell r="F4087">
            <v>0</v>
          </cell>
        </row>
        <row r="4088">
          <cell r="B4088" t="str">
            <v>-</v>
          </cell>
          <cell r="C4088" t="str">
            <v>-</v>
          </cell>
          <cell r="D4088">
            <v>0</v>
          </cell>
          <cell r="E4088">
            <v>0</v>
          </cell>
          <cell r="F4088">
            <v>0</v>
          </cell>
        </row>
        <row r="4089">
          <cell r="B4089" t="str">
            <v>-</v>
          </cell>
          <cell r="C4089" t="str">
            <v>-</v>
          </cell>
          <cell r="D4089">
            <v>0</v>
          </cell>
          <cell r="E4089">
            <v>0</v>
          </cell>
          <cell r="F4089">
            <v>0</v>
          </cell>
        </row>
        <row r="4090">
          <cell r="B4090">
            <v>0</v>
          </cell>
          <cell r="C4090">
            <v>0</v>
          </cell>
          <cell r="D4090">
            <v>0</v>
          </cell>
          <cell r="E4090">
            <v>0</v>
          </cell>
          <cell r="F4090">
            <v>0</v>
          </cell>
        </row>
        <row r="4091">
          <cell r="B4091" t="str">
            <v>Mano de Obra</v>
          </cell>
          <cell r="C4091">
            <v>0</v>
          </cell>
          <cell r="D4091">
            <v>0</v>
          </cell>
          <cell r="E4091">
            <v>0</v>
          </cell>
          <cell r="F4091">
            <v>0</v>
          </cell>
        </row>
        <row r="4092">
          <cell r="B4092" t="str">
            <v>-</v>
          </cell>
          <cell r="C4092" t="str">
            <v>-</v>
          </cell>
          <cell r="D4092">
            <v>0</v>
          </cell>
          <cell r="E4092">
            <v>0</v>
          </cell>
          <cell r="F4092">
            <v>0</v>
          </cell>
        </row>
        <row r="4093">
          <cell r="B4093" t="str">
            <v>-</v>
          </cell>
          <cell r="C4093" t="str">
            <v>-</v>
          </cell>
          <cell r="D4093">
            <v>0</v>
          </cell>
          <cell r="E4093">
            <v>0</v>
          </cell>
          <cell r="F4093">
            <v>0</v>
          </cell>
        </row>
        <row r="4094">
          <cell r="B4094" t="str">
            <v>-</v>
          </cell>
          <cell r="C4094" t="str">
            <v>-</v>
          </cell>
          <cell r="D4094">
            <v>0</v>
          </cell>
          <cell r="E4094">
            <v>0</v>
          </cell>
          <cell r="F4094">
            <v>0</v>
          </cell>
        </row>
        <row r="4096">
          <cell r="A4096">
            <v>11032</v>
          </cell>
          <cell r="B4096" t="str">
            <v>LINEA DEMARCACION ACRILICA A=10CM</v>
          </cell>
          <cell r="C4096" t="str">
            <v>ML</v>
          </cell>
          <cell r="D4096">
            <v>0</v>
          </cell>
          <cell r="E4096">
            <v>0</v>
          </cell>
          <cell r="F4096">
            <v>0</v>
          </cell>
          <cell r="G4096">
            <v>291201</v>
          </cell>
        </row>
        <row r="4097">
          <cell r="B4097">
            <v>0</v>
          </cell>
          <cell r="C4097">
            <v>0</v>
          </cell>
          <cell r="D4097">
            <v>0</v>
          </cell>
          <cell r="E4097">
            <v>0</v>
          </cell>
          <cell r="F4097">
            <v>0</v>
          </cell>
        </row>
        <row r="4098">
          <cell r="B4098" t="str">
            <v>Equipos y Herramientas</v>
          </cell>
          <cell r="C4098">
            <v>0</v>
          </cell>
          <cell r="D4098">
            <v>0</v>
          </cell>
          <cell r="E4098">
            <v>0</v>
          </cell>
          <cell r="F4098">
            <v>0</v>
          </cell>
        </row>
        <row r="4099">
          <cell r="B4099" t="str">
            <v>-</v>
          </cell>
          <cell r="C4099" t="str">
            <v>-</v>
          </cell>
          <cell r="D4099">
            <v>0</v>
          </cell>
          <cell r="E4099">
            <v>0</v>
          </cell>
          <cell r="F4099">
            <v>0</v>
          </cell>
        </row>
        <row r="4100">
          <cell r="B4100" t="str">
            <v>-</v>
          </cell>
          <cell r="C4100" t="str">
            <v>-</v>
          </cell>
          <cell r="D4100">
            <v>0</v>
          </cell>
          <cell r="E4100">
            <v>0</v>
          </cell>
          <cell r="F4100">
            <v>0</v>
          </cell>
        </row>
        <row r="4101">
          <cell r="B4101" t="str">
            <v>-</v>
          </cell>
          <cell r="C4101" t="str">
            <v>-</v>
          </cell>
          <cell r="D4101">
            <v>0</v>
          </cell>
          <cell r="E4101">
            <v>0</v>
          </cell>
          <cell r="F4101">
            <v>0</v>
          </cell>
        </row>
        <row r="4102">
          <cell r="B4102">
            <v>0</v>
          </cell>
          <cell r="C4102">
            <v>0</v>
          </cell>
          <cell r="D4102">
            <v>0</v>
          </cell>
          <cell r="E4102">
            <v>0</v>
          </cell>
          <cell r="F4102">
            <v>0</v>
          </cell>
        </row>
        <row r="4103">
          <cell r="B4103" t="str">
            <v>Materiales</v>
          </cell>
          <cell r="C4103">
            <v>0</v>
          </cell>
          <cell r="D4103">
            <v>0</v>
          </cell>
          <cell r="E4103">
            <v>0</v>
          </cell>
          <cell r="F4103">
            <v>0</v>
          </cell>
        </row>
        <row r="4104">
          <cell r="B4104" t="str">
            <v>-</v>
          </cell>
          <cell r="C4104" t="str">
            <v>-</v>
          </cell>
          <cell r="D4104">
            <v>0</v>
          </cell>
          <cell r="E4104">
            <v>0</v>
          </cell>
          <cell r="F4104">
            <v>0</v>
          </cell>
        </row>
        <row r="4105">
          <cell r="B4105" t="str">
            <v>-</v>
          </cell>
          <cell r="C4105" t="str">
            <v>-</v>
          </cell>
          <cell r="D4105">
            <v>0</v>
          </cell>
          <cell r="E4105">
            <v>0</v>
          </cell>
          <cell r="F4105">
            <v>0</v>
          </cell>
        </row>
        <row r="4106">
          <cell r="B4106" t="str">
            <v>-</v>
          </cell>
          <cell r="C4106" t="str">
            <v>-</v>
          </cell>
          <cell r="D4106">
            <v>0</v>
          </cell>
          <cell r="E4106">
            <v>0</v>
          </cell>
          <cell r="F4106">
            <v>0</v>
          </cell>
        </row>
        <row r="4107">
          <cell r="B4107" t="str">
            <v>-</v>
          </cell>
          <cell r="C4107" t="str">
            <v>-</v>
          </cell>
          <cell r="D4107">
            <v>0</v>
          </cell>
          <cell r="E4107">
            <v>0</v>
          </cell>
          <cell r="F4107">
            <v>0</v>
          </cell>
        </row>
        <row r="4108">
          <cell r="B4108" t="str">
            <v>-</v>
          </cell>
          <cell r="C4108" t="str">
            <v>-</v>
          </cell>
          <cell r="D4108">
            <v>0</v>
          </cell>
          <cell r="E4108">
            <v>0</v>
          </cell>
          <cell r="F4108">
            <v>0</v>
          </cell>
        </row>
        <row r="4109">
          <cell r="B4109" t="str">
            <v>-</v>
          </cell>
          <cell r="C4109" t="str">
            <v>-</v>
          </cell>
          <cell r="D4109">
            <v>0</v>
          </cell>
          <cell r="E4109">
            <v>0</v>
          </cell>
          <cell r="F4109">
            <v>0</v>
          </cell>
        </row>
        <row r="4110">
          <cell r="B4110">
            <v>0</v>
          </cell>
          <cell r="C4110">
            <v>0</v>
          </cell>
          <cell r="D4110">
            <v>0</v>
          </cell>
          <cell r="E4110">
            <v>0</v>
          </cell>
          <cell r="F4110">
            <v>0</v>
          </cell>
        </row>
        <row r="4111">
          <cell r="B4111" t="str">
            <v>Mano de Obra</v>
          </cell>
          <cell r="C4111">
            <v>0</v>
          </cell>
          <cell r="D4111">
            <v>0</v>
          </cell>
          <cell r="E4111">
            <v>0</v>
          </cell>
          <cell r="F4111">
            <v>0</v>
          </cell>
        </row>
        <row r="4112">
          <cell r="B4112" t="str">
            <v>-</v>
          </cell>
          <cell r="C4112" t="str">
            <v>-</v>
          </cell>
          <cell r="D4112">
            <v>0</v>
          </cell>
          <cell r="E4112">
            <v>0</v>
          </cell>
          <cell r="F4112">
            <v>0</v>
          </cell>
        </row>
        <row r="4113">
          <cell r="B4113" t="str">
            <v>-</v>
          </cell>
          <cell r="C4113" t="str">
            <v>-</v>
          </cell>
          <cell r="D4113">
            <v>0</v>
          </cell>
          <cell r="E4113">
            <v>0</v>
          </cell>
          <cell r="F4113">
            <v>0</v>
          </cell>
        </row>
        <row r="4114">
          <cell r="B4114" t="str">
            <v>-</v>
          </cell>
          <cell r="C4114" t="str">
            <v>-</v>
          </cell>
          <cell r="D4114">
            <v>0</v>
          </cell>
          <cell r="E4114">
            <v>0</v>
          </cell>
          <cell r="F4114">
            <v>0</v>
          </cell>
        </row>
        <row r="4116">
          <cell r="A4116">
            <v>11033</v>
          </cell>
          <cell r="B4116" t="str">
            <v>RESANE CERAMICA</v>
          </cell>
          <cell r="C4116" t="str">
            <v>ML</v>
          </cell>
          <cell r="D4116">
            <v>0</v>
          </cell>
          <cell r="E4116">
            <v>0</v>
          </cell>
          <cell r="F4116">
            <v>0</v>
          </cell>
          <cell r="G4116">
            <v>190541</v>
          </cell>
        </row>
        <row r="4117">
          <cell r="B4117">
            <v>0</v>
          </cell>
          <cell r="C4117">
            <v>0</v>
          </cell>
          <cell r="D4117">
            <v>0</v>
          </cell>
          <cell r="E4117">
            <v>0</v>
          </cell>
          <cell r="F4117">
            <v>0</v>
          </cell>
        </row>
        <row r="4118">
          <cell r="B4118" t="str">
            <v>Equipos y Herramientas</v>
          </cell>
          <cell r="C4118">
            <v>0</v>
          </cell>
          <cell r="D4118">
            <v>0</v>
          </cell>
          <cell r="E4118">
            <v>0</v>
          </cell>
          <cell r="F4118">
            <v>0</v>
          </cell>
        </row>
        <row r="4119">
          <cell r="B4119" t="str">
            <v>-</v>
          </cell>
          <cell r="C4119" t="str">
            <v>-</v>
          </cell>
          <cell r="D4119">
            <v>0</v>
          </cell>
          <cell r="E4119">
            <v>0</v>
          </cell>
          <cell r="F4119">
            <v>0</v>
          </cell>
        </row>
        <row r="4120">
          <cell r="B4120" t="str">
            <v>-</v>
          </cell>
          <cell r="C4120" t="str">
            <v>-</v>
          </cell>
          <cell r="D4120">
            <v>0</v>
          </cell>
          <cell r="E4120">
            <v>0</v>
          </cell>
          <cell r="F4120">
            <v>0</v>
          </cell>
        </row>
        <row r="4121">
          <cell r="B4121" t="str">
            <v>-</v>
          </cell>
          <cell r="C4121" t="str">
            <v>-</v>
          </cell>
          <cell r="D4121">
            <v>0</v>
          </cell>
          <cell r="E4121">
            <v>0</v>
          </cell>
          <cell r="F4121">
            <v>0</v>
          </cell>
        </row>
        <row r="4122">
          <cell r="B4122">
            <v>0</v>
          </cell>
          <cell r="C4122">
            <v>0</v>
          </cell>
          <cell r="D4122">
            <v>0</v>
          </cell>
          <cell r="E4122">
            <v>0</v>
          </cell>
          <cell r="F4122">
            <v>0</v>
          </cell>
        </row>
        <row r="4123">
          <cell r="B4123" t="str">
            <v>Materiales</v>
          </cell>
          <cell r="C4123">
            <v>0</v>
          </cell>
          <cell r="D4123">
            <v>0</v>
          </cell>
          <cell r="E4123">
            <v>0</v>
          </cell>
          <cell r="F4123">
            <v>0</v>
          </cell>
        </row>
        <row r="4124">
          <cell r="B4124" t="str">
            <v>-</v>
          </cell>
          <cell r="C4124" t="str">
            <v>-</v>
          </cell>
          <cell r="D4124">
            <v>0</v>
          </cell>
          <cell r="E4124">
            <v>0</v>
          </cell>
          <cell r="F4124">
            <v>0</v>
          </cell>
        </row>
        <row r="4125">
          <cell r="B4125" t="str">
            <v>-</v>
          </cell>
          <cell r="C4125" t="str">
            <v>-</v>
          </cell>
          <cell r="D4125">
            <v>0</v>
          </cell>
          <cell r="E4125">
            <v>0</v>
          </cell>
          <cell r="F4125">
            <v>0</v>
          </cell>
        </row>
        <row r="4126">
          <cell r="B4126" t="str">
            <v>-</v>
          </cell>
          <cell r="C4126" t="str">
            <v>-</v>
          </cell>
          <cell r="D4126">
            <v>0</v>
          </cell>
          <cell r="E4126">
            <v>0</v>
          </cell>
          <cell r="F4126">
            <v>0</v>
          </cell>
        </row>
        <row r="4127">
          <cell r="B4127" t="str">
            <v>-</v>
          </cell>
          <cell r="C4127" t="str">
            <v>-</v>
          </cell>
          <cell r="D4127">
            <v>0</v>
          </cell>
          <cell r="E4127">
            <v>0</v>
          </cell>
          <cell r="F4127">
            <v>0</v>
          </cell>
        </row>
        <row r="4128">
          <cell r="B4128" t="str">
            <v>-</v>
          </cell>
          <cell r="C4128" t="str">
            <v>-</v>
          </cell>
          <cell r="D4128">
            <v>0</v>
          </cell>
          <cell r="E4128">
            <v>0</v>
          </cell>
          <cell r="F4128">
            <v>0</v>
          </cell>
        </row>
        <row r="4129">
          <cell r="B4129" t="str">
            <v>-</v>
          </cell>
          <cell r="C4129" t="str">
            <v>-</v>
          </cell>
          <cell r="D4129">
            <v>0</v>
          </cell>
          <cell r="E4129">
            <v>0</v>
          </cell>
          <cell r="F4129">
            <v>0</v>
          </cell>
        </row>
        <row r="4130">
          <cell r="B4130">
            <v>0</v>
          </cell>
          <cell r="C4130">
            <v>0</v>
          </cell>
          <cell r="D4130">
            <v>0</v>
          </cell>
          <cell r="E4130">
            <v>0</v>
          </cell>
          <cell r="F4130">
            <v>0</v>
          </cell>
        </row>
        <row r="4131">
          <cell r="B4131" t="str">
            <v>Mano de Obra</v>
          </cell>
          <cell r="C4131">
            <v>0</v>
          </cell>
          <cell r="D4131">
            <v>0</v>
          </cell>
          <cell r="E4131">
            <v>0</v>
          </cell>
          <cell r="F4131">
            <v>0</v>
          </cell>
        </row>
        <row r="4132">
          <cell r="B4132" t="str">
            <v>-</v>
          </cell>
          <cell r="C4132" t="str">
            <v>-</v>
          </cell>
          <cell r="D4132">
            <v>0</v>
          </cell>
          <cell r="E4132">
            <v>0</v>
          </cell>
          <cell r="F4132">
            <v>0</v>
          </cell>
        </row>
        <row r="4133">
          <cell r="B4133" t="str">
            <v>-</v>
          </cell>
          <cell r="C4133" t="str">
            <v>-</v>
          </cell>
          <cell r="D4133">
            <v>0</v>
          </cell>
          <cell r="E4133">
            <v>0</v>
          </cell>
          <cell r="F4133">
            <v>0</v>
          </cell>
        </row>
        <row r="4134">
          <cell r="B4134" t="str">
            <v>-</v>
          </cell>
          <cell r="C4134" t="str">
            <v>-</v>
          </cell>
          <cell r="D4134">
            <v>0</v>
          </cell>
          <cell r="E4134">
            <v>0</v>
          </cell>
          <cell r="F4134">
            <v>0</v>
          </cell>
        </row>
        <row r="4136">
          <cell r="A4136">
            <v>12001</v>
          </cell>
          <cell r="B4136" t="str">
            <v>MORTERO ACRILICO SIKATOP SEAL 107</v>
          </cell>
          <cell r="C4136" t="str">
            <v>M2</v>
          </cell>
          <cell r="D4136">
            <v>0</v>
          </cell>
          <cell r="E4136">
            <v>0</v>
          </cell>
          <cell r="F4136">
            <v>0</v>
          </cell>
          <cell r="G4136">
            <v>320505</v>
          </cell>
        </row>
        <row r="4137">
          <cell r="B4137">
            <v>0</v>
          </cell>
          <cell r="C4137">
            <v>0</v>
          </cell>
          <cell r="D4137">
            <v>0</v>
          </cell>
          <cell r="E4137">
            <v>0</v>
          </cell>
          <cell r="F4137">
            <v>0</v>
          </cell>
        </row>
        <row r="4138">
          <cell r="B4138" t="str">
            <v>Equipos y Herramientas</v>
          </cell>
          <cell r="C4138">
            <v>0</v>
          </cell>
          <cell r="D4138">
            <v>0</v>
          </cell>
          <cell r="E4138">
            <v>0</v>
          </cell>
          <cell r="F4138">
            <v>0</v>
          </cell>
        </row>
        <row r="4139">
          <cell r="B4139" t="str">
            <v>-</v>
          </cell>
          <cell r="C4139" t="str">
            <v>-</v>
          </cell>
          <cell r="D4139">
            <v>0</v>
          </cell>
          <cell r="E4139">
            <v>0</v>
          </cell>
          <cell r="F4139">
            <v>0</v>
          </cell>
        </row>
        <row r="4140">
          <cell r="B4140" t="str">
            <v>-</v>
          </cell>
          <cell r="C4140" t="str">
            <v>-</v>
          </cell>
          <cell r="D4140">
            <v>0</v>
          </cell>
          <cell r="E4140">
            <v>0</v>
          </cell>
          <cell r="F4140">
            <v>0</v>
          </cell>
        </row>
        <row r="4141">
          <cell r="B4141" t="str">
            <v>-</v>
          </cell>
          <cell r="C4141" t="str">
            <v>-</v>
          </cell>
          <cell r="D4141">
            <v>0</v>
          </cell>
          <cell r="E4141">
            <v>0</v>
          </cell>
          <cell r="F4141">
            <v>0</v>
          </cell>
        </row>
        <row r="4142">
          <cell r="B4142">
            <v>0</v>
          </cell>
          <cell r="C4142">
            <v>0</v>
          </cell>
          <cell r="D4142">
            <v>0</v>
          </cell>
          <cell r="E4142">
            <v>0</v>
          </cell>
          <cell r="F4142">
            <v>0</v>
          </cell>
        </row>
        <row r="4143">
          <cell r="B4143" t="str">
            <v>Materiales</v>
          </cell>
          <cell r="C4143">
            <v>0</v>
          </cell>
          <cell r="D4143">
            <v>0</v>
          </cell>
          <cell r="E4143">
            <v>0</v>
          </cell>
          <cell r="F4143">
            <v>0</v>
          </cell>
        </row>
        <row r="4144">
          <cell r="B4144" t="str">
            <v>-</v>
          </cell>
          <cell r="C4144" t="str">
            <v>-</v>
          </cell>
          <cell r="D4144">
            <v>0</v>
          </cell>
          <cell r="E4144">
            <v>0</v>
          </cell>
          <cell r="F4144">
            <v>0</v>
          </cell>
        </row>
        <row r="4145">
          <cell r="B4145" t="str">
            <v>-</v>
          </cell>
          <cell r="C4145" t="str">
            <v>-</v>
          </cell>
          <cell r="D4145">
            <v>0</v>
          </cell>
          <cell r="E4145">
            <v>0</v>
          </cell>
          <cell r="F4145">
            <v>0</v>
          </cell>
        </row>
        <row r="4146">
          <cell r="B4146" t="str">
            <v>-</v>
          </cell>
          <cell r="C4146" t="str">
            <v>-</v>
          </cell>
          <cell r="D4146">
            <v>0</v>
          </cell>
          <cell r="E4146">
            <v>0</v>
          </cell>
          <cell r="F4146">
            <v>0</v>
          </cell>
        </row>
        <row r="4147">
          <cell r="B4147" t="str">
            <v>-</v>
          </cell>
          <cell r="C4147" t="str">
            <v>-</v>
          </cell>
          <cell r="D4147">
            <v>0</v>
          </cell>
          <cell r="E4147">
            <v>0</v>
          </cell>
          <cell r="F4147">
            <v>0</v>
          </cell>
        </row>
        <row r="4148">
          <cell r="B4148" t="str">
            <v>-</v>
          </cell>
          <cell r="C4148" t="str">
            <v>-</v>
          </cell>
          <cell r="D4148">
            <v>0</v>
          </cell>
          <cell r="E4148">
            <v>0</v>
          </cell>
          <cell r="F4148">
            <v>0</v>
          </cell>
        </row>
        <row r="4149">
          <cell r="B4149" t="str">
            <v>-</v>
          </cell>
          <cell r="C4149" t="str">
            <v>-</v>
          </cell>
          <cell r="D4149">
            <v>0</v>
          </cell>
          <cell r="E4149">
            <v>0</v>
          </cell>
          <cell r="F4149">
            <v>0</v>
          </cell>
        </row>
        <row r="4150">
          <cell r="B4150">
            <v>0</v>
          </cell>
          <cell r="C4150">
            <v>0</v>
          </cell>
          <cell r="D4150">
            <v>0</v>
          </cell>
          <cell r="E4150">
            <v>0</v>
          </cell>
          <cell r="F4150">
            <v>0</v>
          </cell>
        </row>
        <row r="4151">
          <cell r="B4151" t="str">
            <v>Mano de Obra</v>
          </cell>
          <cell r="C4151">
            <v>0</v>
          </cell>
          <cell r="D4151">
            <v>0</v>
          </cell>
          <cell r="E4151">
            <v>0</v>
          </cell>
          <cell r="F4151">
            <v>0</v>
          </cell>
        </row>
        <row r="4152">
          <cell r="B4152" t="str">
            <v>-</v>
          </cell>
          <cell r="C4152" t="str">
            <v>-</v>
          </cell>
          <cell r="D4152">
            <v>0</v>
          </cell>
          <cell r="E4152">
            <v>0</v>
          </cell>
          <cell r="F4152">
            <v>0</v>
          </cell>
        </row>
        <row r="4153">
          <cell r="B4153" t="str">
            <v>-</v>
          </cell>
          <cell r="C4153" t="str">
            <v>-</v>
          </cell>
          <cell r="D4153">
            <v>0</v>
          </cell>
          <cell r="E4153">
            <v>0</v>
          </cell>
          <cell r="F4153">
            <v>0</v>
          </cell>
        </row>
        <row r="4154">
          <cell r="B4154" t="str">
            <v>-</v>
          </cell>
          <cell r="C4154" t="str">
            <v>-</v>
          </cell>
          <cell r="D4154">
            <v>0</v>
          </cell>
          <cell r="E4154">
            <v>0</v>
          </cell>
          <cell r="F4154">
            <v>0</v>
          </cell>
        </row>
        <row r="4156">
          <cell r="A4156">
            <v>12002</v>
          </cell>
          <cell r="B4156" t="str">
            <v>MEMBRANA PLASTIFICADA REVESTIMIENTO 12NT</v>
          </cell>
          <cell r="C4156" t="str">
            <v>M2</v>
          </cell>
          <cell r="D4156">
            <v>0</v>
          </cell>
          <cell r="E4156">
            <v>0</v>
          </cell>
          <cell r="F4156">
            <v>0</v>
          </cell>
          <cell r="G4156">
            <v>180319</v>
          </cell>
        </row>
        <row r="4157">
          <cell r="B4157">
            <v>0</v>
          </cell>
          <cell r="C4157">
            <v>0</v>
          </cell>
          <cell r="D4157">
            <v>0</v>
          </cell>
          <cell r="E4157">
            <v>0</v>
          </cell>
          <cell r="F4157">
            <v>0</v>
          </cell>
        </row>
        <row r="4158">
          <cell r="B4158" t="str">
            <v>Equipos y Herramientas</v>
          </cell>
          <cell r="C4158">
            <v>0</v>
          </cell>
          <cell r="D4158">
            <v>0</v>
          </cell>
          <cell r="E4158">
            <v>0</v>
          </cell>
          <cell r="F4158">
            <v>0</v>
          </cell>
        </row>
        <row r="4159">
          <cell r="B4159" t="str">
            <v>-</v>
          </cell>
          <cell r="C4159" t="str">
            <v>-</v>
          </cell>
          <cell r="D4159">
            <v>0</v>
          </cell>
          <cell r="E4159">
            <v>0</v>
          </cell>
          <cell r="F4159">
            <v>0</v>
          </cell>
        </row>
        <row r="4160">
          <cell r="B4160" t="str">
            <v>-</v>
          </cell>
          <cell r="C4160" t="str">
            <v>-</v>
          </cell>
          <cell r="D4160">
            <v>0</v>
          </cell>
          <cell r="E4160">
            <v>0</v>
          </cell>
          <cell r="F4160">
            <v>0</v>
          </cell>
        </row>
        <row r="4161">
          <cell r="B4161" t="str">
            <v>-</v>
          </cell>
          <cell r="C4161" t="str">
            <v>-</v>
          </cell>
          <cell r="D4161">
            <v>0</v>
          </cell>
          <cell r="E4161">
            <v>0</v>
          </cell>
          <cell r="F4161">
            <v>0</v>
          </cell>
        </row>
        <row r="4162">
          <cell r="B4162">
            <v>0</v>
          </cell>
          <cell r="C4162">
            <v>0</v>
          </cell>
          <cell r="D4162">
            <v>0</v>
          </cell>
          <cell r="E4162">
            <v>0</v>
          </cell>
          <cell r="F4162">
            <v>0</v>
          </cell>
        </row>
        <row r="4163">
          <cell r="B4163" t="str">
            <v>Materiales</v>
          </cell>
          <cell r="C4163">
            <v>0</v>
          </cell>
          <cell r="D4163">
            <v>0</v>
          </cell>
          <cell r="E4163">
            <v>0</v>
          </cell>
          <cell r="F4163">
            <v>0</v>
          </cell>
        </row>
        <row r="4164">
          <cell r="B4164" t="str">
            <v>-</v>
          </cell>
          <cell r="C4164" t="str">
            <v>-</v>
          </cell>
          <cell r="D4164">
            <v>0</v>
          </cell>
          <cell r="E4164">
            <v>0</v>
          </cell>
          <cell r="F4164">
            <v>0</v>
          </cell>
        </row>
        <row r="4165">
          <cell r="B4165" t="str">
            <v>-</v>
          </cell>
          <cell r="C4165" t="str">
            <v>-</v>
          </cell>
          <cell r="D4165">
            <v>0</v>
          </cell>
          <cell r="E4165">
            <v>0</v>
          </cell>
          <cell r="F4165">
            <v>0</v>
          </cell>
        </row>
        <row r="4166">
          <cell r="B4166" t="str">
            <v>-</v>
          </cell>
          <cell r="C4166" t="str">
            <v>-</v>
          </cell>
          <cell r="D4166">
            <v>0</v>
          </cell>
          <cell r="E4166">
            <v>0</v>
          </cell>
          <cell r="F4166">
            <v>0</v>
          </cell>
        </row>
        <row r="4167">
          <cell r="B4167" t="str">
            <v>-</v>
          </cell>
          <cell r="C4167" t="str">
            <v>-</v>
          </cell>
          <cell r="D4167">
            <v>0</v>
          </cell>
          <cell r="E4167">
            <v>0</v>
          </cell>
          <cell r="F4167">
            <v>0</v>
          </cell>
        </row>
        <row r="4168">
          <cell r="B4168" t="str">
            <v>-</v>
          </cell>
          <cell r="C4168" t="str">
            <v>-</v>
          </cell>
          <cell r="D4168">
            <v>0</v>
          </cell>
          <cell r="E4168">
            <v>0</v>
          </cell>
          <cell r="F4168">
            <v>0</v>
          </cell>
        </row>
        <row r="4169">
          <cell r="B4169" t="str">
            <v>-</v>
          </cell>
          <cell r="C4169" t="str">
            <v>-</v>
          </cell>
          <cell r="D4169">
            <v>0</v>
          </cell>
          <cell r="E4169">
            <v>0</v>
          </cell>
          <cell r="F4169">
            <v>0</v>
          </cell>
        </row>
        <row r="4170">
          <cell r="B4170">
            <v>0</v>
          </cell>
          <cell r="C4170">
            <v>0</v>
          </cell>
          <cell r="D4170">
            <v>0</v>
          </cell>
          <cell r="E4170">
            <v>0</v>
          </cell>
          <cell r="F4170">
            <v>0</v>
          </cell>
        </row>
        <row r="4171">
          <cell r="B4171" t="str">
            <v>Mano de Obra</v>
          </cell>
          <cell r="C4171">
            <v>0</v>
          </cell>
          <cell r="D4171">
            <v>0</v>
          </cell>
          <cell r="E4171">
            <v>0</v>
          </cell>
          <cell r="F4171">
            <v>0</v>
          </cell>
        </row>
        <row r="4172">
          <cell r="B4172" t="str">
            <v>-</v>
          </cell>
          <cell r="C4172" t="str">
            <v>-</v>
          </cell>
          <cell r="D4172">
            <v>0</v>
          </cell>
          <cell r="E4172">
            <v>0</v>
          </cell>
          <cell r="F4172">
            <v>0</v>
          </cell>
        </row>
        <row r="4173">
          <cell r="B4173" t="str">
            <v>-</v>
          </cell>
          <cell r="C4173" t="str">
            <v>-</v>
          </cell>
          <cell r="D4173">
            <v>0</v>
          </cell>
          <cell r="E4173">
            <v>0</v>
          </cell>
          <cell r="F4173">
            <v>0</v>
          </cell>
        </row>
        <row r="4174">
          <cell r="B4174" t="str">
            <v>-</v>
          </cell>
          <cell r="C4174" t="str">
            <v>-</v>
          </cell>
          <cell r="D4174">
            <v>0</v>
          </cell>
          <cell r="E4174">
            <v>0</v>
          </cell>
          <cell r="F4174">
            <v>0</v>
          </cell>
        </row>
        <row r="4176">
          <cell r="A4176">
            <v>12003</v>
          </cell>
          <cell r="B4176" t="str">
            <v>IMPERM.MANTO 500XT-FOIL ALUMINIO</v>
          </cell>
          <cell r="C4176" t="str">
            <v>M2</v>
          </cell>
          <cell r="D4176">
            <v>0</v>
          </cell>
          <cell r="E4176">
            <v>0</v>
          </cell>
          <cell r="F4176">
            <v>0</v>
          </cell>
          <cell r="G4176">
            <v>180310</v>
          </cell>
        </row>
        <row r="4177">
          <cell r="B4177">
            <v>0</v>
          </cell>
          <cell r="C4177">
            <v>0</v>
          </cell>
          <cell r="D4177">
            <v>0</v>
          </cell>
          <cell r="E4177">
            <v>0</v>
          </cell>
          <cell r="F4177">
            <v>0</v>
          </cell>
        </row>
        <row r="4178">
          <cell r="B4178" t="str">
            <v>Equipos y Herramientas</v>
          </cell>
          <cell r="C4178">
            <v>0</v>
          </cell>
          <cell r="D4178">
            <v>0</v>
          </cell>
          <cell r="E4178">
            <v>0</v>
          </cell>
          <cell r="F4178">
            <v>0</v>
          </cell>
        </row>
        <row r="4179">
          <cell r="B4179" t="str">
            <v>-</v>
          </cell>
          <cell r="C4179" t="str">
            <v>-</v>
          </cell>
          <cell r="D4179">
            <v>0</v>
          </cell>
          <cell r="E4179">
            <v>0</v>
          </cell>
          <cell r="F4179">
            <v>0</v>
          </cell>
        </row>
        <row r="4180">
          <cell r="B4180" t="str">
            <v>-</v>
          </cell>
          <cell r="C4180" t="str">
            <v>-</v>
          </cell>
          <cell r="D4180">
            <v>0</v>
          </cell>
          <cell r="E4180">
            <v>0</v>
          </cell>
          <cell r="F4180">
            <v>0</v>
          </cell>
        </row>
        <row r="4181">
          <cell r="B4181" t="str">
            <v>-</v>
          </cell>
          <cell r="C4181" t="str">
            <v>-</v>
          </cell>
          <cell r="D4181">
            <v>0</v>
          </cell>
          <cell r="E4181">
            <v>0</v>
          </cell>
          <cell r="F4181">
            <v>0</v>
          </cell>
        </row>
        <row r="4182">
          <cell r="B4182">
            <v>0</v>
          </cell>
          <cell r="C4182">
            <v>0</v>
          </cell>
          <cell r="D4182">
            <v>0</v>
          </cell>
          <cell r="E4182">
            <v>0</v>
          </cell>
          <cell r="F4182">
            <v>0</v>
          </cell>
        </row>
        <row r="4183">
          <cell r="B4183" t="str">
            <v>Materiales</v>
          </cell>
          <cell r="C4183">
            <v>0</v>
          </cell>
          <cell r="D4183">
            <v>0</v>
          </cell>
          <cell r="E4183">
            <v>0</v>
          </cell>
          <cell r="F4183">
            <v>0</v>
          </cell>
        </row>
        <row r="4184">
          <cell r="B4184" t="str">
            <v>-</v>
          </cell>
          <cell r="C4184" t="str">
            <v>-</v>
          </cell>
          <cell r="D4184">
            <v>0</v>
          </cell>
          <cell r="E4184">
            <v>0</v>
          </cell>
          <cell r="F4184">
            <v>0</v>
          </cell>
        </row>
        <row r="4185">
          <cell r="B4185" t="str">
            <v>-</v>
          </cell>
          <cell r="C4185" t="str">
            <v>-</v>
          </cell>
          <cell r="D4185">
            <v>0</v>
          </cell>
          <cell r="E4185">
            <v>0</v>
          </cell>
          <cell r="F4185">
            <v>0</v>
          </cell>
        </row>
        <row r="4186">
          <cell r="B4186" t="str">
            <v>-</v>
          </cell>
          <cell r="C4186" t="str">
            <v>-</v>
          </cell>
          <cell r="D4186">
            <v>0</v>
          </cell>
          <cell r="E4186">
            <v>0</v>
          </cell>
          <cell r="F4186">
            <v>0</v>
          </cell>
        </row>
        <row r="4187">
          <cell r="B4187" t="str">
            <v>-</v>
          </cell>
          <cell r="C4187" t="str">
            <v>-</v>
          </cell>
          <cell r="D4187">
            <v>0</v>
          </cell>
          <cell r="E4187">
            <v>0</v>
          </cell>
          <cell r="F4187">
            <v>0</v>
          </cell>
        </row>
        <row r="4188">
          <cell r="B4188" t="str">
            <v>-</v>
          </cell>
          <cell r="C4188" t="str">
            <v>-</v>
          </cell>
          <cell r="D4188">
            <v>0</v>
          </cell>
          <cell r="E4188">
            <v>0</v>
          </cell>
          <cell r="F4188">
            <v>0</v>
          </cell>
        </row>
        <row r="4189">
          <cell r="B4189" t="str">
            <v>-</v>
          </cell>
          <cell r="C4189" t="str">
            <v>-</v>
          </cell>
          <cell r="D4189">
            <v>0</v>
          </cell>
          <cell r="E4189">
            <v>0</v>
          </cell>
          <cell r="F4189">
            <v>0</v>
          </cell>
        </row>
        <row r="4190">
          <cell r="B4190">
            <v>0</v>
          </cell>
          <cell r="C4190">
            <v>0</v>
          </cell>
          <cell r="D4190">
            <v>0</v>
          </cell>
          <cell r="E4190">
            <v>0</v>
          </cell>
          <cell r="F4190">
            <v>0</v>
          </cell>
        </row>
        <row r="4191">
          <cell r="B4191" t="str">
            <v>Mano de Obra</v>
          </cell>
          <cell r="C4191">
            <v>0</v>
          </cell>
          <cell r="D4191">
            <v>0</v>
          </cell>
          <cell r="E4191">
            <v>0</v>
          </cell>
          <cell r="F4191">
            <v>0</v>
          </cell>
        </row>
        <row r="4192">
          <cell r="B4192" t="str">
            <v>-</v>
          </cell>
          <cell r="C4192" t="str">
            <v>-</v>
          </cell>
          <cell r="D4192">
            <v>0</v>
          </cell>
          <cell r="E4192">
            <v>0</v>
          </cell>
          <cell r="F4192">
            <v>0</v>
          </cell>
        </row>
        <row r="4193">
          <cell r="B4193" t="str">
            <v>-</v>
          </cell>
          <cell r="C4193" t="str">
            <v>-</v>
          </cell>
          <cell r="D4193">
            <v>0</v>
          </cell>
          <cell r="E4193">
            <v>0</v>
          </cell>
          <cell r="F4193">
            <v>0</v>
          </cell>
        </row>
        <row r="4194">
          <cell r="B4194" t="str">
            <v>-</v>
          </cell>
          <cell r="C4194" t="str">
            <v>-</v>
          </cell>
          <cell r="D4194">
            <v>0</v>
          </cell>
          <cell r="E4194">
            <v>0</v>
          </cell>
          <cell r="F4194">
            <v>0</v>
          </cell>
        </row>
        <row r="4196">
          <cell r="A4196">
            <v>12004</v>
          </cell>
          <cell r="B4196" t="str">
            <v>XIPEX BLANCO</v>
          </cell>
          <cell r="C4196" t="str">
            <v>M2</v>
          </cell>
          <cell r="D4196">
            <v>0</v>
          </cell>
          <cell r="E4196">
            <v>0</v>
          </cell>
          <cell r="F4196">
            <v>0</v>
          </cell>
          <cell r="G4196">
            <v>320801</v>
          </cell>
        </row>
        <row r="4197">
          <cell r="B4197">
            <v>0</v>
          </cell>
          <cell r="C4197">
            <v>0</v>
          </cell>
          <cell r="D4197">
            <v>0</v>
          </cell>
          <cell r="E4197">
            <v>0</v>
          </cell>
          <cell r="F4197">
            <v>0</v>
          </cell>
        </row>
        <row r="4198">
          <cell r="B4198" t="str">
            <v>Equipos y Herramientas</v>
          </cell>
          <cell r="C4198">
            <v>0</v>
          </cell>
          <cell r="D4198">
            <v>0</v>
          </cell>
          <cell r="E4198">
            <v>0</v>
          </cell>
          <cell r="F4198">
            <v>0</v>
          </cell>
        </row>
        <row r="4199">
          <cell r="B4199" t="str">
            <v>-</v>
          </cell>
          <cell r="C4199" t="str">
            <v>-</v>
          </cell>
          <cell r="D4199">
            <v>0</v>
          </cell>
          <cell r="E4199">
            <v>0</v>
          </cell>
          <cell r="F4199">
            <v>0</v>
          </cell>
        </row>
        <row r="4200">
          <cell r="B4200" t="str">
            <v>-</v>
          </cell>
          <cell r="C4200" t="str">
            <v>-</v>
          </cell>
          <cell r="D4200">
            <v>0</v>
          </cell>
          <cell r="E4200">
            <v>0</v>
          </cell>
          <cell r="F4200">
            <v>0</v>
          </cell>
        </row>
        <row r="4201">
          <cell r="B4201" t="str">
            <v>-</v>
          </cell>
          <cell r="C4201" t="str">
            <v>-</v>
          </cell>
          <cell r="D4201">
            <v>0</v>
          </cell>
          <cell r="E4201">
            <v>0</v>
          </cell>
          <cell r="F4201">
            <v>0</v>
          </cell>
        </row>
        <row r="4202">
          <cell r="B4202">
            <v>0</v>
          </cell>
          <cell r="C4202">
            <v>0</v>
          </cell>
          <cell r="D4202">
            <v>0</v>
          </cell>
          <cell r="E4202">
            <v>0</v>
          </cell>
          <cell r="F4202">
            <v>0</v>
          </cell>
        </row>
        <row r="4203">
          <cell r="B4203" t="str">
            <v>Materiales</v>
          </cell>
          <cell r="C4203">
            <v>0</v>
          </cell>
          <cell r="D4203">
            <v>0</v>
          </cell>
          <cell r="E4203">
            <v>0</v>
          </cell>
          <cell r="F4203">
            <v>0</v>
          </cell>
        </row>
        <row r="4204">
          <cell r="B4204" t="str">
            <v>-</v>
          </cell>
          <cell r="C4204" t="str">
            <v>-</v>
          </cell>
          <cell r="D4204">
            <v>0</v>
          </cell>
          <cell r="E4204">
            <v>0</v>
          </cell>
          <cell r="F4204">
            <v>0</v>
          </cell>
        </row>
        <row r="4205">
          <cell r="B4205" t="str">
            <v>-</v>
          </cell>
          <cell r="C4205" t="str">
            <v>-</v>
          </cell>
          <cell r="D4205">
            <v>0</v>
          </cell>
          <cell r="E4205">
            <v>0</v>
          </cell>
          <cell r="F4205">
            <v>0</v>
          </cell>
        </row>
        <row r="4206">
          <cell r="B4206" t="str">
            <v>-</v>
          </cell>
          <cell r="C4206" t="str">
            <v>-</v>
          </cell>
          <cell r="D4206">
            <v>0</v>
          </cell>
          <cell r="E4206">
            <v>0</v>
          </cell>
          <cell r="F4206">
            <v>0</v>
          </cell>
        </row>
        <row r="4207">
          <cell r="B4207" t="str">
            <v>-</v>
          </cell>
          <cell r="C4207" t="str">
            <v>-</v>
          </cell>
          <cell r="D4207">
            <v>0</v>
          </cell>
          <cell r="E4207">
            <v>0</v>
          </cell>
          <cell r="F4207">
            <v>0</v>
          </cell>
        </row>
        <row r="4208">
          <cell r="B4208" t="str">
            <v>-</v>
          </cell>
          <cell r="C4208" t="str">
            <v>-</v>
          </cell>
          <cell r="D4208">
            <v>0</v>
          </cell>
          <cell r="E4208">
            <v>0</v>
          </cell>
          <cell r="F4208">
            <v>0</v>
          </cell>
        </row>
        <row r="4209">
          <cell r="B4209" t="str">
            <v>-</v>
          </cell>
          <cell r="C4209" t="str">
            <v>-</v>
          </cell>
          <cell r="D4209">
            <v>0</v>
          </cell>
          <cell r="E4209">
            <v>0</v>
          </cell>
          <cell r="F4209">
            <v>0</v>
          </cell>
        </row>
        <row r="4210">
          <cell r="B4210">
            <v>0</v>
          </cell>
          <cell r="C4210">
            <v>0</v>
          </cell>
          <cell r="D4210">
            <v>0</v>
          </cell>
          <cell r="E4210">
            <v>0</v>
          </cell>
          <cell r="F4210">
            <v>0</v>
          </cell>
        </row>
        <row r="4211">
          <cell r="B4211" t="str">
            <v>Mano de Obra</v>
          </cell>
          <cell r="C4211">
            <v>0</v>
          </cell>
          <cell r="D4211">
            <v>0</v>
          </cell>
          <cell r="E4211">
            <v>0</v>
          </cell>
          <cell r="F4211">
            <v>0</v>
          </cell>
        </row>
        <row r="4212">
          <cell r="B4212" t="str">
            <v>-</v>
          </cell>
          <cell r="C4212" t="str">
            <v>-</v>
          </cell>
          <cell r="D4212">
            <v>0</v>
          </cell>
          <cell r="E4212">
            <v>0</v>
          </cell>
          <cell r="F4212">
            <v>0</v>
          </cell>
        </row>
        <row r="4213">
          <cell r="B4213" t="str">
            <v>-</v>
          </cell>
          <cell r="C4213" t="str">
            <v>-</v>
          </cell>
          <cell r="D4213">
            <v>0</v>
          </cell>
          <cell r="E4213">
            <v>0</v>
          </cell>
          <cell r="F4213">
            <v>0</v>
          </cell>
        </row>
        <row r="4214">
          <cell r="B4214" t="str">
            <v>-</v>
          </cell>
          <cell r="C4214" t="str">
            <v>-</v>
          </cell>
          <cell r="D4214">
            <v>0</v>
          </cell>
          <cell r="E4214">
            <v>0</v>
          </cell>
          <cell r="F4214">
            <v>0</v>
          </cell>
        </row>
        <row r="4216">
          <cell r="A4216">
            <v>13001</v>
          </cell>
          <cell r="B4216" t="str">
            <v>ALISTADO PISO 5 CM</v>
          </cell>
          <cell r="C4216" t="str">
            <v>M2</v>
          </cell>
          <cell r="D4216">
            <v>0</v>
          </cell>
          <cell r="E4216">
            <v>0</v>
          </cell>
          <cell r="F4216">
            <v>26299.895042757977</v>
          </cell>
          <cell r="G4216">
            <v>200102</v>
          </cell>
        </row>
        <row r="4217">
          <cell r="B4217">
            <v>0</v>
          </cell>
          <cell r="C4217">
            <v>0</v>
          </cell>
          <cell r="D4217">
            <v>0</v>
          </cell>
          <cell r="E4217">
            <v>0</v>
          </cell>
          <cell r="F4217">
            <v>0</v>
          </cell>
        </row>
        <row r="4218">
          <cell r="B4218" t="str">
            <v>Equipos y Herramientas</v>
          </cell>
          <cell r="C4218">
            <v>0</v>
          </cell>
          <cell r="D4218">
            <v>0</v>
          </cell>
          <cell r="E4218">
            <v>0</v>
          </cell>
          <cell r="F4218">
            <v>498.23999999999995</v>
          </cell>
        </row>
        <row r="4219">
          <cell r="A4219" t="str">
            <v>HM1001</v>
          </cell>
          <cell r="B4219" t="str">
            <v>HM HERRAMIENTA MENOR</v>
          </cell>
          <cell r="C4219" t="str">
            <v>GLB</v>
          </cell>
          <cell r="D4219">
            <v>0.3</v>
          </cell>
          <cell r="E4219">
            <v>1660.8</v>
          </cell>
          <cell r="F4219">
            <v>498.23999999999995</v>
          </cell>
        </row>
        <row r="4220">
          <cell r="B4220" t="str">
            <v>-</v>
          </cell>
          <cell r="C4220" t="str">
            <v>-</v>
          </cell>
          <cell r="D4220">
            <v>0</v>
          </cell>
          <cell r="E4220">
            <v>0</v>
          </cell>
          <cell r="F4220">
            <v>0</v>
          </cell>
        </row>
        <row r="4221">
          <cell r="B4221" t="str">
            <v>-</v>
          </cell>
          <cell r="C4221" t="str">
            <v>-</v>
          </cell>
          <cell r="D4221">
            <v>0</v>
          </cell>
          <cell r="E4221">
            <v>0</v>
          </cell>
          <cell r="F4221">
            <v>0</v>
          </cell>
        </row>
        <row r="4222">
          <cell r="B4222">
            <v>0</v>
          </cell>
          <cell r="C4222">
            <v>0</v>
          </cell>
          <cell r="D4222">
            <v>0</v>
          </cell>
          <cell r="E4222">
            <v>0</v>
          </cell>
          <cell r="F4222">
            <v>0</v>
          </cell>
        </row>
        <row r="4223">
          <cell r="B4223" t="str">
            <v>Materiales</v>
          </cell>
          <cell r="C4223">
            <v>0</v>
          </cell>
          <cell r="D4223">
            <v>0</v>
          </cell>
          <cell r="E4223">
            <v>0</v>
          </cell>
          <cell r="F4223">
            <v>16848.277530000003</v>
          </cell>
        </row>
        <row r="4224">
          <cell r="A4224" t="str">
            <v>IP1007</v>
          </cell>
          <cell r="B4224" t="str">
            <v>MORTERO 1:3</v>
          </cell>
          <cell r="C4224" t="str">
            <v>M3</v>
          </cell>
          <cell r="D4224">
            <v>5.1500000000000004E-2</v>
          </cell>
          <cell r="E4224">
            <v>327151.02</v>
          </cell>
          <cell r="F4224">
            <v>16848.277530000003</v>
          </cell>
        </row>
        <row r="4225">
          <cell r="B4225" t="str">
            <v>-</v>
          </cell>
          <cell r="C4225" t="str">
            <v>-</v>
          </cell>
          <cell r="D4225">
            <v>0</v>
          </cell>
          <cell r="E4225">
            <v>0</v>
          </cell>
          <cell r="F4225">
            <v>0</v>
          </cell>
        </row>
        <row r="4226">
          <cell r="B4226" t="str">
            <v>-</v>
          </cell>
          <cell r="C4226" t="str">
            <v>-</v>
          </cell>
          <cell r="D4226">
            <v>0</v>
          </cell>
          <cell r="E4226">
            <v>0</v>
          </cell>
          <cell r="F4226">
            <v>0</v>
          </cell>
        </row>
        <row r="4227">
          <cell r="B4227" t="str">
            <v>-</v>
          </cell>
          <cell r="C4227" t="str">
            <v>-</v>
          </cell>
          <cell r="D4227">
            <v>0</v>
          </cell>
          <cell r="E4227">
            <v>0</v>
          </cell>
          <cell r="F4227">
            <v>0</v>
          </cell>
        </row>
        <row r="4228">
          <cell r="B4228" t="str">
            <v>-</v>
          </cell>
          <cell r="C4228" t="str">
            <v>-</v>
          </cell>
          <cell r="D4228">
            <v>0</v>
          </cell>
          <cell r="E4228">
            <v>0</v>
          </cell>
          <cell r="F4228">
            <v>0</v>
          </cell>
        </row>
        <row r="4229">
          <cell r="B4229" t="str">
            <v>-</v>
          </cell>
          <cell r="C4229" t="str">
            <v>-</v>
          </cell>
          <cell r="D4229">
            <v>0</v>
          </cell>
          <cell r="E4229">
            <v>0</v>
          </cell>
          <cell r="F4229">
            <v>0</v>
          </cell>
        </row>
        <row r="4230">
          <cell r="B4230">
            <v>0</v>
          </cell>
          <cell r="C4230">
            <v>0</v>
          </cell>
          <cell r="D4230">
            <v>0</v>
          </cell>
          <cell r="E4230">
            <v>0</v>
          </cell>
          <cell r="F4230">
            <v>0</v>
          </cell>
        </row>
        <row r="4231">
          <cell r="B4231" t="str">
            <v>Mano de Obra</v>
          </cell>
          <cell r="C4231">
            <v>0</v>
          </cell>
          <cell r="D4231">
            <v>0</v>
          </cell>
          <cell r="E4231">
            <v>0</v>
          </cell>
          <cell r="F4231">
            <v>8953.3775127579738</v>
          </cell>
        </row>
        <row r="4232">
          <cell r="A4232" t="str">
            <v>MO2001</v>
          </cell>
          <cell r="B4232" t="str">
            <v>CUADRILLA 1OF + 1AY</v>
          </cell>
          <cell r="C4232" t="str">
            <v>HC</v>
          </cell>
          <cell r="D4232">
            <v>0.42</v>
          </cell>
          <cell r="E4232">
            <v>21317.565506566607</v>
          </cell>
          <cell r="F4232">
            <v>8953.3775127579738</v>
          </cell>
        </row>
        <row r="4233">
          <cell r="B4233" t="str">
            <v>-</v>
          </cell>
          <cell r="C4233" t="str">
            <v>-</v>
          </cell>
          <cell r="D4233">
            <v>0</v>
          </cell>
          <cell r="E4233">
            <v>0</v>
          </cell>
          <cell r="F4233">
            <v>0</v>
          </cell>
        </row>
        <row r="4234">
          <cell r="B4234" t="str">
            <v>-</v>
          </cell>
          <cell r="C4234" t="str">
            <v>-</v>
          </cell>
          <cell r="D4234">
            <v>0</v>
          </cell>
          <cell r="E4234">
            <v>0</v>
          </cell>
          <cell r="F4234">
            <v>0</v>
          </cell>
        </row>
        <row r="4236">
          <cell r="A4236">
            <v>13002</v>
          </cell>
          <cell r="B4236" t="str">
            <v>ALISTADO PISO IMPERMEABLE 5 CM</v>
          </cell>
          <cell r="C4236" t="str">
            <v>M2</v>
          </cell>
          <cell r="D4236">
            <v>0</v>
          </cell>
          <cell r="E4236">
            <v>0</v>
          </cell>
          <cell r="F4236">
            <v>0</v>
          </cell>
          <cell r="G4236">
            <v>200108</v>
          </cell>
        </row>
        <row r="4237">
          <cell r="B4237">
            <v>0</v>
          </cell>
          <cell r="C4237">
            <v>0</v>
          </cell>
          <cell r="D4237">
            <v>0</v>
          </cell>
          <cell r="E4237">
            <v>0</v>
          </cell>
          <cell r="F4237">
            <v>0</v>
          </cell>
        </row>
        <row r="4238">
          <cell r="B4238" t="str">
            <v>Equipos y Herramientas</v>
          </cell>
          <cell r="C4238">
            <v>0</v>
          </cell>
          <cell r="D4238">
            <v>0</v>
          </cell>
          <cell r="E4238">
            <v>0</v>
          </cell>
          <cell r="F4238">
            <v>0</v>
          </cell>
        </row>
        <row r="4239">
          <cell r="B4239" t="str">
            <v>-</v>
          </cell>
          <cell r="C4239" t="str">
            <v>-</v>
          </cell>
          <cell r="D4239">
            <v>0</v>
          </cell>
          <cell r="E4239">
            <v>0</v>
          </cell>
          <cell r="F4239">
            <v>0</v>
          </cell>
        </row>
        <row r="4240">
          <cell r="B4240" t="str">
            <v>-</v>
          </cell>
          <cell r="C4240" t="str">
            <v>-</v>
          </cell>
          <cell r="D4240">
            <v>0</v>
          </cell>
          <cell r="E4240">
            <v>0</v>
          </cell>
          <cell r="F4240">
            <v>0</v>
          </cell>
        </row>
        <row r="4241">
          <cell r="B4241" t="str">
            <v>-</v>
          </cell>
          <cell r="C4241" t="str">
            <v>-</v>
          </cell>
          <cell r="D4241">
            <v>0</v>
          </cell>
          <cell r="E4241">
            <v>0</v>
          </cell>
          <cell r="F4241">
            <v>0</v>
          </cell>
        </row>
        <row r="4242">
          <cell r="B4242">
            <v>0</v>
          </cell>
          <cell r="C4242">
            <v>0</v>
          </cell>
          <cell r="D4242">
            <v>0</v>
          </cell>
          <cell r="E4242">
            <v>0</v>
          </cell>
          <cell r="F4242">
            <v>0</v>
          </cell>
        </row>
        <row r="4243">
          <cell r="B4243" t="str">
            <v>Materiales</v>
          </cell>
          <cell r="C4243">
            <v>0</v>
          </cell>
          <cell r="D4243">
            <v>0</v>
          </cell>
          <cell r="E4243">
            <v>0</v>
          </cell>
          <cell r="F4243">
            <v>0</v>
          </cell>
        </row>
        <row r="4244">
          <cell r="B4244" t="str">
            <v>-</v>
          </cell>
          <cell r="C4244" t="str">
            <v>-</v>
          </cell>
          <cell r="D4244">
            <v>0</v>
          </cell>
          <cell r="E4244">
            <v>0</v>
          </cell>
          <cell r="F4244">
            <v>0</v>
          </cell>
        </row>
        <row r="4245">
          <cell r="B4245" t="str">
            <v>-</v>
          </cell>
          <cell r="C4245" t="str">
            <v>-</v>
          </cell>
          <cell r="D4245">
            <v>0</v>
          </cell>
          <cell r="E4245">
            <v>0</v>
          </cell>
          <cell r="F4245">
            <v>0</v>
          </cell>
        </row>
        <row r="4246">
          <cell r="B4246" t="str">
            <v>-</v>
          </cell>
          <cell r="C4246" t="str">
            <v>-</v>
          </cell>
          <cell r="D4246">
            <v>0</v>
          </cell>
          <cell r="E4246">
            <v>0</v>
          </cell>
          <cell r="F4246">
            <v>0</v>
          </cell>
        </row>
        <row r="4247">
          <cell r="B4247" t="str">
            <v>-</v>
          </cell>
          <cell r="C4247" t="str">
            <v>-</v>
          </cell>
          <cell r="D4247">
            <v>0</v>
          </cell>
          <cell r="E4247">
            <v>0</v>
          </cell>
          <cell r="F4247">
            <v>0</v>
          </cell>
        </row>
        <row r="4248">
          <cell r="B4248" t="str">
            <v>-</v>
          </cell>
          <cell r="C4248" t="str">
            <v>-</v>
          </cell>
          <cell r="D4248">
            <v>0</v>
          </cell>
          <cell r="E4248">
            <v>0</v>
          </cell>
          <cell r="F4248">
            <v>0</v>
          </cell>
        </row>
        <row r="4249">
          <cell r="B4249" t="str">
            <v>-</v>
          </cell>
          <cell r="C4249" t="str">
            <v>-</v>
          </cell>
          <cell r="D4249">
            <v>0</v>
          </cell>
          <cell r="E4249">
            <v>0</v>
          </cell>
          <cell r="F4249">
            <v>0</v>
          </cell>
        </row>
        <row r="4250">
          <cell r="B4250">
            <v>0</v>
          </cell>
          <cell r="C4250">
            <v>0</v>
          </cell>
          <cell r="D4250">
            <v>0</v>
          </cell>
          <cell r="E4250">
            <v>0</v>
          </cell>
          <cell r="F4250">
            <v>0</v>
          </cell>
        </row>
        <row r="4251">
          <cell r="B4251" t="str">
            <v>Mano de Obra</v>
          </cell>
          <cell r="C4251">
            <v>0</v>
          </cell>
          <cell r="D4251">
            <v>0</v>
          </cell>
          <cell r="E4251">
            <v>0</v>
          </cell>
          <cell r="F4251">
            <v>0</v>
          </cell>
        </row>
        <row r="4252">
          <cell r="B4252" t="str">
            <v>-</v>
          </cell>
          <cell r="C4252" t="str">
            <v>-</v>
          </cell>
          <cell r="D4252">
            <v>0</v>
          </cell>
          <cell r="E4252">
            <v>0</v>
          </cell>
          <cell r="F4252">
            <v>0</v>
          </cell>
        </row>
        <row r="4253">
          <cell r="B4253" t="str">
            <v>-</v>
          </cell>
          <cell r="C4253" t="str">
            <v>-</v>
          </cell>
          <cell r="D4253">
            <v>0</v>
          </cell>
          <cell r="E4253">
            <v>0</v>
          </cell>
          <cell r="F4253">
            <v>0</v>
          </cell>
        </row>
        <row r="4254">
          <cell r="B4254" t="str">
            <v>-</v>
          </cell>
          <cell r="C4254" t="str">
            <v>-</v>
          </cell>
          <cell r="D4254">
            <v>0</v>
          </cell>
          <cell r="E4254">
            <v>0</v>
          </cell>
          <cell r="F4254">
            <v>0</v>
          </cell>
        </row>
        <row r="4256">
          <cell r="A4256">
            <v>13003</v>
          </cell>
          <cell r="B4256" t="str">
            <v>CERAMICA 20.01-22.50 X 20.01-22.50 TRAF</v>
          </cell>
          <cell r="C4256" t="str">
            <v>M2</v>
          </cell>
          <cell r="D4256">
            <v>0</v>
          </cell>
          <cell r="E4256">
            <v>0</v>
          </cell>
          <cell r="F4256">
            <v>60729.472522019438</v>
          </cell>
          <cell r="G4256">
            <v>200219</v>
          </cell>
        </row>
        <row r="4257">
          <cell r="B4257">
            <v>0</v>
          </cell>
          <cell r="C4257">
            <v>0</v>
          </cell>
          <cell r="D4257">
            <v>0</v>
          </cell>
          <cell r="E4257">
            <v>0</v>
          </cell>
          <cell r="F4257">
            <v>0</v>
          </cell>
        </row>
        <row r="4258">
          <cell r="B4258" t="str">
            <v>Equipos y Herramientas</v>
          </cell>
          <cell r="C4258">
            <v>0</v>
          </cell>
          <cell r="D4258">
            <v>0</v>
          </cell>
          <cell r="E4258">
            <v>0</v>
          </cell>
          <cell r="F4258">
            <v>238</v>
          </cell>
        </row>
        <row r="4259">
          <cell r="A4259" t="str">
            <v>HM1008</v>
          </cell>
          <cell r="B4259" t="str">
            <v>HM CUADRILLA ALBAÑILERIA</v>
          </cell>
          <cell r="C4259" t="str">
            <v>GLB</v>
          </cell>
          <cell r="D4259">
            <v>1</v>
          </cell>
          <cell r="E4259">
            <v>238</v>
          </cell>
          <cell r="F4259">
            <v>238</v>
          </cell>
        </row>
        <row r="4260">
          <cell r="B4260" t="str">
            <v>-</v>
          </cell>
          <cell r="C4260" t="str">
            <v>-</v>
          </cell>
          <cell r="D4260">
            <v>0</v>
          </cell>
          <cell r="E4260">
            <v>0</v>
          </cell>
          <cell r="F4260">
            <v>0</v>
          </cell>
        </row>
        <row r="4261">
          <cell r="B4261" t="str">
            <v>-</v>
          </cell>
          <cell r="C4261" t="str">
            <v>-</v>
          </cell>
          <cell r="D4261">
            <v>0</v>
          </cell>
          <cell r="E4261">
            <v>0</v>
          </cell>
          <cell r="F4261">
            <v>0</v>
          </cell>
        </row>
        <row r="4262">
          <cell r="B4262">
            <v>0</v>
          </cell>
          <cell r="C4262">
            <v>0</v>
          </cell>
          <cell r="D4262">
            <v>0</v>
          </cell>
          <cell r="E4262">
            <v>0</v>
          </cell>
          <cell r="F4262">
            <v>0</v>
          </cell>
        </row>
        <row r="4263">
          <cell r="B4263" t="str">
            <v>Materiales</v>
          </cell>
          <cell r="C4263">
            <v>0</v>
          </cell>
          <cell r="D4263">
            <v>0</v>
          </cell>
          <cell r="E4263">
            <v>0</v>
          </cell>
          <cell r="F4263">
            <v>44003.449927272719</v>
          </cell>
        </row>
        <row r="4264">
          <cell r="A4264" t="str">
            <v>IM1004</v>
          </cell>
          <cell r="B4264" t="str">
            <v>AGUA</v>
          </cell>
          <cell r="C4264" t="str">
            <v>LTS</v>
          </cell>
          <cell r="D4264">
            <v>3</v>
          </cell>
          <cell r="E4264">
            <v>59.5</v>
          </cell>
          <cell r="F4264">
            <v>178.5</v>
          </cell>
        </row>
        <row r="4265">
          <cell r="A4265" t="str">
            <v>IM1069</v>
          </cell>
          <cell r="B4265" t="str">
            <v>PEGACOR</v>
          </cell>
          <cell r="C4265" t="str">
            <v>KLG</v>
          </cell>
          <cell r="D4265">
            <v>4</v>
          </cell>
          <cell r="E4265">
            <v>2811.3528000000001</v>
          </cell>
          <cell r="F4265">
            <v>11245.4112</v>
          </cell>
        </row>
        <row r="4266">
          <cell r="A4266" t="str">
            <v>IM1070</v>
          </cell>
          <cell r="B4266" t="str">
            <v>BOQUILLA</v>
          </cell>
          <cell r="C4266" t="str">
            <v>KLG</v>
          </cell>
          <cell r="D4266">
            <v>0.32</v>
          </cell>
          <cell r="E4266">
            <v>4889.818181818182</v>
          </cell>
          <cell r="F4266">
            <v>1564.7418181818182</v>
          </cell>
        </row>
        <row r="4267">
          <cell r="A4267" t="str">
            <v>IM1074</v>
          </cell>
          <cell r="B4267" t="str">
            <v>CERAMICA TRAFICO 4</v>
          </cell>
          <cell r="C4267" t="str">
            <v>M2</v>
          </cell>
          <cell r="D4267">
            <v>1.08</v>
          </cell>
          <cell r="E4267">
            <v>28717.404545454538</v>
          </cell>
          <cell r="F4267">
            <v>31014.796909090903</v>
          </cell>
        </row>
        <row r="4268">
          <cell r="B4268" t="str">
            <v>-</v>
          </cell>
          <cell r="C4268" t="str">
            <v>-</v>
          </cell>
          <cell r="D4268">
            <v>0</v>
          </cell>
          <cell r="E4268">
            <v>0</v>
          </cell>
          <cell r="F4268">
            <v>0</v>
          </cell>
        </row>
        <row r="4269">
          <cell r="B4269" t="str">
            <v>-</v>
          </cell>
          <cell r="C4269" t="str">
            <v>-</v>
          </cell>
          <cell r="D4269">
            <v>0</v>
          </cell>
          <cell r="E4269">
            <v>0</v>
          </cell>
          <cell r="F4269">
            <v>0</v>
          </cell>
        </row>
        <row r="4270">
          <cell r="B4270">
            <v>0</v>
          </cell>
          <cell r="C4270">
            <v>0</v>
          </cell>
          <cell r="D4270">
            <v>0</v>
          </cell>
          <cell r="E4270">
            <v>0</v>
          </cell>
          <cell r="F4270">
            <v>0</v>
          </cell>
        </row>
        <row r="4271">
          <cell r="B4271" t="str">
            <v>Mano de Obra</v>
          </cell>
          <cell r="C4271">
            <v>0</v>
          </cell>
          <cell r="D4271">
            <v>0</v>
          </cell>
          <cell r="E4271">
            <v>0</v>
          </cell>
          <cell r="F4271">
            <v>16488.022594746715</v>
          </cell>
        </row>
        <row r="4272">
          <cell r="A4272" t="str">
            <v>MO2001</v>
          </cell>
          <cell r="B4272" t="str">
            <v>CUADRILLA 1OF + 1AY</v>
          </cell>
          <cell r="C4272" t="str">
            <v>HC</v>
          </cell>
          <cell r="D4272">
            <v>0.7</v>
          </cell>
          <cell r="E4272">
            <v>23554.317992495307</v>
          </cell>
          <cell r="F4272">
            <v>16488.022594746715</v>
          </cell>
        </row>
        <row r="4273">
          <cell r="B4273" t="str">
            <v>-</v>
          </cell>
          <cell r="C4273" t="str">
            <v>-</v>
          </cell>
          <cell r="D4273">
            <v>0</v>
          </cell>
          <cell r="E4273">
            <v>0</v>
          </cell>
          <cell r="F4273">
            <v>0</v>
          </cell>
        </row>
        <row r="4274">
          <cell r="B4274" t="str">
            <v>-</v>
          </cell>
          <cell r="C4274" t="str">
            <v>-</v>
          </cell>
          <cell r="D4274">
            <v>0</v>
          </cell>
          <cell r="E4274">
            <v>0</v>
          </cell>
          <cell r="F4274">
            <v>0</v>
          </cell>
        </row>
        <row r="4276">
          <cell r="A4276">
            <v>13004</v>
          </cell>
          <cell r="B4276" t="str">
            <v>CERAMICA 30.01-32.50x30.01-32.50 TRAF.4</v>
          </cell>
          <cell r="C4276" t="str">
            <v>M2</v>
          </cell>
          <cell r="D4276">
            <v>0</v>
          </cell>
          <cell r="E4276">
            <v>0</v>
          </cell>
          <cell r="F4276">
            <v>0</v>
          </cell>
          <cell r="G4276" t="str">
            <v>200226</v>
          </cell>
        </row>
        <row r="4277">
          <cell r="B4277">
            <v>0</v>
          </cell>
          <cell r="C4277">
            <v>0</v>
          </cell>
          <cell r="D4277">
            <v>0</v>
          </cell>
          <cell r="E4277">
            <v>0</v>
          </cell>
          <cell r="F4277">
            <v>0</v>
          </cell>
        </row>
        <row r="4278">
          <cell r="B4278" t="str">
            <v>Equipos y Herramientas</v>
          </cell>
          <cell r="C4278">
            <v>0</v>
          </cell>
          <cell r="D4278">
            <v>0</v>
          </cell>
          <cell r="E4278">
            <v>0</v>
          </cell>
          <cell r="F4278">
            <v>0</v>
          </cell>
        </row>
        <row r="4279">
          <cell r="B4279" t="str">
            <v>-</v>
          </cell>
          <cell r="C4279" t="str">
            <v>-</v>
          </cell>
          <cell r="D4279">
            <v>0</v>
          </cell>
          <cell r="E4279">
            <v>0</v>
          </cell>
          <cell r="F4279">
            <v>0</v>
          </cell>
        </row>
        <row r="4280">
          <cell r="B4280" t="str">
            <v>-</v>
          </cell>
          <cell r="C4280" t="str">
            <v>-</v>
          </cell>
          <cell r="D4280">
            <v>0</v>
          </cell>
          <cell r="E4280">
            <v>0</v>
          </cell>
          <cell r="F4280">
            <v>0</v>
          </cell>
        </row>
        <row r="4281">
          <cell r="B4281" t="str">
            <v>-</v>
          </cell>
          <cell r="C4281" t="str">
            <v>-</v>
          </cell>
          <cell r="D4281">
            <v>0</v>
          </cell>
          <cell r="E4281">
            <v>0</v>
          </cell>
          <cell r="F4281">
            <v>0</v>
          </cell>
        </row>
        <row r="4282">
          <cell r="B4282">
            <v>0</v>
          </cell>
          <cell r="C4282">
            <v>0</v>
          </cell>
          <cell r="D4282">
            <v>0</v>
          </cell>
          <cell r="E4282">
            <v>0</v>
          </cell>
          <cell r="F4282">
            <v>0</v>
          </cell>
        </row>
        <row r="4283">
          <cell r="B4283" t="str">
            <v>Materiales</v>
          </cell>
          <cell r="C4283">
            <v>0</v>
          </cell>
          <cell r="D4283">
            <v>0</v>
          </cell>
          <cell r="E4283">
            <v>0</v>
          </cell>
          <cell r="F4283">
            <v>0</v>
          </cell>
        </row>
        <row r="4284">
          <cell r="B4284" t="str">
            <v>-</v>
          </cell>
          <cell r="C4284" t="str">
            <v>-</v>
          </cell>
          <cell r="D4284">
            <v>0</v>
          </cell>
          <cell r="E4284">
            <v>0</v>
          </cell>
          <cell r="F4284">
            <v>0</v>
          </cell>
        </row>
        <row r="4285">
          <cell r="B4285" t="str">
            <v>-</v>
          </cell>
          <cell r="C4285" t="str">
            <v>-</v>
          </cell>
          <cell r="D4285">
            <v>0</v>
          </cell>
          <cell r="E4285">
            <v>0</v>
          </cell>
          <cell r="F4285">
            <v>0</v>
          </cell>
        </row>
        <row r="4286">
          <cell r="B4286" t="str">
            <v>-</v>
          </cell>
          <cell r="C4286" t="str">
            <v>-</v>
          </cell>
          <cell r="D4286">
            <v>0</v>
          </cell>
          <cell r="E4286">
            <v>0</v>
          </cell>
          <cell r="F4286">
            <v>0</v>
          </cell>
        </row>
        <row r="4287">
          <cell r="B4287" t="str">
            <v>-</v>
          </cell>
          <cell r="C4287" t="str">
            <v>-</v>
          </cell>
          <cell r="D4287">
            <v>0</v>
          </cell>
          <cell r="E4287">
            <v>0</v>
          </cell>
          <cell r="F4287">
            <v>0</v>
          </cell>
        </row>
        <row r="4288">
          <cell r="B4288" t="str">
            <v>-</v>
          </cell>
          <cell r="C4288" t="str">
            <v>-</v>
          </cell>
          <cell r="D4288">
            <v>0</v>
          </cell>
          <cell r="E4288">
            <v>0</v>
          </cell>
          <cell r="F4288">
            <v>0</v>
          </cell>
        </row>
        <row r="4289">
          <cell r="B4289" t="str">
            <v>-</v>
          </cell>
          <cell r="C4289" t="str">
            <v>-</v>
          </cell>
          <cell r="D4289">
            <v>0</v>
          </cell>
          <cell r="E4289">
            <v>0</v>
          </cell>
          <cell r="F4289">
            <v>0</v>
          </cell>
        </row>
        <row r="4290">
          <cell r="B4290">
            <v>0</v>
          </cell>
          <cell r="C4290">
            <v>0</v>
          </cell>
          <cell r="D4290">
            <v>0</v>
          </cell>
          <cell r="E4290">
            <v>0</v>
          </cell>
          <cell r="F4290">
            <v>0</v>
          </cell>
        </row>
        <row r="4291">
          <cell r="B4291" t="str">
            <v>Mano de Obra</v>
          </cell>
          <cell r="C4291">
            <v>0</v>
          </cell>
          <cell r="D4291">
            <v>0</v>
          </cell>
          <cell r="E4291">
            <v>0</v>
          </cell>
          <cell r="F4291">
            <v>0</v>
          </cell>
        </row>
        <row r="4292">
          <cell r="B4292" t="str">
            <v>-</v>
          </cell>
          <cell r="C4292" t="str">
            <v>-</v>
          </cell>
          <cell r="D4292">
            <v>0</v>
          </cell>
          <cell r="E4292">
            <v>0</v>
          </cell>
          <cell r="F4292">
            <v>0</v>
          </cell>
        </row>
        <row r="4293">
          <cell r="B4293" t="str">
            <v>-</v>
          </cell>
          <cell r="C4293" t="str">
            <v>-</v>
          </cell>
          <cell r="D4293">
            <v>0</v>
          </cell>
          <cell r="E4293">
            <v>0</v>
          </cell>
          <cell r="F4293">
            <v>0</v>
          </cell>
        </row>
        <row r="4294">
          <cell r="B4294" t="str">
            <v>-</v>
          </cell>
          <cell r="C4294" t="str">
            <v>-</v>
          </cell>
          <cell r="D4294">
            <v>0</v>
          </cell>
          <cell r="E4294">
            <v>0</v>
          </cell>
          <cell r="F4294">
            <v>0</v>
          </cell>
        </row>
        <row r="4296">
          <cell r="A4296">
            <v>13005</v>
          </cell>
          <cell r="B4296" t="str">
            <v>GRANITO PULIDO [PANO]</v>
          </cell>
          <cell r="C4296" t="str">
            <v>M2</v>
          </cell>
          <cell r="D4296">
            <v>0</v>
          </cell>
          <cell r="E4296">
            <v>0</v>
          </cell>
          <cell r="F4296">
            <v>0</v>
          </cell>
          <cell r="G4296">
            <v>200421</v>
          </cell>
        </row>
        <row r="4297">
          <cell r="B4297">
            <v>0</v>
          </cell>
          <cell r="C4297">
            <v>0</v>
          </cell>
          <cell r="D4297">
            <v>0</v>
          </cell>
          <cell r="E4297">
            <v>0</v>
          </cell>
          <cell r="F4297">
            <v>0</v>
          </cell>
        </row>
        <row r="4298">
          <cell r="B4298" t="str">
            <v>Equipos y Herramientas</v>
          </cell>
          <cell r="C4298">
            <v>0</v>
          </cell>
          <cell r="D4298">
            <v>0</v>
          </cell>
          <cell r="E4298">
            <v>0</v>
          </cell>
          <cell r="F4298">
            <v>0</v>
          </cell>
        </row>
        <row r="4299">
          <cell r="B4299" t="str">
            <v>-</v>
          </cell>
          <cell r="C4299" t="str">
            <v>-</v>
          </cell>
          <cell r="D4299">
            <v>0</v>
          </cell>
          <cell r="E4299">
            <v>0</v>
          </cell>
          <cell r="F4299">
            <v>0</v>
          </cell>
        </row>
        <row r="4300">
          <cell r="B4300" t="str">
            <v>-</v>
          </cell>
          <cell r="C4300" t="str">
            <v>-</v>
          </cell>
          <cell r="D4300">
            <v>0</v>
          </cell>
          <cell r="E4300">
            <v>0</v>
          </cell>
          <cell r="F4300">
            <v>0</v>
          </cell>
        </row>
        <row r="4301">
          <cell r="B4301" t="str">
            <v>-</v>
          </cell>
          <cell r="C4301" t="str">
            <v>-</v>
          </cell>
          <cell r="D4301">
            <v>0</v>
          </cell>
          <cell r="E4301">
            <v>0</v>
          </cell>
          <cell r="F4301">
            <v>0</v>
          </cell>
        </row>
        <row r="4302">
          <cell r="B4302">
            <v>0</v>
          </cell>
          <cell r="C4302">
            <v>0</v>
          </cell>
          <cell r="D4302">
            <v>0</v>
          </cell>
          <cell r="E4302">
            <v>0</v>
          </cell>
          <cell r="F4302">
            <v>0</v>
          </cell>
        </row>
        <row r="4303">
          <cell r="B4303" t="str">
            <v>Materiales</v>
          </cell>
          <cell r="C4303">
            <v>0</v>
          </cell>
          <cell r="D4303">
            <v>0</v>
          </cell>
          <cell r="E4303">
            <v>0</v>
          </cell>
          <cell r="F4303">
            <v>0</v>
          </cell>
        </row>
        <row r="4304">
          <cell r="B4304" t="str">
            <v>-</v>
          </cell>
          <cell r="C4304" t="str">
            <v>-</v>
          </cell>
          <cell r="D4304">
            <v>0</v>
          </cell>
          <cell r="E4304">
            <v>0</v>
          </cell>
          <cell r="F4304">
            <v>0</v>
          </cell>
        </row>
        <row r="4305">
          <cell r="B4305" t="str">
            <v>-</v>
          </cell>
          <cell r="C4305" t="str">
            <v>-</v>
          </cell>
          <cell r="D4305">
            <v>0</v>
          </cell>
          <cell r="E4305">
            <v>0</v>
          </cell>
          <cell r="F4305">
            <v>0</v>
          </cell>
        </row>
        <row r="4306">
          <cell r="B4306" t="str">
            <v>-</v>
          </cell>
          <cell r="C4306" t="str">
            <v>-</v>
          </cell>
          <cell r="D4306">
            <v>0</v>
          </cell>
          <cell r="E4306">
            <v>0</v>
          </cell>
          <cell r="F4306">
            <v>0</v>
          </cell>
        </row>
        <row r="4307">
          <cell r="B4307" t="str">
            <v>-</v>
          </cell>
          <cell r="C4307" t="str">
            <v>-</v>
          </cell>
          <cell r="D4307">
            <v>0</v>
          </cell>
          <cell r="E4307">
            <v>0</v>
          </cell>
          <cell r="F4307">
            <v>0</v>
          </cell>
        </row>
        <row r="4308">
          <cell r="B4308" t="str">
            <v>-</v>
          </cell>
          <cell r="C4308" t="str">
            <v>-</v>
          </cell>
          <cell r="D4308">
            <v>0</v>
          </cell>
          <cell r="E4308">
            <v>0</v>
          </cell>
          <cell r="F4308">
            <v>0</v>
          </cell>
        </row>
        <row r="4309">
          <cell r="B4309" t="str">
            <v>-</v>
          </cell>
          <cell r="C4309" t="str">
            <v>-</v>
          </cell>
          <cell r="D4309">
            <v>0</v>
          </cell>
          <cell r="E4309">
            <v>0</v>
          </cell>
          <cell r="F4309">
            <v>0</v>
          </cell>
        </row>
        <row r="4310">
          <cell r="B4310">
            <v>0</v>
          </cell>
          <cell r="C4310">
            <v>0</v>
          </cell>
          <cell r="D4310">
            <v>0</v>
          </cell>
          <cell r="E4310">
            <v>0</v>
          </cell>
          <cell r="F4310">
            <v>0</v>
          </cell>
        </row>
        <row r="4311">
          <cell r="B4311" t="str">
            <v>Mano de Obra</v>
          </cell>
          <cell r="C4311">
            <v>0</v>
          </cell>
          <cell r="D4311">
            <v>0</v>
          </cell>
          <cell r="E4311">
            <v>0</v>
          </cell>
          <cell r="F4311">
            <v>0</v>
          </cell>
        </row>
        <row r="4312">
          <cell r="B4312" t="str">
            <v>-</v>
          </cell>
          <cell r="C4312" t="str">
            <v>-</v>
          </cell>
          <cell r="D4312">
            <v>0</v>
          </cell>
          <cell r="E4312">
            <v>0</v>
          </cell>
          <cell r="F4312">
            <v>0</v>
          </cell>
        </row>
        <row r="4313">
          <cell r="B4313" t="str">
            <v>-</v>
          </cell>
          <cell r="C4313" t="str">
            <v>-</v>
          </cell>
          <cell r="D4313">
            <v>0</v>
          </cell>
          <cell r="E4313">
            <v>0</v>
          </cell>
          <cell r="F4313">
            <v>0</v>
          </cell>
        </row>
        <row r="4314">
          <cell r="B4314" t="str">
            <v>-</v>
          </cell>
          <cell r="C4314" t="str">
            <v>-</v>
          </cell>
          <cell r="D4314">
            <v>0</v>
          </cell>
          <cell r="E4314">
            <v>0</v>
          </cell>
          <cell r="F4314">
            <v>0</v>
          </cell>
        </row>
        <row r="4316">
          <cell r="A4316">
            <v>13006</v>
          </cell>
          <cell r="B4316" t="str">
            <v>PISO MADERA TABLA CHANUL 2CM</v>
          </cell>
          <cell r="C4316" t="str">
            <v>M2</v>
          </cell>
          <cell r="D4316">
            <v>0</v>
          </cell>
          <cell r="E4316">
            <v>0</v>
          </cell>
          <cell r="F4316">
            <v>0</v>
          </cell>
          <cell r="G4316">
            <v>200709</v>
          </cell>
        </row>
        <row r="4317">
          <cell r="B4317">
            <v>0</v>
          </cell>
          <cell r="C4317">
            <v>0</v>
          </cell>
          <cell r="D4317">
            <v>0</v>
          </cell>
          <cell r="E4317">
            <v>0</v>
          </cell>
          <cell r="F4317">
            <v>0</v>
          </cell>
        </row>
        <row r="4318">
          <cell r="B4318" t="str">
            <v>Equipos y Herramientas</v>
          </cell>
          <cell r="C4318">
            <v>0</v>
          </cell>
          <cell r="D4318">
            <v>0</v>
          </cell>
          <cell r="E4318">
            <v>0</v>
          </cell>
          <cell r="F4318">
            <v>0</v>
          </cell>
        </row>
        <row r="4319">
          <cell r="B4319" t="str">
            <v>-</v>
          </cell>
          <cell r="C4319" t="str">
            <v>-</v>
          </cell>
          <cell r="D4319">
            <v>0</v>
          </cell>
          <cell r="E4319">
            <v>0</v>
          </cell>
          <cell r="F4319">
            <v>0</v>
          </cell>
        </row>
        <row r="4320">
          <cell r="B4320" t="str">
            <v>-</v>
          </cell>
          <cell r="C4320" t="str">
            <v>-</v>
          </cell>
          <cell r="D4320">
            <v>0</v>
          </cell>
          <cell r="E4320">
            <v>0</v>
          </cell>
          <cell r="F4320">
            <v>0</v>
          </cell>
        </row>
        <row r="4321">
          <cell r="B4321" t="str">
            <v>-</v>
          </cell>
          <cell r="C4321" t="str">
            <v>-</v>
          </cell>
          <cell r="D4321">
            <v>0</v>
          </cell>
          <cell r="E4321">
            <v>0</v>
          </cell>
          <cell r="F4321">
            <v>0</v>
          </cell>
        </row>
        <row r="4322">
          <cell r="B4322">
            <v>0</v>
          </cell>
          <cell r="C4322">
            <v>0</v>
          </cell>
          <cell r="D4322">
            <v>0</v>
          </cell>
          <cell r="E4322">
            <v>0</v>
          </cell>
          <cell r="F4322">
            <v>0</v>
          </cell>
        </row>
        <row r="4323">
          <cell r="B4323" t="str">
            <v>Materiales</v>
          </cell>
          <cell r="C4323">
            <v>0</v>
          </cell>
          <cell r="D4323">
            <v>0</v>
          </cell>
          <cell r="E4323">
            <v>0</v>
          </cell>
          <cell r="F4323">
            <v>0</v>
          </cell>
        </row>
        <row r="4324">
          <cell r="B4324" t="str">
            <v>-</v>
          </cell>
          <cell r="C4324" t="str">
            <v>-</v>
          </cell>
          <cell r="D4324">
            <v>0</v>
          </cell>
          <cell r="E4324">
            <v>0</v>
          </cell>
          <cell r="F4324">
            <v>0</v>
          </cell>
        </row>
        <row r="4325">
          <cell r="B4325" t="str">
            <v>-</v>
          </cell>
          <cell r="C4325" t="str">
            <v>-</v>
          </cell>
          <cell r="D4325">
            <v>0</v>
          </cell>
          <cell r="E4325">
            <v>0</v>
          </cell>
          <cell r="F4325">
            <v>0</v>
          </cell>
        </row>
        <row r="4326">
          <cell r="B4326" t="str">
            <v>-</v>
          </cell>
          <cell r="C4326" t="str">
            <v>-</v>
          </cell>
          <cell r="D4326">
            <v>0</v>
          </cell>
          <cell r="E4326">
            <v>0</v>
          </cell>
          <cell r="F4326">
            <v>0</v>
          </cell>
        </row>
        <row r="4327">
          <cell r="B4327" t="str">
            <v>-</v>
          </cell>
          <cell r="C4327" t="str">
            <v>-</v>
          </cell>
          <cell r="D4327">
            <v>0</v>
          </cell>
          <cell r="E4327">
            <v>0</v>
          </cell>
          <cell r="F4327">
            <v>0</v>
          </cell>
        </row>
        <row r="4328">
          <cell r="B4328" t="str">
            <v>-</v>
          </cell>
          <cell r="C4328" t="str">
            <v>-</v>
          </cell>
          <cell r="D4328">
            <v>0</v>
          </cell>
          <cell r="E4328">
            <v>0</v>
          </cell>
          <cell r="F4328">
            <v>0</v>
          </cell>
        </row>
        <row r="4329">
          <cell r="B4329" t="str">
            <v>-</v>
          </cell>
          <cell r="C4329" t="str">
            <v>-</v>
          </cell>
          <cell r="D4329">
            <v>0</v>
          </cell>
          <cell r="E4329">
            <v>0</v>
          </cell>
          <cell r="F4329">
            <v>0</v>
          </cell>
        </row>
        <row r="4330">
          <cell r="B4330">
            <v>0</v>
          </cell>
          <cell r="C4330">
            <v>0</v>
          </cell>
          <cell r="D4330">
            <v>0</v>
          </cell>
          <cell r="E4330">
            <v>0</v>
          </cell>
          <cell r="F4330">
            <v>0</v>
          </cell>
        </row>
        <row r="4331">
          <cell r="B4331" t="str">
            <v>Mano de Obra</v>
          </cell>
          <cell r="C4331">
            <v>0</v>
          </cell>
          <cell r="D4331">
            <v>0</v>
          </cell>
          <cell r="E4331">
            <v>0</v>
          </cell>
          <cell r="F4331">
            <v>0</v>
          </cell>
        </row>
        <row r="4332">
          <cell r="B4332" t="str">
            <v>-</v>
          </cell>
          <cell r="C4332" t="str">
            <v>-</v>
          </cell>
          <cell r="D4332">
            <v>0</v>
          </cell>
          <cell r="E4332">
            <v>0</v>
          </cell>
          <cell r="F4332">
            <v>0</v>
          </cell>
        </row>
        <row r="4333">
          <cell r="B4333" t="str">
            <v>-</v>
          </cell>
          <cell r="C4333" t="str">
            <v>-</v>
          </cell>
          <cell r="D4333">
            <v>0</v>
          </cell>
          <cell r="E4333">
            <v>0</v>
          </cell>
          <cell r="F4333">
            <v>0</v>
          </cell>
        </row>
        <row r="4334">
          <cell r="B4334" t="str">
            <v>-</v>
          </cell>
          <cell r="C4334" t="str">
            <v>-</v>
          </cell>
          <cell r="D4334">
            <v>0</v>
          </cell>
          <cell r="E4334">
            <v>0</v>
          </cell>
          <cell r="F4334">
            <v>0</v>
          </cell>
        </row>
        <row r="4336">
          <cell r="A4336">
            <v>13007</v>
          </cell>
          <cell r="B4336" t="str">
            <v>RELLENO GRAVA TRITURA-POLVILLO COMPA +AC</v>
          </cell>
          <cell r="C4336" t="str">
            <v>M3</v>
          </cell>
          <cell r="D4336">
            <v>0</v>
          </cell>
          <cell r="E4336">
            <v>0</v>
          </cell>
          <cell r="F4336">
            <v>0</v>
          </cell>
          <cell r="G4336">
            <v>100616</v>
          </cell>
        </row>
        <row r="4337">
          <cell r="B4337">
            <v>0</v>
          </cell>
          <cell r="C4337">
            <v>0</v>
          </cell>
          <cell r="D4337">
            <v>0</v>
          </cell>
          <cell r="E4337">
            <v>0</v>
          </cell>
          <cell r="F4337">
            <v>0</v>
          </cell>
        </row>
        <row r="4338">
          <cell r="B4338" t="str">
            <v>Equipos y Herramientas</v>
          </cell>
          <cell r="C4338">
            <v>0</v>
          </cell>
          <cell r="D4338">
            <v>0</v>
          </cell>
          <cell r="E4338">
            <v>0</v>
          </cell>
          <cell r="F4338">
            <v>0</v>
          </cell>
        </row>
        <row r="4339">
          <cell r="B4339" t="str">
            <v>-</v>
          </cell>
          <cell r="C4339" t="str">
            <v>-</v>
          </cell>
          <cell r="D4339">
            <v>0</v>
          </cell>
          <cell r="E4339">
            <v>0</v>
          </cell>
          <cell r="F4339">
            <v>0</v>
          </cell>
        </row>
        <row r="4340">
          <cell r="B4340" t="str">
            <v>-</v>
          </cell>
          <cell r="C4340" t="str">
            <v>-</v>
          </cell>
          <cell r="D4340">
            <v>0</v>
          </cell>
          <cell r="E4340">
            <v>0</v>
          </cell>
          <cell r="F4340">
            <v>0</v>
          </cell>
        </row>
        <row r="4341">
          <cell r="B4341" t="str">
            <v>-</v>
          </cell>
          <cell r="C4341" t="str">
            <v>-</v>
          </cell>
          <cell r="D4341">
            <v>0</v>
          </cell>
          <cell r="E4341">
            <v>0</v>
          </cell>
          <cell r="F4341">
            <v>0</v>
          </cell>
        </row>
        <row r="4342">
          <cell r="B4342">
            <v>0</v>
          </cell>
          <cell r="C4342">
            <v>0</v>
          </cell>
          <cell r="D4342">
            <v>0</v>
          </cell>
          <cell r="E4342">
            <v>0</v>
          </cell>
          <cell r="F4342">
            <v>0</v>
          </cell>
        </row>
        <row r="4343">
          <cell r="B4343" t="str">
            <v>Materiales</v>
          </cell>
          <cell r="C4343">
            <v>0</v>
          </cell>
          <cell r="D4343">
            <v>0</v>
          </cell>
          <cell r="E4343">
            <v>0</v>
          </cell>
          <cell r="F4343">
            <v>0</v>
          </cell>
        </row>
        <row r="4344">
          <cell r="B4344" t="str">
            <v>-</v>
          </cell>
          <cell r="C4344" t="str">
            <v>-</v>
          </cell>
          <cell r="D4344">
            <v>0</v>
          </cell>
          <cell r="E4344">
            <v>0</v>
          </cell>
          <cell r="F4344">
            <v>0</v>
          </cell>
        </row>
        <row r="4345">
          <cell r="B4345" t="str">
            <v>-</v>
          </cell>
          <cell r="C4345" t="str">
            <v>-</v>
          </cell>
          <cell r="D4345">
            <v>0</v>
          </cell>
          <cell r="E4345">
            <v>0</v>
          </cell>
          <cell r="F4345">
            <v>0</v>
          </cell>
        </row>
        <row r="4346">
          <cell r="B4346" t="str">
            <v>-</v>
          </cell>
          <cell r="C4346" t="str">
            <v>-</v>
          </cell>
          <cell r="D4346">
            <v>0</v>
          </cell>
          <cell r="E4346">
            <v>0</v>
          </cell>
          <cell r="F4346">
            <v>0</v>
          </cell>
        </row>
        <row r="4347">
          <cell r="B4347" t="str">
            <v>-</v>
          </cell>
          <cell r="C4347" t="str">
            <v>-</v>
          </cell>
          <cell r="D4347">
            <v>0</v>
          </cell>
          <cell r="E4347">
            <v>0</v>
          </cell>
          <cell r="F4347">
            <v>0</v>
          </cell>
        </row>
        <row r="4348">
          <cell r="B4348" t="str">
            <v>-</v>
          </cell>
          <cell r="C4348" t="str">
            <v>-</v>
          </cell>
          <cell r="D4348">
            <v>0</v>
          </cell>
          <cell r="E4348">
            <v>0</v>
          </cell>
          <cell r="F4348">
            <v>0</v>
          </cell>
        </row>
        <row r="4349">
          <cell r="B4349" t="str">
            <v>-</v>
          </cell>
          <cell r="C4349" t="str">
            <v>-</v>
          </cell>
          <cell r="D4349">
            <v>0</v>
          </cell>
          <cell r="E4349">
            <v>0</v>
          </cell>
          <cell r="F4349">
            <v>0</v>
          </cell>
        </row>
        <row r="4350">
          <cell r="B4350">
            <v>0</v>
          </cell>
          <cell r="C4350">
            <v>0</v>
          </cell>
          <cell r="D4350">
            <v>0</v>
          </cell>
          <cell r="E4350">
            <v>0</v>
          </cell>
          <cell r="F4350">
            <v>0</v>
          </cell>
        </row>
        <row r="4351">
          <cell r="B4351" t="str">
            <v>Mano de Obra</v>
          </cell>
          <cell r="C4351">
            <v>0</v>
          </cell>
          <cell r="D4351">
            <v>0</v>
          </cell>
          <cell r="E4351">
            <v>0</v>
          </cell>
          <cell r="F4351">
            <v>0</v>
          </cell>
        </row>
        <row r="4352">
          <cell r="B4352" t="str">
            <v>-</v>
          </cell>
          <cell r="C4352" t="str">
            <v>-</v>
          </cell>
          <cell r="D4352">
            <v>0</v>
          </cell>
          <cell r="E4352">
            <v>0</v>
          </cell>
          <cell r="F4352">
            <v>0</v>
          </cell>
        </row>
        <row r="4353">
          <cell r="B4353" t="str">
            <v>-</v>
          </cell>
          <cell r="C4353" t="str">
            <v>-</v>
          </cell>
          <cell r="D4353">
            <v>0</v>
          </cell>
          <cell r="E4353">
            <v>0</v>
          </cell>
          <cell r="F4353">
            <v>0</v>
          </cell>
        </row>
        <row r="4354">
          <cell r="B4354" t="str">
            <v>-</v>
          </cell>
          <cell r="C4354" t="str">
            <v>-</v>
          </cell>
          <cell r="D4354">
            <v>0</v>
          </cell>
          <cell r="E4354">
            <v>0</v>
          </cell>
          <cell r="F4354">
            <v>0</v>
          </cell>
        </row>
        <row r="4356">
          <cell r="A4356">
            <v>13008</v>
          </cell>
          <cell r="B4356" t="str">
            <v>ADOQUIN GRESS [VEHICULAR] H=5.0</v>
          </cell>
          <cell r="C4356" t="str">
            <v>M2</v>
          </cell>
          <cell r="D4356">
            <v>0</v>
          </cell>
          <cell r="E4356">
            <v>0</v>
          </cell>
          <cell r="F4356">
            <v>0</v>
          </cell>
          <cell r="G4356">
            <v>200302</v>
          </cell>
        </row>
        <row r="4357">
          <cell r="B4357">
            <v>0</v>
          </cell>
          <cell r="C4357">
            <v>0</v>
          </cell>
          <cell r="D4357">
            <v>0</v>
          </cell>
          <cell r="E4357">
            <v>0</v>
          </cell>
          <cell r="F4357">
            <v>0</v>
          </cell>
        </row>
        <row r="4358">
          <cell r="B4358" t="str">
            <v>Equipos y Herramientas</v>
          </cell>
          <cell r="C4358">
            <v>0</v>
          </cell>
          <cell r="D4358">
            <v>0</v>
          </cell>
          <cell r="E4358">
            <v>0</v>
          </cell>
          <cell r="F4358">
            <v>0</v>
          </cell>
        </row>
        <row r="4359">
          <cell r="B4359" t="str">
            <v>-</v>
          </cell>
          <cell r="C4359" t="str">
            <v>-</v>
          </cell>
          <cell r="D4359">
            <v>0</v>
          </cell>
          <cell r="E4359">
            <v>0</v>
          </cell>
          <cell r="F4359">
            <v>0</v>
          </cell>
        </row>
        <row r="4360">
          <cell r="B4360" t="str">
            <v>-</v>
          </cell>
          <cell r="C4360" t="str">
            <v>-</v>
          </cell>
          <cell r="D4360">
            <v>0</v>
          </cell>
          <cell r="E4360">
            <v>0</v>
          </cell>
          <cell r="F4360">
            <v>0</v>
          </cell>
        </row>
        <row r="4361">
          <cell r="B4361" t="str">
            <v>-</v>
          </cell>
          <cell r="C4361" t="str">
            <v>-</v>
          </cell>
          <cell r="D4361">
            <v>0</v>
          </cell>
          <cell r="E4361">
            <v>0</v>
          </cell>
          <cell r="F4361">
            <v>0</v>
          </cell>
        </row>
        <row r="4362">
          <cell r="B4362">
            <v>0</v>
          </cell>
          <cell r="C4362">
            <v>0</v>
          </cell>
          <cell r="D4362">
            <v>0</v>
          </cell>
          <cell r="E4362">
            <v>0</v>
          </cell>
          <cell r="F4362">
            <v>0</v>
          </cell>
        </row>
        <row r="4363">
          <cell r="B4363" t="str">
            <v>Materiales</v>
          </cell>
          <cell r="C4363">
            <v>0</v>
          </cell>
          <cell r="D4363">
            <v>0</v>
          </cell>
          <cell r="E4363">
            <v>0</v>
          </cell>
          <cell r="F4363">
            <v>0</v>
          </cell>
        </row>
        <row r="4364">
          <cell r="B4364" t="str">
            <v>-</v>
          </cell>
          <cell r="C4364" t="str">
            <v>-</v>
          </cell>
          <cell r="D4364">
            <v>0</v>
          </cell>
          <cell r="E4364">
            <v>0</v>
          </cell>
          <cell r="F4364">
            <v>0</v>
          </cell>
        </row>
        <row r="4365">
          <cell r="B4365" t="str">
            <v>-</v>
          </cell>
          <cell r="C4365" t="str">
            <v>-</v>
          </cell>
          <cell r="D4365">
            <v>0</v>
          </cell>
          <cell r="E4365">
            <v>0</v>
          </cell>
          <cell r="F4365">
            <v>0</v>
          </cell>
        </row>
        <row r="4366">
          <cell r="B4366" t="str">
            <v>-</v>
          </cell>
          <cell r="C4366" t="str">
            <v>-</v>
          </cell>
          <cell r="D4366">
            <v>0</v>
          </cell>
          <cell r="E4366">
            <v>0</v>
          </cell>
          <cell r="F4366">
            <v>0</v>
          </cell>
        </row>
        <row r="4367">
          <cell r="B4367" t="str">
            <v>-</v>
          </cell>
          <cell r="C4367" t="str">
            <v>-</v>
          </cell>
          <cell r="D4367">
            <v>0</v>
          </cell>
          <cell r="E4367">
            <v>0</v>
          </cell>
          <cell r="F4367">
            <v>0</v>
          </cell>
        </row>
        <row r="4368">
          <cell r="B4368" t="str">
            <v>-</v>
          </cell>
          <cell r="C4368" t="str">
            <v>-</v>
          </cell>
          <cell r="D4368">
            <v>0</v>
          </cell>
          <cell r="E4368">
            <v>0</v>
          </cell>
          <cell r="F4368">
            <v>0</v>
          </cell>
        </row>
        <row r="4369">
          <cell r="B4369" t="str">
            <v>-</v>
          </cell>
          <cell r="C4369" t="str">
            <v>-</v>
          </cell>
          <cell r="D4369">
            <v>0</v>
          </cell>
          <cell r="E4369">
            <v>0</v>
          </cell>
          <cell r="F4369">
            <v>0</v>
          </cell>
        </row>
        <row r="4370">
          <cell r="B4370">
            <v>0</v>
          </cell>
          <cell r="C4370">
            <v>0</v>
          </cell>
          <cell r="D4370">
            <v>0</v>
          </cell>
          <cell r="E4370">
            <v>0</v>
          </cell>
          <cell r="F4370">
            <v>0</v>
          </cell>
        </row>
        <row r="4371">
          <cell r="B4371" t="str">
            <v>Mano de Obra</v>
          </cell>
          <cell r="C4371">
            <v>0</v>
          </cell>
          <cell r="D4371">
            <v>0</v>
          </cell>
          <cell r="E4371">
            <v>0</v>
          </cell>
          <cell r="F4371">
            <v>0</v>
          </cell>
        </row>
        <row r="4372">
          <cell r="B4372" t="str">
            <v>-</v>
          </cell>
          <cell r="C4372" t="str">
            <v>-</v>
          </cell>
          <cell r="D4372">
            <v>0</v>
          </cell>
          <cell r="E4372">
            <v>0</v>
          </cell>
          <cell r="F4372">
            <v>0</v>
          </cell>
        </row>
        <row r="4373">
          <cell r="B4373" t="str">
            <v>-</v>
          </cell>
          <cell r="C4373" t="str">
            <v>-</v>
          </cell>
          <cell r="D4373">
            <v>0</v>
          </cell>
          <cell r="E4373">
            <v>0</v>
          </cell>
          <cell r="F4373">
            <v>0</v>
          </cell>
        </row>
        <row r="4374">
          <cell r="B4374" t="str">
            <v>-</v>
          </cell>
          <cell r="C4374" t="str">
            <v>-</v>
          </cell>
          <cell r="D4374">
            <v>0</v>
          </cell>
          <cell r="E4374">
            <v>0</v>
          </cell>
          <cell r="F4374">
            <v>0</v>
          </cell>
        </row>
        <row r="4376">
          <cell r="A4376">
            <v>13009</v>
          </cell>
          <cell r="B4376" t="str">
            <v>TABLON GRESS 30x30 DILATAC.MORTERO 1-2CM</v>
          </cell>
          <cell r="C4376" t="str">
            <v>M2</v>
          </cell>
          <cell r="D4376">
            <v>0</v>
          </cell>
          <cell r="E4376">
            <v>0</v>
          </cell>
          <cell r="F4376">
            <v>65789</v>
          </cell>
          <cell r="G4376">
            <v>200325</v>
          </cell>
        </row>
        <row r="4377">
          <cell r="B4377">
            <v>0</v>
          </cell>
          <cell r="C4377">
            <v>0</v>
          </cell>
          <cell r="D4377">
            <v>0</v>
          </cell>
          <cell r="E4377">
            <v>0</v>
          </cell>
          <cell r="F4377">
            <v>0</v>
          </cell>
        </row>
        <row r="4378">
          <cell r="B4378" t="str">
            <v>Equipos y Herramientas</v>
          </cell>
          <cell r="C4378">
            <v>0</v>
          </cell>
          <cell r="D4378">
            <v>0</v>
          </cell>
          <cell r="E4378">
            <v>0</v>
          </cell>
          <cell r="F4378">
            <v>83.391999999999996</v>
          </cell>
        </row>
        <row r="4379">
          <cell r="A4379" t="str">
            <v>HM1001</v>
          </cell>
          <cell r="B4379" t="str">
            <v>HM HERRAMIENTA MENOR</v>
          </cell>
          <cell r="C4379" t="str">
            <v>GLB</v>
          </cell>
          <cell r="D4379">
            <v>0.05</v>
          </cell>
          <cell r="E4379">
            <v>1667.84</v>
          </cell>
          <cell r="F4379">
            <v>83.391999999999996</v>
          </cell>
        </row>
        <row r="4380">
          <cell r="B4380" t="str">
            <v>-</v>
          </cell>
          <cell r="C4380" t="str">
            <v>-</v>
          </cell>
          <cell r="D4380">
            <v>0</v>
          </cell>
          <cell r="E4380">
            <v>0</v>
          </cell>
          <cell r="F4380">
            <v>0</v>
          </cell>
        </row>
        <row r="4381">
          <cell r="B4381" t="str">
            <v>-</v>
          </cell>
          <cell r="C4381" t="str">
            <v>-</v>
          </cell>
          <cell r="D4381">
            <v>0</v>
          </cell>
          <cell r="E4381">
            <v>0</v>
          </cell>
          <cell r="F4381">
            <v>0</v>
          </cell>
        </row>
        <row r="4382">
          <cell r="B4382">
            <v>0</v>
          </cell>
          <cell r="C4382">
            <v>0</v>
          </cell>
          <cell r="D4382">
            <v>0</v>
          </cell>
          <cell r="E4382">
            <v>0</v>
          </cell>
          <cell r="F4382">
            <v>0</v>
          </cell>
        </row>
        <row r="4383">
          <cell r="B4383" t="str">
            <v>Materiales</v>
          </cell>
          <cell r="C4383">
            <v>0</v>
          </cell>
          <cell r="D4383">
            <v>0</v>
          </cell>
          <cell r="E4383">
            <v>0</v>
          </cell>
          <cell r="F4383">
            <v>44051.837964000006</v>
          </cell>
        </row>
        <row r="4384">
          <cell r="B4384" t="str">
            <v>MARMOLINA BLANCA</v>
          </cell>
          <cell r="C4384" t="str">
            <v>BTO</v>
          </cell>
          <cell r="D4384">
            <v>1E-3</v>
          </cell>
          <cell r="E4384">
            <v>13910.828</v>
          </cell>
          <cell r="F4384">
            <v>13.910828</v>
          </cell>
        </row>
        <row r="4385">
          <cell r="B4385" t="str">
            <v>TABLON RUSTICO 33x33</v>
          </cell>
          <cell r="C4385" t="str">
            <v>M2</v>
          </cell>
          <cell r="D4385">
            <v>0.92</v>
          </cell>
          <cell r="E4385">
            <v>34525</v>
          </cell>
          <cell r="F4385">
            <v>31763</v>
          </cell>
        </row>
        <row r="4386">
          <cell r="B4386" t="str">
            <v>CEMENTO GRIS</v>
          </cell>
          <cell r="C4386" t="str">
            <v>KLS</v>
          </cell>
          <cell r="D4386">
            <v>1.45</v>
          </cell>
          <cell r="E4386">
            <v>560.81119999999999</v>
          </cell>
          <cell r="F4386">
            <v>813.17624000000001</v>
          </cell>
        </row>
        <row r="4387">
          <cell r="B4387" t="str">
            <v>MORTERO 1:3</v>
          </cell>
          <cell r="C4387" t="str">
            <v>M3</v>
          </cell>
          <cell r="D4387">
            <v>4.0000000000000001E-3</v>
          </cell>
          <cell r="E4387">
            <v>337497.848</v>
          </cell>
          <cell r="F4387">
            <v>1349.9913920000001</v>
          </cell>
        </row>
        <row r="4388">
          <cell r="B4388" t="str">
            <v>MORTERO 1:4</v>
          </cell>
          <cell r="C4388" t="str">
            <v>M3</v>
          </cell>
          <cell r="D4388">
            <v>3.5000000000000003E-2</v>
          </cell>
          <cell r="E4388">
            <v>288907.41440000001</v>
          </cell>
          <cell r="F4388">
            <v>10111.759504000001</v>
          </cell>
        </row>
        <row r="4389">
          <cell r="B4389" t="str">
            <v>-</v>
          </cell>
          <cell r="C4389" t="str">
            <v>-</v>
          </cell>
          <cell r="D4389">
            <v>0</v>
          </cell>
          <cell r="E4389">
            <v>0</v>
          </cell>
          <cell r="F4389">
            <v>0</v>
          </cell>
        </row>
        <row r="4390">
          <cell r="B4390">
            <v>0</v>
          </cell>
          <cell r="C4390">
            <v>0</v>
          </cell>
          <cell r="D4390">
            <v>0</v>
          </cell>
          <cell r="E4390">
            <v>0</v>
          </cell>
          <cell r="F4390">
            <v>0</v>
          </cell>
        </row>
        <row r="4391">
          <cell r="B4391" t="str">
            <v>Mano de Obra</v>
          </cell>
          <cell r="C4391">
            <v>0</v>
          </cell>
          <cell r="D4391">
            <v>0</v>
          </cell>
          <cell r="E4391">
            <v>0</v>
          </cell>
          <cell r="F4391">
            <v>21653.414454971855</v>
          </cell>
        </row>
        <row r="4392">
          <cell r="A4392" t="str">
            <v>MO2008</v>
          </cell>
          <cell r="B4392" t="str">
            <v>CUADRILLA 1AY + 1AY</v>
          </cell>
          <cell r="C4392" t="str">
            <v>HC</v>
          </cell>
          <cell r="D4392">
            <v>0.15</v>
          </cell>
          <cell r="E4392">
            <v>18733.067073170732</v>
          </cell>
          <cell r="F4392">
            <v>2809.9600609756098</v>
          </cell>
        </row>
        <row r="4393">
          <cell r="A4393" t="str">
            <v>MO2001</v>
          </cell>
          <cell r="B4393" t="str">
            <v>CUADRILLA 1OF + 1AY</v>
          </cell>
          <cell r="C4393" t="str">
            <v>HC</v>
          </cell>
          <cell r="D4393">
            <v>0.8</v>
          </cell>
          <cell r="E4393">
            <v>23554.317992495307</v>
          </cell>
          <cell r="F4393">
            <v>18843.454393996246</v>
          </cell>
        </row>
        <row r="4394">
          <cell r="B4394" t="str">
            <v>-</v>
          </cell>
          <cell r="C4394" t="str">
            <v>-</v>
          </cell>
          <cell r="D4394">
            <v>0</v>
          </cell>
          <cell r="E4394">
            <v>0</v>
          </cell>
          <cell r="F4394">
            <v>0</v>
          </cell>
        </row>
        <row r="4396">
          <cell r="A4396">
            <v>13010</v>
          </cell>
          <cell r="B4396" t="str">
            <v>CAUCHO TIPO TOPEROL</v>
          </cell>
          <cell r="C4396" t="str">
            <v>M2</v>
          </cell>
          <cell r="D4396">
            <v>0</v>
          </cell>
          <cell r="E4396">
            <v>0</v>
          </cell>
          <cell r="F4396">
            <v>0</v>
          </cell>
          <cell r="G4396">
            <v>200511</v>
          </cell>
        </row>
        <row r="4397">
          <cell r="B4397">
            <v>0</v>
          </cell>
          <cell r="C4397">
            <v>0</v>
          </cell>
          <cell r="D4397">
            <v>0</v>
          </cell>
          <cell r="E4397">
            <v>0</v>
          </cell>
          <cell r="F4397">
            <v>0</v>
          </cell>
        </row>
        <row r="4398">
          <cell r="B4398" t="str">
            <v>Equipos y Herramientas</v>
          </cell>
          <cell r="C4398">
            <v>0</v>
          </cell>
          <cell r="D4398">
            <v>0</v>
          </cell>
          <cell r="E4398">
            <v>0</v>
          </cell>
          <cell r="F4398">
            <v>0</v>
          </cell>
        </row>
        <row r="4399">
          <cell r="B4399" t="str">
            <v>-</v>
          </cell>
          <cell r="C4399" t="str">
            <v>-</v>
          </cell>
          <cell r="D4399">
            <v>0</v>
          </cell>
          <cell r="E4399">
            <v>0</v>
          </cell>
          <cell r="F4399">
            <v>0</v>
          </cell>
        </row>
        <row r="4400">
          <cell r="B4400" t="str">
            <v>-</v>
          </cell>
          <cell r="C4400" t="str">
            <v>-</v>
          </cell>
          <cell r="D4400">
            <v>0</v>
          </cell>
          <cell r="E4400">
            <v>0</v>
          </cell>
          <cell r="F4400">
            <v>0</v>
          </cell>
        </row>
        <row r="4401">
          <cell r="B4401" t="str">
            <v>-</v>
          </cell>
          <cell r="C4401" t="str">
            <v>-</v>
          </cell>
          <cell r="D4401">
            <v>0</v>
          </cell>
          <cell r="E4401">
            <v>0</v>
          </cell>
          <cell r="F4401">
            <v>0</v>
          </cell>
        </row>
        <row r="4402">
          <cell r="B4402">
            <v>0</v>
          </cell>
          <cell r="C4402">
            <v>0</v>
          </cell>
          <cell r="D4402">
            <v>0</v>
          </cell>
          <cell r="E4402">
            <v>0</v>
          </cell>
          <cell r="F4402">
            <v>0</v>
          </cell>
        </row>
        <row r="4403">
          <cell r="B4403" t="str">
            <v>Materiales</v>
          </cell>
          <cell r="C4403">
            <v>0</v>
          </cell>
          <cell r="D4403">
            <v>0</v>
          </cell>
          <cell r="E4403">
            <v>0</v>
          </cell>
          <cell r="F4403">
            <v>0</v>
          </cell>
        </row>
        <row r="4404">
          <cell r="B4404" t="str">
            <v>-</v>
          </cell>
          <cell r="C4404" t="str">
            <v>-</v>
          </cell>
          <cell r="D4404">
            <v>0</v>
          </cell>
          <cell r="E4404">
            <v>0</v>
          </cell>
          <cell r="F4404">
            <v>0</v>
          </cell>
        </row>
        <row r="4405">
          <cell r="B4405" t="str">
            <v>-</v>
          </cell>
          <cell r="C4405" t="str">
            <v>-</v>
          </cell>
          <cell r="D4405">
            <v>0</v>
          </cell>
          <cell r="E4405">
            <v>0</v>
          </cell>
          <cell r="F4405">
            <v>0</v>
          </cell>
        </row>
        <row r="4406">
          <cell r="B4406" t="str">
            <v>-</v>
          </cell>
          <cell r="C4406" t="str">
            <v>-</v>
          </cell>
          <cell r="D4406">
            <v>0</v>
          </cell>
          <cell r="E4406">
            <v>0</v>
          </cell>
          <cell r="F4406">
            <v>0</v>
          </cell>
        </row>
        <row r="4407">
          <cell r="B4407" t="str">
            <v>-</v>
          </cell>
          <cell r="C4407" t="str">
            <v>-</v>
          </cell>
          <cell r="D4407">
            <v>0</v>
          </cell>
          <cell r="E4407">
            <v>0</v>
          </cell>
          <cell r="F4407">
            <v>0</v>
          </cell>
        </row>
        <row r="4408">
          <cell r="B4408" t="str">
            <v>-</v>
          </cell>
          <cell r="C4408" t="str">
            <v>-</v>
          </cell>
          <cell r="D4408">
            <v>0</v>
          </cell>
          <cell r="E4408">
            <v>0</v>
          </cell>
          <cell r="F4408">
            <v>0</v>
          </cell>
        </row>
        <row r="4409">
          <cell r="B4409" t="str">
            <v>-</v>
          </cell>
          <cell r="C4409" t="str">
            <v>-</v>
          </cell>
          <cell r="D4409">
            <v>0</v>
          </cell>
          <cell r="E4409">
            <v>0</v>
          </cell>
          <cell r="F4409">
            <v>0</v>
          </cell>
        </row>
        <row r="4410">
          <cell r="B4410">
            <v>0</v>
          </cell>
          <cell r="C4410">
            <v>0</v>
          </cell>
          <cell r="D4410">
            <v>0</v>
          </cell>
          <cell r="E4410">
            <v>0</v>
          </cell>
          <cell r="F4410">
            <v>0</v>
          </cell>
        </row>
        <row r="4411">
          <cell r="B4411" t="str">
            <v>Mano de Obra</v>
          </cell>
          <cell r="C4411">
            <v>0</v>
          </cell>
          <cell r="D4411">
            <v>0</v>
          </cell>
          <cell r="E4411">
            <v>0</v>
          </cell>
          <cell r="F4411">
            <v>0</v>
          </cell>
        </row>
        <row r="4412">
          <cell r="B4412" t="str">
            <v>-</v>
          </cell>
          <cell r="C4412" t="str">
            <v>-</v>
          </cell>
          <cell r="D4412">
            <v>0</v>
          </cell>
          <cell r="E4412">
            <v>0</v>
          </cell>
          <cell r="F4412">
            <v>0</v>
          </cell>
        </row>
        <row r="4413">
          <cell r="B4413" t="str">
            <v>-</v>
          </cell>
          <cell r="C4413" t="str">
            <v>-</v>
          </cell>
          <cell r="D4413">
            <v>0</v>
          </cell>
          <cell r="E4413">
            <v>0</v>
          </cell>
          <cell r="F4413">
            <v>0</v>
          </cell>
        </row>
        <row r="4414">
          <cell r="B4414" t="str">
            <v>-</v>
          </cell>
          <cell r="C4414" t="str">
            <v>-</v>
          </cell>
          <cell r="D4414">
            <v>0</v>
          </cell>
          <cell r="E4414">
            <v>0</v>
          </cell>
          <cell r="F4414">
            <v>0</v>
          </cell>
        </row>
        <row r="4416">
          <cell r="A4416">
            <v>14001</v>
          </cell>
          <cell r="B4416" t="str">
            <v>ARREGLO MARCO LAMINA</v>
          </cell>
          <cell r="C4416" t="str">
            <v>UND</v>
          </cell>
          <cell r="D4416">
            <v>0</v>
          </cell>
          <cell r="E4416">
            <v>0</v>
          </cell>
          <cell r="F4416">
            <v>105289.00343191539</v>
          </cell>
          <cell r="G4416">
            <v>220409</v>
          </cell>
        </row>
        <row r="4417">
          <cell r="B4417">
            <v>0</v>
          </cell>
          <cell r="C4417">
            <v>0</v>
          </cell>
          <cell r="D4417">
            <v>0</v>
          </cell>
          <cell r="E4417">
            <v>0</v>
          </cell>
          <cell r="F4417">
            <v>0</v>
          </cell>
        </row>
        <row r="4418">
          <cell r="B4418" t="str">
            <v>Equipos y Herramientas</v>
          </cell>
          <cell r="C4418">
            <v>0</v>
          </cell>
          <cell r="D4418">
            <v>0</v>
          </cell>
          <cell r="E4418">
            <v>0</v>
          </cell>
          <cell r="F4418">
            <v>1190</v>
          </cell>
        </row>
        <row r="4419">
          <cell r="A4419" t="str">
            <v>HM1004</v>
          </cell>
          <cell r="B4419" t="str">
            <v>HM CUADRILLA ACERO</v>
          </cell>
          <cell r="C4419" t="str">
            <v>GLB</v>
          </cell>
          <cell r="D4419">
            <v>2</v>
          </cell>
          <cell r="E4419">
            <v>357</v>
          </cell>
          <cell r="F4419">
            <v>714</v>
          </cell>
        </row>
        <row r="4420">
          <cell r="A4420" t="str">
            <v>HM1008</v>
          </cell>
          <cell r="B4420" t="str">
            <v>HM CUADRILLA ALBAÑILERIA</v>
          </cell>
          <cell r="C4420" t="str">
            <v>GLB</v>
          </cell>
          <cell r="D4420">
            <v>2</v>
          </cell>
          <cell r="E4420">
            <v>238</v>
          </cell>
          <cell r="F4420">
            <v>476</v>
          </cell>
        </row>
        <row r="4421">
          <cell r="B4421" t="str">
            <v>-</v>
          </cell>
          <cell r="C4421" t="str">
            <v>-</v>
          </cell>
          <cell r="D4421">
            <v>0</v>
          </cell>
          <cell r="E4421">
            <v>0</v>
          </cell>
          <cell r="F4421">
            <v>0</v>
          </cell>
        </row>
        <row r="4422">
          <cell r="B4422">
            <v>0</v>
          </cell>
          <cell r="C4422">
            <v>0</v>
          </cell>
          <cell r="D4422">
            <v>0</v>
          </cell>
          <cell r="E4422">
            <v>0</v>
          </cell>
          <cell r="F4422">
            <v>0</v>
          </cell>
        </row>
        <row r="4423">
          <cell r="B4423" t="str">
            <v>Materiales</v>
          </cell>
          <cell r="C4423">
            <v>0</v>
          </cell>
          <cell r="D4423">
            <v>0</v>
          </cell>
          <cell r="E4423">
            <v>0</v>
          </cell>
          <cell r="F4423">
            <v>21658.890458181817</v>
          </cell>
        </row>
        <row r="4424">
          <cell r="A4424" t="str">
            <v>IM1030</v>
          </cell>
          <cell r="B4424" t="str">
            <v>SOLDADURA 6011 x 1/8</v>
          </cell>
          <cell r="C4424" t="str">
            <v>KLG</v>
          </cell>
          <cell r="D4424">
            <v>0.1</v>
          </cell>
          <cell r="E4424">
            <v>12504.6304</v>
          </cell>
          <cell r="F4424">
            <v>1250.4630400000001</v>
          </cell>
        </row>
        <row r="4425">
          <cell r="A4425" t="str">
            <v>IM1031</v>
          </cell>
          <cell r="B4425" t="str">
            <v>ANTICORROSIVO</v>
          </cell>
          <cell r="C4425" t="str">
            <v>GLN</v>
          </cell>
          <cell r="D4425">
            <v>0.02</v>
          </cell>
          <cell r="E4425">
            <v>41174.800000000003</v>
          </cell>
          <cell r="F4425">
            <v>823.49600000000009</v>
          </cell>
        </row>
        <row r="4426">
          <cell r="A4426" t="str">
            <v>IM1040</v>
          </cell>
          <cell r="B4426" t="str">
            <v>LIJA AGUA</v>
          </cell>
          <cell r="C4426" t="str">
            <v>UND</v>
          </cell>
          <cell r="D4426">
            <v>1</v>
          </cell>
          <cell r="E4426">
            <v>1298.181818181818</v>
          </cell>
          <cell r="F4426">
            <v>1298.181818181818</v>
          </cell>
        </row>
        <row r="4427">
          <cell r="A4427" t="str">
            <v>IM1075</v>
          </cell>
          <cell r="B4427" t="str">
            <v>LAMINA COLD ROLLER CAL 20</v>
          </cell>
          <cell r="C4427" t="str">
            <v>UND</v>
          </cell>
          <cell r="D4427">
            <v>0.3</v>
          </cell>
          <cell r="E4427">
            <v>37738.048090909084</v>
          </cell>
          <cell r="F4427">
            <v>11321.414427272724</v>
          </cell>
        </row>
        <row r="4428">
          <cell r="A4428" t="str">
            <v>IM1076</v>
          </cell>
          <cell r="B4428" t="str">
            <v>MASILLA PLASTICA</v>
          </cell>
          <cell r="C4428" t="str">
            <v>CU</v>
          </cell>
          <cell r="D4428">
            <v>0.01</v>
          </cell>
          <cell r="E4428">
            <v>42231.477272727265</v>
          </cell>
          <cell r="F4428">
            <v>422.31477272727267</v>
          </cell>
        </row>
        <row r="4429">
          <cell r="A4429" t="str">
            <v>IP1007</v>
          </cell>
          <cell r="B4429" t="str">
            <v>MORTERO 1:3</v>
          </cell>
          <cell r="C4429" t="str">
            <v>M3</v>
          </cell>
          <cell r="D4429">
            <v>0.02</v>
          </cell>
          <cell r="E4429">
            <v>327151.02</v>
          </cell>
          <cell r="F4429">
            <v>6543.0204000000003</v>
          </cell>
        </row>
        <row r="4430">
          <cell r="B4430">
            <v>0</v>
          </cell>
          <cell r="C4430">
            <v>0</v>
          </cell>
          <cell r="D4430">
            <v>0</v>
          </cell>
          <cell r="E4430">
            <v>0</v>
          </cell>
          <cell r="F4430">
            <v>0</v>
          </cell>
        </row>
        <row r="4431">
          <cell r="B4431" t="str">
            <v>Mano de Obra</v>
          </cell>
          <cell r="C4431">
            <v>0</v>
          </cell>
          <cell r="D4431">
            <v>0</v>
          </cell>
          <cell r="E4431">
            <v>0</v>
          </cell>
          <cell r="F4431">
            <v>82440.112973733572</v>
          </cell>
        </row>
        <row r="4432">
          <cell r="A4432" t="str">
            <v>MO2001</v>
          </cell>
          <cell r="B4432" t="str">
            <v>CUADRILLA 1OF + 1AY</v>
          </cell>
          <cell r="C4432" t="str">
            <v>HC</v>
          </cell>
          <cell r="D4432">
            <v>3.5</v>
          </cell>
          <cell r="E4432">
            <v>23554.317992495307</v>
          </cell>
          <cell r="F4432">
            <v>82440.112973733572</v>
          </cell>
        </row>
        <row r="4433">
          <cell r="B4433" t="str">
            <v>-</v>
          </cell>
          <cell r="C4433" t="str">
            <v>-</v>
          </cell>
          <cell r="D4433">
            <v>0</v>
          </cell>
          <cell r="E4433">
            <v>0</v>
          </cell>
          <cell r="F4433">
            <v>0</v>
          </cell>
        </row>
        <row r="4434">
          <cell r="B4434" t="str">
            <v>-</v>
          </cell>
          <cell r="C4434" t="str">
            <v>-</v>
          </cell>
          <cell r="D4434">
            <v>0</v>
          </cell>
          <cell r="E4434">
            <v>0</v>
          </cell>
          <cell r="F4434">
            <v>0</v>
          </cell>
        </row>
        <row r="4436">
          <cell r="A4436">
            <v>14002</v>
          </cell>
          <cell r="B4436" t="str">
            <v>MARCO LAM. 1.01-1.5 M CAL.20 PEST S/LUCE</v>
          </cell>
          <cell r="C4436" t="str">
            <v>UND</v>
          </cell>
          <cell r="D4436">
            <v>0</v>
          </cell>
          <cell r="E4436">
            <v>0</v>
          </cell>
          <cell r="F4436">
            <v>137047.28578437929</v>
          </cell>
          <cell r="G4436">
            <v>220405</v>
          </cell>
        </row>
        <row r="4437">
          <cell r="B4437">
            <v>0</v>
          </cell>
          <cell r="C4437">
            <v>0</v>
          </cell>
          <cell r="D4437">
            <v>0</v>
          </cell>
          <cell r="E4437">
            <v>0</v>
          </cell>
          <cell r="F4437">
            <v>0</v>
          </cell>
        </row>
        <row r="4438">
          <cell r="B4438" t="str">
            <v>Equipos y Herramientas</v>
          </cell>
          <cell r="C4438">
            <v>0</v>
          </cell>
          <cell r="D4438">
            <v>0</v>
          </cell>
          <cell r="E4438">
            <v>0</v>
          </cell>
          <cell r="F4438">
            <v>595</v>
          </cell>
        </row>
        <row r="4439">
          <cell r="A4439" t="str">
            <v>HM1004</v>
          </cell>
          <cell r="B4439" t="str">
            <v>HM CUADRILLA ACERO</v>
          </cell>
          <cell r="C4439" t="str">
            <v>GLB</v>
          </cell>
          <cell r="D4439">
            <v>1</v>
          </cell>
          <cell r="E4439">
            <v>357</v>
          </cell>
          <cell r="F4439">
            <v>357</v>
          </cell>
        </row>
        <row r="4440">
          <cell r="A4440" t="str">
            <v>HM1008</v>
          </cell>
          <cell r="B4440" t="str">
            <v>HM CUADRILLA ALBAÑILERIA</v>
          </cell>
          <cell r="C4440" t="str">
            <v>GLB</v>
          </cell>
          <cell r="D4440">
            <v>1</v>
          </cell>
          <cell r="E4440">
            <v>238</v>
          </cell>
          <cell r="F4440">
            <v>238</v>
          </cell>
        </row>
        <row r="4441">
          <cell r="B4441" t="str">
            <v>-</v>
          </cell>
          <cell r="C4441" t="str">
            <v>-</v>
          </cell>
          <cell r="D4441">
            <v>0</v>
          </cell>
          <cell r="E4441">
            <v>0</v>
          </cell>
          <cell r="F4441">
            <v>0</v>
          </cell>
        </row>
        <row r="4442">
          <cell r="B4442">
            <v>0</v>
          </cell>
          <cell r="C4442">
            <v>0</v>
          </cell>
          <cell r="D4442">
            <v>0</v>
          </cell>
          <cell r="E4442">
            <v>0</v>
          </cell>
          <cell r="F4442">
            <v>0</v>
          </cell>
        </row>
        <row r="4443">
          <cell r="B4443" t="str">
            <v>Materiales</v>
          </cell>
          <cell r="C4443">
            <v>0</v>
          </cell>
          <cell r="D4443">
            <v>0</v>
          </cell>
          <cell r="E4443">
            <v>0</v>
          </cell>
          <cell r="F4443">
            <v>101120.80879563635</v>
          </cell>
        </row>
        <row r="4444">
          <cell r="A4444" t="str">
            <v>IM1013</v>
          </cell>
          <cell r="B4444" t="str">
            <v>BISAGRA 3x2" COBRI</v>
          </cell>
          <cell r="C4444" t="str">
            <v>UND</v>
          </cell>
          <cell r="D4444">
            <v>6</v>
          </cell>
          <cell r="E4444">
            <v>9628.1818181818162</v>
          </cell>
          <cell r="F4444">
            <v>57769.090909090897</v>
          </cell>
        </row>
        <row r="4445">
          <cell r="A4445" t="str">
            <v>IM1030</v>
          </cell>
          <cell r="B4445" t="str">
            <v>SOLDADURA 6011 x 1/8</v>
          </cell>
          <cell r="C4445" t="str">
            <v>KLG</v>
          </cell>
          <cell r="D4445">
            <v>0.08</v>
          </cell>
          <cell r="E4445">
            <v>12504.6304</v>
          </cell>
          <cell r="F4445">
            <v>1000.3704320000001</v>
          </cell>
        </row>
        <row r="4446">
          <cell r="A4446" t="str">
            <v>IM1031</v>
          </cell>
          <cell r="B4446" t="str">
            <v>ANTICORROSIVO</v>
          </cell>
          <cell r="C4446" t="str">
            <v>GLN</v>
          </cell>
          <cell r="D4446">
            <v>0.06</v>
          </cell>
          <cell r="E4446">
            <v>41174.800000000003</v>
          </cell>
          <cell r="F4446">
            <v>2470.4880000000003</v>
          </cell>
        </row>
        <row r="4447">
          <cell r="A4447" t="str">
            <v>IM1040</v>
          </cell>
          <cell r="B4447" t="str">
            <v>LIJA AGUA</v>
          </cell>
          <cell r="C4447" t="str">
            <v>UND</v>
          </cell>
          <cell r="D4447">
            <v>1</v>
          </cell>
          <cell r="E4447">
            <v>1298.181818181818</v>
          </cell>
          <cell r="F4447">
            <v>1298.181818181818</v>
          </cell>
        </row>
        <row r="4448">
          <cell r="A4448" t="str">
            <v>IM1075</v>
          </cell>
          <cell r="B4448" t="str">
            <v>LAMINA COLD ROLLER CAL 20</v>
          </cell>
          <cell r="C4448" t="str">
            <v>UND</v>
          </cell>
          <cell r="D4448">
            <v>1</v>
          </cell>
          <cell r="E4448">
            <v>37738.048090909084</v>
          </cell>
          <cell r="F4448">
            <v>37738.048090909084</v>
          </cell>
        </row>
        <row r="4449">
          <cell r="A4449" t="str">
            <v>IM1076</v>
          </cell>
          <cell r="B4449" t="str">
            <v>MASILLA PLASTICA</v>
          </cell>
          <cell r="C4449" t="str">
            <v>CU</v>
          </cell>
          <cell r="D4449">
            <v>0.02</v>
          </cell>
          <cell r="E4449">
            <v>42231.477272727265</v>
          </cell>
          <cell r="F4449">
            <v>844.62954545454534</v>
          </cell>
        </row>
        <row r="4450">
          <cell r="B4450">
            <v>0</v>
          </cell>
          <cell r="C4450">
            <v>0</v>
          </cell>
          <cell r="D4450">
            <v>0</v>
          </cell>
          <cell r="E4450">
            <v>0</v>
          </cell>
          <cell r="F4450">
            <v>0</v>
          </cell>
        </row>
        <row r="4451">
          <cell r="B4451" t="str">
            <v>Mano de Obra</v>
          </cell>
          <cell r="C4451">
            <v>0</v>
          </cell>
          <cell r="D4451">
            <v>0</v>
          </cell>
          <cell r="E4451">
            <v>0</v>
          </cell>
          <cell r="F4451">
            <v>35331.476988742957</v>
          </cell>
        </row>
        <row r="4452">
          <cell r="A4452" t="str">
            <v>MO2001</v>
          </cell>
          <cell r="B4452" t="str">
            <v>CUADRILLA 1OF + 1AY</v>
          </cell>
          <cell r="C4452" t="str">
            <v>HC</v>
          </cell>
          <cell r="D4452">
            <v>1.5</v>
          </cell>
          <cell r="E4452">
            <v>23554.317992495307</v>
          </cell>
          <cell r="F4452">
            <v>35331.476988742957</v>
          </cell>
        </row>
        <row r="4453">
          <cell r="B4453" t="str">
            <v>-</v>
          </cell>
          <cell r="C4453" t="str">
            <v>-</v>
          </cell>
          <cell r="D4453">
            <v>0</v>
          </cell>
          <cell r="E4453">
            <v>0</v>
          </cell>
          <cell r="F4453">
            <v>0</v>
          </cell>
        </row>
        <row r="4454">
          <cell r="B4454" t="str">
            <v>-</v>
          </cell>
          <cell r="C4454" t="str">
            <v>-</v>
          </cell>
          <cell r="D4454">
            <v>0</v>
          </cell>
          <cell r="E4454">
            <v>0</v>
          </cell>
          <cell r="F4454">
            <v>0</v>
          </cell>
        </row>
        <row r="4456">
          <cell r="A4456">
            <v>14003</v>
          </cell>
          <cell r="B4456" t="str">
            <v>MARCO LAM. 0.70-1.0 M CAL.20 PEST C/LUCE</v>
          </cell>
          <cell r="C4456" t="str">
            <v>UND</v>
          </cell>
          <cell r="D4456">
            <v>0</v>
          </cell>
          <cell r="E4456">
            <v>0</v>
          </cell>
          <cell r="F4456">
            <v>0</v>
          </cell>
          <cell r="G4456">
            <v>220402</v>
          </cell>
        </row>
        <row r="4457">
          <cell r="B4457">
            <v>0</v>
          </cell>
          <cell r="C4457">
            <v>0</v>
          </cell>
          <cell r="D4457">
            <v>0</v>
          </cell>
          <cell r="E4457">
            <v>0</v>
          </cell>
          <cell r="F4457">
            <v>0</v>
          </cell>
        </row>
        <row r="4458">
          <cell r="B4458" t="str">
            <v>Equipos y Herramientas</v>
          </cell>
          <cell r="C4458">
            <v>0</v>
          </cell>
          <cell r="D4458">
            <v>0</v>
          </cell>
          <cell r="E4458">
            <v>0</v>
          </cell>
          <cell r="F4458">
            <v>0</v>
          </cell>
        </row>
        <row r="4459">
          <cell r="B4459" t="str">
            <v>-</v>
          </cell>
          <cell r="C4459" t="str">
            <v>-</v>
          </cell>
          <cell r="D4459">
            <v>0</v>
          </cell>
          <cell r="E4459">
            <v>0</v>
          </cell>
          <cell r="F4459">
            <v>0</v>
          </cell>
        </row>
        <row r="4460">
          <cell r="B4460" t="str">
            <v>-</v>
          </cell>
          <cell r="C4460" t="str">
            <v>-</v>
          </cell>
          <cell r="D4460">
            <v>0</v>
          </cell>
          <cell r="E4460">
            <v>0</v>
          </cell>
          <cell r="F4460">
            <v>0</v>
          </cell>
        </row>
        <row r="4461">
          <cell r="B4461" t="str">
            <v>-</v>
          </cell>
          <cell r="C4461" t="str">
            <v>-</v>
          </cell>
          <cell r="D4461">
            <v>0</v>
          </cell>
          <cell r="E4461">
            <v>0</v>
          </cell>
          <cell r="F4461">
            <v>0</v>
          </cell>
        </row>
        <row r="4462">
          <cell r="B4462">
            <v>0</v>
          </cell>
          <cell r="C4462">
            <v>0</v>
          </cell>
          <cell r="D4462">
            <v>0</v>
          </cell>
          <cell r="E4462">
            <v>0</v>
          </cell>
          <cell r="F4462">
            <v>0</v>
          </cell>
        </row>
        <row r="4463">
          <cell r="B4463" t="str">
            <v>Materiales</v>
          </cell>
          <cell r="C4463">
            <v>0</v>
          </cell>
          <cell r="D4463">
            <v>0</v>
          </cell>
          <cell r="E4463">
            <v>0</v>
          </cell>
          <cell r="F4463">
            <v>0</v>
          </cell>
        </row>
        <row r="4464">
          <cell r="B4464" t="str">
            <v>-</v>
          </cell>
          <cell r="C4464" t="str">
            <v>-</v>
          </cell>
          <cell r="D4464">
            <v>0</v>
          </cell>
          <cell r="E4464">
            <v>0</v>
          </cell>
          <cell r="F4464">
            <v>0</v>
          </cell>
        </row>
        <row r="4465">
          <cell r="B4465" t="str">
            <v>-</v>
          </cell>
          <cell r="C4465" t="str">
            <v>-</v>
          </cell>
          <cell r="D4465">
            <v>0</v>
          </cell>
          <cell r="E4465">
            <v>0</v>
          </cell>
          <cell r="F4465">
            <v>0</v>
          </cell>
        </row>
        <row r="4466">
          <cell r="B4466" t="str">
            <v>-</v>
          </cell>
          <cell r="C4466" t="str">
            <v>-</v>
          </cell>
          <cell r="D4466">
            <v>0</v>
          </cell>
          <cell r="E4466">
            <v>0</v>
          </cell>
          <cell r="F4466">
            <v>0</v>
          </cell>
        </row>
        <row r="4467">
          <cell r="B4467" t="str">
            <v>-</v>
          </cell>
          <cell r="C4467" t="str">
            <v>-</v>
          </cell>
          <cell r="D4467">
            <v>0</v>
          </cell>
          <cell r="E4467">
            <v>0</v>
          </cell>
          <cell r="F4467">
            <v>0</v>
          </cell>
        </row>
        <row r="4468">
          <cell r="B4468" t="str">
            <v>-</v>
          </cell>
          <cell r="C4468" t="str">
            <v>-</v>
          </cell>
          <cell r="D4468">
            <v>0</v>
          </cell>
          <cell r="E4468">
            <v>0</v>
          </cell>
          <cell r="F4468">
            <v>0</v>
          </cell>
        </row>
        <row r="4469">
          <cell r="B4469" t="str">
            <v>-</v>
          </cell>
          <cell r="C4469" t="str">
            <v>-</v>
          </cell>
          <cell r="D4469">
            <v>0</v>
          </cell>
          <cell r="E4469">
            <v>0</v>
          </cell>
          <cell r="F4469">
            <v>0</v>
          </cell>
        </row>
        <row r="4470">
          <cell r="B4470">
            <v>0</v>
          </cell>
          <cell r="C4470">
            <v>0</v>
          </cell>
          <cell r="D4470">
            <v>0</v>
          </cell>
          <cell r="E4470">
            <v>0</v>
          </cell>
          <cell r="F4470">
            <v>0</v>
          </cell>
        </row>
        <row r="4471">
          <cell r="B4471" t="str">
            <v>Mano de Obra</v>
          </cell>
          <cell r="C4471">
            <v>0</v>
          </cell>
          <cell r="D4471">
            <v>0</v>
          </cell>
          <cell r="E4471">
            <v>0</v>
          </cell>
          <cell r="F4471">
            <v>0</v>
          </cell>
        </row>
        <row r="4472">
          <cell r="B4472" t="str">
            <v>-</v>
          </cell>
          <cell r="C4472" t="str">
            <v>-</v>
          </cell>
          <cell r="D4472">
            <v>0</v>
          </cell>
          <cell r="E4472">
            <v>0</v>
          </cell>
          <cell r="F4472">
            <v>0</v>
          </cell>
        </row>
        <row r="4473">
          <cell r="B4473" t="str">
            <v>-</v>
          </cell>
          <cell r="C4473" t="str">
            <v>-</v>
          </cell>
          <cell r="D4473">
            <v>0</v>
          </cell>
          <cell r="E4473">
            <v>0</v>
          </cell>
          <cell r="F4473">
            <v>0</v>
          </cell>
        </row>
        <row r="4474">
          <cell r="B4474" t="str">
            <v>-</v>
          </cell>
          <cell r="C4474" t="str">
            <v>-</v>
          </cell>
          <cell r="D4474">
            <v>0</v>
          </cell>
          <cell r="E4474">
            <v>0</v>
          </cell>
          <cell r="F4474">
            <v>0</v>
          </cell>
        </row>
        <row r="4476">
          <cell r="A4476">
            <v>14004</v>
          </cell>
          <cell r="B4476" t="str">
            <v>MARCO LAM. 1.51-2.0 M CAL.20 LISO S/LUCE</v>
          </cell>
          <cell r="C4476" t="str">
            <v>UND</v>
          </cell>
          <cell r="D4476">
            <v>0</v>
          </cell>
          <cell r="E4476">
            <v>0</v>
          </cell>
          <cell r="F4476">
            <v>0</v>
          </cell>
          <cell r="G4476">
            <v>220406</v>
          </cell>
        </row>
        <row r="4477">
          <cell r="B4477">
            <v>0</v>
          </cell>
          <cell r="C4477">
            <v>0</v>
          </cell>
          <cell r="D4477">
            <v>0</v>
          </cell>
          <cell r="E4477">
            <v>0</v>
          </cell>
          <cell r="F4477">
            <v>0</v>
          </cell>
        </row>
        <row r="4478">
          <cell r="B4478" t="str">
            <v>Equipos y Herramientas</v>
          </cell>
          <cell r="C4478">
            <v>0</v>
          </cell>
          <cell r="D4478">
            <v>0</v>
          </cell>
          <cell r="E4478">
            <v>0</v>
          </cell>
          <cell r="F4478">
            <v>0</v>
          </cell>
        </row>
        <row r="4479">
          <cell r="B4479" t="str">
            <v>-</v>
          </cell>
          <cell r="C4479" t="str">
            <v>-</v>
          </cell>
          <cell r="D4479">
            <v>0</v>
          </cell>
          <cell r="E4479">
            <v>0</v>
          </cell>
          <cell r="F4479">
            <v>0</v>
          </cell>
        </row>
        <row r="4480">
          <cell r="B4480" t="str">
            <v>-</v>
          </cell>
          <cell r="C4480" t="str">
            <v>-</v>
          </cell>
          <cell r="D4480">
            <v>0</v>
          </cell>
          <cell r="E4480">
            <v>0</v>
          </cell>
          <cell r="F4480">
            <v>0</v>
          </cell>
        </row>
        <row r="4481">
          <cell r="B4481" t="str">
            <v>-</v>
          </cell>
          <cell r="C4481" t="str">
            <v>-</v>
          </cell>
          <cell r="D4481">
            <v>0</v>
          </cell>
          <cell r="E4481">
            <v>0</v>
          </cell>
          <cell r="F4481">
            <v>0</v>
          </cell>
        </row>
        <row r="4482">
          <cell r="B4482">
            <v>0</v>
          </cell>
          <cell r="C4482">
            <v>0</v>
          </cell>
          <cell r="D4482">
            <v>0</v>
          </cell>
          <cell r="E4482">
            <v>0</v>
          </cell>
          <cell r="F4482">
            <v>0</v>
          </cell>
        </row>
        <row r="4483">
          <cell r="B4483" t="str">
            <v>Materiales</v>
          </cell>
          <cell r="C4483">
            <v>0</v>
          </cell>
          <cell r="D4483">
            <v>0</v>
          </cell>
          <cell r="E4483">
            <v>0</v>
          </cell>
          <cell r="F4483">
            <v>0</v>
          </cell>
        </row>
        <row r="4484">
          <cell r="B4484" t="str">
            <v>-</v>
          </cell>
          <cell r="C4484" t="str">
            <v>-</v>
          </cell>
          <cell r="D4484">
            <v>0</v>
          </cell>
          <cell r="E4484">
            <v>0</v>
          </cell>
          <cell r="F4484">
            <v>0</v>
          </cell>
        </row>
        <row r="4485">
          <cell r="B4485" t="str">
            <v>-</v>
          </cell>
          <cell r="C4485" t="str">
            <v>-</v>
          </cell>
          <cell r="D4485">
            <v>0</v>
          </cell>
          <cell r="E4485">
            <v>0</v>
          </cell>
          <cell r="F4485">
            <v>0</v>
          </cell>
        </row>
        <row r="4486">
          <cell r="B4486" t="str">
            <v>-</v>
          </cell>
          <cell r="C4486" t="str">
            <v>-</v>
          </cell>
          <cell r="D4486">
            <v>0</v>
          </cell>
          <cell r="E4486">
            <v>0</v>
          </cell>
          <cell r="F4486">
            <v>0</v>
          </cell>
        </row>
        <row r="4487">
          <cell r="B4487" t="str">
            <v>-</v>
          </cell>
          <cell r="C4487" t="str">
            <v>-</v>
          </cell>
          <cell r="D4487">
            <v>0</v>
          </cell>
          <cell r="E4487">
            <v>0</v>
          </cell>
          <cell r="F4487">
            <v>0</v>
          </cell>
        </row>
        <row r="4488">
          <cell r="B4488" t="str">
            <v>-</v>
          </cell>
          <cell r="C4488" t="str">
            <v>-</v>
          </cell>
          <cell r="D4488">
            <v>0</v>
          </cell>
          <cell r="E4488">
            <v>0</v>
          </cell>
          <cell r="F4488">
            <v>0</v>
          </cell>
        </row>
        <row r="4489">
          <cell r="B4489" t="str">
            <v>-</v>
          </cell>
          <cell r="C4489" t="str">
            <v>-</v>
          </cell>
          <cell r="D4489">
            <v>0</v>
          </cell>
          <cell r="E4489">
            <v>0</v>
          </cell>
          <cell r="F4489">
            <v>0</v>
          </cell>
        </row>
        <row r="4490">
          <cell r="B4490">
            <v>0</v>
          </cell>
          <cell r="C4490">
            <v>0</v>
          </cell>
          <cell r="D4490">
            <v>0</v>
          </cell>
          <cell r="E4490">
            <v>0</v>
          </cell>
          <cell r="F4490">
            <v>0</v>
          </cell>
        </row>
        <row r="4491">
          <cell r="B4491" t="str">
            <v>Mano de Obra</v>
          </cell>
          <cell r="C4491">
            <v>0</v>
          </cell>
          <cell r="D4491">
            <v>0</v>
          </cell>
          <cell r="E4491">
            <v>0</v>
          </cell>
          <cell r="F4491">
            <v>0</v>
          </cell>
        </row>
        <row r="4492">
          <cell r="B4492" t="str">
            <v>-</v>
          </cell>
          <cell r="C4492" t="str">
            <v>-</v>
          </cell>
          <cell r="D4492">
            <v>0</v>
          </cell>
          <cell r="E4492">
            <v>0</v>
          </cell>
          <cell r="F4492">
            <v>0</v>
          </cell>
        </row>
        <row r="4493">
          <cell r="B4493" t="str">
            <v>-</v>
          </cell>
          <cell r="C4493" t="str">
            <v>-</v>
          </cell>
          <cell r="D4493">
            <v>0</v>
          </cell>
          <cell r="E4493">
            <v>0</v>
          </cell>
          <cell r="F4493">
            <v>0</v>
          </cell>
        </row>
        <row r="4494">
          <cell r="B4494" t="str">
            <v>-</v>
          </cell>
          <cell r="C4494" t="str">
            <v>-</v>
          </cell>
          <cell r="D4494">
            <v>0</v>
          </cell>
          <cell r="E4494">
            <v>0</v>
          </cell>
          <cell r="F4494">
            <v>0</v>
          </cell>
        </row>
        <row r="4496">
          <cell r="A4496">
            <v>14005</v>
          </cell>
          <cell r="B4496" t="str">
            <v>MARCO LAM. 1.51-2.0 M CAL.20 PEST S/LUCE</v>
          </cell>
          <cell r="C4496" t="str">
            <v>UND</v>
          </cell>
          <cell r="D4496">
            <v>0</v>
          </cell>
          <cell r="E4496">
            <v>0</v>
          </cell>
          <cell r="F4496">
            <v>0</v>
          </cell>
          <cell r="G4496">
            <v>220407</v>
          </cell>
        </row>
        <row r="4497">
          <cell r="B4497">
            <v>0</v>
          </cell>
          <cell r="C4497">
            <v>0</v>
          </cell>
          <cell r="D4497">
            <v>0</v>
          </cell>
          <cell r="E4497">
            <v>0</v>
          </cell>
          <cell r="F4497">
            <v>0</v>
          </cell>
        </row>
        <row r="4498">
          <cell r="B4498" t="str">
            <v>Equipos y Herramientas</v>
          </cell>
          <cell r="C4498">
            <v>0</v>
          </cell>
          <cell r="D4498">
            <v>0</v>
          </cell>
          <cell r="E4498">
            <v>0</v>
          </cell>
          <cell r="F4498">
            <v>0</v>
          </cell>
        </row>
        <row r="4499">
          <cell r="B4499" t="str">
            <v>-</v>
          </cell>
          <cell r="C4499" t="str">
            <v>-</v>
          </cell>
          <cell r="D4499">
            <v>0</v>
          </cell>
          <cell r="E4499">
            <v>0</v>
          </cell>
          <cell r="F4499">
            <v>0</v>
          </cell>
        </row>
        <row r="4500">
          <cell r="B4500" t="str">
            <v>-</v>
          </cell>
          <cell r="C4500" t="str">
            <v>-</v>
          </cell>
          <cell r="D4500">
            <v>0</v>
          </cell>
          <cell r="E4500">
            <v>0</v>
          </cell>
          <cell r="F4500">
            <v>0</v>
          </cell>
        </row>
        <row r="4501">
          <cell r="B4501" t="str">
            <v>-</v>
          </cell>
          <cell r="C4501" t="str">
            <v>-</v>
          </cell>
          <cell r="D4501">
            <v>0</v>
          </cell>
          <cell r="E4501">
            <v>0</v>
          </cell>
          <cell r="F4501">
            <v>0</v>
          </cell>
        </row>
        <row r="4502">
          <cell r="B4502">
            <v>0</v>
          </cell>
          <cell r="C4502">
            <v>0</v>
          </cell>
          <cell r="D4502">
            <v>0</v>
          </cell>
          <cell r="E4502">
            <v>0</v>
          </cell>
          <cell r="F4502">
            <v>0</v>
          </cell>
        </row>
        <row r="4503">
          <cell r="B4503" t="str">
            <v>Materiales</v>
          </cell>
          <cell r="C4503">
            <v>0</v>
          </cell>
          <cell r="D4503">
            <v>0</v>
          </cell>
          <cell r="E4503">
            <v>0</v>
          </cell>
          <cell r="F4503">
            <v>0</v>
          </cell>
        </row>
        <row r="4504">
          <cell r="B4504" t="str">
            <v>-</v>
          </cell>
          <cell r="C4504" t="str">
            <v>-</v>
          </cell>
          <cell r="D4504">
            <v>0</v>
          </cell>
          <cell r="E4504">
            <v>0</v>
          </cell>
          <cell r="F4504">
            <v>0</v>
          </cell>
        </row>
        <row r="4505">
          <cell r="B4505" t="str">
            <v>-</v>
          </cell>
          <cell r="C4505" t="str">
            <v>-</v>
          </cell>
          <cell r="D4505">
            <v>0</v>
          </cell>
          <cell r="E4505">
            <v>0</v>
          </cell>
          <cell r="F4505">
            <v>0</v>
          </cell>
        </row>
        <row r="4506">
          <cell r="B4506" t="str">
            <v>-</v>
          </cell>
          <cell r="C4506" t="str">
            <v>-</v>
          </cell>
          <cell r="D4506">
            <v>0</v>
          </cell>
          <cell r="E4506">
            <v>0</v>
          </cell>
          <cell r="F4506">
            <v>0</v>
          </cell>
        </row>
        <row r="4507">
          <cell r="B4507" t="str">
            <v>-</v>
          </cell>
          <cell r="C4507" t="str">
            <v>-</v>
          </cell>
          <cell r="D4507">
            <v>0</v>
          </cell>
          <cell r="E4507">
            <v>0</v>
          </cell>
          <cell r="F4507">
            <v>0</v>
          </cell>
        </row>
        <row r="4508">
          <cell r="B4508" t="str">
            <v>-</v>
          </cell>
          <cell r="C4508" t="str">
            <v>-</v>
          </cell>
          <cell r="D4508">
            <v>0</v>
          </cell>
          <cell r="E4508">
            <v>0</v>
          </cell>
          <cell r="F4508">
            <v>0</v>
          </cell>
        </row>
        <row r="4509">
          <cell r="B4509" t="str">
            <v>-</v>
          </cell>
          <cell r="C4509" t="str">
            <v>-</v>
          </cell>
          <cell r="D4509">
            <v>0</v>
          </cell>
          <cell r="E4509">
            <v>0</v>
          </cell>
          <cell r="F4509">
            <v>0</v>
          </cell>
        </row>
        <row r="4510">
          <cell r="B4510">
            <v>0</v>
          </cell>
          <cell r="C4510">
            <v>0</v>
          </cell>
          <cell r="D4510">
            <v>0</v>
          </cell>
          <cell r="E4510">
            <v>0</v>
          </cell>
          <cell r="F4510">
            <v>0</v>
          </cell>
        </row>
        <row r="4511">
          <cell r="B4511" t="str">
            <v>Mano de Obra</v>
          </cell>
          <cell r="C4511">
            <v>0</v>
          </cell>
          <cell r="D4511">
            <v>0</v>
          </cell>
          <cell r="E4511">
            <v>0</v>
          </cell>
          <cell r="F4511">
            <v>0</v>
          </cell>
        </row>
        <row r="4512">
          <cell r="B4512" t="str">
            <v>-</v>
          </cell>
          <cell r="C4512" t="str">
            <v>-</v>
          </cell>
          <cell r="D4512">
            <v>0</v>
          </cell>
          <cell r="E4512">
            <v>0</v>
          </cell>
          <cell r="F4512">
            <v>0</v>
          </cell>
        </row>
        <row r="4513">
          <cell r="B4513" t="str">
            <v>-</v>
          </cell>
          <cell r="C4513" t="str">
            <v>-</v>
          </cell>
          <cell r="D4513">
            <v>0</v>
          </cell>
          <cell r="E4513">
            <v>0</v>
          </cell>
          <cell r="F4513">
            <v>0</v>
          </cell>
        </row>
        <row r="4514">
          <cell r="B4514" t="str">
            <v>-</v>
          </cell>
          <cell r="C4514" t="str">
            <v>-</v>
          </cell>
          <cell r="D4514">
            <v>0</v>
          </cell>
          <cell r="E4514">
            <v>0</v>
          </cell>
          <cell r="F4514">
            <v>0</v>
          </cell>
        </row>
        <row r="4516">
          <cell r="A4516">
            <v>14006</v>
          </cell>
          <cell r="B4516" t="str">
            <v>NAVE LAM.LLENA BAT.+CERR.+PINT CAL.20</v>
          </cell>
          <cell r="C4516" t="str">
            <v>UND</v>
          </cell>
          <cell r="D4516">
            <v>0</v>
          </cell>
          <cell r="E4516">
            <v>0</v>
          </cell>
          <cell r="F4516">
            <v>337596.57935884362</v>
          </cell>
          <cell r="G4516">
            <v>220315</v>
          </cell>
        </row>
        <row r="4517">
          <cell r="B4517">
            <v>0</v>
          </cell>
          <cell r="C4517">
            <v>0</v>
          </cell>
          <cell r="D4517">
            <v>0</v>
          </cell>
          <cell r="E4517">
            <v>0</v>
          </cell>
          <cell r="F4517">
            <v>0</v>
          </cell>
        </row>
        <row r="4518">
          <cell r="B4518" t="str">
            <v>Equipos y Herramientas</v>
          </cell>
          <cell r="C4518">
            <v>0</v>
          </cell>
          <cell r="D4518">
            <v>0</v>
          </cell>
          <cell r="E4518">
            <v>0</v>
          </cell>
          <cell r="F4518">
            <v>28413.267375921943</v>
          </cell>
        </row>
        <row r="4519">
          <cell r="A4519" t="str">
            <v>HM1004</v>
          </cell>
          <cell r="B4519" t="str">
            <v>HM CUADRILLA ACERO</v>
          </cell>
          <cell r="C4519" t="str">
            <v>GLB</v>
          </cell>
          <cell r="D4519">
            <v>1</v>
          </cell>
          <cell r="E4519">
            <v>357</v>
          </cell>
          <cell r="F4519">
            <v>357</v>
          </cell>
        </row>
        <row r="4520">
          <cell r="A4520" t="str">
            <v>EH1001</v>
          </cell>
          <cell r="B4520" t="str">
            <v>PULIDORA DISCO 7"</v>
          </cell>
          <cell r="C4520" t="str">
            <v>DIA</v>
          </cell>
          <cell r="D4520">
            <v>0.2</v>
          </cell>
          <cell r="E4520">
            <v>31173.630417691049</v>
          </cell>
          <cell r="F4520">
            <v>6234.7260835382103</v>
          </cell>
        </row>
        <row r="4521">
          <cell r="A4521" t="str">
            <v>EH1013</v>
          </cell>
          <cell r="B4521" t="str">
            <v>SOLDADOR ELECTRICO</v>
          </cell>
          <cell r="C4521" t="str">
            <v>DIA</v>
          </cell>
          <cell r="D4521">
            <v>0.35</v>
          </cell>
          <cell r="E4521">
            <v>62347.260835382098</v>
          </cell>
          <cell r="F4521">
            <v>21821.541292383732</v>
          </cell>
        </row>
        <row r="4522">
          <cell r="B4522">
            <v>0</v>
          </cell>
          <cell r="C4522">
            <v>0</v>
          </cell>
          <cell r="D4522">
            <v>0</v>
          </cell>
          <cell r="E4522">
            <v>0</v>
          </cell>
          <cell r="F4522">
            <v>0</v>
          </cell>
        </row>
        <row r="4523">
          <cell r="B4523" t="str">
            <v>Materiales</v>
          </cell>
          <cell r="C4523">
            <v>0</v>
          </cell>
          <cell r="D4523">
            <v>0</v>
          </cell>
          <cell r="E4523">
            <v>0</v>
          </cell>
          <cell r="F4523">
            <v>144303.08603545453</v>
          </cell>
        </row>
        <row r="4524">
          <cell r="A4524" t="str">
            <v>IM1030</v>
          </cell>
          <cell r="B4524" t="str">
            <v>SOLDADURA 6011 x 1/8</v>
          </cell>
          <cell r="C4524" t="str">
            <v>KLG</v>
          </cell>
          <cell r="D4524">
            <v>1.2</v>
          </cell>
          <cell r="E4524">
            <v>12504.6304</v>
          </cell>
          <cell r="F4524">
            <v>15005.556479999999</v>
          </cell>
        </row>
        <row r="4525">
          <cell r="A4525" t="str">
            <v>IM1031</v>
          </cell>
          <cell r="B4525" t="str">
            <v>ANTICORROSIVO</v>
          </cell>
          <cell r="C4525" t="str">
            <v>GLN</v>
          </cell>
          <cell r="D4525">
            <v>0.2</v>
          </cell>
          <cell r="E4525">
            <v>41174.800000000003</v>
          </cell>
          <cell r="F4525">
            <v>8234.9600000000009</v>
          </cell>
        </row>
        <row r="4526">
          <cell r="A4526" t="str">
            <v>IM1040</v>
          </cell>
          <cell r="B4526" t="str">
            <v>LIJA AGUA</v>
          </cell>
          <cell r="C4526" t="str">
            <v>UND</v>
          </cell>
          <cell r="D4526">
            <v>3</v>
          </cell>
          <cell r="E4526">
            <v>1298.181818181818</v>
          </cell>
          <cell r="F4526">
            <v>3894.545454545454</v>
          </cell>
        </row>
        <row r="4527">
          <cell r="A4527" t="str">
            <v>IM1072</v>
          </cell>
          <cell r="B4527" t="str">
            <v>ESMALTE SINTETICO</v>
          </cell>
          <cell r="C4527" t="str">
            <v>GLN</v>
          </cell>
          <cell r="D4527">
            <v>0.18</v>
          </cell>
          <cell r="E4527">
            <v>46150.558363636359</v>
          </cell>
          <cell r="F4527">
            <v>8307.100505454544</v>
          </cell>
        </row>
        <row r="4528">
          <cell r="A4528" t="str">
            <v>IM1073</v>
          </cell>
          <cell r="B4528" t="str">
            <v>DISOLVENTE</v>
          </cell>
          <cell r="C4528" t="str">
            <v>GLN</v>
          </cell>
          <cell r="D4528">
            <v>2.5000000000000001E-2</v>
          </cell>
          <cell r="E4528">
            <v>42681.946363636351</v>
          </cell>
          <cell r="F4528">
            <v>1067.0486590909088</v>
          </cell>
        </row>
        <row r="4529">
          <cell r="A4529" t="str">
            <v>IM1075</v>
          </cell>
          <cell r="B4529" t="str">
            <v>LAMINA COLD ROLLER CAL 20</v>
          </cell>
          <cell r="C4529" t="str">
            <v>UND</v>
          </cell>
          <cell r="D4529">
            <v>1.7</v>
          </cell>
          <cell r="E4529">
            <v>37738.048090909084</v>
          </cell>
          <cell r="F4529">
            <v>64154.68175454544</v>
          </cell>
        </row>
        <row r="4530">
          <cell r="A4530" t="str">
            <v>IM1076</v>
          </cell>
          <cell r="B4530" t="str">
            <v>MASILLA PLASTICA</v>
          </cell>
          <cell r="C4530" t="str">
            <v>CU</v>
          </cell>
          <cell r="D4530">
            <v>0.1</v>
          </cell>
          <cell r="E4530">
            <v>42231.477272727265</v>
          </cell>
          <cell r="F4530">
            <v>4223.147727272727</v>
          </cell>
        </row>
        <row r="4531">
          <cell r="A4531" t="str">
            <v>IM1077</v>
          </cell>
          <cell r="B4531" t="str">
            <v>CERRADURA SOBREPONER</v>
          </cell>
          <cell r="C4531" t="str">
            <v>UND</v>
          </cell>
          <cell r="D4531">
            <v>1</v>
          </cell>
          <cell r="E4531">
            <v>39416.045454545456</v>
          </cell>
          <cell r="F4531">
            <v>39416.045454545456</v>
          </cell>
        </row>
        <row r="4532">
          <cell r="B4532">
            <v>0</v>
          </cell>
          <cell r="C4532">
            <v>0</v>
          </cell>
          <cell r="D4532">
            <v>0</v>
          </cell>
          <cell r="E4532">
            <v>0</v>
          </cell>
          <cell r="F4532">
            <v>0</v>
          </cell>
        </row>
        <row r="4533">
          <cell r="B4533" t="str">
            <v>Mano de Obra</v>
          </cell>
          <cell r="C4533">
            <v>0</v>
          </cell>
          <cell r="D4533">
            <v>0</v>
          </cell>
          <cell r="E4533">
            <v>0</v>
          </cell>
          <cell r="F4533">
            <v>164880.22594746714</v>
          </cell>
        </row>
        <row r="4534">
          <cell r="A4534" t="str">
            <v>MO2001</v>
          </cell>
          <cell r="B4534" t="str">
            <v>CUADRILLA 1OF + 1AY</v>
          </cell>
          <cell r="C4534" t="str">
            <v>HC</v>
          </cell>
          <cell r="D4534">
            <v>7</v>
          </cell>
          <cell r="E4534">
            <v>23554.317992495307</v>
          </cell>
          <cell r="F4534">
            <v>164880.22594746714</v>
          </cell>
        </row>
        <row r="4535">
          <cell r="B4535" t="str">
            <v>-</v>
          </cell>
          <cell r="C4535" t="str">
            <v>-</v>
          </cell>
          <cell r="D4535">
            <v>0</v>
          </cell>
          <cell r="E4535">
            <v>0</v>
          </cell>
          <cell r="F4535">
            <v>0</v>
          </cell>
        </row>
        <row r="4536">
          <cell r="B4536" t="str">
            <v>-</v>
          </cell>
          <cell r="C4536" t="str">
            <v>-</v>
          </cell>
          <cell r="D4536">
            <v>0</v>
          </cell>
          <cell r="E4536">
            <v>0</v>
          </cell>
          <cell r="F4536">
            <v>0</v>
          </cell>
        </row>
        <row r="4538">
          <cell r="A4538">
            <v>14007</v>
          </cell>
          <cell r="B4538" t="str">
            <v>NAVE LAM.LLENA CAL.20 COR.</v>
          </cell>
          <cell r="C4538" t="str">
            <v>UND</v>
          </cell>
          <cell r="D4538">
            <v>0</v>
          </cell>
          <cell r="E4538">
            <v>0</v>
          </cell>
          <cell r="F4538">
            <v>0</v>
          </cell>
          <cell r="G4538">
            <v>220313</v>
          </cell>
        </row>
        <row r="4539">
          <cell r="B4539">
            <v>0</v>
          </cell>
          <cell r="C4539">
            <v>0</v>
          </cell>
          <cell r="D4539">
            <v>0</v>
          </cell>
          <cell r="E4539">
            <v>0</v>
          </cell>
          <cell r="F4539">
            <v>0</v>
          </cell>
        </row>
        <row r="4540">
          <cell r="B4540" t="str">
            <v>Equipos y Herramientas</v>
          </cell>
          <cell r="C4540">
            <v>0</v>
          </cell>
          <cell r="D4540">
            <v>0</v>
          </cell>
          <cell r="E4540">
            <v>0</v>
          </cell>
          <cell r="F4540">
            <v>0</v>
          </cell>
        </row>
        <row r="4541">
          <cell r="B4541" t="str">
            <v>-</v>
          </cell>
          <cell r="C4541" t="str">
            <v>-</v>
          </cell>
          <cell r="D4541">
            <v>0</v>
          </cell>
          <cell r="E4541">
            <v>0</v>
          </cell>
          <cell r="F4541">
            <v>0</v>
          </cell>
        </row>
        <row r="4542">
          <cell r="B4542" t="str">
            <v>-</v>
          </cell>
          <cell r="C4542" t="str">
            <v>-</v>
          </cell>
          <cell r="D4542">
            <v>0</v>
          </cell>
          <cell r="E4542">
            <v>0</v>
          </cell>
          <cell r="F4542">
            <v>0</v>
          </cell>
        </row>
        <row r="4543">
          <cell r="B4543" t="str">
            <v>-</v>
          </cell>
          <cell r="C4543" t="str">
            <v>-</v>
          </cell>
          <cell r="D4543">
            <v>0</v>
          </cell>
          <cell r="E4543">
            <v>0</v>
          </cell>
          <cell r="F4543">
            <v>0</v>
          </cell>
        </row>
        <row r="4544">
          <cell r="B4544">
            <v>0</v>
          </cell>
          <cell r="C4544">
            <v>0</v>
          </cell>
          <cell r="D4544">
            <v>0</v>
          </cell>
          <cell r="E4544">
            <v>0</v>
          </cell>
          <cell r="F4544">
            <v>0</v>
          </cell>
        </row>
        <row r="4545">
          <cell r="B4545" t="str">
            <v>Materiales</v>
          </cell>
          <cell r="C4545">
            <v>0</v>
          </cell>
          <cell r="D4545">
            <v>0</v>
          </cell>
          <cell r="E4545">
            <v>0</v>
          </cell>
          <cell r="F4545">
            <v>0</v>
          </cell>
        </row>
        <row r="4546">
          <cell r="B4546" t="str">
            <v>-</v>
          </cell>
          <cell r="C4546" t="str">
            <v>-</v>
          </cell>
          <cell r="D4546">
            <v>0</v>
          </cell>
          <cell r="E4546">
            <v>0</v>
          </cell>
          <cell r="F4546">
            <v>0</v>
          </cell>
        </row>
        <row r="4547">
          <cell r="B4547" t="str">
            <v>-</v>
          </cell>
          <cell r="C4547" t="str">
            <v>-</v>
          </cell>
          <cell r="D4547">
            <v>0</v>
          </cell>
          <cell r="E4547">
            <v>0</v>
          </cell>
          <cell r="F4547">
            <v>0</v>
          </cell>
        </row>
        <row r="4548">
          <cell r="B4548" t="str">
            <v>-</v>
          </cell>
          <cell r="C4548" t="str">
            <v>-</v>
          </cell>
          <cell r="D4548">
            <v>0</v>
          </cell>
          <cell r="E4548">
            <v>0</v>
          </cell>
          <cell r="F4548">
            <v>0</v>
          </cell>
        </row>
        <row r="4549">
          <cell r="B4549" t="str">
            <v>-</v>
          </cell>
          <cell r="C4549" t="str">
            <v>-</v>
          </cell>
          <cell r="D4549">
            <v>0</v>
          </cell>
          <cell r="E4549">
            <v>0</v>
          </cell>
          <cell r="F4549">
            <v>0</v>
          </cell>
        </row>
        <row r="4550">
          <cell r="B4550" t="str">
            <v>-</v>
          </cell>
          <cell r="C4550" t="str">
            <v>-</v>
          </cell>
          <cell r="D4550">
            <v>0</v>
          </cell>
          <cell r="E4550">
            <v>0</v>
          </cell>
          <cell r="F4550">
            <v>0</v>
          </cell>
        </row>
        <row r="4551">
          <cell r="B4551" t="str">
            <v>-</v>
          </cell>
          <cell r="C4551" t="str">
            <v>-</v>
          </cell>
          <cell r="D4551">
            <v>0</v>
          </cell>
          <cell r="E4551">
            <v>0</v>
          </cell>
          <cell r="F4551">
            <v>0</v>
          </cell>
        </row>
        <row r="4552">
          <cell r="B4552">
            <v>0</v>
          </cell>
          <cell r="C4552">
            <v>0</v>
          </cell>
          <cell r="D4552">
            <v>0</v>
          </cell>
          <cell r="E4552">
            <v>0</v>
          </cell>
          <cell r="F4552">
            <v>0</v>
          </cell>
        </row>
        <row r="4553">
          <cell r="B4553" t="str">
            <v>Mano de Obra</v>
          </cell>
          <cell r="C4553">
            <v>0</v>
          </cell>
          <cell r="D4553">
            <v>0</v>
          </cell>
          <cell r="E4553">
            <v>0</v>
          </cell>
          <cell r="F4553">
            <v>0</v>
          </cell>
        </row>
        <row r="4554">
          <cell r="B4554" t="str">
            <v>-</v>
          </cell>
          <cell r="C4554" t="str">
            <v>-</v>
          </cell>
          <cell r="D4554">
            <v>0</v>
          </cell>
          <cell r="E4554">
            <v>0</v>
          </cell>
          <cell r="F4554">
            <v>0</v>
          </cell>
        </row>
        <row r="4555">
          <cell r="B4555" t="str">
            <v>-</v>
          </cell>
          <cell r="C4555" t="str">
            <v>-</v>
          </cell>
          <cell r="D4555">
            <v>0</v>
          </cell>
          <cell r="E4555">
            <v>0</v>
          </cell>
          <cell r="F4555">
            <v>0</v>
          </cell>
        </row>
        <row r="4556">
          <cell r="B4556" t="str">
            <v>-</v>
          </cell>
          <cell r="C4556" t="str">
            <v>-</v>
          </cell>
          <cell r="D4556">
            <v>0</v>
          </cell>
          <cell r="E4556">
            <v>0</v>
          </cell>
          <cell r="F4556">
            <v>0</v>
          </cell>
        </row>
        <row r="4558">
          <cell r="A4558">
            <v>14008</v>
          </cell>
          <cell r="B4558" t="str">
            <v>VENTANA ALUM.CORREDIZA P.7-44 V-[ OXO]</v>
          </cell>
          <cell r="C4558" t="str">
            <v>M2</v>
          </cell>
          <cell r="D4558">
            <v>0</v>
          </cell>
          <cell r="E4558">
            <v>0</v>
          </cell>
          <cell r="F4558">
            <v>0</v>
          </cell>
          <cell r="G4558">
            <v>221021</v>
          </cell>
        </row>
        <row r="4559">
          <cell r="B4559">
            <v>0</v>
          </cell>
          <cell r="C4559">
            <v>0</v>
          </cell>
          <cell r="D4559">
            <v>0</v>
          </cell>
          <cell r="E4559">
            <v>0</v>
          </cell>
          <cell r="F4559">
            <v>0</v>
          </cell>
        </row>
        <row r="4560">
          <cell r="B4560" t="str">
            <v>Equipos y Herramientas</v>
          </cell>
          <cell r="C4560">
            <v>0</v>
          </cell>
          <cell r="D4560">
            <v>0</v>
          </cell>
          <cell r="E4560">
            <v>0</v>
          </cell>
          <cell r="F4560">
            <v>0</v>
          </cell>
        </row>
        <row r="4561">
          <cell r="B4561" t="str">
            <v>-</v>
          </cell>
          <cell r="C4561" t="str">
            <v>-</v>
          </cell>
          <cell r="D4561">
            <v>0</v>
          </cell>
          <cell r="E4561">
            <v>0</v>
          </cell>
          <cell r="F4561">
            <v>0</v>
          </cell>
        </row>
        <row r="4562">
          <cell r="B4562" t="str">
            <v>-</v>
          </cell>
          <cell r="C4562" t="str">
            <v>-</v>
          </cell>
          <cell r="D4562">
            <v>0</v>
          </cell>
          <cell r="E4562">
            <v>0</v>
          </cell>
          <cell r="F4562">
            <v>0</v>
          </cell>
        </row>
        <row r="4563">
          <cell r="B4563" t="str">
            <v>-</v>
          </cell>
          <cell r="C4563" t="str">
            <v>-</v>
          </cell>
          <cell r="D4563">
            <v>0</v>
          </cell>
          <cell r="E4563">
            <v>0</v>
          </cell>
          <cell r="F4563">
            <v>0</v>
          </cell>
        </row>
        <row r="4564">
          <cell r="B4564">
            <v>0</v>
          </cell>
          <cell r="C4564">
            <v>0</v>
          </cell>
          <cell r="D4564">
            <v>0</v>
          </cell>
          <cell r="E4564">
            <v>0</v>
          </cell>
          <cell r="F4564">
            <v>0</v>
          </cell>
        </row>
        <row r="4565">
          <cell r="B4565" t="str">
            <v>Materiales</v>
          </cell>
          <cell r="C4565">
            <v>0</v>
          </cell>
          <cell r="D4565">
            <v>0</v>
          </cell>
          <cell r="E4565">
            <v>0</v>
          </cell>
          <cell r="F4565">
            <v>0</v>
          </cell>
        </row>
        <row r="4566">
          <cell r="B4566" t="str">
            <v>-</v>
          </cell>
          <cell r="C4566" t="str">
            <v>-</v>
          </cell>
          <cell r="D4566">
            <v>0</v>
          </cell>
          <cell r="E4566">
            <v>0</v>
          </cell>
          <cell r="F4566">
            <v>0</v>
          </cell>
        </row>
        <row r="4567">
          <cell r="B4567" t="str">
            <v>-</v>
          </cell>
          <cell r="C4567" t="str">
            <v>-</v>
          </cell>
          <cell r="D4567">
            <v>0</v>
          </cell>
          <cell r="E4567">
            <v>0</v>
          </cell>
          <cell r="F4567">
            <v>0</v>
          </cell>
        </row>
        <row r="4568">
          <cell r="B4568" t="str">
            <v>-</v>
          </cell>
          <cell r="C4568" t="str">
            <v>-</v>
          </cell>
          <cell r="D4568">
            <v>0</v>
          </cell>
          <cell r="E4568">
            <v>0</v>
          </cell>
          <cell r="F4568">
            <v>0</v>
          </cell>
        </row>
        <row r="4569">
          <cell r="B4569" t="str">
            <v>-</v>
          </cell>
          <cell r="C4569" t="str">
            <v>-</v>
          </cell>
          <cell r="D4569">
            <v>0</v>
          </cell>
          <cell r="E4569">
            <v>0</v>
          </cell>
          <cell r="F4569">
            <v>0</v>
          </cell>
        </row>
        <row r="4570">
          <cell r="B4570" t="str">
            <v>-</v>
          </cell>
          <cell r="C4570" t="str">
            <v>-</v>
          </cell>
          <cell r="D4570">
            <v>0</v>
          </cell>
          <cell r="E4570">
            <v>0</v>
          </cell>
          <cell r="F4570">
            <v>0</v>
          </cell>
        </row>
        <row r="4571">
          <cell r="B4571" t="str">
            <v>-</v>
          </cell>
          <cell r="C4571" t="str">
            <v>-</v>
          </cell>
          <cell r="D4571">
            <v>0</v>
          </cell>
          <cell r="E4571">
            <v>0</v>
          </cell>
          <cell r="F4571">
            <v>0</v>
          </cell>
        </row>
        <row r="4572">
          <cell r="B4572">
            <v>0</v>
          </cell>
          <cell r="C4572">
            <v>0</v>
          </cell>
          <cell r="D4572">
            <v>0</v>
          </cell>
          <cell r="E4572">
            <v>0</v>
          </cell>
          <cell r="F4572">
            <v>0</v>
          </cell>
        </row>
        <row r="4573">
          <cell r="B4573" t="str">
            <v>Mano de Obra</v>
          </cell>
          <cell r="C4573">
            <v>0</v>
          </cell>
          <cell r="D4573">
            <v>0</v>
          </cell>
          <cell r="E4573">
            <v>0</v>
          </cell>
          <cell r="F4573">
            <v>0</v>
          </cell>
        </row>
        <row r="4574">
          <cell r="B4574" t="str">
            <v>-</v>
          </cell>
          <cell r="C4574" t="str">
            <v>-</v>
          </cell>
          <cell r="D4574">
            <v>0</v>
          </cell>
          <cell r="E4574">
            <v>0</v>
          </cell>
          <cell r="F4574">
            <v>0</v>
          </cell>
        </row>
        <row r="4575">
          <cell r="B4575" t="str">
            <v>-</v>
          </cell>
          <cell r="C4575" t="str">
            <v>-</v>
          </cell>
          <cell r="D4575">
            <v>0</v>
          </cell>
          <cell r="E4575">
            <v>0</v>
          </cell>
          <cell r="F4575">
            <v>0</v>
          </cell>
        </row>
        <row r="4576">
          <cell r="B4576" t="str">
            <v>-</v>
          </cell>
          <cell r="C4576" t="str">
            <v>-</v>
          </cell>
          <cell r="D4576">
            <v>0</v>
          </cell>
          <cell r="E4576">
            <v>0</v>
          </cell>
          <cell r="F4576">
            <v>0</v>
          </cell>
        </row>
        <row r="4578">
          <cell r="A4578">
            <v>14009</v>
          </cell>
          <cell r="B4578" t="str">
            <v>VENTANA LAM.PERSIANA FIJA CAL.20</v>
          </cell>
          <cell r="C4578" t="str">
            <v>M2</v>
          </cell>
          <cell r="D4578">
            <v>0</v>
          </cell>
          <cell r="E4578">
            <v>0</v>
          </cell>
          <cell r="F4578">
            <v>0</v>
          </cell>
          <cell r="G4578">
            <v>220101</v>
          </cell>
        </row>
        <row r="4579">
          <cell r="B4579">
            <v>0</v>
          </cell>
          <cell r="C4579">
            <v>0</v>
          </cell>
          <cell r="D4579">
            <v>0</v>
          </cell>
          <cell r="E4579">
            <v>0</v>
          </cell>
          <cell r="F4579">
            <v>0</v>
          </cell>
        </row>
        <row r="4580">
          <cell r="B4580" t="str">
            <v>Equipos y Herramientas</v>
          </cell>
          <cell r="C4580">
            <v>0</v>
          </cell>
          <cell r="D4580">
            <v>0</v>
          </cell>
          <cell r="E4580">
            <v>0</v>
          </cell>
          <cell r="F4580">
            <v>0</v>
          </cell>
        </row>
        <row r="4581">
          <cell r="B4581" t="str">
            <v>-</v>
          </cell>
          <cell r="C4581" t="str">
            <v>-</v>
          </cell>
          <cell r="D4581">
            <v>0</v>
          </cell>
          <cell r="E4581">
            <v>0</v>
          </cell>
          <cell r="F4581">
            <v>0</v>
          </cell>
        </row>
        <row r="4582">
          <cell r="B4582" t="str">
            <v>-</v>
          </cell>
          <cell r="C4582" t="str">
            <v>-</v>
          </cell>
          <cell r="D4582">
            <v>0</v>
          </cell>
          <cell r="E4582">
            <v>0</v>
          </cell>
          <cell r="F4582">
            <v>0</v>
          </cell>
        </row>
        <row r="4583">
          <cell r="B4583" t="str">
            <v>-</v>
          </cell>
          <cell r="C4583" t="str">
            <v>-</v>
          </cell>
          <cell r="D4583">
            <v>0</v>
          </cell>
          <cell r="E4583">
            <v>0</v>
          </cell>
          <cell r="F4583">
            <v>0</v>
          </cell>
        </row>
        <row r="4584">
          <cell r="B4584">
            <v>0</v>
          </cell>
          <cell r="C4584">
            <v>0</v>
          </cell>
          <cell r="D4584">
            <v>0</v>
          </cell>
          <cell r="E4584">
            <v>0</v>
          </cell>
          <cell r="F4584">
            <v>0</v>
          </cell>
        </row>
        <row r="4585">
          <cell r="B4585" t="str">
            <v>Materiales</v>
          </cell>
          <cell r="C4585">
            <v>0</v>
          </cell>
          <cell r="D4585">
            <v>0</v>
          </cell>
          <cell r="E4585">
            <v>0</v>
          </cell>
          <cell r="F4585">
            <v>0</v>
          </cell>
        </row>
        <row r="4586">
          <cell r="B4586" t="str">
            <v>-</v>
          </cell>
          <cell r="C4586" t="str">
            <v>-</v>
          </cell>
          <cell r="D4586">
            <v>0</v>
          </cell>
          <cell r="E4586">
            <v>0</v>
          </cell>
          <cell r="F4586">
            <v>0</v>
          </cell>
        </row>
        <row r="4587">
          <cell r="B4587" t="str">
            <v>-</v>
          </cell>
          <cell r="C4587" t="str">
            <v>-</v>
          </cell>
          <cell r="D4587">
            <v>0</v>
          </cell>
          <cell r="E4587">
            <v>0</v>
          </cell>
          <cell r="F4587">
            <v>0</v>
          </cell>
        </row>
        <row r="4588">
          <cell r="B4588" t="str">
            <v>-</v>
          </cell>
          <cell r="C4588" t="str">
            <v>-</v>
          </cell>
          <cell r="D4588">
            <v>0</v>
          </cell>
          <cell r="E4588">
            <v>0</v>
          </cell>
          <cell r="F4588">
            <v>0</v>
          </cell>
        </row>
        <row r="4589">
          <cell r="B4589" t="str">
            <v>-</v>
          </cell>
          <cell r="C4589" t="str">
            <v>-</v>
          </cell>
          <cell r="D4589">
            <v>0</v>
          </cell>
          <cell r="E4589">
            <v>0</v>
          </cell>
          <cell r="F4589">
            <v>0</v>
          </cell>
        </row>
        <row r="4590">
          <cell r="B4590" t="str">
            <v>-</v>
          </cell>
          <cell r="C4590" t="str">
            <v>-</v>
          </cell>
          <cell r="D4590">
            <v>0</v>
          </cell>
          <cell r="E4590">
            <v>0</v>
          </cell>
          <cell r="F4590">
            <v>0</v>
          </cell>
        </row>
        <row r="4591">
          <cell r="B4591" t="str">
            <v>-</v>
          </cell>
          <cell r="C4591" t="str">
            <v>-</v>
          </cell>
          <cell r="D4591">
            <v>0</v>
          </cell>
          <cell r="E4591">
            <v>0</v>
          </cell>
          <cell r="F4591">
            <v>0</v>
          </cell>
        </row>
        <row r="4592">
          <cell r="B4592">
            <v>0</v>
          </cell>
          <cell r="C4592">
            <v>0</v>
          </cell>
          <cell r="D4592">
            <v>0</v>
          </cell>
          <cell r="E4592">
            <v>0</v>
          </cell>
          <cell r="F4592">
            <v>0</v>
          </cell>
        </row>
        <row r="4593">
          <cell r="B4593" t="str">
            <v>Mano de Obra</v>
          </cell>
          <cell r="C4593">
            <v>0</v>
          </cell>
          <cell r="D4593">
            <v>0</v>
          </cell>
          <cell r="E4593">
            <v>0</v>
          </cell>
          <cell r="F4593">
            <v>0</v>
          </cell>
        </row>
        <row r="4594">
          <cell r="B4594" t="str">
            <v>-</v>
          </cell>
          <cell r="C4594" t="str">
            <v>-</v>
          </cell>
          <cell r="D4594">
            <v>0</v>
          </cell>
          <cell r="E4594">
            <v>0</v>
          </cell>
          <cell r="F4594">
            <v>0</v>
          </cell>
        </row>
        <row r="4595">
          <cell r="B4595" t="str">
            <v>-</v>
          </cell>
          <cell r="C4595" t="str">
            <v>-</v>
          </cell>
          <cell r="D4595">
            <v>0</v>
          </cell>
          <cell r="E4595">
            <v>0</v>
          </cell>
          <cell r="F4595">
            <v>0</v>
          </cell>
        </row>
        <row r="4596">
          <cell r="B4596" t="str">
            <v>-</v>
          </cell>
          <cell r="C4596" t="str">
            <v>-</v>
          </cell>
          <cell r="D4596">
            <v>0</v>
          </cell>
          <cell r="E4596">
            <v>0</v>
          </cell>
          <cell r="F4596">
            <v>0</v>
          </cell>
        </row>
        <row r="4598">
          <cell r="A4598">
            <v>14010</v>
          </cell>
          <cell r="B4598" t="str">
            <v>VENTANA LAM.VIDRIO-VARILLA CAL.20 COR.</v>
          </cell>
          <cell r="C4598" t="str">
            <v>M2</v>
          </cell>
          <cell r="D4598">
            <v>0</v>
          </cell>
          <cell r="E4598">
            <v>0</v>
          </cell>
          <cell r="F4598">
            <v>0</v>
          </cell>
          <cell r="G4598">
            <v>220105</v>
          </cell>
        </row>
        <row r="4599">
          <cell r="B4599">
            <v>0</v>
          </cell>
          <cell r="C4599">
            <v>0</v>
          </cell>
          <cell r="D4599">
            <v>0</v>
          </cell>
          <cell r="E4599">
            <v>0</v>
          </cell>
          <cell r="F4599">
            <v>0</v>
          </cell>
        </row>
        <row r="4600">
          <cell r="B4600" t="str">
            <v>Equipos y Herramientas</v>
          </cell>
          <cell r="C4600">
            <v>0</v>
          </cell>
          <cell r="D4600">
            <v>0</v>
          </cell>
          <cell r="E4600">
            <v>0</v>
          </cell>
          <cell r="F4600">
            <v>0</v>
          </cell>
        </row>
        <row r="4601">
          <cell r="B4601" t="str">
            <v>-</v>
          </cell>
          <cell r="C4601" t="str">
            <v>-</v>
          </cell>
          <cell r="D4601">
            <v>0</v>
          </cell>
          <cell r="E4601">
            <v>0</v>
          </cell>
          <cell r="F4601">
            <v>0</v>
          </cell>
        </row>
        <row r="4602">
          <cell r="B4602" t="str">
            <v>-</v>
          </cell>
          <cell r="C4602" t="str">
            <v>-</v>
          </cell>
          <cell r="D4602">
            <v>0</v>
          </cell>
          <cell r="E4602">
            <v>0</v>
          </cell>
          <cell r="F4602">
            <v>0</v>
          </cell>
        </row>
        <row r="4603">
          <cell r="B4603" t="str">
            <v>-</v>
          </cell>
          <cell r="C4603" t="str">
            <v>-</v>
          </cell>
          <cell r="D4603">
            <v>0</v>
          </cell>
          <cell r="E4603">
            <v>0</v>
          </cell>
          <cell r="F4603">
            <v>0</v>
          </cell>
        </row>
        <row r="4604">
          <cell r="B4604">
            <v>0</v>
          </cell>
          <cell r="C4604">
            <v>0</v>
          </cell>
          <cell r="D4604">
            <v>0</v>
          </cell>
          <cell r="E4604">
            <v>0</v>
          </cell>
          <cell r="F4604">
            <v>0</v>
          </cell>
        </row>
        <row r="4605">
          <cell r="B4605" t="str">
            <v>Materiales</v>
          </cell>
          <cell r="C4605">
            <v>0</v>
          </cell>
          <cell r="D4605">
            <v>0</v>
          </cell>
          <cell r="E4605">
            <v>0</v>
          </cell>
          <cell r="F4605">
            <v>0</v>
          </cell>
        </row>
        <row r="4606">
          <cell r="B4606" t="str">
            <v>-</v>
          </cell>
          <cell r="C4606" t="str">
            <v>-</v>
          </cell>
          <cell r="D4606">
            <v>0</v>
          </cell>
          <cell r="E4606">
            <v>0</v>
          </cell>
          <cell r="F4606">
            <v>0</v>
          </cell>
        </row>
        <row r="4607">
          <cell r="B4607" t="str">
            <v>-</v>
          </cell>
          <cell r="C4607" t="str">
            <v>-</v>
          </cell>
          <cell r="D4607">
            <v>0</v>
          </cell>
          <cell r="E4607">
            <v>0</v>
          </cell>
          <cell r="F4607">
            <v>0</v>
          </cell>
        </row>
        <row r="4608">
          <cell r="B4608" t="str">
            <v>-</v>
          </cell>
          <cell r="C4608" t="str">
            <v>-</v>
          </cell>
          <cell r="D4608">
            <v>0</v>
          </cell>
          <cell r="E4608">
            <v>0</v>
          </cell>
          <cell r="F4608">
            <v>0</v>
          </cell>
        </row>
        <row r="4609">
          <cell r="B4609" t="str">
            <v>-</v>
          </cell>
          <cell r="C4609" t="str">
            <v>-</v>
          </cell>
          <cell r="D4609">
            <v>0</v>
          </cell>
          <cell r="E4609">
            <v>0</v>
          </cell>
          <cell r="F4609">
            <v>0</v>
          </cell>
        </row>
        <row r="4610">
          <cell r="B4610" t="str">
            <v>-</v>
          </cell>
          <cell r="C4610" t="str">
            <v>-</v>
          </cell>
          <cell r="D4610">
            <v>0</v>
          </cell>
          <cell r="E4610">
            <v>0</v>
          </cell>
          <cell r="F4610">
            <v>0</v>
          </cell>
        </row>
        <row r="4611">
          <cell r="B4611" t="str">
            <v>-</v>
          </cell>
          <cell r="C4611" t="str">
            <v>-</v>
          </cell>
          <cell r="D4611">
            <v>0</v>
          </cell>
          <cell r="E4611">
            <v>0</v>
          </cell>
          <cell r="F4611">
            <v>0</v>
          </cell>
        </row>
        <row r="4612">
          <cell r="B4612">
            <v>0</v>
          </cell>
          <cell r="C4612">
            <v>0</v>
          </cell>
          <cell r="D4612">
            <v>0</v>
          </cell>
          <cell r="E4612">
            <v>0</v>
          </cell>
          <cell r="F4612">
            <v>0</v>
          </cell>
        </row>
        <row r="4613">
          <cell r="B4613" t="str">
            <v>Mano de Obra</v>
          </cell>
          <cell r="C4613">
            <v>0</v>
          </cell>
          <cell r="D4613">
            <v>0</v>
          </cell>
          <cell r="E4613">
            <v>0</v>
          </cell>
          <cell r="F4613">
            <v>0</v>
          </cell>
        </row>
        <row r="4614">
          <cell r="B4614" t="str">
            <v>-</v>
          </cell>
          <cell r="C4614" t="str">
            <v>-</v>
          </cell>
          <cell r="D4614">
            <v>0</v>
          </cell>
          <cell r="E4614">
            <v>0</v>
          </cell>
          <cell r="F4614">
            <v>0</v>
          </cell>
        </row>
        <row r="4615">
          <cell r="B4615" t="str">
            <v>-</v>
          </cell>
          <cell r="C4615" t="str">
            <v>-</v>
          </cell>
          <cell r="D4615">
            <v>0</v>
          </cell>
          <cell r="E4615">
            <v>0</v>
          </cell>
          <cell r="F4615">
            <v>0</v>
          </cell>
        </row>
        <row r="4616">
          <cell r="B4616" t="str">
            <v>-</v>
          </cell>
          <cell r="C4616" t="str">
            <v>-</v>
          </cell>
          <cell r="D4616">
            <v>0</v>
          </cell>
          <cell r="E4616">
            <v>0</v>
          </cell>
          <cell r="F4616">
            <v>0</v>
          </cell>
        </row>
        <row r="4618">
          <cell r="A4618">
            <v>14011</v>
          </cell>
          <cell r="B4618" t="str">
            <v>CELOSIA ALUMINIO-VIDRIO</v>
          </cell>
          <cell r="C4618" t="str">
            <v>M2</v>
          </cell>
          <cell r="D4618">
            <v>0</v>
          </cell>
          <cell r="E4618">
            <v>0</v>
          </cell>
          <cell r="F4618">
            <v>0</v>
          </cell>
          <cell r="G4618">
            <v>221001</v>
          </cell>
        </row>
        <row r="4619">
          <cell r="B4619">
            <v>0</v>
          </cell>
          <cell r="C4619">
            <v>0</v>
          </cell>
          <cell r="D4619">
            <v>0</v>
          </cell>
          <cell r="E4619">
            <v>0</v>
          </cell>
          <cell r="F4619">
            <v>0</v>
          </cell>
        </row>
        <row r="4620">
          <cell r="B4620" t="str">
            <v>Equipos y Herramientas</v>
          </cell>
          <cell r="C4620">
            <v>0</v>
          </cell>
          <cell r="D4620">
            <v>0</v>
          </cell>
          <cell r="E4620">
            <v>0</v>
          </cell>
          <cell r="F4620">
            <v>0</v>
          </cell>
        </row>
        <row r="4621">
          <cell r="B4621" t="str">
            <v>-</v>
          </cell>
          <cell r="C4621" t="str">
            <v>-</v>
          </cell>
          <cell r="D4621">
            <v>0</v>
          </cell>
          <cell r="E4621">
            <v>0</v>
          </cell>
          <cell r="F4621">
            <v>0</v>
          </cell>
        </row>
        <row r="4622">
          <cell r="B4622" t="str">
            <v>-</v>
          </cell>
          <cell r="C4622" t="str">
            <v>-</v>
          </cell>
          <cell r="D4622">
            <v>0</v>
          </cell>
          <cell r="E4622">
            <v>0</v>
          </cell>
          <cell r="F4622">
            <v>0</v>
          </cell>
        </row>
        <row r="4623">
          <cell r="B4623" t="str">
            <v>-</v>
          </cell>
          <cell r="C4623" t="str">
            <v>-</v>
          </cell>
          <cell r="D4623">
            <v>0</v>
          </cell>
          <cell r="E4623">
            <v>0</v>
          </cell>
          <cell r="F4623">
            <v>0</v>
          </cell>
        </row>
        <row r="4624">
          <cell r="B4624">
            <v>0</v>
          </cell>
          <cell r="C4624">
            <v>0</v>
          </cell>
          <cell r="D4624">
            <v>0</v>
          </cell>
          <cell r="E4624">
            <v>0</v>
          </cell>
          <cell r="F4624">
            <v>0</v>
          </cell>
        </row>
        <row r="4625">
          <cell r="B4625" t="str">
            <v>Materiales</v>
          </cell>
          <cell r="C4625">
            <v>0</v>
          </cell>
          <cell r="D4625">
            <v>0</v>
          </cell>
          <cell r="E4625">
            <v>0</v>
          </cell>
          <cell r="F4625">
            <v>0</v>
          </cell>
        </row>
        <row r="4626">
          <cell r="B4626" t="str">
            <v>-</v>
          </cell>
          <cell r="C4626" t="str">
            <v>-</v>
          </cell>
          <cell r="D4626">
            <v>0</v>
          </cell>
          <cell r="E4626">
            <v>0</v>
          </cell>
          <cell r="F4626">
            <v>0</v>
          </cell>
        </row>
        <row r="4627">
          <cell r="B4627" t="str">
            <v>-</v>
          </cell>
          <cell r="C4627" t="str">
            <v>-</v>
          </cell>
          <cell r="D4627">
            <v>0</v>
          </cell>
          <cell r="E4627">
            <v>0</v>
          </cell>
          <cell r="F4627">
            <v>0</v>
          </cell>
        </row>
        <row r="4628">
          <cell r="B4628" t="str">
            <v>-</v>
          </cell>
          <cell r="C4628" t="str">
            <v>-</v>
          </cell>
          <cell r="D4628">
            <v>0</v>
          </cell>
          <cell r="E4628">
            <v>0</v>
          </cell>
          <cell r="F4628">
            <v>0</v>
          </cell>
        </row>
        <row r="4629">
          <cell r="B4629" t="str">
            <v>-</v>
          </cell>
          <cell r="C4629" t="str">
            <v>-</v>
          </cell>
          <cell r="D4629">
            <v>0</v>
          </cell>
          <cell r="E4629">
            <v>0</v>
          </cell>
          <cell r="F4629">
            <v>0</v>
          </cell>
        </row>
        <row r="4630">
          <cell r="B4630" t="str">
            <v>-</v>
          </cell>
          <cell r="C4630" t="str">
            <v>-</v>
          </cell>
          <cell r="D4630">
            <v>0</v>
          </cell>
          <cell r="E4630">
            <v>0</v>
          </cell>
          <cell r="F4630">
            <v>0</v>
          </cell>
        </row>
        <row r="4631">
          <cell r="B4631" t="str">
            <v>-</v>
          </cell>
          <cell r="C4631" t="str">
            <v>-</v>
          </cell>
          <cell r="D4631">
            <v>0</v>
          </cell>
          <cell r="E4631">
            <v>0</v>
          </cell>
          <cell r="F4631">
            <v>0</v>
          </cell>
        </row>
        <row r="4632">
          <cell r="B4632">
            <v>0</v>
          </cell>
          <cell r="C4632">
            <v>0</v>
          </cell>
          <cell r="D4632">
            <v>0</v>
          </cell>
          <cell r="E4632">
            <v>0</v>
          </cell>
          <cell r="F4632">
            <v>0</v>
          </cell>
        </row>
        <row r="4633">
          <cell r="B4633" t="str">
            <v>Mano de Obra</v>
          </cell>
          <cell r="C4633">
            <v>0</v>
          </cell>
          <cell r="D4633">
            <v>0</v>
          </cell>
          <cell r="E4633">
            <v>0</v>
          </cell>
          <cell r="F4633">
            <v>0</v>
          </cell>
        </row>
        <row r="4634">
          <cell r="B4634" t="str">
            <v>-</v>
          </cell>
          <cell r="C4634" t="str">
            <v>-</v>
          </cell>
          <cell r="D4634">
            <v>0</v>
          </cell>
          <cell r="E4634">
            <v>0</v>
          </cell>
          <cell r="F4634">
            <v>0</v>
          </cell>
        </row>
        <row r="4635">
          <cell r="B4635" t="str">
            <v>-</v>
          </cell>
          <cell r="C4635" t="str">
            <v>-</v>
          </cell>
          <cell r="D4635">
            <v>0</v>
          </cell>
          <cell r="E4635">
            <v>0</v>
          </cell>
          <cell r="F4635">
            <v>0</v>
          </cell>
        </row>
        <row r="4636">
          <cell r="B4636" t="str">
            <v>-</v>
          </cell>
          <cell r="C4636" t="str">
            <v>-</v>
          </cell>
          <cell r="D4636">
            <v>0</v>
          </cell>
          <cell r="E4636">
            <v>0</v>
          </cell>
          <cell r="F4636">
            <v>0</v>
          </cell>
        </row>
        <row r="4638">
          <cell r="A4638">
            <v>14012</v>
          </cell>
          <cell r="B4638" t="str">
            <v>CERRADURA YALE ENTRADA REF.5305</v>
          </cell>
          <cell r="C4638" t="str">
            <v>UND</v>
          </cell>
          <cell r="D4638">
            <v>0</v>
          </cell>
          <cell r="E4638">
            <v>0</v>
          </cell>
          <cell r="F4638">
            <v>0</v>
          </cell>
          <cell r="G4638">
            <v>270103</v>
          </cell>
        </row>
        <row r="4639">
          <cell r="B4639">
            <v>0</v>
          </cell>
          <cell r="C4639">
            <v>0</v>
          </cell>
          <cell r="D4639">
            <v>0</v>
          </cell>
          <cell r="E4639">
            <v>0</v>
          </cell>
          <cell r="F4639">
            <v>0</v>
          </cell>
        </row>
        <row r="4640">
          <cell r="B4640" t="str">
            <v>Equipos y Herramientas</v>
          </cell>
          <cell r="C4640">
            <v>0</v>
          </cell>
          <cell r="D4640">
            <v>0</v>
          </cell>
          <cell r="E4640">
            <v>0</v>
          </cell>
          <cell r="F4640">
            <v>0</v>
          </cell>
        </row>
        <row r="4641">
          <cell r="B4641" t="str">
            <v>-</v>
          </cell>
          <cell r="C4641" t="str">
            <v>-</v>
          </cell>
          <cell r="D4641">
            <v>0</v>
          </cell>
          <cell r="E4641">
            <v>0</v>
          </cell>
          <cell r="F4641">
            <v>0</v>
          </cell>
        </row>
        <row r="4642">
          <cell r="B4642" t="str">
            <v>-</v>
          </cell>
          <cell r="C4642" t="str">
            <v>-</v>
          </cell>
          <cell r="D4642">
            <v>0</v>
          </cell>
          <cell r="E4642">
            <v>0</v>
          </cell>
          <cell r="F4642">
            <v>0</v>
          </cell>
        </row>
        <row r="4643">
          <cell r="B4643" t="str">
            <v>-</v>
          </cell>
          <cell r="C4643" t="str">
            <v>-</v>
          </cell>
          <cell r="D4643">
            <v>0</v>
          </cell>
          <cell r="E4643">
            <v>0</v>
          </cell>
          <cell r="F4643">
            <v>0</v>
          </cell>
        </row>
        <row r="4644">
          <cell r="B4644">
            <v>0</v>
          </cell>
          <cell r="C4644">
            <v>0</v>
          </cell>
          <cell r="D4644">
            <v>0</v>
          </cell>
          <cell r="E4644">
            <v>0</v>
          </cell>
          <cell r="F4644">
            <v>0</v>
          </cell>
        </row>
        <row r="4645">
          <cell r="B4645" t="str">
            <v>Materiales</v>
          </cell>
          <cell r="C4645">
            <v>0</v>
          </cell>
          <cell r="D4645">
            <v>0</v>
          </cell>
          <cell r="E4645">
            <v>0</v>
          </cell>
          <cell r="F4645">
            <v>0</v>
          </cell>
        </row>
        <row r="4646">
          <cell r="B4646" t="str">
            <v>-</v>
          </cell>
          <cell r="C4646" t="str">
            <v>-</v>
          </cell>
          <cell r="D4646">
            <v>0</v>
          </cell>
          <cell r="E4646">
            <v>0</v>
          </cell>
          <cell r="F4646">
            <v>0</v>
          </cell>
        </row>
        <row r="4647">
          <cell r="B4647" t="str">
            <v>-</v>
          </cell>
          <cell r="C4647" t="str">
            <v>-</v>
          </cell>
          <cell r="D4647">
            <v>0</v>
          </cell>
          <cell r="E4647">
            <v>0</v>
          </cell>
          <cell r="F4647">
            <v>0</v>
          </cell>
        </row>
        <row r="4648">
          <cell r="B4648" t="str">
            <v>-</v>
          </cell>
          <cell r="C4648" t="str">
            <v>-</v>
          </cell>
          <cell r="D4648">
            <v>0</v>
          </cell>
          <cell r="E4648">
            <v>0</v>
          </cell>
          <cell r="F4648">
            <v>0</v>
          </cell>
        </row>
        <row r="4649">
          <cell r="B4649" t="str">
            <v>-</v>
          </cell>
          <cell r="C4649" t="str">
            <v>-</v>
          </cell>
          <cell r="D4649">
            <v>0</v>
          </cell>
          <cell r="E4649">
            <v>0</v>
          </cell>
          <cell r="F4649">
            <v>0</v>
          </cell>
        </row>
        <row r="4650">
          <cell r="B4650" t="str">
            <v>-</v>
          </cell>
          <cell r="C4650" t="str">
            <v>-</v>
          </cell>
          <cell r="D4650">
            <v>0</v>
          </cell>
          <cell r="E4650">
            <v>0</v>
          </cell>
          <cell r="F4650">
            <v>0</v>
          </cell>
        </row>
        <row r="4651">
          <cell r="B4651" t="str">
            <v>-</v>
          </cell>
          <cell r="C4651" t="str">
            <v>-</v>
          </cell>
          <cell r="D4651">
            <v>0</v>
          </cell>
          <cell r="E4651">
            <v>0</v>
          </cell>
          <cell r="F4651">
            <v>0</v>
          </cell>
        </row>
        <row r="4652">
          <cell r="B4652">
            <v>0</v>
          </cell>
          <cell r="C4652">
            <v>0</v>
          </cell>
          <cell r="D4652">
            <v>0</v>
          </cell>
          <cell r="E4652">
            <v>0</v>
          </cell>
          <cell r="F4652">
            <v>0</v>
          </cell>
        </row>
        <row r="4653">
          <cell r="B4653" t="str">
            <v>Mano de Obra</v>
          </cell>
          <cell r="C4653">
            <v>0</v>
          </cell>
          <cell r="D4653">
            <v>0</v>
          </cell>
          <cell r="E4653">
            <v>0</v>
          </cell>
          <cell r="F4653">
            <v>0</v>
          </cell>
        </row>
        <row r="4654">
          <cell r="B4654" t="str">
            <v>-</v>
          </cell>
          <cell r="C4654" t="str">
            <v>-</v>
          </cell>
          <cell r="D4654">
            <v>0</v>
          </cell>
          <cell r="E4654">
            <v>0</v>
          </cell>
          <cell r="F4654">
            <v>0</v>
          </cell>
        </row>
        <row r="4655">
          <cell r="B4655" t="str">
            <v>-</v>
          </cell>
          <cell r="C4655" t="str">
            <v>-</v>
          </cell>
          <cell r="D4655">
            <v>0</v>
          </cell>
          <cell r="E4655">
            <v>0</v>
          </cell>
          <cell r="F4655">
            <v>0</v>
          </cell>
        </row>
        <row r="4656">
          <cell r="B4656" t="str">
            <v>-</v>
          </cell>
          <cell r="C4656" t="str">
            <v>-</v>
          </cell>
          <cell r="D4656">
            <v>0</v>
          </cell>
          <cell r="E4656">
            <v>0</v>
          </cell>
          <cell r="F4656">
            <v>0</v>
          </cell>
        </row>
        <row r="4658">
          <cell r="A4658">
            <v>14013</v>
          </cell>
          <cell r="B4658" t="str">
            <v>DIV.METALICA BANO LAMINA COLD ROLL. C-20</v>
          </cell>
          <cell r="C4658" t="str">
            <v>M2</v>
          </cell>
          <cell r="D4658">
            <v>0</v>
          </cell>
          <cell r="E4658">
            <v>0</v>
          </cell>
          <cell r="F4658">
            <v>0</v>
          </cell>
          <cell r="G4658">
            <v>240306</v>
          </cell>
        </row>
        <row r="4659">
          <cell r="B4659">
            <v>0</v>
          </cell>
          <cell r="C4659">
            <v>0</v>
          </cell>
          <cell r="D4659">
            <v>0</v>
          </cell>
          <cell r="E4659">
            <v>0</v>
          </cell>
          <cell r="F4659">
            <v>0</v>
          </cell>
        </row>
        <row r="4660">
          <cell r="B4660" t="str">
            <v>Equipos y Herramientas</v>
          </cell>
          <cell r="C4660">
            <v>0</v>
          </cell>
          <cell r="D4660">
            <v>0</v>
          </cell>
          <cell r="E4660">
            <v>0</v>
          </cell>
          <cell r="F4660">
            <v>0</v>
          </cell>
        </row>
        <row r="4661">
          <cell r="B4661" t="str">
            <v>-</v>
          </cell>
          <cell r="C4661" t="str">
            <v>-</v>
          </cell>
          <cell r="D4661">
            <v>0</v>
          </cell>
          <cell r="E4661">
            <v>0</v>
          </cell>
          <cell r="F4661">
            <v>0</v>
          </cell>
        </row>
        <row r="4662">
          <cell r="B4662" t="str">
            <v>-</v>
          </cell>
          <cell r="C4662" t="str">
            <v>-</v>
          </cell>
          <cell r="D4662">
            <v>0</v>
          </cell>
          <cell r="E4662">
            <v>0</v>
          </cell>
          <cell r="F4662">
            <v>0</v>
          </cell>
        </row>
        <row r="4663">
          <cell r="B4663" t="str">
            <v>-</v>
          </cell>
          <cell r="C4663" t="str">
            <v>-</v>
          </cell>
          <cell r="D4663">
            <v>0</v>
          </cell>
          <cell r="E4663">
            <v>0</v>
          </cell>
          <cell r="F4663">
            <v>0</v>
          </cell>
        </row>
        <row r="4664">
          <cell r="B4664">
            <v>0</v>
          </cell>
          <cell r="C4664">
            <v>0</v>
          </cell>
          <cell r="D4664">
            <v>0</v>
          </cell>
          <cell r="E4664">
            <v>0</v>
          </cell>
          <cell r="F4664">
            <v>0</v>
          </cell>
        </row>
        <row r="4665">
          <cell r="B4665" t="str">
            <v>Materiales</v>
          </cell>
          <cell r="C4665">
            <v>0</v>
          </cell>
          <cell r="D4665">
            <v>0</v>
          </cell>
          <cell r="E4665">
            <v>0</v>
          </cell>
          <cell r="F4665">
            <v>0</v>
          </cell>
        </row>
        <row r="4666">
          <cell r="B4666" t="str">
            <v>-</v>
          </cell>
          <cell r="C4666" t="str">
            <v>-</v>
          </cell>
          <cell r="D4666">
            <v>0</v>
          </cell>
          <cell r="E4666">
            <v>0</v>
          </cell>
          <cell r="F4666">
            <v>0</v>
          </cell>
        </row>
        <row r="4667">
          <cell r="B4667" t="str">
            <v>-</v>
          </cell>
          <cell r="C4667" t="str">
            <v>-</v>
          </cell>
          <cell r="D4667">
            <v>0</v>
          </cell>
          <cell r="E4667">
            <v>0</v>
          </cell>
          <cell r="F4667">
            <v>0</v>
          </cell>
        </row>
        <row r="4668">
          <cell r="B4668" t="str">
            <v>-</v>
          </cell>
          <cell r="C4668" t="str">
            <v>-</v>
          </cell>
          <cell r="D4668">
            <v>0</v>
          </cell>
          <cell r="E4668">
            <v>0</v>
          </cell>
          <cell r="F4668">
            <v>0</v>
          </cell>
        </row>
        <row r="4669">
          <cell r="B4669" t="str">
            <v>-</v>
          </cell>
          <cell r="C4669" t="str">
            <v>-</v>
          </cell>
          <cell r="D4669">
            <v>0</v>
          </cell>
          <cell r="E4669">
            <v>0</v>
          </cell>
          <cell r="F4669">
            <v>0</v>
          </cell>
        </row>
        <row r="4670">
          <cell r="B4670" t="str">
            <v>-</v>
          </cell>
          <cell r="C4670" t="str">
            <v>-</v>
          </cell>
          <cell r="D4670">
            <v>0</v>
          </cell>
          <cell r="E4670">
            <v>0</v>
          </cell>
          <cell r="F4670">
            <v>0</v>
          </cell>
        </row>
        <row r="4671">
          <cell r="B4671" t="str">
            <v>-</v>
          </cell>
          <cell r="C4671" t="str">
            <v>-</v>
          </cell>
          <cell r="D4671">
            <v>0</v>
          </cell>
          <cell r="E4671">
            <v>0</v>
          </cell>
          <cell r="F4671">
            <v>0</v>
          </cell>
        </row>
        <row r="4672">
          <cell r="B4672">
            <v>0</v>
          </cell>
          <cell r="C4672">
            <v>0</v>
          </cell>
          <cell r="D4672">
            <v>0</v>
          </cell>
          <cell r="E4672">
            <v>0</v>
          </cell>
          <cell r="F4672">
            <v>0</v>
          </cell>
        </row>
        <row r="4673">
          <cell r="B4673" t="str">
            <v>Mano de Obra</v>
          </cell>
          <cell r="C4673">
            <v>0</v>
          </cell>
          <cell r="D4673">
            <v>0</v>
          </cell>
          <cell r="E4673">
            <v>0</v>
          </cell>
          <cell r="F4673">
            <v>0</v>
          </cell>
        </row>
        <row r="4674">
          <cell r="B4674" t="str">
            <v>-</v>
          </cell>
          <cell r="C4674" t="str">
            <v>-</v>
          </cell>
          <cell r="D4674">
            <v>0</v>
          </cell>
          <cell r="E4674">
            <v>0</v>
          </cell>
          <cell r="F4674">
            <v>0</v>
          </cell>
        </row>
        <row r="4675">
          <cell r="B4675" t="str">
            <v>-</v>
          </cell>
          <cell r="C4675" t="str">
            <v>-</v>
          </cell>
          <cell r="D4675">
            <v>0</v>
          </cell>
          <cell r="E4675">
            <v>0</v>
          </cell>
          <cell r="F4675">
            <v>0</v>
          </cell>
        </row>
        <row r="4676">
          <cell r="B4676" t="str">
            <v>-</v>
          </cell>
          <cell r="C4676" t="str">
            <v>-</v>
          </cell>
          <cell r="D4676">
            <v>0</v>
          </cell>
          <cell r="E4676">
            <v>0</v>
          </cell>
          <cell r="F4676">
            <v>0</v>
          </cell>
        </row>
        <row r="4678">
          <cell r="A4678">
            <v>14014</v>
          </cell>
          <cell r="B4678" t="str">
            <v>DIV.BANO A.INOX PARAL EXTREMO 10-11CM</v>
          </cell>
          <cell r="C4678" t="str">
            <v>UND</v>
          </cell>
          <cell r="D4678">
            <v>0</v>
          </cell>
          <cell r="E4678">
            <v>0</v>
          </cell>
          <cell r="F4678">
            <v>0</v>
          </cell>
          <cell r="G4678" t="str">
            <v>240314</v>
          </cell>
        </row>
        <row r="4679">
          <cell r="B4679">
            <v>0</v>
          </cell>
          <cell r="C4679">
            <v>0</v>
          </cell>
          <cell r="D4679">
            <v>0</v>
          </cell>
          <cell r="E4679">
            <v>0</v>
          </cell>
          <cell r="F4679">
            <v>0</v>
          </cell>
        </row>
        <row r="4680">
          <cell r="B4680" t="str">
            <v>Equipos y Herramientas</v>
          </cell>
          <cell r="C4680">
            <v>0</v>
          </cell>
          <cell r="D4680">
            <v>0</v>
          </cell>
          <cell r="E4680">
            <v>0</v>
          </cell>
          <cell r="F4680">
            <v>0</v>
          </cell>
        </row>
        <row r="4681">
          <cell r="B4681" t="str">
            <v>-</v>
          </cell>
          <cell r="C4681" t="str">
            <v>-</v>
          </cell>
          <cell r="D4681">
            <v>0</v>
          </cell>
          <cell r="E4681">
            <v>0</v>
          </cell>
          <cell r="F4681">
            <v>0</v>
          </cell>
        </row>
        <row r="4682">
          <cell r="B4682" t="str">
            <v>-</v>
          </cell>
          <cell r="C4682" t="str">
            <v>-</v>
          </cell>
          <cell r="D4682">
            <v>0</v>
          </cell>
          <cell r="E4682">
            <v>0</v>
          </cell>
          <cell r="F4682">
            <v>0</v>
          </cell>
        </row>
        <row r="4683">
          <cell r="B4683" t="str">
            <v>-</v>
          </cell>
          <cell r="C4683" t="str">
            <v>-</v>
          </cell>
          <cell r="D4683">
            <v>0</v>
          </cell>
          <cell r="E4683">
            <v>0</v>
          </cell>
          <cell r="F4683">
            <v>0</v>
          </cell>
        </row>
        <row r="4684">
          <cell r="B4684">
            <v>0</v>
          </cell>
          <cell r="C4684">
            <v>0</v>
          </cell>
          <cell r="D4684">
            <v>0</v>
          </cell>
          <cell r="E4684">
            <v>0</v>
          </cell>
          <cell r="F4684">
            <v>0</v>
          </cell>
        </row>
        <row r="4685">
          <cell r="B4685" t="str">
            <v>Materiales</v>
          </cell>
          <cell r="C4685">
            <v>0</v>
          </cell>
          <cell r="D4685">
            <v>0</v>
          </cell>
          <cell r="E4685">
            <v>0</v>
          </cell>
          <cell r="F4685">
            <v>0</v>
          </cell>
        </row>
        <row r="4686">
          <cell r="B4686" t="str">
            <v>-</v>
          </cell>
          <cell r="C4686" t="str">
            <v>-</v>
          </cell>
          <cell r="D4686">
            <v>0</v>
          </cell>
          <cell r="E4686">
            <v>0</v>
          </cell>
          <cell r="F4686">
            <v>0</v>
          </cell>
        </row>
        <row r="4687">
          <cell r="B4687" t="str">
            <v>-</v>
          </cell>
          <cell r="C4687" t="str">
            <v>-</v>
          </cell>
          <cell r="D4687">
            <v>0</v>
          </cell>
          <cell r="E4687">
            <v>0</v>
          </cell>
          <cell r="F4687">
            <v>0</v>
          </cell>
        </row>
        <row r="4688">
          <cell r="B4688" t="str">
            <v>-</v>
          </cell>
          <cell r="C4688" t="str">
            <v>-</v>
          </cell>
          <cell r="D4688">
            <v>0</v>
          </cell>
          <cell r="E4688">
            <v>0</v>
          </cell>
          <cell r="F4688">
            <v>0</v>
          </cell>
        </row>
        <row r="4689">
          <cell r="B4689" t="str">
            <v>-</v>
          </cell>
          <cell r="C4689" t="str">
            <v>-</v>
          </cell>
          <cell r="D4689">
            <v>0</v>
          </cell>
          <cell r="E4689">
            <v>0</v>
          </cell>
          <cell r="F4689">
            <v>0</v>
          </cell>
        </row>
        <row r="4690">
          <cell r="B4690" t="str">
            <v>-</v>
          </cell>
          <cell r="C4690" t="str">
            <v>-</v>
          </cell>
          <cell r="D4690">
            <v>0</v>
          </cell>
          <cell r="E4690">
            <v>0</v>
          </cell>
          <cell r="F4690">
            <v>0</v>
          </cell>
        </row>
        <row r="4691">
          <cell r="B4691" t="str">
            <v>-</v>
          </cell>
          <cell r="C4691" t="str">
            <v>-</v>
          </cell>
          <cell r="D4691">
            <v>0</v>
          </cell>
          <cell r="E4691">
            <v>0</v>
          </cell>
          <cell r="F4691">
            <v>0</v>
          </cell>
        </row>
        <row r="4692">
          <cell r="B4692">
            <v>0</v>
          </cell>
          <cell r="C4692">
            <v>0</v>
          </cell>
          <cell r="D4692">
            <v>0</v>
          </cell>
          <cell r="E4692">
            <v>0</v>
          </cell>
          <cell r="F4692">
            <v>0</v>
          </cell>
        </row>
        <row r="4693">
          <cell r="B4693" t="str">
            <v>Mano de Obra</v>
          </cell>
          <cell r="C4693">
            <v>0</v>
          </cell>
          <cell r="D4693">
            <v>0</v>
          </cell>
          <cell r="E4693">
            <v>0</v>
          </cell>
          <cell r="F4693">
            <v>0</v>
          </cell>
        </row>
        <row r="4694">
          <cell r="B4694" t="str">
            <v>-</v>
          </cell>
          <cell r="C4694" t="str">
            <v>-</v>
          </cell>
          <cell r="D4694">
            <v>0</v>
          </cell>
          <cell r="E4694">
            <v>0</v>
          </cell>
          <cell r="F4694">
            <v>0</v>
          </cell>
        </row>
        <row r="4695">
          <cell r="B4695" t="str">
            <v>-</v>
          </cell>
          <cell r="C4695" t="str">
            <v>-</v>
          </cell>
          <cell r="D4695">
            <v>0</v>
          </cell>
          <cell r="E4695">
            <v>0</v>
          </cell>
          <cell r="F4695">
            <v>0</v>
          </cell>
        </row>
        <row r="4696">
          <cell r="B4696" t="str">
            <v>-</v>
          </cell>
          <cell r="C4696" t="str">
            <v>-</v>
          </cell>
          <cell r="D4696">
            <v>0</v>
          </cell>
          <cell r="E4696">
            <v>0</v>
          </cell>
          <cell r="F4696">
            <v>0</v>
          </cell>
        </row>
        <row r="4698">
          <cell r="A4698">
            <v>14015</v>
          </cell>
          <cell r="B4698" t="str">
            <v>DIV.BANO A.INOX PERFIL RECIBIDOR 30CM</v>
          </cell>
          <cell r="C4698" t="str">
            <v>UND</v>
          </cell>
          <cell r="D4698">
            <v>0</v>
          </cell>
          <cell r="E4698">
            <v>0</v>
          </cell>
          <cell r="F4698">
            <v>0</v>
          </cell>
          <cell r="G4698" t="str">
            <v>240317</v>
          </cell>
        </row>
        <row r="4699">
          <cell r="B4699">
            <v>0</v>
          </cell>
          <cell r="C4699">
            <v>0</v>
          </cell>
          <cell r="D4699">
            <v>0</v>
          </cell>
          <cell r="E4699">
            <v>0</v>
          </cell>
          <cell r="F4699">
            <v>0</v>
          </cell>
        </row>
        <row r="4700">
          <cell r="B4700" t="str">
            <v>Equipos y Herramientas</v>
          </cell>
          <cell r="C4700">
            <v>0</v>
          </cell>
          <cell r="D4700">
            <v>0</v>
          </cell>
          <cell r="E4700">
            <v>0</v>
          </cell>
          <cell r="F4700">
            <v>0</v>
          </cell>
        </row>
        <row r="4701">
          <cell r="B4701" t="str">
            <v>-</v>
          </cell>
          <cell r="C4701" t="str">
            <v>-</v>
          </cell>
          <cell r="D4701">
            <v>0</v>
          </cell>
          <cell r="E4701">
            <v>0</v>
          </cell>
          <cell r="F4701">
            <v>0</v>
          </cell>
        </row>
        <row r="4702">
          <cell r="B4702" t="str">
            <v>-</v>
          </cell>
          <cell r="C4702" t="str">
            <v>-</v>
          </cell>
          <cell r="D4702">
            <v>0</v>
          </cell>
          <cell r="E4702">
            <v>0</v>
          </cell>
          <cell r="F4702">
            <v>0</v>
          </cell>
        </row>
        <row r="4703">
          <cell r="B4703" t="str">
            <v>-</v>
          </cell>
          <cell r="C4703" t="str">
            <v>-</v>
          </cell>
          <cell r="D4703">
            <v>0</v>
          </cell>
          <cell r="E4703">
            <v>0</v>
          </cell>
          <cell r="F4703">
            <v>0</v>
          </cell>
        </row>
        <row r="4704">
          <cell r="B4704">
            <v>0</v>
          </cell>
          <cell r="C4704">
            <v>0</v>
          </cell>
          <cell r="D4704">
            <v>0</v>
          </cell>
          <cell r="E4704">
            <v>0</v>
          </cell>
          <cell r="F4704">
            <v>0</v>
          </cell>
        </row>
        <row r="4705">
          <cell r="B4705" t="str">
            <v>Materiales</v>
          </cell>
          <cell r="C4705">
            <v>0</v>
          </cell>
          <cell r="D4705">
            <v>0</v>
          </cell>
          <cell r="E4705">
            <v>0</v>
          </cell>
          <cell r="F4705">
            <v>0</v>
          </cell>
        </row>
        <row r="4706">
          <cell r="B4706" t="str">
            <v>-</v>
          </cell>
          <cell r="C4706" t="str">
            <v>-</v>
          </cell>
          <cell r="D4706">
            <v>0</v>
          </cell>
          <cell r="E4706">
            <v>0</v>
          </cell>
          <cell r="F4706">
            <v>0</v>
          </cell>
        </row>
        <row r="4707">
          <cell r="B4707" t="str">
            <v>-</v>
          </cell>
          <cell r="C4707" t="str">
            <v>-</v>
          </cell>
          <cell r="D4707">
            <v>0</v>
          </cell>
          <cell r="E4707">
            <v>0</v>
          </cell>
          <cell r="F4707">
            <v>0</v>
          </cell>
        </row>
        <row r="4708">
          <cell r="B4708" t="str">
            <v>-</v>
          </cell>
          <cell r="C4708" t="str">
            <v>-</v>
          </cell>
          <cell r="D4708">
            <v>0</v>
          </cell>
          <cell r="E4708">
            <v>0</v>
          </cell>
          <cell r="F4708">
            <v>0</v>
          </cell>
        </row>
        <row r="4709">
          <cell r="B4709" t="str">
            <v>-</v>
          </cell>
          <cell r="C4709" t="str">
            <v>-</v>
          </cell>
          <cell r="D4709">
            <v>0</v>
          </cell>
          <cell r="E4709">
            <v>0</v>
          </cell>
          <cell r="F4709">
            <v>0</v>
          </cell>
        </row>
        <row r="4710">
          <cell r="B4710" t="str">
            <v>-</v>
          </cell>
          <cell r="C4710" t="str">
            <v>-</v>
          </cell>
          <cell r="D4710">
            <v>0</v>
          </cell>
          <cell r="E4710">
            <v>0</v>
          </cell>
          <cell r="F4710">
            <v>0</v>
          </cell>
        </row>
        <row r="4711">
          <cell r="B4711" t="str">
            <v>-</v>
          </cell>
          <cell r="C4711" t="str">
            <v>-</v>
          </cell>
          <cell r="D4711">
            <v>0</v>
          </cell>
          <cell r="E4711">
            <v>0</v>
          </cell>
          <cell r="F4711">
            <v>0</v>
          </cell>
        </row>
        <row r="4712">
          <cell r="B4712">
            <v>0</v>
          </cell>
          <cell r="C4712">
            <v>0</v>
          </cell>
          <cell r="D4712">
            <v>0</v>
          </cell>
          <cell r="E4712">
            <v>0</v>
          </cell>
          <cell r="F4712">
            <v>0</v>
          </cell>
        </row>
        <row r="4713">
          <cell r="B4713" t="str">
            <v>Mano de Obra</v>
          </cell>
          <cell r="C4713">
            <v>0</v>
          </cell>
          <cell r="D4713">
            <v>0</v>
          </cell>
          <cell r="E4713">
            <v>0</v>
          </cell>
          <cell r="F4713">
            <v>0</v>
          </cell>
        </row>
        <row r="4714">
          <cell r="B4714" t="str">
            <v>-</v>
          </cell>
          <cell r="C4714" t="str">
            <v>-</v>
          </cell>
          <cell r="D4714">
            <v>0</v>
          </cell>
          <cell r="E4714">
            <v>0</v>
          </cell>
          <cell r="F4714">
            <v>0</v>
          </cell>
        </row>
        <row r="4715">
          <cell r="B4715" t="str">
            <v>-</v>
          </cell>
          <cell r="C4715" t="str">
            <v>-</v>
          </cell>
          <cell r="D4715">
            <v>0</v>
          </cell>
          <cell r="E4715">
            <v>0</v>
          </cell>
          <cell r="F4715">
            <v>0</v>
          </cell>
        </row>
        <row r="4716">
          <cell r="B4716" t="str">
            <v>-</v>
          </cell>
          <cell r="C4716" t="str">
            <v>-</v>
          </cell>
          <cell r="D4716">
            <v>0</v>
          </cell>
          <cell r="E4716">
            <v>0</v>
          </cell>
          <cell r="F4716">
            <v>0</v>
          </cell>
        </row>
        <row r="4718">
          <cell r="A4718">
            <v>14016</v>
          </cell>
          <cell r="B4718" t="str">
            <v>DIV.BANO A.INOX NAVE 57CM H=1.60M</v>
          </cell>
          <cell r="C4718" t="str">
            <v>UND</v>
          </cell>
          <cell r="D4718">
            <v>0</v>
          </cell>
          <cell r="E4718">
            <v>0</v>
          </cell>
          <cell r="F4718">
            <v>0</v>
          </cell>
          <cell r="G4718">
            <v>240316</v>
          </cell>
        </row>
        <row r="4719">
          <cell r="B4719">
            <v>0</v>
          </cell>
          <cell r="C4719">
            <v>0</v>
          </cell>
          <cell r="D4719">
            <v>0</v>
          </cell>
          <cell r="E4719">
            <v>0</v>
          </cell>
          <cell r="F4719">
            <v>0</v>
          </cell>
        </row>
        <row r="4720">
          <cell r="B4720" t="str">
            <v>Equipos y Herramientas</v>
          </cell>
          <cell r="C4720">
            <v>0</v>
          </cell>
          <cell r="D4720">
            <v>0</v>
          </cell>
          <cell r="E4720">
            <v>0</v>
          </cell>
          <cell r="F4720">
            <v>0</v>
          </cell>
        </row>
        <row r="4721">
          <cell r="B4721" t="str">
            <v>-</v>
          </cell>
          <cell r="C4721" t="str">
            <v>-</v>
          </cell>
          <cell r="D4721">
            <v>0</v>
          </cell>
          <cell r="E4721">
            <v>0</v>
          </cell>
          <cell r="F4721">
            <v>0</v>
          </cell>
        </row>
        <row r="4722">
          <cell r="B4722" t="str">
            <v>-</v>
          </cell>
          <cell r="C4722" t="str">
            <v>-</v>
          </cell>
          <cell r="D4722">
            <v>0</v>
          </cell>
          <cell r="E4722">
            <v>0</v>
          </cell>
          <cell r="F4722">
            <v>0</v>
          </cell>
        </row>
        <row r="4723">
          <cell r="B4723" t="str">
            <v>-</v>
          </cell>
          <cell r="C4723" t="str">
            <v>-</v>
          </cell>
          <cell r="D4723">
            <v>0</v>
          </cell>
          <cell r="E4723">
            <v>0</v>
          </cell>
          <cell r="F4723">
            <v>0</v>
          </cell>
        </row>
        <row r="4724">
          <cell r="B4724">
            <v>0</v>
          </cell>
          <cell r="C4724">
            <v>0</v>
          </cell>
          <cell r="D4724">
            <v>0</v>
          </cell>
          <cell r="E4724">
            <v>0</v>
          </cell>
          <cell r="F4724">
            <v>0</v>
          </cell>
        </row>
        <row r="4725">
          <cell r="B4725" t="str">
            <v>Materiales</v>
          </cell>
          <cell r="C4725">
            <v>0</v>
          </cell>
          <cell r="D4725">
            <v>0</v>
          </cell>
          <cell r="E4725">
            <v>0</v>
          </cell>
          <cell r="F4725">
            <v>0</v>
          </cell>
        </row>
        <row r="4726">
          <cell r="B4726" t="str">
            <v>-</v>
          </cell>
          <cell r="C4726" t="str">
            <v>-</v>
          </cell>
          <cell r="D4726">
            <v>0</v>
          </cell>
          <cell r="E4726">
            <v>0</v>
          </cell>
          <cell r="F4726">
            <v>0</v>
          </cell>
        </row>
        <row r="4727">
          <cell r="B4727" t="str">
            <v>-</v>
          </cell>
          <cell r="C4727" t="str">
            <v>-</v>
          </cell>
          <cell r="D4727">
            <v>0</v>
          </cell>
          <cell r="E4727">
            <v>0</v>
          </cell>
          <cell r="F4727">
            <v>0</v>
          </cell>
        </row>
        <row r="4728">
          <cell r="B4728" t="str">
            <v>-</v>
          </cell>
          <cell r="C4728" t="str">
            <v>-</v>
          </cell>
          <cell r="D4728">
            <v>0</v>
          </cell>
          <cell r="E4728">
            <v>0</v>
          </cell>
          <cell r="F4728">
            <v>0</v>
          </cell>
        </row>
        <row r="4729">
          <cell r="B4729" t="str">
            <v>-</v>
          </cell>
          <cell r="C4729" t="str">
            <v>-</v>
          </cell>
          <cell r="D4729">
            <v>0</v>
          </cell>
          <cell r="E4729">
            <v>0</v>
          </cell>
          <cell r="F4729">
            <v>0</v>
          </cell>
        </row>
        <row r="4730">
          <cell r="B4730" t="str">
            <v>-</v>
          </cell>
          <cell r="C4730" t="str">
            <v>-</v>
          </cell>
          <cell r="D4730">
            <v>0</v>
          </cell>
          <cell r="E4730">
            <v>0</v>
          </cell>
          <cell r="F4730">
            <v>0</v>
          </cell>
        </row>
        <row r="4731">
          <cell r="B4731" t="str">
            <v>-</v>
          </cell>
          <cell r="C4731" t="str">
            <v>-</v>
          </cell>
          <cell r="D4731">
            <v>0</v>
          </cell>
          <cell r="E4731">
            <v>0</v>
          </cell>
          <cell r="F4731">
            <v>0</v>
          </cell>
        </row>
        <row r="4732">
          <cell r="B4732">
            <v>0</v>
          </cell>
          <cell r="C4732">
            <v>0</v>
          </cell>
          <cell r="D4732">
            <v>0</v>
          </cell>
          <cell r="E4732">
            <v>0</v>
          </cell>
          <cell r="F4732">
            <v>0</v>
          </cell>
        </row>
        <row r="4733">
          <cell r="B4733" t="str">
            <v>Mano de Obra</v>
          </cell>
          <cell r="C4733">
            <v>0</v>
          </cell>
          <cell r="D4733">
            <v>0</v>
          </cell>
          <cell r="E4733">
            <v>0</v>
          </cell>
          <cell r="F4733">
            <v>0</v>
          </cell>
        </row>
        <row r="4734">
          <cell r="B4734" t="str">
            <v>-</v>
          </cell>
          <cell r="C4734" t="str">
            <v>-</v>
          </cell>
          <cell r="D4734">
            <v>0</v>
          </cell>
          <cell r="E4734">
            <v>0</v>
          </cell>
          <cell r="F4734">
            <v>0</v>
          </cell>
        </row>
        <row r="4735">
          <cell r="B4735" t="str">
            <v>-</v>
          </cell>
          <cell r="C4735" t="str">
            <v>-</v>
          </cell>
          <cell r="D4735">
            <v>0</v>
          </cell>
          <cell r="E4735">
            <v>0</v>
          </cell>
          <cell r="F4735">
            <v>0</v>
          </cell>
        </row>
        <row r="4736">
          <cell r="B4736" t="str">
            <v>-</v>
          </cell>
          <cell r="C4736" t="str">
            <v>-</v>
          </cell>
          <cell r="D4736">
            <v>0</v>
          </cell>
          <cell r="E4736">
            <v>0</v>
          </cell>
          <cell r="F4736">
            <v>0</v>
          </cell>
        </row>
        <row r="4738">
          <cell r="A4738">
            <v>14017</v>
          </cell>
          <cell r="B4738" t="str">
            <v>DIV.BANO A.INOX ORINAL 96X46CM</v>
          </cell>
          <cell r="C4738" t="str">
            <v>UND</v>
          </cell>
          <cell r="D4738">
            <v>0</v>
          </cell>
          <cell r="E4738">
            <v>0</v>
          </cell>
          <cell r="F4738">
            <v>0</v>
          </cell>
          <cell r="G4738">
            <v>240318</v>
          </cell>
        </row>
        <row r="4739">
          <cell r="B4739">
            <v>0</v>
          </cell>
          <cell r="C4739">
            <v>0</v>
          </cell>
          <cell r="D4739">
            <v>0</v>
          </cell>
          <cell r="E4739">
            <v>0</v>
          </cell>
          <cell r="F4739">
            <v>0</v>
          </cell>
        </row>
        <row r="4740">
          <cell r="B4740" t="str">
            <v>Equipos y Herramientas</v>
          </cell>
          <cell r="C4740">
            <v>0</v>
          </cell>
          <cell r="D4740">
            <v>0</v>
          </cell>
          <cell r="E4740">
            <v>0</v>
          </cell>
          <cell r="F4740">
            <v>0</v>
          </cell>
        </row>
        <row r="4741">
          <cell r="B4741" t="str">
            <v>-</v>
          </cell>
          <cell r="C4741" t="str">
            <v>-</v>
          </cell>
          <cell r="D4741">
            <v>0</v>
          </cell>
          <cell r="E4741">
            <v>0</v>
          </cell>
          <cell r="F4741">
            <v>0</v>
          </cell>
        </row>
        <row r="4742">
          <cell r="B4742" t="str">
            <v>-</v>
          </cell>
          <cell r="C4742" t="str">
            <v>-</v>
          </cell>
          <cell r="D4742">
            <v>0</v>
          </cell>
          <cell r="E4742">
            <v>0</v>
          </cell>
          <cell r="F4742">
            <v>0</v>
          </cell>
        </row>
        <row r="4743">
          <cell r="B4743" t="str">
            <v>-</v>
          </cell>
          <cell r="C4743" t="str">
            <v>-</v>
          </cell>
          <cell r="D4743">
            <v>0</v>
          </cell>
          <cell r="E4743">
            <v>0</v>
          </cell>
          <cell r="F4743">
            <v>0</v>
          </cell>
        </row>
        <row r="4744">
          <cell r="B4744">
            <v>0</v>
          </cell>
          <cell r="C4744">
            <v>0</v>
          </cell>
          <cell r="D4744">
            <v>0</v>
          </cell>
          <cell r="E4744">
            <v>0</v>
          </cell>
          <cell r="F4744">
            <v>0</v>
          </cell>
        </row>
        <row r="4745">
          <cell r="B4745" t="str">
            <v>Materiales</v>
          </cell>
          <cell r="C4745">
            <v>0</v>
          </cell>
          <cell r="D4745">
            <v>0</v>
          </cell>
          <cell r="E4745">
            <v>0</v>
          </cell>
          <cell r="F4745">
            <v>0</v>
          </cell>
        </row>
        <row r="4746">
          <cell r="B4746" t="str">
            <v>-</v>
          </cell>
          <cell r="C4746" t="str">
            <v>-</v>
          </cell>
          <cell r="D4746">
            <v>0</v>
          </cell>
          <cell r="E4746">
            <v>0</v>
          </cell>
          <cell r="F4746">
            <v>0</v>
          </cell>
        </row>
        <row r="4747">
          <cell r="B4747" t="str">
            <v>-</v>
          </cell>
          <cell r="C4747" t="str">
            <v>-</v>
          </cell>
          <cell r="D4747">
            <v>0</v>
          </cell>
          <cell r="E4747">
            <v>0</v>
          </cell>
          <cell r="F4747">
            <v>0</v>
          </cell>
        </row>
        <row r="4748">
          <cell r="B4748" t="str">
            <v>-</v>
          </cell>
          <cell r="C4748" t="str">
            <v>-</v>
          </cell>
          <cell r="D4748">
            <v>0</v>
          </cell>
          <cell r="E4748">
            <v>0</v>
          </cell>
          <cell r="F4748">
            <v>0</v>
          </cell>
        </row>
        <row r="4749">
          <cell r="B4749" t="str">
            <v>-</v>
          </cell>
          <cell r="C4749" t="str">
            <v>-</v>
          </cell>
          <cell r="D4749">
            <v>0</v>
          </cell>
          <cell r="E4749">
            <v>0</v>
          </cell>
          <cell r="F4749">
            <v>0</v>
          </cell>
        </row>
        <row r="4750">
          <cell r="B4750" t="str">
            <v>-</v>
          </cell>
          <cell r="C4750" t="str">
            <v>-</v>
          </cell>
          <cell r="D4750">
            <v>0</v>
          </cell>
          <cell r="E4750">
            <v>0</v>
          </cell>
          <cell r="F4750">
            <v>0</v>
          </cell>
        </row>
        <row r="4751">
          <cell r="B4751" t="str">
            <v>-</v>
          </cell>
          <cell r="C4751" t="str">
            <v>-</v>
          </cell>
          <cell r="D4751">
            <v>0</v>
          </cell>
          <cell r="E4751">
            <v>0</v>
          </cell>
          <cell r="F4751">
            <v>0</v>
          </cell>
        </row>
        <row r="4752">
          <cell r="B4752">
            <v>0</v>
          </cell>
          <cell r="C4752">
            <v>0</v>
          </cell>
          <cell r="D4752">
            <v>0</v>
          </cell>
          <cell r="E4752">
            <v>0</v>
          </cell>
          <cell r="F4752">
            <v>0</v>
          </cell>
        </row>
        <row r="4753">
          <cell r="B4753" t="str">
            <v>Mano de Obra</v>
          </cell>
          <cell r="C4753">
            <v>0</v>
          </cell>
          <cell r="D4753">
            <v>0</v>
          </cell>
          <cell r="E4753">
            <v>0</v>
          </cell>
          <cell r="F4753">
            <v>0</v>
          </cell>
        </row>
        <row r="4754">
          <cell r="B4754" t="str">
            <v>-</v>
          </cell>
          <cell r="C4754" t="str">
            <v>-</v>
          </cell>
          <cell r="D4754">
            <v>0</v>
          </cell>
          <cell r="E4754">
            <v>0</v>
          </cell>
          <cell r="F4754">
            <v>0</v>
          </cell>
        </row>
        <row r="4755">
          <cell r="B4755" t="str">
            <v>-</v>
          </cell>
          <cell r="C4755" t="str">
            <v>-</v>
          </cell>
          <cell r="D4755">
            <v>0</v>
          </cell>
          <cell r="E4755">
            <v>0</v>
          </cell>
          <cell r="F4755">
            <v>0</v>
          </cell>
        </row>
        <row r="4756">
          <cell r="B4756" t="str">
            <v>-</v>
          </cell>
          <cell r="C4756" t="str">
            <v>-</v>
          </cell>
          <cell r="D4756">
            <v>0</v>
          </cell>
          <cell r="E4756">
            <v>0</v>
          </cell>
          <cell r="F4756">
            <v>0</v>
          </cell>
        </row>
        <row r="4758">
          <cell r="A4758">
            <v>14018</v>
          </cell>
          <cell r="B4758" t="str">
            <v>REJA SEGURIDAD ANGULO 1.1/ 8-MALLA #10</v>
          </cell>
          <cell r="C4758" t="str">
            <v>M2</v>
          </cell>
          <cell r="D4758">
            <v>0</v>
          </cell>
          <cell r="E4758">
            <v>0</v>
          </cell>
          <cell r="F4758">
            <v>0</v>
          </cell>
          <cell r="G4758">
            <v>222803</v>
          </cell>
        </row>
        <row r="4759">
          <cell r="B4759">
            <v>0</v>
          </cell>
          <cell r="C4759">
            <v>0</v>
          </cell>
          <cell r="D4759">
            <v>0</v>
          </cell>
          <cell r="E4759">
            <v>0</v>
          </cell>
          <cell r="F4759">
            <v>0</v>
          </cell>
        </row>
        <row r="4760">
          <cell r="B4760" t="str">
            <v>Equipos y Herramientas</v>
          </cell>
          <cell r="C4760">
            <v>0</v>
          </cell>
          <cell r="D4760">
            <v>0</v>
          </cell>
          <cell r="E4760">
            <v>0</v>
          </cell>
          <cell r="F4760">
            <v>0</v>
          </cell>
        </row>
        <row r="4761">
          <cell r="B4761" t="str">
            <v>-</v>
          </cell>
          <cell r="C4761" t="str">
            <v>-</v>
          </cell>
          <cell r="D4761">
            <v>0</v>
          </cell>
          <cell r="E4761">
            <v>0</v>
          </cell>
          <cell r="F4761">
            <v>0</v>
          </cell>
        </row>
        <row r="4762">
          <cell r="B4762" t="str">
            <v>-</v>
          </cell>
          <cell r="C4762" t="str">
            <v>-</v>
          </cell>
          <cell r="D4762">
            <v>0</v>
          </cell>
          <cell r="E4762">
            <v>0</v>
          </cell>
          <cell r="F4762">
            <v>0</v>
          </cell>
        </row>
        <row r="4763">
          <cell r="B4763" t="str">
            <v>-</v>
          </cell>
          <cell r="C4763" t="str">
            <v>-</v>
          </cell>
          <cell r="D4763">
            <v>0</v>
          </cell>
          <cell r="E4763">
            <v>0</v>
          </cell>
          <cell r="F4763">
            <v>0</v>
          </cell>
        </row>
        <row r="4764">
          <cell r="B4764">
            <v>0</v>
          </cell>
          <cell r="C4764">
            <v>0</v>
          </cell>
          <cell r="D4764">
            <v>0</v>
          </cell>
          <cell r="E4764">
            <v>0</v>
          </cell>
          <cell r="F4764">
            <v>0</v>
          </cell>
        </row>
        <row r="4765">
          <cell r="B4765" t="str">
            <v>Materiales</v>
          </cell>
          <cell r="C4765">
            <v>0</v>
          </cell>
          <cell r="D4765">
            <v>0</v>
          </cell>
          <cell r="E4765">
            <v>0</v>
          </cell>
          <cell r="F4765">
            <v>0</v>
          </cell>
        </row>
        <row r="4766">
          <cell r="B4766" t="str">
            <v>-</v>
          </cell>
          <cell r="C4766" t="str">
            <v>-</v>
          </cell>
          <cell r="D4766">
            <v>0</v>
          </cell>
          <cell r="E4766">
            <v>0</v>
          </cell>
          <cell r="F4766">
            <v>0</v>
          </cell>
        </row>
        <row r="4767">
          <cell r="B4767" t="str">
            <v>-</v>
          </cell>
          <cell r="C4767" t="str">
            <v>-</v>
          </cell>
          <cell r="D4767">
            <v>0</v>
          </cell>
          <cell r="E4767">
            <v>0</v>
          </cell>
          <cell r="F4767">
            <v>0</v>
          </cell>
        </row>
        <row r="4768">
          <cell r="B4768" t="str">
            <v>-</v>
          </cell>
          <cell r="C4768" t="str">
            <v>-</v>
          </cell>
          <cell r="D4768">
            <v>0</v>
          </cell>
          <cell r="E4768">
            <v>0</v>
          </cell>
          <cell r="F4768">
            <v>0</v>
          </cell>
        </row>
        <row r="4769">
          <cell r="B4769" t="str">
            <v>-</v>
          </cell>
          <cell r="C4769" t="str">
            <v>-</v>
          </cell>
          <cell r="D4769">
            <v>0</v>
          </cell>
          <cell r="E4769">
            <v>0</v>
          </cell>
          <cell r="F4769">
            <v>0</v>
          </cell>
        </row>
        <row r="4770">
          <cell r="B4770" t="str">
            <v>-</v>
          </cell>
          <cell r="C4770" t="str">
            <v>-</v>
          </cell>
          <cell r="D4770">
            <v>0</v>
          </cell>
          <cell r="E4770">
            <v>0</v>
          </cell>
          <cell r="F4770">
            <v>0</v>
          </cell>
        </row>
        <row r="4771">
          <cell r="B4771" t="str">
            <v>-</v>
          </cell>
          <cell r="C4771" t="str">
            <v>-</v>
          </cell>
          <cell r="D4771">
            <v>0</v>
          </cell>
          <cell r="E4771">
            <v>0</v>
          </cell>
          <cell r="F4771">
            <v>0</v>
          </cell>
        </row>
        <row r="4772">
          <cell r="B4772">
            <v>0</v>
          </cell>
          <cell r="C4772">
            <v>0</v>
          </cell>
          <cell r="D4772">
            <v>0</v>
          </cell>
          <cell r="E4772">
            <v>0</v>
          </cell>
          <cell r="F4772">
            <v>0</v>
          </cell>
        </row>
        <row r="4773">
          <cell r="B4773" t="str">
            <v>Mano de Obra</v>
          </cell>
          <cell r="C4773">
            <v>0</v>
          </cell>
          <cell r="D4773">
            <v>0</v>
          </cell>
          <cell r="E4773">
            <v>0</v>
          </cell>
          <cell r="F4773">
            <v>0</v>
          </cell>
        </row>
        <row r="4774">
          <cell r="B4774" t="str">
            <v>-</v>
          </cell>
          <cell r="C4774" t="str">
            <v>-</v>
          </cell>
          <cell r="D4774">
            <v>0</v>
          </cell>
          <cell r="E4774">
            <v>0</v>
          </cell>
          <cell r="F4774">
            <v>0</v>
          </cell>
        </row>
        <row r="4775">
          <cell r="B4775" t="str">
            <v>-</v>
          </cell>
          <cell r="C4775" t="str">
            <v>-</v>
          </cell>
          <cell r="D4775">
            <v>0</v>
          </cell>
          <cell r="E4775">
            <v>0</v>
          </cell>
          <cell r="F4775">
            <v>0</v>
          </cell>
        </row>
        <row r="4776">
          <cell r="B4776" t="str">
            <v>-</v>
          </cell>
          <cell r="C4776" t="str">
            <v>-</v>
          </cell>
          <cell r="D4776">
            <v>0</v>
          </cell>
          <cell r="E4776">
            <v>0</v>
          </cell>
          <cell r="F4776">
            <v>0</v>
          </cell>
        </row>
        <row r="4778">
          <cell r="A4778">
            <v>14019</v>
          </cell>
          <cell r="B4778" t="str">
            <v>REJA SEGURIDAD VAR.CUADRADA 1/2 H&gt;51CM</v>
          </cell>
          <cell r="C4778" t="str">
            <v>M2</v>
          </cell>
          <cell r="D4778">
            <v>0</v>
          </cell>
          <cell r="E4778">
            <v>0</v>
          </cell>
          <cell r="F4778">
            <v>0</v>
          </cell>
          <cell r="G4778">
            <v>222807</v>
          </cell>
        </row>
        <row r="4779">
          <cell r="B4779">
            <v>0</v>
          </cell>
          <cell r="C4779">
            <v>0</v>
          </cell>
          <cell r="D4779">
            <v>0</v>
          </cell>
          <cell r="E4779">
            <v>0</v>
          </cell>
          <cell r="F4779">
            <v>0</v>
          </cell>
        </row>
        <row r="4780">
          <cell r="B4780" t="str">
            <v>Equipos y Herramientas</v>
          </cell>
          <cell r="C4780">
            <v>0</v>
          </cell>
          <cell r="D4780">
            <v>0</v>
          </cell>
          <cell r="E4780">
            <v>0</v>
          </cell>
          <cell r="F4780">
            <v>0</v>
          </cell>
        </row>
        <row r="4781">
          <cell r="B4781" t="str">
            <v>-</v>
          </cell>
          <cell r="C4781" t="str">
            <v>-</v>
          </cell>
          <cell r="D4781">
            <v>0</v>
          </cell>
          <cell r="E4781">
            <v>0</v>
          </cell>
          <cell r="F4781">
            <v>0</v>
          </cell>
        </row>
        <row r="4782">
          <cell r="B4782" t="str">
            <v>-</v>
          </cell>
          <cell r="C4782" t="str">
            <v>-</v>
          </cell>
          <cell r="D4782">
            <v>0</v>
          </cell>
          <cell r="E4782">
            <v>0</v>
          </cell>
          <cell r="F4782">
            <v>0</v>
          </cell>
        </row>
        <row r="4783">
          <cell r="B4783" t="str">
            <v>-</v>
          </cell>
          <cell r="C4783" t="str">
            <v>-</v>
          </cell>
          <cell r="D4783">
            <v>0</v>
          </cell>
          <cell r="E4783">
            <v>0</v>
          </cell>
          <cell r="F4783">
            <v>0</v>
          </cell>
        </row>
        <row r="4784">
          <cell r="B4784">
            <v>0</v>
          </cell>
          <cell r="C4784">
            <v>0</v>
          </cell>
          <cell r="D4784">
            <v>0</v>
          </cell>
          <cell r="E4784">
            <v>0</v>
          </cell>
          <cell r="F4784">
            <v>0</v>
          </cell>
        </row>
        <row r="4785">
          <cell r="B4785" t="str">
            <v>Materiales</v>
          </cell>
          <cell r="C4785">
            <v>0</v>
          </cell>
          <cell r="D4785">
            <v>0</v>
          </cell>
          <cell r="E4785">
            <v>0</v>
          </cell>
          <cell r="F4785">
            <v>0</v>
          </cell>
        </row>
        <row r="4786">
          <cell r="B4786" t="str">
            <v>-</v>
          </cell>
          <cell r="C4786" t="str">
            <v>-</v>
          </cell>
          <cell r="D4786">
            <v>0</v>
          </cell>
          <cell r="E4786">
            <v>0</v>
          </cell>
          <cell r="F4786">
            <v>0</v>
          </cell>
        </row>
        <row r="4787">
          <cell r="B4787" t="str">
            <v>-</v>
          </cell>
          <cell r="C4787" t="str">
            <v>-</v>
          </cell>
          <cell r="D4787">
            <v>0</v>
          </cell>
          <cell r="E4787">
            <v>0</v>
          </cell>
          <cell r="F4787">
            <v>0</v>
          </cell>
        </row>
        <row r="4788">
          <cell r="B4788" t="str">
            <v>-</v>
          </cell>
          <cell r="C4788" t="str">
            <v>-</v>
          </cell>
          <cell r="D4788">
            <v>0</v>
          </cell>
          <cell r="E4788">
            <v>0</v>
          </cell>
          <cell r="F4788">
            <v>0</v>
          </cell>
        </row>
        <row r="4789">
          <cell r="B4789" t="str">
            <v>-</v>
          </cell>
          <cell r="C4789" t="str">
            <v>-</v>
          </cell>
          <cell r="D4789">
            <v>0</v>
          </cell>
          <cell r="E4789">
            <v>0</v>
          </cell>
          <cell r="F4789">
            <v>0</v>
          </cell>
        </row>
        <row r="4790">
          <cell r="B4790" t="str">
            <v>-</v>
          </cell>
          <cell r="C4790" t="str">
            <v>-</v>
          </cell>
          <cell r="D4790">
            <v>0</v>
          </cell>
          <cell r="E4790">
            <v>0</v>
          </cell>
          <cell r="F4790">
            <v>0</v>
          </cell>
        </row>
        <row r="4791">
          <cell r="B4791" t="str">
            <v>-</v>
          </cell>
          <cell r="C4791" t="str">
            <v>-</v>
          </cell>
          <cell r="D4791">
            <v>0</v>
          </cell>
          <cell r="E4791">
            <v>0</v>
          </cell>
          <cell r="F4791">
            <v>0</v>
          </cell>
        </row>
        <row r="4792">
          <cell r="B4792">
            <v>0</v>
          </cell>
          <cell r="C4792">
            <v>0</v>
          </cell>
          <cell r="D4792">
            <v>0</v>
          </cell>
          <cell r="E4792">
            <v>0</v>
          </cell>
          <cell r="F4792">
            <v>0</v>
          </cell>
        </row>
        <row r="4793">
          <cell r="B4793" t="str">
            <v>Mano de Obra</v>
          </cell>
          <cell r="C4793">
            <v>0</v>
          </cell>
          <cell r="D4793">
            <v>0</v>
          </cell>
          <cell r="E4793">
            <v>0</v>
          </cell>
          <cell r="F4793">
            <v>0</v>
          </cell>
        </row>
        <row r="4794">
          <cell r="B4794" t="str">
            <v>-</v>
          </cell>
          <cell r="C4794" t="str">
            <v>-</v>
          </cell>
          <cell r="D4794">
            <v>0</v>
          </cell>
          <cell r="E4794">
            <v>0</v>
          </cell>
          <cell r="F4794">
            <v>0</v>
          </cell>
        </row>
        <row r="4795">
          <cell r="B4795" t="str">
            <v>-</v>
          </cell>
          <cell r="C4795" t="str">
            <v>-</v>
          </cell>
          <cell r="D4795">
            <v>0</v>
          </cell>
          <cell r="E4795">
            <v>0</v>
          </cell>
          <cell r="F4795">
            <v>0</v>
          </cell>
        </row>
        <row r="4796">
          <cell r="B4796" t="str">
            <v>-</v>
          </cell>
          <cell r="C4796" t="str">
            <v>-</v>
          </cell>
          <cell r="D4796">
            <v>0</v>
          </cell>
          <cell r="E4796">
            <v>0</v>
          </cell>
          <cell r="F4796">
            <v>0</v>
          </cell>
        </row>
        <row r="4798">
          <cell r="A4798">
            <v>14020</v>
          </cell>
          <cell r="B4798" t="str">
            <v>BARANDA METAL.TUBO GALV. 2" S. DIS"</v>
          </cell>
          <cell r="C4798" t="str">
            <v>ML</v>
          </cell>
          <cell r="D4798">
            <v>0</v>
          </cell>
          <cell r="E4798">
            <v>0</v>
          </cell>
          <cell r="F4798">
            <v>0</v>
          </cell>
          <cell r="G4798">
            <v>80804</v>
          </cell>
        </row>
        <row r="4799">
          <cell r="B4799">
            <v>0</v>
          </cell>
          <cell r="C4799">
            <v>0</v>
          </cell>
          <cell r="D4799">
            <v>0</v>
          </cell>
          <cell r="E4799">
            <v>0</v>
          </cell>
          <cell r="F4799">
            <v>0</v>
          </cell>
        </row>
        <row r="4800">
          <cell r="B4800" t="str">
            <v>Equipos y Herramientas</v>
          </cell>
          <cell r="C4800">
            <v>0</v>
          </cell>
          <cell r="D4800">
            <v>0</v>
          </cell>
          <cell r="E4800">
            <v>0</v>
          </cell>
          <cell r="F4800">
            <v>0</v>
          </cell>
        </row>
        <row r="4801">
          <cell r="B4801" t="str">
            <v>-</v>
          </cell>
          <cell r="C4801" t="str">
            <v>-</v>
          </cell>
          <cell r="D4801">
            <v>0</v>
          </cell>
          <cell r="E4801">
            <v>0</v>
          </cell>
          <cell r="F4801">
            <v>0</v>
          </cell>
        </row>
        <row r="4802">
          <cell r="B4802" t="str">
            <v>-</v>
          </cell>
          <cell r="C4802" t="str">
            <v>-</v>
          </cell>
          <cell r="D4802">
            <v>0</v>
          </cell>
          <cell r="E4802">
            <v>0</v>
          </cell>
          <cell r="F4802">
            <v>0</v>
          </cell>
        </row>
        <row r="4803">
          <cell r="B4803" t="str">
            <v>-</v>
          </cell>
          <cell r="C4803" t="str">
            <v>-</v>
          </cell>
          <cell r="D4803">
            <v>0</v>
          </cell>
          <cell r="E4803">
            <v>0</v>
          </cell>
          <cell r="F4803">
            <v>0</v>
          </cell>
        </row>
        <row r="4804">
          <cell r="B4804">
            <v>0</v>
          </cell>
          <cell r="C4804">
            <v>0</v>
          </cell>
          <cell r="D4804">
            <v>0</v>
          </cell>
          <cell r="E4804">
            <v>0</v>
          </cell>
          <cell r="F4804">
            <v>0</v>
          </cell>
        </row>
        <row r="4805">
          <cell r="B4805" t="str">
            <v>Materiales</v>
          </cell>
          <cell r="C4805">
            <v>0</v>
          </cell>
          <cell r="D4805">
            <v>0</v>
          </cell>
          <cell r="E4805">
            <v>0</v>
          </cell>
          <cell r="F4805">
            <v>0</v>
          </cell>
        </row>
        <row r="4806">
          <cell r="B4806" t="str">
            <v>-</v>
          </cell>
          <cell r="C4806" t="str">
            <v>-</v>
          </cell>
          <cell r="D4806">
            <v>0</v>
          </cell>
          <cell r="E4806">
            <v>0</v>
          </cell>
          <cell r="F4806">
            <v>0</v>
          </cell>
        </row>
        <row r="4807">
          <cell r="B4807" t="str">
            <v>-</v>
          </cell>
          <cell r="C4807" t="str">
            <v>-</v>
          </cell>
          <cell r="D4807">
            <v>0</v>
          </cell>
          <cell r="E4807">
            <v>0</v>
          </cell>
          <cell r="F4807">
            <v>0</v>
          </cell>
        </row>
        <row r="4808">
          <cell r="B4808" t="str">
            <v>-</v>
          </cell>
          <cell r="C4808" t="str">
            <v>-</v>
          </cell>
          <cell r="D4808">
            <v>0</v>
          </cell>
          <cell r="E4808">
            <v>0</v>
          </cell>
          <cell r="F4808">
            <v>0</v>
          </cell>
        </row>
        <row r="4809">
          <cell r="B4809" t="str">
            <v>-</v>
          </cell>
          <cell r="C4809" t="str">
            <v>-</v>
          </cell>
          <cell r="D4809">
            <v>0</v>
          </cell>
          <cell r="E4809">
            <v>0</v>
          </cell>
          <cell r="F4809">
            <v>0</v>
          </cell>
        </row>
        <row r="4810">
          <cell r="B4810" t="str">
            <v>-</v>
          </cell>
          <cell r="C4810" t="str">
            <v>-</v>
          </cell>
          <cell r="D4810">
            <v>0</v>
          </cell>
          <cell r="E4810">
            <v>0</v>
          </cell>
          <cell r="F4810">
            <v>0</v>
          </cell>
        </row>
        <row r="4811">
          <cell r="B4811" t="str">
            <v>-</v>
          </cell>
          <cell r="C4811" t="str">
            <v>-</v>
          </cell>
          <cell r="D4811">
            <v>0</v>
          </cell>
          <cell r="E4811">
            <v>0</v>
          </cell>
          <cell r="F4811">
            <v>0</v>
          </cell>
        </row>
        <row r="4812">
          <cell r="B4812">
            <v>0</v>
          </cell>
          <cell r="C4812">
            <v>0</v>
          </cell>
          <cell r="D4812">
            <v>0</v>
          </cell>
          <cell r="E4812">
            <v>0</v>
          </cell>
          <cell r="F4812">
            <v>0</v>
          </cell>
        </row>
        <row r="4813">
          <cell r="B4813" t="str">
            <v>Mano de Obra</v>
          </cell>
          <cell r="C4813">
            <v>0</v>
          </cell>
          <cell r="D4813">
            <v>0</v>
          </cell>
          <cell r="E4813">
            <v>0</v>
          </cell>
          <cell r="F4813">
            <v>0</v>
          </cell>
        </row>
        <row r="4814">
          <cell r="B4814" t="str">
            <v>-</v>
          </cell>
          <cell r="C4814" t="str">
            <v>-</v>
          </cell>
          <cell r="D4814">
            <v>0</v>
          </cell>
          <cell r="E4814">
            <v>0</v>
          </cell>
          <cell r="F4814">
            <v>0</v>
          </cell>
        </row>
        <row r="4815">
          <cell r="B4815" t="str">
            <v>-</v>
          </cell>
          <cell r="C4815" t="str">
            <v>-</v>
          </cell>
          <cell r="D4815">
            <v>0</v>
          </cell>
          <cell r="E4815">
            <v>0</v>
          </cell>
          <cell r="F4815">
            <v>0</v>
          </cell>
        </row>
        <row r="4816">
          <cell r="B4816" t="str">
            <v>-</v>
          </cell>
          <cell r="C4816" t="str">
            <v>-</v>
          </cell>
          <cell r="D4816">
            <v>0</v>
          </cell>
          <cell r="E4816">
            <v>0</v>
          </cell>
          <cell r="F4816">
            <v>0</v>
          </cell>
        </row>
        <row r="4818">
          <cell r="A4818">
            <v>14021</v>
          </cell>
          <cell r="B4818" t="str">
            <v>BARANDA-PASAM.LAM. TUB.2 x2 C.20</v>
          </cell>
          <cell r="C4818" t="str">
            <v>M2</v>
          </cell>
          <cell r="D4818">
            <v>0</v>
          </cell>
          <cell r="E4818">
            <v>0</v>
          </cell>
          <cell r="F4818">
            <v>0</v>
          </cell>
          <cell r="G4818">
            <v>220602</v>
          </cell>
        </row>
        <row r="4819">
          <cell r="B4819">
            <v>0</v>
          </cell>
          <cell r="C4819">
            <v>0</v>
          </cell>
          <cell r="D4819">
            <v>0</v>
          </cell>
          <cell r="E4819">
            <v>0</v>
          </cell>
          <cell r="F4819">
            <v>0</v>
          </cell>
        </row>
        <row r="4820">
          <cell r="B4820" t="str">
            <v>Equipos y Herramientas</v>
          </cell>
          <cell r="C4820">
            <v>0</v>
          </cell>
          <cell r="D4820">
            <v>0</v>
          </cell>
          <cell r="E4820">
            <v>0</v>
          </cell>
          <cell r="F4820">
            <v>0</v>
          </cell>
        </row>
        <row r="4821">
          <cell r="B4821" t="str">
            <v>-</v>
          </cell>
          <cell r="C4821" t="str">
            <v>-</v>
          </cell>
          <cell r="D4821">
            <v>0</v>
          </cell>
          <cell r="E4821">
            <v>0</v>
          </cell>
          <cell r="F4821">
            <v>0</v>
          </cell>
        </row>
        <row r="4822">
          <cell r="B4822" t="str">
            <v>-</v>
          </cell>
          <cell r="C4822" t="str">
            <v>-</v>
          </cell>
          <cell r="D4822">
            <v>0</v>
          </cell>
          <cell r="E4822">
            <v>0</v>
          </cell>
          <cell r="F4822">
            <v>0</v>
          </cell>
        </row>
        <row r="4823">
          <cell r="B4823" t="str">
            <v>-</v>
          </cell>
          <cell r="C4823" t="str">
            <v>-</v>
          </cell>
          <cell r="D4823">
            <v>0</v>
          </cell>
          <cell r="E4823">
            <v>0</v>
          </cell>
          <cell r="F4823">
            <v>0</v>
          </cell>
        </row>
        <row r="4824">
          <cell r="B4824">
            <v>0</v>
          </cell>
          <cell r="C4824">
            <v>0</v>
          </cell>
          <cell r="D4824">
            <v>0</v>
          </cell>
          <cell r="E4824">
            <v>0</v>
          </cell>
          <cell r="F4824">
            <v>0</v>
          </cell>
        </row>
        <row r="4825">
          <cell r="B4825" t="str">
            <v>Materiales</v>
          </cell>
          <cell r="C4825">
            <v>0</v>
          </cell>
          <cell r="D4825">
            <v>0</v>
          </cell>
          <cell r="E4825">
            <v>0</v>
          </cell>
          <cell r="F4825">
            <v>0</v>
          </cell>
        </row>
        <row r="4826">
          <cell r="B4826" t="str">
            <v>-</v>
          </cell>
          <cell r="C4826" t="str">
            <v>-</v>
          </cell>
          <cell r="D4826">
            <v>0</v>
          </cell>
          <cell r="E4826">
            <v>0</v>
          </cell>
          <cell r="F4826">
            <v>0</v>
          </cell>
        </row>
        <row r="4827">
          <cell r="B4827" t="str">
            <v>-</v>
          </cell>
          <cell r="C4827" t="str">
            <v>-</v>
          </cell>
          <cell r="D4827">
            <v>0</v>
          </cell>
          <cell r="E4827">
            <v>0</v>
          </cell>
          <cell r="F4827">
            <v>0</v>
          </cell>
        </row>
        <row r="4828">
          <cell r="B4828" t="str">
            <v>-</v>
          </cell>
          <cell r="C4828" t="str">
            <v>-</v>
          </cell>
          <cell r="D4828">
            <v>0</v>
          </cell>
          <cell r="E4828">
            <v>0</v>
          </cell>
          <cell r="F4828">
            <v>0</v>
          </cell>
        </row>
        <row r="4829">
          <cell r="B4829" t="str">
            <v>-</v>
          </cell>
          <cell r="C4829" t="str">
            <v>-</v>
          </cell>
          <cell r="D4829">
            <v>0</v>
          </cell>
          <cell r="E4829">
            <v>0</v>
          </cell>
          <cell r="F4829">
            <v>0</v>
          </cell>
        </row>
        <row r="4830">
          <cell r="B4830" t="str">
            <v>-</v>
          </cell>
          <cell r="C4830" t="str">
            <v>-</v>
          </cell>
          <cell r="D4830">
            <v>0</v>
          </cell>
          <cell r="E4830">
            <v>0</v>
          </cell>
          <cell r="F4830">
            <v>0</v>
          </cell>
        </row>
        <row r="4831">
          <cell r="B4831" t="str">
            <v>-</v>
          </cell>
          <cell r="C4831" t="str">
            <v>-</v>
          </cell>
          <cell r="D4831">
            <v>0</v>
          </cell>
          <cell r="E4831">
            <v>0</v>
          </cell>
          <cell r="F4831">
            <v>0</v>
          </cell>
        </row>
        <row r="4832">
          <cell r="B4832">
            <v>0</v>
          </cell>
          <cell r="C4832">
            <v>0</v>
          </cell>
          <cell r="D4832">
            <v>0</v>
          </cell>
          <cell r="E4832">
            <v>0</v>
          </cell>
          <cell r="F4832">
            <v>0</v>
          </cell>
        </row>
        <row r="4833">
          <cell r="B4833" t="str">
            <v>Mano de Obra</v>
          </cell>
          <cell r="C4833">
            <v>0</v>
          </cell>
          <cell r="D4833">
            <v>0</v>
          </cell>
          <cell r="E4833">
            <v>0</v>
          </cell>
          <cell r="F4833">
            <v>0</v>
          </cell>
        </row>
        <row r="4834">
          <cell r="B4834" t="str">
            <v>-</v>
          </cell>
          <cell r="C4834" t="str">
            <v>-</v>
          </cell>
          <cell r="D4834">
            <v>0</v>
          </cell>
          <cell r="E4834">
            <v>0</v>
          </cell>
          <cell r="F4834">
            <v>0</v>
          </cell>
        </row>
        <row r="4835">
          <cell r="B4835" t="str">
            <v>-</v>
          </cell>
          <cell r="C4835" t="str">
            <v>-</v>
          </cell>
          <cell r="D4835">
            <v>0</v>
          </cell>
          <cell r="E4835">
            <v>0</v>
          </cell>
          <cell r="F4835">
            <v>0</v>
          </cell>
        </row>
        <row r="4836">
          <cell r="B4836" t="str">
            <v>-</v>
          </cell>
          <cell r="C4836" t="str">
            <v>-</v>
          </cell>
          <cell r="D4836">
            <v>0</v>
          </cell>
          <cell r="E4836">
            <v>0</v>
          </cell>
          <cell r="F4836">
            <v>0</v>
          </cell>
        </row>
        <row r="4838">
          <cell r="A4838">
            <v>14022</v>
          </cell>
          <cell r="B4838" t="str">
            <v>INSTAL.REJA SEG.VAR.CUADR. 1/2" O 12 MM"</v>
          </cell>
          <cell r="C4838" t="str">
            <v>M2</v>
          </cell>
          <cell r="D4838">
            <v>0</v>
          </cell>
          <cell r="E4838">
            <v>0</v>
          </cell>
          <cell r="F4838">
            <v>0</v>
          </cell>
          <cell r="G4838">
            <v>222901</v>
          </cell>
        </row>
        <row r="4839">
          <cell r="B4839">
            <v>0</v>
          </cell>
          <cell r="C4839">
            <v>0</v>
          </cell>
          <cell r="D4839">
            <v>0</v>
          </cell>
          <cell r="E4839">
            <v>0</v>
          </cell>
          <cell r="F4839">
            <v>0</v>
          </cell>
        </row>
        <row r="4840">
          <cell r="B4840" t="str">
            <v>Equipos y Herramientas</v>
          </cell>
          <cell r="C4840">
            <v>0</v>
          </cell>
          <cell r="D4840">
            <v>0</v>
          </cell>
          <cell r="E4840">
            <v>0</v>
          </cell>
          <cell r="F4840">
            <v>0</v>
          </cell>
        </row>
        <row r="4841">
          <cell r="B4841" t="str">
            <v>-</v>
          </cell>
          <cell r="C4841" t="str">
            <v>-</v>
          </cell>
          <cell r="D4841">
            <v>0</v>
          </cell>
          <cell r="E4841">
            <v>0</v>
          </cell>
          <cell r="F4841">
            <v>0</v>
          </cell>
        </row>
        <row r="4842">
          <cell r="B4842" t="str">
            <v>-</v>
          </cell>
          <cell r="C4842" t="str">
            <v>-</v>
          </cell>
          <cell r="D4842">
            <v>0</v>
          </cell>
          <cell r="E4842">
            <v>0</v>
          </cell>
          <cell r="F4842">
            <v>0</v>
          </cell>
        </row>
        <row r="4843">
          <cell r="B4843" t="str">
            <v>-</v>
          </cell>
          <cell r="C4843" t="str">
            <v>-</v>
          </cell>
          <cell r="D4843">
            <v>0</v>
          </cell>
          <cell r="E4843">
            <v>0</v>
          </cell>
          <cell r="F4843">
            <v>0</v>
          </cell>
        </row>
        <row r="4844">
          <cell r="B4844">
            <v>0</v>
          </cell>
          <cell r="C4844">
            <v>0</v>
          </cell>
          <cell r="D4844">
            <v>0</v>
          </cell>
          <cell r="E4844">
            <v>0</v>
          </cell>
          <cell r="F4844">
            <v>0</v>
          </cell>
        </row>
        <row r="4845">
          <cell r="B4845" t="str">
            <v>Materiales</v>
          </cell>
          <cell r="C4845">
            <v>0</v>
          </cell>
          <cell r="D4845">
            <v>0</v>
          </cell>
          <cell r="E4845">
            <v>0</v>
          </cell>
          <cell r="F4845">
            <v>0</v>
          </cell>
        </row>
        <row r="4846">
          <cell r="B4846" t="str">
            <v>-</v>
          </cell>
          <cell r="C4846" t="str">
            <v>-</v>
          </cell>
          <cell r="D4846">
            <v>0</v>
          </cell>
          <cell r="E4846">
            <v>0</v>
          </cell>
          <cell r="F4846">
            <v>0</v>
          </cell>
        </row>
        <row r="4847">
          <cell r="B4847" t="str">
            <v>-</v>
          </cell>
          <cell r="C4847" t="str">
            <v>-</v>
          </cell>
          <cell r="D4847">
            <v>0</v>
          </cell>
          <cell r="E4847">
            <v>0</v>
          </cell>
          <cell r="F4847">
            <v>0</v>
          </cell>
        </row>
        <row r="4848">
          <cell r="B4848" t="str">
            <v>-</v>
          </cell>
          <cell r="C4848" t="str">
            <v>-</v>
          </cell>
          <cell r="D4848">
            <v>0</v>
          </cell>
          <cell r="E4848">
            <v>0</v>
          </cell>
          <cell r="F4848">
            <v>0</v>
          </cell>
        </row>
        <row r="4849">
          <cell r="B4849" t="str">
            <v>-</v>
          </cell>
          <cell r="C4849" t="str">
            <v>-</v>
          </cell>
          <cell r="D4849">
            <v>0</v>
          </cell>
          <cell r="E4849">
            <v>0</v>
          </cell>
          <cell r="F4849">
            <v>0</v>
          </cell>
        </row>
        <row r="4850">
          <cell r="B4850" t="str">
            <v>-</v>
          </cell>
          <cell r="C4850" t="str">
            <v>-</v>
          </cell>
          <cell r="D4850">
            <v>0</v>
          </cell>
          <cell r="E4850">
            <v>0</v>
          </cell>
          <cell r="F4850">
            <v>0</v>
          </cell>
        </row>
        <row r="4851">
          <cell r="B4851" t="str">
            <v>-</v>
          </cell>
          <cell r="C4851" t="str">
            <v>-</v>
          </cell>
          <cell r="D4851">
            <v>0</v>
          </cell>
          <cell r="E4851">
            <v>0</v>
          </cell>
          <cell r="F4851">
            <v>0</v>
          </cell>
        </row>
        <row r="4852">
          <cell r="B4852">
            <v>0</v>
          </cell>
          <cell r="C4852">
            <v>0</v>
          </cell>
          <cell r="D4852">
            <v>0</v>
          </cell>
          <cell r="E4852">
            <v>0</v>
          </cell>
          <cell r="F4852">
            <v>0</v>
          </cell>
        </row>
        <row r="4853">
          <cell r="B4853" t="str">
            <v>Mano de Obra</v>
          </cell>
          <cell r="C4853">
            <v>0</v>
          </cell>
          <cell r="D4853">
            <v>0</v>
          </cell>
          <cell r="E4853">
            <v>0</v>
          </cell>
          <cell r="F4853">
            <v>0</v>
          </cell>
        </row>
        <row r="4854">
          <cell r="B4854" t="str">
            <v>-</v>
          </cell>
          <cell r="C4854" t="str">
            <v>-</v>
          </cell>
          <cell r="D4854">
            <v>0</v>
          </cell>
          <cell r="E4854">
            <v>0</v>
          </cell>
          <cell r="F4854">
            <v>0</v>
          </cell>
        </row>
        <row r="4855">
          <cell r="B4855" t="str">
            <v>-</v>
          </cell>
          <cell r="C4855" t="str">
            <v>-</v>
          </cell>
          <cell r="D4855">
            <v>0</v>
          </cell>
          <cell r="E4855">
            <v>0</v>
          </cell>
          <cell r="F4855">
            <v>0</v>
          </cell>
        </row>
        <row r="4856">
          <cell r="B4856" t="str">
            <v>-</v>
          </cell>
          <cell r="C4856" t="str">
            <v>-</v>
          </cell>
          <cell r="D4856">
            <v>0</v>
          </cell>
          <cell r="E4856">
            <v>0</v>
          </cell>
          <cell r="F4856">
            <v>0</v>
          </cell>
        </row>
        <row r="4858">
          <cell r="A4858">
            <v>14023</v>
          </cell>
          <cell r="B4858" t="str">
            <v>ESTANTERIA PERFIL I=6" TUB.HG 3" L=4.0MT</v>
          </cell>
          <cell r="C4858" t="str">
            <v>UND</v>
          </cell>
          <cell r="D4858">
            <v>0</v>
          </cell>
          <cell r="E4858">
            <v>0</v>
          </cell>
          <cell r="F4858">
            <v>0</v>
          </cell>
          <cell r="G4858">
            <v>381901</v>
          </cell>
        </row>
        <row r="4859">
          <cell r="B4859">
            <v>0</v>
          </cell>
          <cell r="C4859">
            <v>0</v>
          </cell>
          <cell r="D4859">
            <v>0</v>
          </cell>
          <cell r="E4859">
            <v>0</v>
          </cell>
          <cell r="F4859">
            <v>0</v>
          </cell>
        </row>
        <row r="4860">
          <cell r="B4860" t="str">
            <v>Equipos y Herramientas</v>
          </cell>
          <cell r="C4860">
            <v>0</v>
          </cell>
          <cell r="D4860">
            <v>0</v>
          </cell>
          <cell r="E4860">
            <v>0</v>
          </cell>
          <cell r="F4860">
            <v>0</v>
          </cell>
        </row>
        <row r="4861">
          <cell r="B4861" t="str">
            <v>-</v>
          </cell>
          <cell r="C4861" t="str">
            <v>-</v>
          </cell>
          <cell r="D4861">
            <v>0</v>
          </cell>
          <cell r="E4861">
            <v>0</v>
          </cell>
          <cell r="F4861">
            <v>0</v>
          </cell>
        </row>
        <row r="4862">
          <cell r="B4862" t="str">
            <v>-</v>
          </cell>
          <cell r="C4862" t="str">
            <v>-</v>
          </cell>
          <cell r="D4862">
            <v>0</v>
          </cell>
          <cell r="E4862">
            <v>0</v>
          </cell>
          <cell r="F4862">
            <v>0</v>
          </cell>
        </row>
        <row r="4863">
          <cell r="B4863" t="str">
            <v>-</v>
          </cell>
          <cell r="C4863" t="str">
            <v>-</v>
          </cell>
          <cell r="D4863">
            <v>0</v>
          </cell>
          <cell r="E4863">
            <v>0</v>
          </cell>
          <cell r="F4863">
            <v>0</v>
          </cell>
        </row>
        <row r="4864">
          <cell r="B4864">
            <v>0</v>
          </cell>
          <cell r="C4864">
            <v>0</v>
          </cell>
          <cell r="D4864">
            <v>0</v>
          </cell>
          <cell r="E4864">
            <v>0</v>
          </cell>
          <cell r="F4864">
            <v>0</v>
          </cell>
        </row>
        <row r="4865">
          <cell r="B4865" t="str">
            <v>Materiales</v>
          </cell>
          <cell r="C4865">
            <v>0</v>
          </cell>
          <cell r="D4865">
            <v>0</v>
          </cell>
          <cell r="E4865">
            <v>0</v>
          </cell>
          <cell r="F4865">
            <v>0</v>
          </cell>
        </row>
        <row r="4866">
          <cell r="B4866" t="str">
            <v>-</v>
          </cell>
          <cell r="C4866" t="str">
            <v>-</v>
          </cell>
          <cell r="D4866">
            <v>0</v>
          </cell>
          <cell r="E4866">
            <v>0</v>
          </cell>
          <cell r="F4866">
            <v>0</v>
          </cell>
        </row>
        <row r="4867">
          <cell r="B4867" t="str">
            <v>-</v>
          </cell>
          <cell r="C4867" t="str">
            <v>-</v>
          </cell>
          <cell r="D4867">
            <v>0</v>
          </cell>
          <cell r="E4867">
            <v>0</v>
          </cell>
          <cell r="F4867">
            <v>0</v>
          </cell>
        </row>
        <row r="4868">
          <cell r="B4868" t="str">
            <v>-</v>
          </cell>
          <cell r="C4868" t="str">
            <v>-</v>
          </cell>
          <cell r="D4868">
            <v>0</v>
          </cell>
          <cell r="E4868">
            <v>0</v>
          </cell>
          <cell r="F4868">
            <v>0</v>
          </cell>
        </row>
        <row r="4869">
          <cell r="B4869" t="str">
            <v>-</v>
          </cell>
          <cell r="C4869" t="str">
            <v>-</v>
          </cell>
          <cell r="D4869">
            <v>0</v>
          </cell>
          <cell r="E4869">
            <v>0</v>
          </cell>
          <cell r="F4869">
            <v>0</v>
          </cell>
        </row>
        <row r="4870">
          <cell r="B4870" t="str">
            <v>-</v>
          </cell>
          <cell r="C4870" t="str">
            <v>-</v>
          </cell>
          <cell r="D4870">
            <v>0</v>
          </cell>
          <cell r="E4870">
            <v>0</v>
          </cell>
          <cell r="F4870">
            <v>0</v>
          </cell>
        </row>
        <row r="4871">
          <cell r="B4871" t="str">
            <v>-</v>
          </cell>
          <cell r="C4871" t="str">
            <v>-</v>
          </cell>
          <cell r="D4871">
            <v>0</v>
          </cell>
          <cell r="E4871">
            <v>0</v>
          </cell>
          <cell r="F4871">
            <v>0</v>
          </cell>
        </row>
        <row r="4872">
          <cell r="B4872">
            <v>0</v>
          </cell>
          <cell r="C4872">
            <v>0</v>
          </cell>
          <cell r="D4872">
            <v>0</v>
          </cell>
          <cell r="E4872">
            <v>0</v>
          </cell>
          <cell r="F4872">
            <v>0</v>
          </cell>
        </row>
        <row r="4873">
          <cell r="B4873" t="str">
            <v>Mano de Obra</v>
          </cell>
          <cell r="C4873">
            <v>0</v>
          </cell>
          <cell r="D4873">
            <v>0</v>
          </cell>
          <cell r="E4873">
            <v>0</v>
          </cell>
          <cell r="F4873">
            <v>0</v>
          </cell>
        </row>
        <row r="4874">
          <cell r="B4874" t="str">
            <v>-</v>
          </cell>
          <cell r="C4874" t="str">
            <v>-</v>
          </cell>
          <cell r="D4874">
            <v>0</v>
          </cell>
          <cell r="E4874">
            <v>0</v>
          </cell>
          <cell r="F4874">
            <v>0</v>
          </cell>
        </row>
        <row r="4875">
          <cell r="B4875" t="str">
            <v>-</v>
          </cell>
          <cell r="C4875" t="str">
            <v>-</v>
          </cell>
          <cell r="D4875">
            <v>0</v>
          </cell>
          <cell r="E4875">
            <v>0</v>
          </cell>
          <cell r="F4875">
            <v>0</v>
          </cell>
        </row>
        <row r="4876">
          <cell r="B4876" t="str">
            <v>-</v>
          </cell>
          <cell r="C4876" t="str">
            <v>-</v>
          </cell>
          <cell r="D4876">
            <v>0</v>
          </cell>
          <cell r="E4876">
            <v>0</v>
          </cell>
          <cell r="F4876">
            <v>0</v>
          </cell>
        </row>
        <row r="4878">
          <cell r="A4878">
            <v>14024</v>
          </cell>
          <cell r="B4878" t="str">
            <v>ALACENA ALUMINIO ACRILICO MESON</v>
          </cell>
          <cell r="C4878" t="str">
            <v>M2</v>
          </cell>
          <cell r="D4878">
            <v>0</v>
          </cell>
          <cell r="E4878">
            <v>0</v>
          </cell>
          <cell r="F4878">
            <v>0</v>
          </cell>
          <cell r="G4878">
            <v>221220</v>
          </cell>
        </row>
        <row r="4879">
          <cell r="B4879">
            <v>0</v>
          </cell>
          <cell r="C4879">
            <v>0</v>
          </cell>
          <cell r="D4879">
            <v>0</v>
          </cell>
          <cell r="E4879">
            <v>0</v>
          </cell>
          <cell r="F4879">
            <v>0</v>
          </cell>
        </row>
        <row r="4880">
          <cell r="B4880" t="str">
            <v>Equipos y Herramientas</v>
          </cell>
          <cell r="C4880">
            <v>0</v>
          </cell>
          <cell r="D4880">
            <v>0</v>
          </cell>
          <cell r="E4880">
            <v>0</v>
          </cell>
          <cell r="F4880">
            <v>0</v>
          </cell>
        </row>
        <row r="4881">
          <cell r="B4881" t="str">
            <v>-</v>
          </cell>
          <cell r="C4881" t="str">
            <v>-</v>
          </cell>
          <cell r="D4881">
            <v>0</v>
          </cell>
          <cell r="E4881">
            <v>0</v>
          </cell>
          <cell r="F4881">
            <v>0</v>
          </cell>
        </row>
        <row r="4882">
          <cell r="B4882" t="str">
            <v>-</v>
          </cell>
          <cell r="C4882" t="str">
            <v>-</v>
          </cell>
          <cell r="D4882">
            <v>0</v>
          </cell>
          <cell r="E4882">
            <v>0</v>
          </cell>
          <cell r="F4882">
            <v>0</v>
          </cell>
        </row>
        <row r="4883">
          <cell r="B4883" t="str">
            <v>-</v>
          </cell>
          <cell r="C4883" t="str">
            <v>-</v>
          </cell>
          <cell r="D4883">
            <v>0</v>
          </cell>
          <cell r="E4883">
            <v>0</v>
          </cell>
          <cell r="F4883">
            <v>0</v>
          </cell>
        </row>
        <row r="4884">
          <cell r="B4884">
            <v>0</v>
          </cell>
          <cell r="C4884">
            <v>0</v>
          </cell>
          <cell r="D4884">
            <v>0</v>
          </cell>
          <cell r="E4884">
            <v>0</v>
          </cell>
          <cell r="F4884">
            <v>0</v>
          </cell>
        </row>
        <row r="4885">
          <cell r="B4885" t="str">
            <v>Materiales</v>
          </cell>
          <cell r="C4885">
            <v>0</v>
          </cell>
          <cell r="D4885">
            <v>0</v>
          </cell>
          <cell r="E4885">
            <v>0</v>
          </cell>
          <cell r="F4885">
            <v>0</v>
          </cell>
        </row>
        <row r="4886">
          <cell r="B4886" t="str">
            <v>-</v>
          </cell>
          <cell r="C4886" t="str">
            <v>-</v>
          </cell>
          <cell r="D4886">
            <v>0</v>
          </cell>
          <cell r="E4886">
            <v>0</v>
          </cell>
          <cell r="F4886">
            <v>0</v>
          </cell>
        </row>
        <row r="4887">
          <cell r="B4887" t="str">
            <v>-</v>
          </cell>
          <cell r="C4887" t="str">
            <v>-</v>
          </cell>
          <cell r="D4887">
            <v>0</v>
          </cell>
          <cell r="E4887">
            <v>0</v>
          </cell>
          <cell r="F4887">
            <v>0</v>
          </cell>
        </row>
        <row r="4888">
          <cell r="B4888" t="str">
            <v>-</v>
          </cell>
          <cell r="C4888" t="str">
            <v>-</v>
          </cell>
          <cell r="D4888">
            <v>0</v>
          </cell>
          <cell r="E4888">
            <v>0</v>
          </cell>
          <cell r="F4888">
            <v>0</v>
          </cell>
        </row>
        <row r="4889">
          <cell r="B4889" t="str">
            <v>-</v>
          </cell>
          <cell r="C4889" t="str">
            <v>-</v>
          </cell>
          <cell r="D4889">
            <v>0</v>
          </cell>
          <cell r="E4889">
            <v>0</v>
          </cell>
          <cell r="F4889">
            <v>0</v>
          </cell>
        </row>
        <row r="4890">
          <cell r="B4890" t="str">
            <v>-</v>
          </cell>
          <cell r="C4890" t="str">
            <v>-</v>
          </cell>
          <cell r="D4890">
            <v>0</v>
          </cell>
          <cell r="E4890">
            <v>0</v>
          </cell>
          <cell r="F4890">
            <v>0</v>
          </cell>
        </row>
        <row r="4891">
          <cell r="B4891" t="str">
            <v>-</v>
          </cell>
          <cell r="C4891" t="str">
            <v>-</v>
          </cell>
          <cell r="D4891">
            <v>0</v>
          </cell>
          <cell r="E4891">
            <v>0</v>
          </cell>
          <cell r="F4891">
            <v>0</v>
          </cell>
        </row>
        <row r="4892">
          <cell r="B4892">
            <v>0</v>
          </cell>
          <cell r="C4892">
            <v>0</v>
          </cell>
          <cell r="D4892">
            <v>0</v>
          </cell>
          <cell r="E4892">
            <v>0</v>
          </cell>
          <cell r="F4892">
            <v>0</v>
          </cell>
        </row>
        <row r="4893">
          <cell r="B4893" t="str">
            <v>Mano de Obra</v>
          </cell>
          <cell r="C4893">
            <v>0</v>
          </cell>
          <cell r="D4893">
            <v>0</v>
          </cell>
          <cell r="E4893">
            <v>0</v>
          </cell>
          <cell r="F4893">
            <v>0</v>
          </cell>
        </row>
        <row r="4894">
          <cell r="B4894" t="str">
            <v>-</v>
          </cell>
          <cell r="C4894" t="str">
            <v>-</v>
          </cell>
          <cell r="D4894">
            <v>0</v>
          </cell>
          <cell r="E4894">
            <v>0</v>
          </cell>
          <cell r="F4894">
            <v>0</v>
          </cell>
        </row>
        <row r="4895">
          <cell r="B4895" t="str">
            <v>-</v>
          </cell>
          <cell r="C4895" t="str">
            <v>-</v>
          </cell>
          <cell r="D4895">
            <v>0</v>
          </cell>
          <cell r="E4895">
            <v>0</v>
          </cell>
          <cell r="F4895">
            <v>0</v>
          </cell>
        </row>
        <row r="4896">
          <cell r="B4896" t="str">
            <v>-</v>
          </cell>
          <cell r="C4896" t="str">
            <v>-</v>
          </cell>
          <cell r="D4896">
            <v>0</v>
          </cell>
          <cell r="E4896">
            <v>0</v>
          </cell>
          <cell r="F4896">
            <v>0</v>
          </cell>
        </row>
        <row r="4898">
          <cell r="A4898">
            <v>14025</v>
          </cell>
          <cell r="B4898" t="str">
            <v>TUBO ESTRUCTURAL REDONDO 141X3.4MM</v>
          </cell>
          <cell r="C4898" t="str">
            <v>ML</v>
          </cell>
          <cell r="D4898">
            <v>0</v>
          </cell>
          <cell r="E4898">
            <v>0</v>
          </cell>
          <cell r="F4898">
            <v>0</v>
          </cell>
          <cell r="G4898">
            <v>131503</v>
          </cell>
        </row>
        <row r="4899">
          <cell r="B4899">
            <v>0</v>
          </cell>
          <cell r="C4899">
            <v>0</v>
          </cell>
          <cell r="D4899">
            <v>0</v>
          </cell>
          <cell r="E4899">
            <v>0</v>
          </cell>
          <cell r="F4899">
            <v>0</v>
          </cell>
        </row>
        <row r="4900">
          <cell r="B4900" t="str">
            <v>Equipos y Herramientas</v>
          </cell>
          <cell r="C4900">
            <v>0</v>
          </cell>
          <cell r="D4900">
            <v>0</v>
          </cell>
          <cell r="E4900">
            <v>0</v>
          </cell>
          <cell r="F4900">
            <v>0</v>
          </cell>
        </row>
        <row r="4901">
          <cell r="B4901" t="str">
            <v>-</v>
          </cell>
          <cell r="C4901" t="str">
            <v>-</v>
          </cell>
          <cell r="D4901">
            <v>0</v>
          </cell>
          <cell r="E4901">
            <v>0</v>
          </cell>
          <cell r="F4901">
            <v>0</v>
          </cell>
        </row>
        <row r="4902">
          <cell r="B4902" t="str">
            <v>-</v>
          </cell>
          <cell r="C4902" t="str">
            <v>-</v>
          </cell>
          <cell r="D4902">
            <v>0</v>
          </cell>
          <cell r="E4902">
            <v>0</v>
          </cell>
          <cell r="F4902">
            <v>0</v>
          </cell>
        </row>
        <row r="4903">
          <cell r="B4903" t="str">
            <v>-</v>
          </cell>
          <cell r="C4903" t="str">
            <v>-</v>
          </cell>
          <cell r="D4903">
            <v>0</v>
          </cell>
          <cell r="E4903">
            <v>0</v>
          </cell>
          <cell r="F4903">
            <v>0</v>
          </cell>
        </row>
        <row r="4904">
          <cell r="B4904">
            <v>0</v>
          </cell>
          <cell r="C4904">
            <v>0</v>
          </cell>
          <cell r="D4904">
            <v>0</v>
          </cell>
          <cell r="E4904">
            <v>0</v>
          </cell>
          <cell r="F4904">
            <v>0</v>
          </cell>
        </row>
        <row r="4905">
          <cell r="B4905" t="str">
            <v>Materiales</v>
          </cell>
          <cell r="C4905">
            <v>0</v>
          </cell>
          <cell r="D4905">
            <v>0</v>
          </cell>
          <cell r="E4905">
            <v>0</v>
          </cell>
          <cell r="F4905">
            <v>0</v>
          </cell>
        </row>
        <row r="4906">
          <cell r="B4906" t="str">
            <v>-</v>
          </cell>
          <cell r="C4906" t="str">
            <v>-</v>
          </cell>
          <cell r="D4906">
            <v>0</v>
          </cell>
          <cell r="E4906">
            <v>0</v>
          </cell>
          <cell r="F4906">
            <v>0</v>
          </cell>
        </row>
        <row r="4907">
          <cell r="B4907" t="str">
            <v>-</v>
          </cell>
          <cell r="C4907" t="str">
            <v>-</v>
          </cell>
          <cell r="D4907">
            <v>0</v>
          </cell>
          <cell r="E4907">
            <v>0</v>
          </cell>
          <cell r="F4907">
            <v>0</v>
          </cell>
        </row>
        <row r="4908">
          <cell r="B4908" t="str">
            <v>-</v>
          </cell>
          <cell r="C4908" t="str">
            <v>-</v>
          </cell>
          <cell r="D4908">
            <v>0</v>
          </cell>
          <cell r="E4908">
            <v>0</v>
          </cell>
          <cell r="F4908">
            <v>0</v>
          </cell>
        </row>
        <row r="4909">
          <cell r="B4909" t="str">
            <v>-</v>
          </cell>
          <cell r="C4909" t="str">
            <v>-</v>
          </cell>
          <cell r="D4909">
            <v>0</v>
          </cell>
          <cell r="E4909">
            <v>0</v>
          </cell>
          <cell r="F4909">
            <v>0</v>
          </cell>
        </row>
        <row r="4910">
          <cell r="B4910" t="str">
            <v>-</v>
          </cell>
          <cell r="C4910" t="str">
            <v>-</v>
          </cell>
          <cell r="D4910">
            <v>0</v>
          </cell>
          <cell r="E4910">
            <v>0</v>
          </cell>
          <cell r="F4910">
            <v>0</v>
          </cell>
        </row>
        <row r="4911">
          <cell r="B4911" t="str">
            <v>-</v>
          </cell>
          <cell r="C4911" t="str">
            <v>-</v>
          </cell>
          <cell r="D4911">
            <v>0</v>
          </cell>
          <cell r="E4911">
            <v>0</v>
          </cell>
          <cell r="F4911">
            <v>0</v>
          </cell>
        </row>
        <row r="4912">
          <cell r="B4912">
            <v>0</v>
          </cell>
          <cell r="C4912">
            <v>0</v>
          </cell>
          <cell r="D4912">
            <v>0</v>
          </cell>
          <cell r="E4912">
            <v>0</v>
          </cell>
          <cell r="F4912">
            <v>0</v>
          </cell>
        </row>
        <row r="4913">
          <cell r="B4913" t="str">
            <v>Mano de Obra</v>
          </cell>
          <cell r="C4913">
            <v>0</v>
          </cell>
          <cell r="D4913">
            <v>0</v>
          </cell>
          <cell r="E4913">
            <v>0</v>
          </cell>
          <cell r="F4913">
            <v>0</v>
          </cell>
        </row>
        <row r="4914">
          <cell r="B4914" t="str">
            <v>-</v>
          </cell>
          <cell r="C4914" t="str">
            <v>-</v>
          </cell>
          <cell r="D4914">
            <v>0</v>
          </cell>
          <cell r="E4914">
            <v>0</v>
          </cell>
          <cell r="F4914">
            <v>0</v>
          </cell>
        </row>
        <row r="4915">
          <cell r="B4915" t="str">
            <v>-</v>
          </cell>
          <cell r="C4915" t="str">
            <v>-</v>
          </cell>
          <cell r="D4915">
            <v>0</v>
          </cell>
          <cell r="E4915">
            <v>0</v>
          </cell>
          <cell r="F4915">
            <v>0</v>
          </cell>
        </row>
        <row r="4916">
          <cell r="B4916" t="str">
            <v>-</v>
          </cell>
          <cell r="C4916" t="str">
            <v>-</v>
          </cell>
          <cell r="D4916">
            <v>0</v>
          </cell>
          <cell r="E4916">
            <v>0</v>
          </cell>
          <cell r="F4916">
            <v>0</v>
          </cell>
        </row>
        <row r="4918">
          <cell r="A4918">
            <v>14026</v>
          </cell>
          <cell r="B4918" t="str">
            <v>ANCLAJE HIERRO ,5/8"-PERF. ,3/4" 10-15C</v>
          </cell>
          <cell r="C4918" t="str">
            <v>PTO</v>
          </cell>
          <cell r="D4918">
            <v>0</v>
          </cell>
          <cell r="E4918">
            <v>0</v>
          </cell>
          <cell r="F4918">
            <v>0</v>
          </cell>
          <cell r="G4918">
            <v>131116</v>
          </cell>
        </row>
        <row r="4919">
          <cell r="B4919">
            <v>0</v>
          </cell>
          <cell r="C4919">
            <v>0</v>
          </cell>
          <cell r="D4919">
            <v>0</v>
          </cell>
          <cell r="E4919">
            <v>0</v>
          </cell>
          <cell r="F4919">
            <v>0</v>
          </cell>
        </row>
        <row r="4920">
          <cell r="B4920" t="str">
            <v>Equipos y Herramientas</v>
          </cell>
          <cell r="C4920">
            <v>0</v>
          </cell>
          <cell r="D4920">
            <v>0</v>
          </cell>
          <cell r="E4920">
            <v>0</v>
          </cell>
          <cell r="F4920">
            <v>0</v>
          </cell>
        </row>
        <row r="4921">
          <cell r="B4921" t="str">
            <v>-</v>
          </cell>
          <cell r="C4921" t="str">
            <v>-</v>
          </cell>
          <cell r="D4921">
            <v>0</v>
          </cell>
          <cell r="E4921">
            <v>0</v>
          </cell>
          <cell r="F4921">
            <v>0</v>
          </cell>
        </row>
        <row r="4922">
          <cell r="B4922" t="str">
            <v>-</v>
          </cell>
          <cell r="C4922" t="str">
            <v>-</v>
          </cell>
          <cell r="D4922">
            <v>0</v>
          </cell>
          <cell r="E4922">
            <v>0</v>
          </cell>
          <cell r="F4922">
            <v>0</v>
          </cell>
        </row>
        <row r="4923">
          <cell r="B4923" t="str">
            <v>-</v>
          </cell>
          <cell r="C4923" t="str">
            <v>-</v>
          </cell>
          <cell r="D4923">
            <v>0</v>
          </cell>
          <cell r="E4923">
            <v>0</v>
          </cell>
          <cell r="F4923">
            <v>0</v>
          </cell>
        </row>
        <row r="4924">
          <cell r="B4924">
            <v>0</v>
          </cell>
          <cell r="C4924">
            <v>0</v>
          </cell>
          <cell r="D4924">
            <v>0</v>
          </cell>
          <cell r="E4924">
            <v>0</v>
          </cell>
          <cell r="F4924">
            <v>0</v>
          </cell>
        </row>
        <row r="4925">
          <cell r="B4925" t="str">
            <v>Materiales</v>
          </cell>
          <cell r="C4925">
            <v>0</v>
          </cell>
          <cell r="D4925">
            <v>0</v>
          </cell>
          <cell r="E4925">
            <v>0</v>
          </cell>
          <cell r="F4925">
            <v>0</v>
          </cell>
        </row>
        <row r="4926">
          <cell r="B4926" t="str">
            <v>-</v>
          </cell>
          <cell r="C4926" t="str">
            <v>-</v>
          </cell>
          <cell r="D4926">
            <v>0</v>
          </cell>
          <cell r="E4926">
            <v>0</v>
          </cell>
          <cell r="F4926">
            <v>0</v>
          </cell>
        </row>
        <row r="4927">
          <cell r="B4927" t="str">
            <v>-</v>
          </cell>
          <cell r="C4927" t="str">
            <v>-</v>
          </cell>
          <cell r="D4927">
            <v>0</v>
          </cell>
          <cell r="E4927">
            <v>0</v>
          </cell>
          <cell r="F4927">
            <v>0</v>
          </cell>
        </row>
        <row r="4928">
          <cell r="B4928" t="str">
            <v>-</v>
          </cell>
          <cell r="C4928" t="str">
            <v>-</v>
          </cell>
          <cell r="D4928">
            <v>0</v>
          </cell>
          <cell r="E4928">
            <v>0</v>
          </cell>
          <cell r="F4928">
            <v>0</v>
          </cell>
        </row>
        <row r="4929">
          <cell r="B4929" t="str">
            <v>-</v>
          </cell>
          <cell r="C4929" t="str">
            <v>-</v>
          </cell>
          <cell r="D4929">
            <v>0</v>
          </cell>
          <cell r="E4929">
            <v>0</v>
          </cell>
          <cell r="F4929">
            <v>0</v>
          </cell>
        </row>
        <row r="4930">
          <cell r="B4930" t="str">
            <v>-</v>
          </cell>
          <cell r="C4930" t="str">
            <v>-</v>
          </cell>
          <cell r="D4930">
            <v>0</v>
          </cell>
          <cell r="E4930">
            <v>0</v>
          </cell>
          <cell r="F4930">
            <v>0</v>
          </cell>
        </row>
        <row r="4931">
          <cell r="B4931" t="str">
            <v>-</v>
          </cell>
          <cell r="C4931" t="str">
            <v>-</v>
          </cell>
          <cell r="D4931">
            <v>0</v>
          </cell>
          <cell r="E4931">
            <v>0</v>
          </cell>
          <cell r="F4931">
            <v>0</v>
          </cell>
        </row>
        <row r="4932">
          <cell r="B4932">
            <v>0</v>
          </cell>
          <cell r="C4932">
            <v>0</v>
          </cell>
          <cell r="D4932">
            <v>0</v>
          </cell>
          <cell r="E4932">
            <v>0</v>
          </cell>
          <cell r="F4932">
            <v>0</v>
          </cell>
        </row>
        <row r="4933">
          <cell r="B4933" t="str">
            <v>Mano de Obra</v>
          </cell>
          <cell r="C4933">
            <v>0</v>
          </cell>
          <cell r="D4933">
            <v>0</v>
          </cell>
          <cell r="E4933">
            <v>0</v>
          </cell>
          <cell r="F4933">
            <v>0</v>
          </cell>
        </row>
        <row r="4934">
          <cell r="B4934" t="str">
            <v>-</v>
          </cell>
          <cell r="C4934" t="str">
            <v>-</v>
          </cell>
          <cell r="D4934">
            <v>0</v>
          </cell>
          <cell r="E4934">
            <v>0</v>
          </cell>
          <cell r="F4934">
            <v>0</v>
          </cell>
        </row>
        <row r="4935">
          <cell r="B4935" t="str">
            <v>-</v>
          </cell>
          <cell r="C4935" t="str">
            <v>-</v>
          </cell>
          <cell r="D4935">
            <v>0</v>
          </cell>
          <cell r="E4935">
            <v>0</v>
          </cell>
          <cell r="F4935">
            <v>0</v>
          </cell>
        </row>
        <row r="4936">
          <cell r="B4936" t="str">
            <v>-</v>
          </cell>
          <cell r="C4936" t="str">
            <v>-</v>
          </cell>
          <cell r="D4936">
            <v>0</v>
          </cell>
          <cell r="E4936">
            <v>0</v>
          </cell>
          <cell r="F4936">
            <v>0</v>
          </cell>
        </row>
        <row r="4938">
          <cell r="A4938">
            <v>15001</v>
          </cell>
          <cell r="B4938" t="str">
            <v>C.F.ICOPOR TEXTURIZADO 1CM - PERLITA</v>
          </cell>
          <cell r="C4938" t="str">
            <v>M2</v>
          </cell>
          <cell r="D4938">
            <v>0</v>
          </cell>
          <cell r="E4938">
            <v>0</v>
          </cell>
          <cell r="F4938">
            <v>0</v>
          </cell>
          <cell r="G4938">
            <v>180407</v>
          </cell>
        </row>
        <row r="4939">
          <cell r="B4939">
            <v>0</v>
          </cell>
          <cell r="C4939">
            <v>0</v>
          </cell>
          <cell r="D4939">
            <v>0</v>
          </cell>
          <cell r="E4939">
            <v>0</v>
          </cell>
          <cell r="F4939">
            <v>0</v>
          </cell>
        </row>
        <row r="4940">
          <cell r="B4940" t="str">
            <v>Equipos y Herramientas</v>
          </cell>
          <cell r="C4940">
            <v>0</v>
          </cell>
          <cell r="D4940">
            <v>0</v>
          </cell>
          <cell r="E4940">
            <v>0</v>
          </cell>
          <cell r="F4940">
            <v>0</v>
          </cell>
        </row>
        <row r="4941">
          <cell r="B4941" t="str">
            <v>-</v>
          </cell>
          <cell r="C4941" t="str">
            <v>-</v>
          </cell>
          <cell r="D4941">
            <v>0</v>
          </cell>
          <cell r="E4941">
            <v>0</v>
          </cell>
          <cell r="F4941">
            <v>0</v>
          </cell>
        </row>
        <row r="4942">
          <cell r="B4942" t="str">
            <v>-</v>
          </cell>
          <cell r="C4942" t="str">
            <v>-</v>
          </cell>
          <cell r="D4942">
            <v>0</v>
          </cell>
          <cell r="E4942">
            <v>0</v>
          </cell>
          <cell r="F4942">
            <v>0</v>
          </cell>
        </row>
        <row r="4943">
          <cell r="B4943" t="str">
            <v>-</v>
          </cell>
          <cell r="C4943" t="str">
            <v>-</v>
          </cell>
          <cell r="D4943">
            <v>0</v>
          </cell>
          <cell r="E4943">
            <v>0</v>
          </cell>
          <cell r="F4943">
            <v>0</v>
          </cell>
        </row>
        <row r="4944">
          <cell r="B4944">
            <v>0</v>
          </cell>
          <cell r="C4944">
            <v>0</v>
          </cell>
          <cell r="D4944">
            <v>0</v>
          </cell>
          <cell r="E4944">
            <v>0</v>
          </cell>
          <cell r="F4944">
            <v>0</v>
          </cell>
        </row>
        <row r="4945">
          <cell r="B4945" t="str">
            <v>Materiales</v>
          </cell>
          <cell r="C4945">
            <v>0</v>
          </cell>
          <cell r="D4945">
            <v>0</v>
          </cell>
          <cell r="E4945">
            <v>0</v>
          </cell>
          <cell r="F4945">
            <v>0</v>
          </cell>
        </row>
        <row r="4946">
          <cell r="B4946" t="str">
            <v>-</v>
          </cell>
          <cell r="C4946" t="str">
            <v>-</v>
          </cell>
          <cell r="D4946">
            <v>0</v>
          </cell>
          <cell r="E4946">
            <v>0</v>
          </cell>
          <cell r="F4946">
            <v>0</v>
          </cell>
        </row>
        <row r="4947">
          <cell r="B4947" t="str">
            <v>-</v>
          </cell>
          <cell r="C4947" t="str">
            <v>-</v>
          </cell>
          <cell r="D4947">
            <v>0</v>
          </cell>
          <cell r="E4947">
            <v>0</v>
          </cell>
          <cell r="F4947">
            <v>0</v>
          </cell>
        </row>
        <row r="4948">
          <cell r="B4948" t="str">
            <v>-</v>
          </cell>
          <cell r="C4948" t="str">
            <v>-</v>
          </cell>
          <cell r="D4948">
            <v>0</v>
          </cell>
          <cell r="E4948">
            <v>0</v>
          </cell>
          <cell r="F4948">
            <v>0</v>
          </cell>
        </row>
        <row r="4949">
          <cell r="B4949" t="str">
            <v>-</v>
          </cell>
          <cell r="C4949" t="str">
            <v>-</v>
          </cell>
          <cell r="D4949">
            <v>0</v>
          </cell>
          <cell r="E4949">
            <v>0</v>
          </cell>
          <cell r="F4949">
            <v>0</v>
          </cell>
        </row>
        <row r="4950">
          <cell r="B4950" t="str">
            <v>-</v>
          </cell>
          <cell r="C4950" t="str">
            <v>-</v>
          </cell>
          <cell r="D4950">
            <v>0</v>
          </cell>
          <cell r="E4950">
            <v>0</v>
          </cell>
          <cell r="F4950">
            <v>0</v>
          </cell>
        </row>
        <row r="4951">
          <cell r="B4951" t="str">
            <v>-</v>
          </cell>
          <cell r="C4951" t="str">
            <v>-</v>
          </cell>
          <cell r="D4951">
            <v>0</v>
          </cell>
          <cell r="E4951">
            <v>0</v>
          </cell>
          <cell r="F4951">
            <v>0</v>
          </cell>
        </row>
        <row r="4952">
          <cell r="B4952">
            <v>0</v>
          </cell>
          <cell r="C4952">
            <v>0</v>
          </cell>
          <cell r="D4952">
            <v>0</v>
          </cell>
          <cell r="E4952">
            <v>0</v>
          </cell>
          <cell r="F4952">
            <v>0</v>
          </cell>
        </row>
        <row r="4953">
          <cell r="B4953" t="str">
            <v>Mano de Obra</v>
          </cell>
          <cell r="C4953">
            <v>0</v>
          </cell>
          <cell r="D4953">
            <v>0</v>
          </cell>
          <cell r="E4953">
            <v>0</v>
          </cell>
          <cell r="F4953">
            <v>0</v>
          </cell>
        </row>
        <row r="4954">
          <cell r="B4954" t="str">
            <v>-</v>
          </cell>
          <cell r="C4954" t="str">
            <v>-</v>
          </cell>
          <cell r="D4954">
            <v>0</v>
          </cell>
          <cell r="E4954">
            <v>0</v>
          </cell>
          <cell r="F4954">
            <v>0</v>
          </cell>
        </row>
        <row r="4955">
          <cell r="B4955" t="str">
            <v>-</v>
          </cell>
          <cell r="C4955" t="str">
            <v>-</v>
          </cell>
          <cell r="D4955">
            <v>0</v>
          </cell>
          <cell r="E4955">
            <v>0</v>
          </cell>
          <cell r="F4955">
            <v>0</v>
          </cell>
        </row>
        <row r="4956">
          <cell r="B4956" t="str">
            <v>-</v>
          </cell>
          <cell r="C4956" t="str">
            <v>-</v>
          </cell>
          <cell r="D4956">
            <v>0</v>
          </cell>
          <cell r="E4956">
            <v>0</v>
          </cell>
          <cell r="F4956">
            <v>0</v>
          </cell>
        </row>
        <row r="4958">
          <cell r="A4958">
            <v>15002</v>
          </cell>
          <cell r="B4958" t="str">
            <v>C.F.ICOPOR TEXTURIZADO 1CM [LAMINA]</v>
          </cell>
          <cell r="C4958" t="str">
            <v>UND</v>
          </cell>
          <cell r="D4958">
            <v>0</v>
          </cell>
          <cell r="E4958">
            <v>0</v>
          </cell>
          <cell r="F4958">
            <v>0</v>
          </cell>
          <cell r="G4958">
            <v>180431</v>
          </cell>
        </row>
        <row r="4959">
          <cell r="B4959">
            <v>0</v>
          </cell>
          <cell r="C4959">
            <v>0</v>
          </cell>
          <cell r="D4959">
            <v>0</v>
          </cell>
          <cell r="E4959">
            <v>0</v>
          </cell>
          <cell r="F4959">
            <v>0</v>
          </cell>
        </row>
        <row r="4960">
          <cell r="B4960" t="str">
            <v>Equipos y Herramientas</v>
          </cell>
          <cell r="C4960">
            <v>0</v>
          </cell>
          <cell r="D4960">
            <v>0</v>
          </cell>
          <cell r="E4960">
            <v>0</v>
          </cell>
          <cell r="F4960">
            <v>0</v>
          </cell>
        </row>
        <row r="4961">
          <cell r="B4961" t="str">
            <v>-</v>
          </cell>
          <cell r="C4961" t="str">
            <v>-</v>
          </cell>
          <cell r="D4961">
            <v>0</v>
          </cell>
          <cell r="E4961">
            <v>0</v>
          </cell>
          <cell r="F4961">
            <v>0</v>
          </cell>
        </row>
        <row r="4962">
          <cell r="B4962" t="str">
            <v>-</v>
          </cell>
          <cell r="C4962" t="str">
            <v>-</v>
          </cell>
          <cell r="D4962">
            <v>0</v>
          </cell>
          <cell r="E4962">
            <v>0</v>
          </cell>
          <cell r="F4962">
            <v>0</v>
          </cell>
        </row>
        <row r="4963">
          <cell r="B4963" t="str">
            <v>-</v>
          </cell>
          <cell r="C4963" t="str">
            <v>-</v>
          </cell>
          <cell r="D4963">
            <v>0</v>
          </cell>
          <cell r="E4963">
            <v>0</v>
          </cell>
          <cell r="F4963">
            <v>0</v>
          </cell>
        </row>
        <row r="4964">
          <cell r="B4964">
            <v>0</v>
          </cell>
          <cell r="C4964">
            <v>0</v>
          </cell>
          <cell r="D4964">
            <v>0</v>
          </cell>
          <cell r="E4964">
            <v>0</v>
          </cell>
          <cell r="F4964">
            <v>0</v>
          </cell>
        </row>
        <row r="4965">
          <cell r="B4965" t="str">
            <v>Materiales</v>
          </cell>
          <cell r="C4965">
            <v>0</v>
          </cell>
          <cell r="D4965">
            <v>0</v>
          </cell>
          <cell r="E4965">
            <v>0</v>
          </cell>
          <cell r="F4965">
            <v>0</v>
          </cell>
        </row>
        <row r="4966">
          <cell r="B4966" t="str">
            <v>-</v>
          </cell>
          <cell r="C4966" t="str">
            <v>-</v>
          </cell>
          <cell r="D4966">
            <v>0</v>
          </cell>
          <cell r="E4966">
            <v>0</v>
          </cell>
          <cell r="F4966">
            <v>0</v>
          </cell>
        </row>
        <row r="4967">
          <cell r="B4967" t="str">
            <v>-</v>
          </cell>
          <cell r="C4967" t="str">
            <v>-</v>
          </cell>
          <cell r="D4967">
            <v>0</v>
          </cell>
          <cell r="E4967">
            <v>0</v>
          </cell>
          <cell r="F4967">
            <v>0</v>
          </cell>
        </row>
        <row r="4968">
          <cell r="B4968" t="str">
            <v>-</v>
          </cell>
          <cell r="C4968" t="str">
            <v>-</v>
          </cell>
          <cell r="D4968">
            <v>0</v>
          </cell>
          <cell r="E4968">
            <v>0</v>
          </cell>
          <cell r="F4968">
            <v>0</v>
          </cell>
        </row>
        <row r="4969">
          <cell r="B4969" t="str">
            <v>-</v>
          </cell>
          <cell r="C4969" t="str">
            <v>-</v>
          </cell>
          <cell r="D4969">
            <v>0</v>
          </cell>
          <cell r="E4969">
            <v>0</v>
          </cell>
          <cell r="F4969">
            <v>0</v>
          </cell>
        </row>
        <row r="4970">
          <cell r="B4970" t="str">
            <v>-</v>
          </cell>
          <cell r="C4970" t="str">
            <v>-</v>
          </cell>
          <cell r="D4970">
            <v>0</v>
          </cell>
          <cell r="E4970">
            <v>0</v>
          </cell>
          <cell r="F4970">
            <v>0</v>
          </cell>
        </row>
        <row r="4971">
          <cell r="B4971" t="str">
            <v>-</v>
          </cell>
          <cell r="C4971" t="str">
            <v>-</v>
          </cell>
          <cell r="D4971">
            <v>0</v>
          </cell>
          <cell r="E4971">
            <v>0</v>
          </cell>
          <cell r="F4971">
            <v>0</v>
          </cell>
        </row>
        <row r="4972">
          <cell r="B4972">
            <v>0</v>
          </cell>
          <cell r="C4972">
            <v>0</v>
          </cell>
          <cell r="D4972">
            <v>0</v>
          </cell>
          <cell r="E4972">
            <v>0</v>
          </cell>
          <cell r="F4972">
            <v>0</v>
          </cell>
        </row>
        <row r="4973">
          <cell r="B4973" t="str">
            <v>Mano de Obra</v>
          </cell>
          <cell r="C4973">
            <v>0</v>
          </cell>
          <cell r="D4973">
            <v>0</v>
          </cell>
          <cell r="E4973">
            <v>0</v>
          </cell>
          <cell r="F4973">
            <v>0</v>
          </cell>
        </row>
        <row r="4974">
          <cell r="B4974" t="str">
            <v>-</v>
          </cell>
          <cell r="C4974" t="str">
            <v>-</v>
          </cell>
          <cell r="D4974">
            <v>0</v>
          </cell>
          <cell r="E4974">
            <v>0</v>
          </cell>
          <cell r="F4974">
            <v>0</v>
          </cell>
        </row>
        <row r="4975">
          <cell r="B4975" t="str">
            <v>-</v>
          </cell>
          <cell r="C4975" t="str">
            <v>-</v>
          </cell>
          <cell r="D4975">
            <v>0</v>
          </cell>
          <cell r="E4975">
            <v>0</v>
          </cell>
          <cell r="F4975">
            <v>0</v>
          </cell>
        </row>
        <row r="4976">
          <cell r="B4976" t="str">
            <v>-</v>
          </cell>
          <cell r="C4976" t="str">
            <v>-</v>
          </cell>
          <cell r="D4976">
            <v>0</v>
          </cell>
          <cell r="E4976">
            <v>0</v>
          </cell>
          <cell r="F4976">
            <v>0</v>
          </cell>
        </row>
        <row r="4978">
          <cell r="A4978">
            <v>15003</v>
          </cell>
          <cell r="B4978" t="str">
            <v>C.F.PANEL BOARD 6.0MM S.JUNTA+VINILO</v>
          </cell>
          <cell r="C4978" t="str">
            <v>M2</v>
          </cell>
          <cell r="D4978">
            <v>0</v>
          </cell>
          <cell r="E4978">
            <v>0</v>
          </cell>
          <cell r="F4978">
            <v>0</v>
          </cell>
          <cell r="G4978">
            <v>180410</v>
          </cell>
        </row>
        <row r="4979">
          <cell r="B4979">
            <v>0</v>
          </cell>
          <cell r="C4979">
            <v>0</v>
          </cell>
          <cell r="D4979">
            <v>0</v>
          </cell>
          <cell r="E4979">
            <v>0</v>
          </cell>
          <cell r="F4979">
            <v>0</v>
          </cell>
        </row>
        <row r="4980">
          <cell r="B4980" t="str">
            <v>Equipos y Herramientas</v>
          </cell>
          <cell r="C4980">
            <v>0</v>
          </cell>
          <cell r="D4980">
            <v>0</v>
          </cell>
          <cell r="E4980">
            <v>0</v>
          </cell>
          <cell r="F4980">
            <v>0</v>
          </cell>
        </row>
        <row r="4981">
          <cell r="B4981" t="str">
            <v>-</v>
          </cell>
          <cell r="C4981" t="str">
            <v>-</v>
          </cell>
          <cell r="D4981">
            <v>0</v>
          </cell>
          <cell r="E4981">
            <v>0</v>
          </cell>
          <cell r="F4981">
            <v>0</v>
          </cell>
        </row>
        <row r="4982">
          <cell r="B4982" t="str">
            <v>-</v>
          </cell>
          <cell r="C4982" t="str">
            <v>-</v>
          </cell>
          <cell r="D4982">
            <v>0</v>
          </cell>
          <cell r="E4982">
            <v>0</v>
          </cell>
          <cell r="F4982">
            <v>0</v>
          </cell>
        </row>
        <row r="4983">
          <cell r="B4983" t="str">
            <v>-</v>
          </cell>
          <cell r="C4983" t="str">
            <v>-</v>
          </cell>
          <cell r="D4983">
            <v>0</v>
          </cell>
          <cell r="E4983">
            <v>0</v>
          </cell>
          <cell r="F4983">
            <v>0</v>
          </cell>
        </row>
        <row r="4984">
          <cell r="B4984">
            <v>0</v>
          </cell>
          <cell r="C4984">
            <v>0</v>
          </cell>
          <cell r="D4984">
            <v>0</v>
          </cell>
          <cell r="E4984">
            <v>0</v>
          </cell>
          <cell r="F4984">
            <v>0</v>
          </cell>
        </row>
        <row r="4985">
          <cell r="B4985" t="str">
            <v>Materiales</v>
          </cell>
          <cell r="C4985">
            <v>0</v>
          </cell>
          <cell r="D4985">
            <v>0</v>
          </cell>
          <cell r="E4985">
            <v>0</v>
          </cell>
          <cell r="F4985">
            <v>0</v>
          </cell>
        </row>
        <row r="4986">
          <cell r="B4986" t="str">
            <v>-</v>
          </cell>
          <cell r="C4986" t="str">
            <v>-</v>
          </cell>
          <cell r="D4986">
            <v>0</v>
          </cell>
          <cell r="E4986">
            <v>0</v>
          </cell>
          <cell r="F4986">
            <v>0</v>
          </cell>
        </row>
        <row r="4987">
          <cell r="B4987" t="str">
            <v>-</v>
          </cell>
          <cell r="C4987" t="str">
            <v>-</v>
          </cell>
          <cell r="D4987">
            <v>0</v>
          </cell>
          <cell r="E4987">
            <v>0</v>
          </cell>
          <cell r="F4987">
            <v>0</v>
          </cell>
        </row>
        <row r="4988">
          <cell r="B4988" t="str">
            <v>-</v>
          </cell>
          <cell r="C4988" t="str">
            <v>-</v>
          </cell>
          <cell r="D4988">
            <v>0</v>
          </cell>
          <cell r="E4988">
            <v>0</v>
          </cell>
          <cell r="F4988">
            <v>0</v>
          </cell>
        </row>
        <row r="4989">
          <cell r="B4989" t="str">
            <v>-</v>
          </cell>
          <cell r="C4989" t="str">
            <v>-</v>
          </cell>
          <cell r="D4989">
            <v>0</v>
          </cell>
          <cell r="E4989">
            <v>0</v>
          </cell>
          <cell r="F4989">
            <v>0</v>
          </cell>
        </row>
        <row r="4990">
          <cell r="B4990" t="str">
            <v>-</v>
          </cell>
          <cell r="C4990" t="str">
            <v>-</v>
          </cell>
          <cell r="D4990">
            <v>0</v>
          </cell>
          <cell r="E4990">
            <v>0</v>
          </cell>
          <cell r="F4990">
            <v>0</v>
          </cell>
        </row>
        <row r="4991">
          <cell r="B4991" t="str">
            <v>-</v>
          </cell>
          <cell r="C4991" t="str">
            <v>-</v>
          </cell>
          <cell r="D4991">
            <v>0</v>
          </cell>
          <cell r="E4991">
            <v>0</v>
          </cell>
          <cell r="F4991">
            <v>0</v>
          </cell>
        </row>
        <row r="4992">
          <cell r="B4992">
            <v>0</v>
          </cell>
          <cell r="C4992">
            <v>0</v>
          </cell>
          <cell r="D4992">
            <v>0</v>
          </cell>
          <cell r="E4992">
            <v>0</v>
          </cell>
          <cell r="F4992">
            <v>0</v>
          </cell>
        </row>
        <row r="4993">
          <cell r="B4993" t="str">
            <v>Mano de Obra</v>
          </cell>
          <cell r="C4993">
            <v>0</v>
          </cell>
          <cell r="D4993">
            <v>0</v>
          </cell>
          <cell r="E4993">
            <v>0</v>
          </cell>
          <cell r="F4993">
            <v>0</v>
          </cell>
        </row>
        <row r="4994">
          <cell r="B4994" t="str">
            <v>-</v>
          </cell>
          <cell r="C4994" t="str">
            <v>-</v>
          </cell>
          <cell r="D4994">
            <v>0</v>
          </cell>
          <cell r="E4994">
            <v>0</v>
          </cell>
          <cell r="F4994">
            <v>0</v>
          </cell>
        </row>
        <row r="4995">
          <cell r="B4995" t="str">
            <v>-</v>
          </cell>
          <cell r="C4995" t="str">
            <v>-</v>
          </cell>
          <cell r="D4995">
            <v>0</v>
          </cell>
          <cell r="E4995">
            <v>0</v>
          </cell>
          <cell r="F4995">
            <v>0</v>
          </cell>
        </row>
        <row r="4996">
          <cell r="B4996" t="str">
            <v>-</v>
          </cell>
          <cell r="C4996" t="str">
            <v>-</v>
          </cell>
          <cell r="D4996">
            <v>0</v>
          </cell>
          <cell r="E4996">
            <v>0</v>
          </cell>
          <cell r="F4996">
            <v>0</v>
          </cell>
        </row>
        <row r="4998">
          <cell r="A4998">
            <v>15004</v>
          </cell>
          <cell r="B4998" t="str">
            <v>C.F.LAMINA BOARD 1214x605x6MM P.ALUMINIO</v>
          </cell>
          <cell r="C4998" t="str">
            <v>M2</v>
          </cell>
          <cell r="D4998">
            <v>0</v>
          </cell>
          <cell r="E4998">
            <v>0</v>
          </cell>
          <cell r="F4998">
            <v>66341.161097967764</v>
          </cell>
          <cell r="G4998">
            <v>180437</v>
          </cell>
        </row>
        <row r="4999">
          <cell r="B4999">
            <v>0</v>
          </cell>
          <cell r="C4999">
            <v>0</v>
          </cell>
          <cell r="D4999">
            <v>0</v>
          </cell>
          <cell r="E4999">
            <v>0</v>
          </cell>
          <cell r="F4999">
            <v>0</v>
          </cell>
        </row>
        <row r="5000">
          <cell r="B5000" t="str">
            <v>Equipos y Herramientas</v>
          </cell>
          <cell r="C5000">
            <v>0</v>
          </cell>
          <cell r="D5000">
            <v>0</v>
          </cell>
          <cell r="E5000">
            <v>0</v>
          </cell>
          <cell r="F5000">
            <v>650.16399999999999</v>
          </cell>
        </row>
        <row r="5001">
          <cell r="A5001" t="str">
            <v>HM1002</v>
          </cell>
          <cell r="B5001" t="str">
            <v>HM CUADRILLA PINTURA</v>
          </cell>
          <cell r="C5001" t="str">
            <v>GLB</v>
          </cell>
          <cell r="D5001">
            <v>1</v>
          </cell>
          <cell r="E5001">
            <v>297.5</v>
          </cell>
          <cell r="F5001">
            <v>297.5</v>
          </cell>
        </row>
        <row r="5002">
          <cell r="A5002" t="str">
            <v>HM1008</v>
          </cell>
          <cell r="B5002" t="str">
            <v>HM CUADRILLA ALBAÑILERIA</v>
          </cell>
          <cell r="C5002" t="str">
            <v>GLB</v>
          </cell>
          <cell r="D5002">
            <v>1</v>
          </cell>
          <cell r="E5002">
            <v>238</v>
          </cell>
          <cell r="F5002">
            <v>238</v>
          </cell>
        </row>
        <row r="5003">
          <cell r="A5003" t="str">
            <v>EH1010</v>
          </cell>
          <cell r="B5003" t="str">
            <v>ANDAMIO METALICO TUBULAR</v>
          </cell>
          <cell r="C5003" t="str">
            <v>U/D</v>
          </cell>
          <cell r="D5003">
            <v>0.1</v>
          </cell>
          <cell r="E5003">
            <v>1146.6400000000001</v>
          </cell>
          <cell r="F5003">
            <v>114.66400000000002</v>
          </cell>
        </row>
        <row r="5004">
          <cell r="B5004">
            <v>0</v>
          </cell>
          <cell r="C5004">
            <v>0</v>
          </cell>
          <cell r="D5004">
            <v>0</v>
          </cell>
          <cell r="E5004">
            <v>0</v>
          </cell>
          <cell r="F5004">
            <v>0</v>
          </cell>
        </row>
        <row r="5005">
          <cell r="B5005" t="str">
            <v>Materiales</v>
          </cell>
          <cell r="C5005">
            <v>0</v>
          </cell>
          <cell r="D5005">
            <v>0</v>
          </cell>
          <cell r="E5005">
            <v>0</v>
          </cell>
          <cell r="F5005">
            <v>25981.614531363637</v>
          </cell>
        </row>
        <row r="5006">
          <cell r="A5006" t="str">
            <v>IM1017</v>
          </cell>
          <cell r="B5006" t="str">
            <v>PUNTILLA 2 CC</v>
          </cell>
          <cell r="C5006" t="str">
            <v>LBS</v>
          </cell>
          <cell r="D5006">
            <v>0.05</v>
          </cell>
          <cell r="E5006">
            <v>2491.2000000000003</v>
          </cell>
          <cell r="F5006">
            <v>124.56000000000002</v>
          </cell>
        </row>
        <row r="5007">
          <cell r="A5007" t="str">
            <v>IM1028</v>
          </cell>
          <cell r="B5007" t="str">
            <v>ALAMBRE GALVANIZADO # 18</v>
          </cell>
          <cell r="C5007" t="str">
            <v>KLG</v>
          </cell>
          <cell r="D5007">
            <v>0.35</v>
          </cell>
          <cell r="E5007">
            <v>8059.545454545454</v>
          </cell>
          <cell r="F5007">
            <v>2820.8409090909086</v>
          </cell>
        </row>
        <row r="5008">
          <cell r="A5008" t="str">
            <v>IM1078</v>
          </cell>
          <cell r="B5008" t="str">
            <v>TEE ALUMINIO 7/8" x 3/4"</v>
          </cell>
          <cell r="C5008" t="str">
            <v>UND</v>
          </cell>
          <cell r="D5008">
            <v>0.38500000000000001</v>
          </cell>
          <cell r="E5008">
            <v>10360.789090909087</v>
          </cell>
          <cell r="F5008">
            <v>3988.9037999999987</v>
          </cell>
        </row>
        <row r="5009">
          <cell r="A5009" t="str">
            <v>IM1079</v>
          </cell>
          <cell r="B5009" t="str">
            <v>VINILO TIPO II</v>
          </cell>
          <cell r="C5009" t="str">
            <v>GLN</v>
          </cell>
          <cell r="D5009">
            <v>0.04</v>
          </cell>
          <cell r="E5009">
            <v>48560.567999999999</v>
          </cell>
          <cell r="F5009">
            <v>1942.42272</v>
          </cell>
        </row>
        <row r="5010">
          <cell r="A5010" t="str">
            <v>IM1080</v>
          </cell>
          <cell r="B5010" t="str">
            <v>ESTUCO SEMI PLASTICO</v>
          </cell>
          <cell r="C5010" t="str">
            <v>KLG</v>
          </cell>
          <cell r="D5010">
            <v>2.0499999999999998</v>
          </cell>
          <cell r="E5010">
            <v>1283.0324999999996</v>
          </cell>
          <cell r="F5010">
            <v>2630.2166249999991</v>
          </cell>
        </row>
        <row r="5011">
          <cell r="A5011" t="str">
            <v>IM1081</v>
          </cell>
          <cell r="B5011" t="str">
            <v>REMACHE POP 4 - 2 1/4" x 1/8"</v>
          </cell>
          <cell r="C5011" t="str">
            <v>UND</v>
          </cell>
          <cell r="D5011">
            <v>5.9</v>
          </cell>
          <cell r="E5011">
            <v>535.5</v>
          </cell>
          <cell r="F5011">
            <v>3159.4500000000003</v>
          </cell>
        </row>
        <row r="5012">
          <cell r="A5012" t="str">
            <v>IM1082</v>
          </cell>
          <cell r="B5012" t="str">
            <v>PLACA BOARD 6MM</v>
          </cell>
          <cell r="C5012" t="str">
            <v>UND</v>
          </cell>
          <cell r="D5012">
            <v>0.25</v>
          </cell>
          <cell r="E5012">
            <v>40936.378636363632</v>
          </cell>
          <cell r="F5012">
            <v>10234.094659090908</v>
          </cell>
        </row>
        <row r="5013">
          <cell r="A5013" t="str">
            <v>IM1083</v>
          </cell>
          <cell r="B5013" t="str">
            <v>ANGULO 1X1 -178X23MM</v>
          </cell>
          <cell r="C5013" t="str">
            <v>ML</v>
          </cell>
          <cell r="D5013">
            <v>0.2</v>
          </cell>
          <cell r="E5013">
            <v>5405.6290909090894</v>
          </cell>
          <cell r="F5013">
            <v>1081.125818181818</v>
          </cell>
        </row>
        <row r="5014">
          <cell r="B5014">
            <v>0</v>
          </cell>
          <cell r="C5014">
            <v>0</v>
          </cell>
          <cell r="D5014">
            <v>0</v>
          </cell>
          <cell r="E5014">
            <v>0</v>
          </cell>
          <cell r="F5014">
            <v>0</v>
          </cell>
        </row>
        <row r="5015">
          <cell r="B5015" t="str">
            <v>Mano de Obra</v>
          </cell>
          <cell r="C5015">
            <v>0</v>
          </cell>
          <cell r="D5015">
            <v>0</v>
          </cell>
          <cell r="E5015">
            <v>0</v>
          </cell>
          <cell r="F5015">
            <v>39709.382566604123</v>
          </cell>
        </row>
        <row r="5016">
          <cell r="A5016" t="str">
            <v>MO2002</v>
          </cell>
          <cell r="B5016" t="str">
            <v>CUADRILLA 1 OF + 2 AY</v>
          </cell>
          <cell r="C5016" t="str">
            <v>HC</v>
          </cell>
          <cell r="D5016">
            <v>1.2</v>
          </cell>
          <cell r="E5016">
            <v>33091.152138836769</v>
          </cell>
          <cell r="F5016">
            <v>39709.382566604123</v>
          </cell>
        </row>
        <row r="5017">
          <cell r="B5017" t="str">
            <v>-</v>
          </cell>
          <cell r="C5017" t="str">
            <v>-</v>
          </cell>
          <cell r="D5017">
            <v>0</v>
          </cell>
          <cell r="E5017">
            <v>0</v>
          </cell>
          <cell r="F5017">
            <v>0</v>
          </cell>
        </row>
        <row r="5018">
          <cell r="B5018" t="str">
            <v>-</v>
          </cell>
          <cell r="C5018" t="str">
            <v>-</v>
          </cell>
          <cell r="D5018">
            <v>0</v>
          </cell>
          <cell r="E5018">
            <v>0</v>
          </cell>
          <cell r="F5018">
            <v>0</v>
          </cell>
        </row>
        <row r="5020">
          <cell r="A5020">
            <v>15005</v>
          </cell>
          <cell r="B5020" t="str">
            <v>C.F.LAMINA SUPERBOARD CARTERA-TEJA 4MM</v>
          </cell>
          <cell r="C5020" t="str">
            <v>M2</v>
          </cell>
          <cell r="D5020">
            <v>0</v>
          </cell>
          <cell r="E5020">
            <v>0</v>
          </cell>
          <cell r="F5020">
            <v>0</v>
          </cell>
          <cell r="G5020">
            <v>180436</v>
          </cell>
        </row>
        <row r="5021">
          <cell r="B5021">
            <v>0</v>
          </cell>
          <cell r="C5021">
            <v>0</v>
          </cell>
          <cell r="D5021">
            <v>0</v>
          </cell>
          <cell r="E5021">
            <v>0</v>
          </cell>
          <cell r="F5021">
            <v>0</v>
          </cell>
        </row>
        <row r="5022">
          <cell r="B5022" t="str">
            <v>Equipos y Herramientas</v>
          </cell>
          <cell r="C5022">
            <v>0</v>
          </cell>
          <cell r="D5022">
            <v>0</v>
          </cell>
          <cell r="E5022">
            <v>0</v>
          </cell>
          <cell r="F5022">
            <v>0</v>
          </cell>
        </row>
        <row r="5023">
          <cell r="B5023" t="str">
            <v>-</v>
          </cell>
          <cell r="C5023" t="str">
            <v>-</v>
          </cell>
          <cell r="D5023">
            <v>0</v>
          </cell>
          <cell r="E5023">
            <v>0</v>
          </cell>
          <cell r="F5023">
            <v>0</v>
          </cell>
        </row>
        <row r="5024">
          <cell r="B5024" t="str">
            <v>-</v>
          </cell>
          <cell r="C5024" t="str">
            <v>-</v>
          </cell>
          <cell r="D5024">
            <v>0</v>
          </cell>
          <cell r="E5024">
            <v>0</v>
          </cell>
          <cell r="F5024">
            <v>0</v>
          </cell>
        </row>
        <row r="5025">
          <cell r="B5025" t="str">
            <v>-</v>
          </cell>
          <cell r="C5025" t="str">
            <v>-</v>
          </cell>
          <cell r="D5025">
            <v>0</v>
          </cell>
          <cell r="E5025">
            <v>0</v>
          </cell>
          <cell r="F5025">
            <v>0</v>
          </cell>
        </row>
        <row r="5026">
          <cell r="B5026">
            <v>0</v>
          </cell>
          <cell r="C5026">
            <v>0</v>
          </cell>
          <cell r="D5026">
            <v>0</v>
          </cell>
          <cell r="E5026">
            <v>0</v>
          </cell>
          <cell r="F5026">
            <v>0</v>
          </cell>
        </row>
        <row r="5027">
          <cell r="B5027" t="str">
            <v>Materiales</v>
          </cell>
          <cell r="C5027">
            <v>0</v>
          </cell>
          <cell r="D5027">
            <v>0</v>
          </cell>
          <cell r="E5027">
            <v>0</v>
          </cell>
          <cell r="F5027">
            <v>0</v>
          </cell>
        </row>
        <row r="5028">
          <cell r="B5028" t="str">
            <v>-</v>
          </cell>
          <cell r="C5028" t="str">
            <v>-</v>
          </cell>
          <cell r="D5028">
            <v>0</v>
          </cell>
          <cell r="E5028">
            <v>0</v>
          </cell>
          <cell r="F5028">
            <v>0</v>
          </cell>
        </row>
        <row r="5029">
          <cell r="B5029" t="str">
            <v>-</v>
          </cell>
          <cell r="C5029" t="str">
            <v>-</v>
          </cell>
          <cell r="D5029">
            <v>0</v>
          </cell>
          <cell r="E5029">
            <v>0</v>
          </cell>
          <cell r="F5029">
            <v>0</v>
          </cell>
        </row>
        <row r="5030">
          <cell r="B5030" t="str">
            <v>-</v>
          </cell>
          <cell r="C5030" t="str">
            <v>-</v>
          </cell>
          <cell r="D5030">
            <v>0</v>
          </cell>
          <cell r="E5030">
            <v>0</v>
          </cell>
          <cell r="F5030">
            <v>0</v>
          </cell>
        </row>
        <row r="5031">
          <cell r="B5031" t="str">
            <v>-</v>
          </cell>
          <cell r="C5031" t="str">
            <v>-</v>
          </cell>
          <cell r="D5031">
            <v>0</v>
          </cell>
          <cell r="E5031">
            <v>0</v>
          </cell>
          <cell r="F5031">
            <v>0</v>
          </cell>
        </row>
        <row r="5032">
          <cell r="B5032" t="str">
            <v>-</v>
          </cell>
          <cell r="C5032" t="str">
            <v>-</v>
          </cell>
          <cell r="D5032">
            <v>0</v>
          </cell>
          <cell r="E5032">
            <v>0</v>
          </cell>
          <cell r="F5032">
            <v>0</v>
          </cell>
        </row>
        <row r="5033">
          <cell r="B5033" t="str">
            <v>-</v>
          </cell>
          <cell r="C5033" t="str">
            <v>-</v>
          </cell>
          <cell r="D5033">
            <v>0</v>
          </cell>
          <cell r="E5033">
            <v>0</v>
          </cell>
          <cell r="F5033">
            <v>0</v>
          </cell>
        </row>
        <row r="5034">
          <cell r="B5034">
            <v>0</v>
          </cell>
          <cell r="C5034">
            <v>0</v>
          </cell>
          <cell r="D5034">
            <v>0</v>
          </cell>
          <cell r="E5034">
            <v>0</v>
          </cell>
          <cell r="F5034">
            <v>0</v>
          </cell>
        </row>
        <row r="5035">
          <cell r="B5035" t="str">
            <v>Mano de Obra</v>
          </cell>
          <cell r="C5035">
            <v>0</v>
          </cell>
          <cell r="D5035">
            <v>0</v>
          </cell>
          <cell r="E5035">
            <v>0</v>
          </cell>
          <cell r="F5035">
            <v>0</v>
          </cell>
        </row>
        <row r="5036">
          <cell r="B5036" t="str">
            <v>-</v>
          </cell>
          <cell r="C5036" t="str">
            <v>-</v>
          </cell>
          <cell r="D5036">
            <v>0</v>
          </cell>
          <cell r="E5036">
            <v>0</v>
          </cell>
          <cell r="F5036">
            <v>0</v>
          </cell>
        </row>
        <row r="5037">
          <cell r="B5037" t="str">
            <v>-</v>
          </cell>
          <cell r="C5037" t="str">
            <v>-</v>
          </cell>
          <cell r="D5037">
            <v>0</v>
          </cell>
          <cell r="E5037">
            <v>0</v>
          </cell>
          <cell r="F5037">
            <v>0</v>
          </cell>
        </row>
        <row r="5038">
          <cell r="B5038" t="str">
            <v>-</v>
          </cell>
          <cell r="C5038" t="str">
            <v>-</v>
          </cell>
          <cell r="D5038">
            <v>0</v>
          </cell>
          <cell r="E5038">
            <v>0</v>
          </cell>
          <cell r="F5038">
            <v>0</v>
          </cell>
        </row>
        <row r="5040">
          <cell r="A5040">
            <v>15006</v>
          </cell>
          <cell r="B5040" t="str">
            <v>CIELO FALSO EN LAMINA PVC MEXICANA A=25CM E=8MM</v>
          </cell>
          <cell r="C5040" t="str">
            <v>M2</v>
          </cell>
          <cell r="D5040">
            <v>0</v>
          </cell>
          <cell r="E5040">
            <v>0</v>
          </cell>
          <cell r="F5040">
            <v>58287.430601016647</v>
          </cell>
          <cell r="G5040">
            <v>180440</v>
          </cell>
        </row>
        <row r="5041">
          <cell r="B5041">
            <v>0</v>
          </cell>
          <cell r="C5041">
            <v>0</v>
          </cell>
          <cell r="D5041">
            <v>0</v>
          </cell>
          <cell r="E5041">
            <v>0</v>
          </cell>
          <cell r="F5041">
            <v>0</v>
          </cell>
        </row>
        <row r="5042">
          <cell r="B5042" t="str">
            <v>Equipos y Herramientas</v>
          </cell>
          <cell r="C5042">
            <v>0</v>
          </cell>
          <cell r="D5042">
            <v>0</v>
          </cell>
          <cell r="E5042">
            <v>0</v>
          </cell>
          <cell r="F5042">
            <v>329.7312</v>
          </cell>
        </row>
        <row r="5043">
          <cell r="A5043" t="str">
            <v>HM1008</v>
          </cell>
          <cell r="B5043" t="str">
            <v>HM CUADRILLA ALBAÑILERIA</v>
          </cell>
          <cell r="C5043" t="str">
            <v>GLB</v>
          </cell>
          <cell r="D5043">
            <v>1</v>
          </cell>
          <cell r="E5043">
            <v>238</v>
          </cell>
          <cell r="F5043">
            <v>238</v>
          </cell>
        </row>
        <row r="5044">
          <cell r="A5044" t="str">
            <v>EH1010</v>
          </cell>
          <cell r="B5044" t="str">
            <v>ANDAMIO METALICO TUBULAR</v>
          </cell>
          <cell r="C5044" t="str">
            <v>U/D</v>
          </cell>
          <cell r="D5044">
            <v>0.08</v>
          </cell>
          <cell r="E5044">
            <v>1146.6400000000001</v>
          </cell>
          <cell r="F5044">
            <v>91.731200000000015</v>
          </cell>
        </row>
        <row r="5045">
          <cell r="B5045" t="str">
            <v>-</v>
          </cell>
          <cell r="C5045" t="str">
            <v>-</v>
          </cell>
          <cell r="D5045">
            <v>0</v>
          </cell>
          <cell r="E5045">
            <v>0</v>
          </cell>
          <cell r="F5045">
            <v>0</v>
          </cell>
        </row>
        <row r="5046">
          <cell r="B5046">
            <v>0</v>
          </cell>
          <cell r="C5046">
            <v>0</v>
          </cell>
          <cell r="D5046">
            <v>0</v>
          </cell>
          <cell r="E5046">
            <v>0</v>
          </cell>
          <cell r="F5046">
            <v>0</v>
          </cell>
        </row>
        <row r="5047">
          <cell r="B5047" t="str">
            <v>Materiales</v>
          </cell>
          <cell r="C5047">
            <v>0</v>
          </cell>
          <cell r="D5047">
            <v>0</v>
          </cell>
          <cell r="E5047">
            <v>0</v>
          </cell>
          <cell r="F5047">
            <v>46180.540404768995</v>
          </cell>
        </row>
        <row r="5048">
          <cell r="A5048" t="str">
            <v>IM1083</v>
          </cell>
          <cell r="B5048" t="str">
            <v>ANGULO 1X1 -178X23MM</v>
          </cell>
          <cell r="C5048" t="str">
            <v>ML</v>
          </cell>
          <cell r="D5048">
            <v>0.2</v>
          </cell>
          <cell r="E5048">
            <v>5405.6290909090894</v>
          </cell>
          <cell r="F5048">
            <v>1081.125818181818</v>
          </cell>
        </row>
        <row r="5049">
          <cell r="A5049" t="str">
            <v>IM1084</v>
          </cell>
          <cell r="B5049" t="str">
            <v>VIGUETA ALUMINIO 38x19x0,46MM 2,44M</v>
          </cell>
          <cell r="C5049" t="str">
            <v>UND</v>
          </cell>
          <cell r="D5049">
            <v>0.61475409836065575</v>
          </cell>
          <cell r="E5049">
            <v>4155.5773636363629</v>
          </cell>
          <cell r="F5049">
            <v>2554.6582153502231</v>
          </cell>
        </row>
        <row r="5050">
          <cell r="A5050" t="str">
            <v>IM1085</v>
          </cell>
          <cell r="B5050" t="str">
            <v>OMEGA 31x18x,40 MM 2,44M CAL 26</v>
          </cell>
          <cell r="C5050" t="str">
            <v>UND</v>
          </cell>
          <cell r="D5050">
            <v>0.81967213114754101</v>
          </cell>
          <cell r="E5050">
            <v>2815.4318181818176</v>
          </cell>
          <cell r="F5050">
            <v>2307.7309985096867</v>
          </cell>
        </row>
        <row r="5051">
          <cell r="A5051" t="str">
            <v>IM1086</v>
          </cell>
          <cell r="B5051" t="str">
            <v xml:space="preserve">LAMINA CIELO RASO PVC </v>
          </cell>
          <cell r="C5051" t="str">
            <v>M2</v>
          </cell>
          <cell r="D5051">
            <v>1.05</v>
          </cell>
          <cell r="E5051">
            <v>35624.597272727267</v>
          </cell>
          <cell r="F5051">
            <v>37405.82713636363</v>
          </cell>
        </row>
        <row r="5052">
          <cell r="A5052" t="str">
            <v>IM1087</v>
          </cell>
          <cell r="B5052" t="str">
            <v>CHAZO + TORNILLO 1/2"</v>
          </cell>
          <cell r="C5052" t="str">
            <v>UND</v>
          </cell>
          <cell r="D5052">
            <v>2</v>
          </cell>
          <cell r="E5052">
            <v>653.18018181818184</v>
          </cell>
          <cell r="F5052">
            <v>1306.3603636363637</v>
          </cell>
        </row>
        <row r="5053">
          <cell r="A5053" t="str">
            <v>IM1088</v>
          </cell>
          <cell r="B5053" t="str">
            <v>TORNILLO LAMINA 3/8"</v>
          </cell>
          <cell r="C5053" t="str">
            <v>UND</v>
          </cell>
          <cell r="D5053">
            <v>7</v>
          </cell>
          <cell r="E5053">
            <v>168.92590909090904</v>
          </cell>
          <cell r="F5053">
            <v>1182.4813636363633</v>
          </cell>
        </row>
        <row r="5054">
          <cell r="A5054" t="str">
            <v>IM1089</v>
          </cell>
          <cell r="B5054" t="str">
            <v>PERFIL REMATE U CIELO FALSO PVC</v>
          </cell>
          <cell r="C5054" t="str">
            <v>ML</v>
          </cell>
          <cell r="D5054">
            <v>0.8</v>
          </cell>
          <cell r="E5054">
            <v>427.94563636363631</v>
          </cell>
          <cell r="F5054">
            <v>342.35650909090907</v>
          </cell>
        </row>
        <row r="5055">
          <cell r="B5055">
            <v>0</v>
          </cell>
          <cell r="C5055">
            <v>0</v>
          </cell>
          <cell r="D5055">
            <v>0</v>
          </cell>
          <cell r="E5055">
            <v>0</v>
          </cell>
          <cell r="F5055">
            <v>0</v>
          </cell>
        </row>
        <row r="5056">
          <cell r="B5056" t="str">
            <v>Mano de Obra</v>
          </cell>
          <cell r="C5056">
            <v>0</v>
          </cell>
          <cell r="D5056">
            <v>0</v>
          </cell>
          <cell r="E5056">
            <v>0</v>
          </cell>
          <cell r="F5056">
            <v>11777.158996247654</v>
          </cell>
        </row>
        <row r="5057">
          <cell r="A5057" t="str">
            <v>MO2001</v>
          </cell>
          <cell r="B5057" t="str">
            <v>CUADRILLA 1OF + 1AY</v>
          </cell>
          <cell r="C5057" t="str">
            <v>HC</v>
          </cell>
          <cell r="D5057">
            <v>0.5</v>
          </cell>
          <cell r="E5057">
            <v>23554.317992495307</v>
          </cell>
          <cell r="F5057">
            <v>11777.158996247654</v>
          </cell>
        </row>
        <row r="5058">
          <cell r="B5058" t="str">
            <v>-</v>
          </cell>
          <cell r="C5058" t="str">
            <v>-</v>
          </cell>
          <cell r="D5058">
            <v>0</v>
          </cell>
          <cell r="E5058">
            <v>0</v>
          </cell>
          <cell r="F5058">
            <v>0</v>
          </cell>
        </row>
        <row r="5059">
          <cell r="B5059" t="str">
            <v>-</v>
          </cell>
          <cell r="C5059" t="str">
            <v>-</v>
          </cell>
          <cell r="D5059">
            <v>0</v>
          </cell>
          <cell r="E5059">
            <v>0</v>
          </cell>
          <cell r="F5059">
            <v>0</v>
          </cell>
        </row>
        <row r="5061">
          <cell r="A5061">
            <v>15007</v>
          </cell>
          <cell r="B5061" t="str">
            <v>CARTERA CIELO FALSO EN LAMINA TIPO PVC MEXICANA</v>
          </cell>
          <cell r="C5061" t="str">
            <v>ML</v>
          </cell>
          <cell r="D5061">
            <v>0</v>
          </cell>
          <cell r="E5061">
            <v>0</v>
          </cell>
          <cell r="F5061">
            <v>0</v>
          </cell>
        </row>
        <row r="5062">
          <cell r="B5062">
            <v>0</v>
          </cell>
          <cell r="C5062">
            <v>0</v>
          </cell>
          <cell r="D5062">
            <v>0</v>
          </cell>
          <cell r="E5062">
            <v>0</v>
          </cell>
          <cell r="F5062">
            <v>0</v>
          </cell>
        </row>
        <row r="5063">
          <cell r="B5063" t="str">
            <v>Equipos y Herramientas</v>
          </cell>
          <cell r="C5063">
            <v>0</v>
          </cell>
          <cell r="D5063">
            <v>0</v>
          </cell>
          <cell r="E5063">
            <v>0</v>
          </cell>
          <cell r="F5063">
            <v>0</v>
          </cell>
        </row>
        <row r="5064">
          <cell r="B5064" t="str">
            <v>-</v>
          </cell>
          <cell r="C5064" t="str">
            <v>-</v>
          </cell>
          <cell r="D5064">
            <v>0</v>
          </cell>
          <cell r="E5064">
            <v>0</v>
          </cell>
          <cell r="F5064">
            <v>0</v>
          </cell>
        </row>
        <row r="5065">
          <cell r="B5065" t="str">
            <v>-</v>
          </cell>
          <cell r="C5065" t="str">
            <v>-</v>
          </cell>
          <cell r="D5065">
            <v>0</v>
          </cell>
          <cell r="E5065">
            <v>0</v>
          </cell>
          <cell r="F5065">
            <v>0</v>
          </cell>
        </row>
        <row r="5066">
          <cell r="B5066" t="str">
            <v>-</v>
          </cell>
          <cell r="C5066" t="str">
            <v>-</v>
          </cell>
          <cell r="D5066">
            <v>0</v>
          </cell>
          <cell r="E5066">
            <v>0</v>
          </cell>
          <cell r="F5066">
            <v>0</v>
          </cell>
        </row>
        <row r="5067">
          <cell r="B5067">
            <v>0</v>
          </cell>
          <cell r="C5067">
            <v>0</v>
          </cell>
          <cell r="D5067">
            <v>0</v>
          </cell>
          <cell r="E5067">
            <v>0</v>
          </cell>
          <cell r="F5067">
            <v>0</v>
          </cell>
        </row>
        <row r="5068">
          <cell r="B5068" t="str">
            <v>Materiales</v>
          </cell>
          <cell r="C5068">
            <v>0</v>
          </cell>
          <cell r="D5068">
            <v>0</v>
          </cell>
          <cell r="E5068">
            <v>0</v>
          </cell>
          <cell r="F5068">
            <v>0</v>
          </cell>
        </row>
        <row r="5069">
          <cell r="B5069" t="str">
            <v>-</v>
          </cell>
          <cell r="C5069" t="str">
            <v>-</v>
          </cell>
          <cell r="D5069">
            <v>0</v>
          </cell>
          <cell r="E5069">
            <v>0</v>
          </cell>
          <cell r="F5069">
            <v>0</v>
          </cell>
        </row>
        <row r="5070">
          <cell r="B5070" t="str">
            <v>-</v>
          </cell>
          <cell r="C5070" t="str">
            <v>-</v>
          </cell>
          <cell r="D5070">
            <v>0</v>
          </cell>
          <cell r="E5070">
            <v>0</v>
          </cell>
          <cell r="F5070">
            <v>0</v>
          </cell>
        </row>
        <row r="5071">
          <cell r="B5071" t="str">
            <v>-</v>
          </cell>
          <cell r="C5071" t="str">
            <v>-</v>
          </cell>
          <cell r="D5071">
            <v>0</v>
          </cell>
          <cell r="E5071">
            <v>0</v>
          </cell>
          <cell r="F5071">
            <v>0</v>
          </cell>
        </row>
        <row r="5072">
          <cell r="B5072" t="str">
            <v>-</v>
          </cell>
          <cell r="C5072" t="str">
            <v>-</v>
          </cell>
          <cell r="D5072">
            <v>0</v>
          </cell>
          <cell r="E5072">
            <v>0</v>
          </cell>
          <cell r="F5072">
            <v>0</v>
          </cell>
        </row>
        <row r="5073">
          <cell r="B5073" t="str">
            <v>-</v>
          </cell>
          <cell r="C5073" t="str">
            <v>-</v>
          </cell>
          <cell r="D5073">
            <v>0</v>
          </cell>
          <cell r="E5073">
            <v>0</v>
          </cell>
          <cell r="F5073">
            <v>0</v>
          </cell>
        </row>
        <row r="5074">
          <cell r="B5074" t="str">
            <v>-</v>
          </cell>
          <cell r="C5074" t="str">
            <v>-</v>
          </cell>
          <cell r="D5074">
            <v>0</v>
          </cell>
          <cell r="E5074">
            <v>0</v>
          </cell>
          <cell r="F5074">
            <v>0</v>
          </cell>
        </row>
        <row r="5075">
          <cell r="B5075">
            <v>0</v>
          </cell>
          <cell r="C5075">
            <v>0</v>
          </cell>
          <cell r="D5075">
            <v>0</v>
          </cell>
          <cell r="E5075">
            <v>0</v>
          </cell>
          <cell r="F5075">
            <v>0</v>
          </cell>
        </row>
        <row r="5076">
          <cell r="B5076" t="str">
            <v>Mano de Obra</v>
          </cell>
          <cell r="C5076">
            <v>0</v>
          </cell>
          <cell r="D5076">
            <v>0</v>
          </cell>
          <cell r="E5076">
            <v>0</v>
          </cell>
          <cell r="F5076">
            <v>0</v>
          </cell>
        </row>
        <row r="5077">
          <cell r="B5077" t="str">
            <v>-</v>
          </cell>
          <cell r="C5077" t="str">
            <v>-</v>
          </cell>
          <cell r="D5077">
            <v>0</v>
          </cell>
          <cell r="E5077">
            <v>0</v>
          </cell>
          <cell r="F5077">
            <v>0</v>
          </cell>
        </row>
        <row r="5078">
          <cell r="B5078" t="str">
            <v>-</v>
          </cell>
          <cell r="C5078" t="str">
            <v>-</v>
          </cell>
          <cell r="D5078">
            <v>0</v>
          </cell>
          <cell r="E5078">
            <v>0</v>
          </cell>
          <cell r="F5078">
            <v>0</v>
          </cell>
        </row>
        <row r="5079">
          <cell r="B5079" t="str">
            <v>-</v>
          </cell>
          <cell r="C5079" t="str">
            <v>-</v>
          </cell>
          <cell r="D5079">
            <v>0</v>
          </cell>
          <cell r="E5079">
            <v>0</v>
          </cell>
          <cell r="F5079">
            <v>0</v>
          </cell>
        </row>
        <row r="5081">
          <cell r="A5081">
            <v>15008</v>
          </cell>
          <cell r="B5081" t="str">
            <v>AISLAMIENTO TERMICO FRESCASA</v>
          </cell>
          <cell r="C5081" t="str">
            <v>M2</v>
          </cell>
          <cell r="D5081">
            <v>0</v>
          </cell>
          <cell r="E5081">
            <v>0</v>
          </cell>
          <cell r="F5081">
            <v>0</v>
          </cell>
          <cell r="G5081">
            <v>180311</v>
          </cell>
        </row>
        <row r="5082">
          <cell r="B5082">
            <v>0</v>
          </cell>
          <cell r="C5082">
            <v>0</v>
          </cell>
          <cell r="D5082">
            <v>0</v>
          </cell>
          <cell r="E5082">
            <v>0</v>
          </cell>
          <cell r="F5082">
            <v>0</v>
          </cell>
        </row>
        <row r="5083">
          <cell r="B5083" t="str">
            <v>Equipos y Herramientas</v>
          </cell>
          <cell r="C5083">
            <v>0</v>
          </cell>
          <cell r="D5083">
            <v>0</v>
          </cell>
          <cell r="E5083">
            <v>0</v>
          </cell>
          <cell r="F5083">
            <v>0</v>
          </cell>
        </row>
        <row r="5084">
          <cell r="B5084" t="str">
            <v>-</v>
          </cell>
          <cell r="C5084" t="str">
            <v>-</v>
          </cell>
          <cell r="D5084">
            <v>0</v>
          </cell>
          <cell r="E5084">
            <v>0</v>
          </cell>
          <cell r="F5084">
            <v>0</v>
          </cell>
        </row>
        <row r="5085">
          <cell r="B5085" t="str">
            <v>-</v>
          </cell>
          <cell r="C5085" t="str">
            <v>-</v>
          </cell>
          <cell r="D5085">
            <v>0</v>
          </cell>
          <cell r="E5085">
            <v>0</v>
          </cell>
          <cell r="F5085">
            <v>0</v>
          </cell>
        </row>
        <row r="5086">
          <cell r="B5086" t="str">
            <v>-</v>
          </cell>
          <cell r="C5086" t="str">
            <v>-</v>
          </cell>
          <cell r="D5086">
            <v>0</v>
          </cell>
          <cell r="E5086">
            <v>0</v>
          </cell>
          <cell r="F5086">
            <v>0</v>
          </cell>
        </row>
        <row r="5087">
          <cell r="B5087">
            <v>0</v>
          </cell>
          <cell r="C5087">
            <v>0</v>
          </cell>
          <cell r="D5087">
            <v>0</v>
          </cell>
          <cell r="E5087">
            <v>0</v>
          </cell>
          <cell r="F5087">
            <v>0</v>
          </cell>
        </row>
        <row r="5088">
          <cell r="B5088" t="str">
            <v>Materiales</v>
          </cell>
          <cell r="C5088">
            <v>0</v>
          </cell>
          <cell r="D5088">
            <v>0</v>
          </cell>
          <cell r="E5088">
            <v>0</v>
          </cell>
          <cell r="F5088">
            <v>0</v>
          </cell>
        </row>
        <row r="5089">
          <cell r="B5089" t="str">
            <v>-</v>
          </cell>
          <cell r="C5089" t="str">
            <v>-</v>
          </cell>
          <cell r="D5089">
            <v>0</v>
          </cell>
          <cell r="E5089">
            <v>0</v>
          </cell>
          <cell r="F5089">
            <v>0</v>
          </cell>
        </row>
        <row r="5090">
          <cell r="B5090" t="str">
            <v>-</v>
          </cell>
          <cell r="C5090" t="str">
            <v>-</v>
          </cell>
          <cell r="D5090">
            <v>0</v>
          </cell>
          <cell r="E5090">
            <v>0</v>
          </cell>
          <cell r="F5090">
            <v>0</v>
          </cell>
        </row>
        <row r="5091">
          <cell r="B5091" t="str">
            <v>-</v>
          </cell>
          <cell r="C5091" t="str">
            <v>-</v>
          </cell>
          <cell r="D5091">
            <v>0</v>
          </cell>
          <cell r="E5091">
            <v>0</v>
          </cell>
          <cell r="F5091">
            <v>0</v>
          </cell>
        </row>
        <row r="5092">
          <cell r="B5092" t="str">
            <v>-</v>
          </cell>
          <cell r="C5092" t="str">
            <v>-</v>
          </cell>
          <cell r="D5092">
            <v>0</v>
          </cell>
          <cell r="E5092">
            <v>0</v>
          </cell>
          <cell r="F5092">
            <v>0</v>
          </cell>
        </row>
        <row r="5093">
          <cell r="B5093" t="str">
            <v>-</v>
          </cell>
          <cell r="C5093" t="str">
            <v>-</v>
          </cell>
          <cell r="D5093">
            <v>0</v>
          </cell>
          <cell r="E5093">
            <v>0</v>
          </cell>
          <cell r="F5093">
            <v>0</v>
          </cell>
        </row>
        <row r="5094">
          <cell r="B5094" t="str">
            <v>-</v>
          </cell>
          <cell r="C5094" t="str">
            <v>-</v>
          </cell>
          <cell r="D5094">
            <v>0</v>
          </cell>
          <cell r="E5094">
            <v>0</v>
          </cell>
          <cell r="F5094">
            <v>0</v>
          </cell>
        </row>
        <row r="5095">
          <cell r="B5095">
            <v>0</v>
          </cell>
          <cell r="C5095">
            <v>0</v>
          </cell>
          <cell r="D5095">
            <v>0</v>
          </cell>
          <cell r="E5095">
            <v>0</v>
          </cell>
          <cell r="F5095">
            <v>0</v>
          </cell>
        </row>
        <row r="5096">
          <cell r="B5096" t="str">
            <v>Mano de Obra</v>
          </cell>
          <cell r="C5096">
            <v>0</v>
          </cell>
          <cell r="D5096">
            <v>0</v>
          </cell>
          <cell r="E5096">
            <v>0</v>
          </cell>
          <cell r="F5096">
            <v>0</v>
          </cell>
        </row>
        <row r="5097">
          <cell r="B5097" t="str">
            <v>-</v>
          </cell>
          <cell r="C5097" t="str">
            <v>-</v>
          </cell>
          <cell r="D5097">
            <v>0</v>
          </cell>
          <cell r="E5097">
            <v>0</v>
          </cell>
          <cell r="F5097">
            <v>0</v>
          </cell>
        </row>
        <row r="5098">
          <cell r="B5098" t="str">
            <v>-</v>
          </cell>
          <cell r="C5098" t="str">
            <v>-</v>
          </cell>
          <cell r="D5098">
            <v>0</v>
          </cell>
          <cell r="E5098">
            <v>0</v>
          </cell>
          <cell r="F5098">
            <v>0</v>
          </cell>
        </row>
        <row r="5099">
          <cell r="B5099" t="str">
            <v>-</v>
          </cell>
          <cell r="C5099" t="str">
            <v>-</v>
          </cell>
          <cell r="D5099">
            <v>0</v>
          </cell>
          <cell r="E5099">
            <v>0</v>
          </cell>
          <cell r="F5099">
            <v>0</v>
          </cell>
        </row>
        <row r="5101">
          <cell r="A5101">
            <v>15009</v>
          </cell>
          <cell r="B5101" t="str">
            <v>ENTRAMADO LISTON 2X2 AMARILLO C.FALSO</v>
          </cell>
          <cell r="C5101" t="str">
            <v>M2</v>
          </cell>
          <cell r="D5101">
            <v>0</v>
          </cell>
          <cell r="E5101">
            <v>0</v>
          </cell>
          <cell r="F5101">
            <v>0</v>
          </cell>
          <cell r="G5101">
            <v>180205</v>
          </cell>
        </row>
        <row r="5102">
          <cell r="B5102">
            <v>0</v>
          </cell>
          <cell r="C5102">
            <v>0</v>
          </cell>
          <cell r="D5102">
            <v>0</v>
          </cell>
          <cell r="E5102">
            <v>0</v>
          </cell>
          <cell r="F5102">
            <v>0</v>
          </cell>
        </row>
        <row r="5103">
          <cell r="B5103" t="str">
            <v>Equipos y Herramientas</v>
          </cell>
          <cell r="C5103">
            <v>0</v>
          </cell>
          <cell r="D5103">
            <v>0</v>
          </cell>
          <cell r="E5103">
            <v>0</v>
          </cell>
          <cell r="F5103">
            <v>0</v>
          </cell>
        </row>
        <row r="5104">
          <cell r="B5104" t="str">
            <v>-</v>
          </cell>
          <cell r="C5104" t="str">
            <v>-</v>
          </cell>
          <cell r="D5104">
            <v>0</v>
          </cell>
          <cell r="E5104">
            <v>0</v>
          </cell>
          <cell r="F5104">
            <v>0</v>
          </cell>
        </row>
        <row r="5105">
          <cell r="B5105" t="str">
            <v>-</v>
          </cell>
          <cell r="C5105" t="str">
            <v>-</v>
          </cell>
          <cell r="D5105">
            <v>0</v>
          </cell>
          <cell r="E5105">
            <v>0</v>
          </cell>
          <cell r="F5105">
            <v>0</v>
          </cell>
        </row>
        <row r="5106">
          <cell r="B5106" t="str">
            <v>-</v>
          </cell>
          <cell r="C5106" t="str">
            <v>-</v>
          </cell>
          <cell r="D5106">
            <v>0</v>
          </cell>
          <cell r="E5106">
            <v>0</v>
          </cell>
          <cell r="F5106">
            <v>0</v>
          </cell>
        </row>
        <row r="5107">
          <cell r="B5107">
            <v>0</v>
          </cell>
          <cell r="C5107">
            <v>0</v>
          </cell>
          <cell r="D5107">
            <v>0</v>
          </cell>
          <cell r="E5107">
            <v>0</v>
          </cell>
          <cell r="F5107">
            <v>0</v>
          </cell>
        </row>
        <row r="5108">
          <cell r="B5108" t="str">
            <v>Materiales</v>
          </cell>
          <cell r="C5108">
            <v>0</v>
          </cell>
          <cell r="D5108">
            <v>0</v>
          </cell>
          <cell r="E5108">
            <v>0</v>
          </cell>
          <cell r="F5108">
            <v>0</v>
          </cell>
        </row>
        <row r="5109">
          <cell r="B5109" t="str">
            <v>-</v>
          </cell>
          <cell r="C5109" t="str">
            <v>-</v>
          </cell>
          <cell r="D5109">
            <v>0</v>
          </cell>
          <cell r="E5109">
            <v>0</v>
          </cell>
          <cell r="F5109">
            <v>0</v>
          </cell>
        </row>
        <row r="5110">
          <cell r="B5110" t="str">
            <v>-</v>
          </cell>
          <cell r="C5110" t="str">
            <v>-</v>
          </cell>
          <cell r="D5110">
            <v>0</v>
          </cell>
          <cell r="E5110">
            <v>0</v>
          </cell>
          <cell r="F5110">
            <v>0</v>
          </cell>
        </row>
        <row r="5111">
          <cell r="B5111" t="str">
            <v>-</v>
          </cell>
          <cell r="C5111" t="str">
            <v>-</v>
          </cell>
          <cell r="D5111">
            <v>0</v>
          </cell>
          <cell r="E5111">
            <v>0</v>
          </cell>
          <cell r="F5111">
            <v>0</v>
          </cell>
        </row>
        <row r="5112">
          <cell r="B5112" t="str">
            <v>-</v>
          </cell>
          <cell r="C5112" t="str">
            <v>-</v>
          </cell>
          <cell r="D5112">
            <v>0</v>
          </cell>
          <cell r="E5112">
            <v>0</v>
          </cell>
          <cell r="F5112">
            <v>0</v>
          </cell>
        </row>
        <row r="5113">
          <cell r="B5113" t="str">
            <v>-</v>
          </cell>
          <cell r="C5113" t="str">
            <v>-</v>
          </cell>
          <cell r="D5113">
            <v>0</v>
          </cell>
          <cell r="E5113">
            <v>0</v>
          </cell>
          <cell r="F5113">
            <v>0</v>
          </cell>
        </row>
        <row r="5114">
          <cell r="B5114" t="str">
            <v>-</v>
          </cell>
          <cell r="C5114" t="str">
            <v>-</v>
          </cell>
          <cell r="D5114">
            <v>0</v>
          </cell>
          <cell r="E5114">
            <v>0</v>
          </cell>
          <cell r="F5114">
            <v>0</v>
          </cell>
        </row>
        <row r="5115">
          <cell r="B5115">
            <v>0</v>
          </cell>
          <cell r="C5115">
            <v>0</v>
          </cell>
          <cell r="D5115">
            <v>0</v>
          </cell>
          <cell r="E5115">
            <v>0</v>
          </cell>
          <cell r="F5115">
            <v>0</v>
          </cell>
        </row>
        <row r="5116">
          <cell r="B5116" t="str">
            <v>Mano de Obra</v>
          </cell>
          <cell r="C5116">
            <v>0</v>
          </cell>
          <cell r="D5116">
            <v>0</v>
          </cell>
          <cell r="E5116">
            <v>0</v>
          </cell>
          <cell r="F5116">
            <v>0</v>
          </cell>
        </row>
        <row r="5117">
          <cell r="B5117" t="str">
            <v>-</v>
          </cell>
          <cell r="C5117" t="str">
            <v>-</v>
          </cell>
          <cell r="D5117">
            <v>0</v>
          </cell>
          <cell r="E5117">
            <v>0</v>
          </cell>
          <cell r="F5117">
            <v>0</v>
          </cell>
        </row>
        <row r="5118">
          <cell r="B5118" t="str">
            <v>-</v>
          </cell>
          <cell r="C5118" t="str">
            <v>-</v>
          </cell>
          <cell r="D5118">
            <v>0</v>
          </cell>
          <cell r="E5118">
            <v>0</v>
          </cell>
          <cell r="F5118">
            <v>0</v>
          </cell>
        </row>
        <row r="5119">
          <cell r="B5119" t="str">
            <v>-</v>
          </cell>
          <cell r="C5119" t="str">
            <v>-</v>
          </cell>
          <cell r="D5119">
            <v>0</v>
          </cell>
          <cell r="E5119">
            <v>0</v>
          </cell>
          <cell r="F5119">
            <v>0</v>
          </cell>
        </row>
        <row r="5121">
          <cell r="A5121">
            <v>15010</v>
          </cell>
          <cell r="B5121" t="str">
            <v>C.F.MADERA MACHIMBRE PINO CIPREX-S/METAL</v>
          </cell>
          <cell r="C5121" t="str">
            <v>M2</v>
          </cell>
          <cell r="D5121">
            <v>0</v>
          </cell>
          <cell r="E5121">
            <v>0</v>
          </cell>
          <cell r="F5121">
            <v>0</v>
          </cell>
          <cell r="G5121">
            <v>180433</v>
          </cell>
        </row>
        <row r="5122">
          <cell r="B5122">
            <v>0</v>
          </cell>
          <cell r="C5122">
            <v>0</v>
          </cell>
          <cell r="D5122">
            <v>0</v>
          </cell>
          <cell r="E5122">
            <v>0</v>
          </cell>
          <cell r="F5122">
            <v>0</v>
          </cell>
        </row>
        <row r="5123">
          <cell r="B5123" t="str">
            <v>Equipos y Herramientas</v>
          </cell>
          <cell r="C5123">
            <v>0</v>
          </cell>
          <cell r="D5123">
            <v>0</v>
          </cell>
          <cell r="E5123">
            <v>0</v>
          </cell>
          <cell r="F5123">
            <v>0</v>
          </cell>
        </row>
        <row r="5124">
          <cell r="B5124" t="str">
            <v>-</v>
          </cell>
          <cell r="C5124" t="str">
            <v>-</v>
          </cell>
          <cell r="D5124">
            <v>0</v>
          </cell>
          <cell r="E5124">
            <v>0</v>
          </cell>
          <cell r="F5124">
            <v>0</v>
          </cell>
        </row>
        <row r="5125">
          <cell r="B5125" t="str">
            <v>-</v>
          </cell>
          <cell r="C5125" t="str">
            <v>-</v>
          </cell>
          <cell r="D5125">
            <v>0</v>
          </cell>
          <cell r="E5125">
            <v>0</v>
          </cell>
          <cell r="F5125">
            <v>0</v>
          </cell>
        </row>
        <row r="5126">
          <cell r="B5126" t="str">
            <v>-</v>
          </cell>
          <cell r="C5126" t="str">
            <v>-</v>
          </cell>
          <cell r="D5126">
            <v>0</v>
          </cell>
          <cell r="E5126">
            <v>0</v>
          </cell>
          <cell r="F5126">
            <v>0</v>
          </cell>
        </row>
        <row r="5127">
          <cell r="B5127">
            <v>0</v>
          </cell>
          <cell r="C5127">
            <v>0</v>
          </cell>
          <cell r="D5127">
            <v>0</v>
          </cell>
          <cell r="E5127">
            <v>0</v>
          </cell>
          <cell r="F5127">
            <v>0</v>
          </cell>
        </row>
        <row r="5128">
          <cell r="B5128" t="str">
            <v>Materiales</v>
          </cell>
          <cell r="C5128">
            <v>0</v>
          </cell>
          <cell r="D5128">
            <v>0</v>
          </cell>
          <cell r="E5128">
            <v>0</v>
          </cell>
          <cell r="F5128">
            <v>0</v>
          </cell>
        </row>
        <row r="5129">
          <cell r="B5129" t="str">
            <v>-</v>
          </cell>
          <cell r="C5129" t="str">
            <v>-</v>
          </cell>
          <cell r="D5129">
            <v>0</v>
          </cell>
          <cell r="E5129">
            <v>0</v>
          </cell>
          <cell r="F5129">
            <v>0</v>
          </cell>
        </row>
        <row r="5130">
          <cell r="B5130" t="str">
            <v>-</v>
          </cell>
          <cell r="C5130" t="str">
            <v>-</v>
          </cell>
          <cell r="D5130">
            <v>0</v>
          </cell>
          <cell r="E5130">
            <v>0</v>
          </cell>
          <cell r="F5130">
            <v>0</v>
          </cell>
        </row>
        <row r="5131">
          <cell r="B5131" t="str">
            <v>-</v>
          </cell>
          <cell r="C5131" t="str">
            <v>-</v>
          </cell>
          <cell r="D5131">
            <v>0</v>
          </cell>
          <cell r="E5131">
            <v>0</v>
          </cell>
          <cell r="F5131">
            <v>0</v>
          </cell>
        </row>
        <row r="5132">
          <cell r="B5132" t="str">
            <v>-</v>
          </cell>
          <cell r="C5132" t="str">
            <v>-</v>
          </cell>
          <cell r="D5132">
            <v>0</v>
          </cell>
          <cell r="E5132">
            <v>0</v>
          </cell>
          <cell r="F5132">
            <v>0</v>
          </cell>
        </row>
        <row r="5133">
          <cell r="B5133" t="str">
            <v>-</v>
          </cell>
          <cell r="C5133" t="str">
            <v>-</v>
          </cell>
          <cell r="D5133">
            <v>0</v>
          </cell>
          <cell r="E5133">
            <v>0</v>
          </cell>
          <cell r="F5133">
            <v>0</v>
          </cell>
        </row>
        <row r="5134">
          <cell r="B5134" t="str">
            <v>-</v>
          </cell>
          <cell r="C5134" t="str">
            <v>-</v>
          </cell>
          <cell r="D5134">
            <v>0</v>
          </cell>
          <cell r="E5134">
            <v>0</v>
          </cell>
          <cell r="F5134">
            <v>0</v>
          </cell>
        </row>
        <row r="5135">
          <cell r="B5135">
            <v>0</v>
          </cell>
          <cell r="C5135">
            <v>0</v>
          </cell>
          <cell r="D5135">
            <v>0</v>
          </cell>
          <cell r="E5135">
            <v>0</v>
          </cell>
          <cell r="F5135">
            <v>0</v>
          </cell>
        </row>
        <row r="5136">
          <cell r="B5136" t="str">
            <v>Mano de Obra</v>
          </cell>
          <cell r="C5136">
            <v>0</v>
          </cell>
          <cell r="D5136">
            <v>0</v>
          </cell>
          <cell r="E5136">
            <v>0</v>
          </cell>
          <cell r="F5136">
            <v>0</v>
          </cell>
        </row>
        <row r="5137">
          <cell r="B5137" t="str">
            <v>-</v>
          </cell>
          <cell r="C5137" t="str">
            <v>-</v>
          </cell>
          <cell r="D5137">
            <v>0</v>
          </cell>
          <cell r="E5137">
            <v>0</v>
          </cell>
          <cell r="F5137">
            <v>0</v>
          </cell>
        </row>
        <row r="5138">
          <cell r="B5138" t="str">
            <v>-</v>
          </cell>
          <cell r="C5138" t="str">
            <v>-</v>
          </cell>
          <cell r="D5138">
            <v>0</v>
          </cell>
          <cell r="E5138">
            <v>0</v>
          </cell>
          <cell r="F5138">
            <v>0</v>
          </cell>
        </row>
        <row r="5139">
          <cell r="B5139" t="str">
            <v>-</v>
          </cell>
          <cell r="C5139" t="str">
            <v>-</v>
          </cell>
          <cell r="D5139">
            <v>0</v>
          </cell>
          <cell r="E5139">
            <v>0</v>
          </cell>
          <cell r="F5139">
            <v>0</v>
          </cell>
        </row>
        <row r="5141">
          <cell r="A5141">
            <v>16001</v>
          </cell>
          <cell r="B5141" t="str">
            <v>SANITARIO LINEA MEDIA COMPLETO</v>
          </cell>
          <cell r="C5141" t="str">
            <v>UND</v>
          </cell>
          <cell r="D5141">
            <v>0</v>
          </cell>
          <cell r="E5141">
            <v>0</v>
          </cell>
          <cell r="F5141">
            <v>214055.99054195802</v>
          </cell>
          <cell r="G5141">
            <v>250427</v>
          </cell>
        </row>
        <row r="5142">
          <cell r="B5142">
            <v>0</v>
          </cell>
          <cell r="C5142">
            <v>0</v>
          </cell>
          <cell r="D5142">
            <v>0</v>
          </cell>
          <cell r="E5142">
            <v>0</v>
          </cell>
          <cell r="F5142">
            <v>0</v>
          </cell>
        </row>
        <row r="5143">
          <cell r="B5143" t="str">
            <v>Equipos y Herramientas</v>
          </cell>
          <cell r="C5143">
            <v>0</v>
          </cell>
          <cell r="D5143">
            <v>0</v>
          </cell>
          <cell r="E5143">
            <v>0</v>
          </cell>
          <cell r="F5143">
            <v>535.5</v>
          </cell>
        </row>
        <row r="5144">
          <cell r="A5144" t="str">
            <v>HM1007</v>
          </cell>
          <cell r="B5144" t="str">
            <v>HM CUADRILLA INSTALACIONES HIDRAULICAS</v>
          </cell>
          <cell r="C5144" t="str">
            <v>GLB</v>
          </cell>
          <cell r="D5144">
            <v>1</v>
          </cell>
          <cell r="E5144">
            <v>535.5</v>
          </cell>
          <cell r="F5144">
            <v>535.5</v>
          </cell>
        </row>
        <row r="5145">
          <cell r="B5145" t="str">
            <v>-</v>
          </cell>
          <cell r="C5145" t="str">
            <v>-</v>
          </cell>
          <cell r="D5145">
            <v>0</v>
          </cell>
          <cell r="E5145">
            <v>0</v>
          </cell>
          <cell r="F5145">
            <v>0</v>
          </cell>
        </row>
        <row r="5146">
          <cell r="B5146" t="str">
            <v>-</v>
          </cell>
          <cell r="C5146" t="str">
            <v>-</v>
          </cell>
          <cell r="D5146">
            <v>0</v>
          </cell>
          <cell r="E5146">
            <v>0</v>
          </cell>
          <cell r="F5146">
            <v>0</v>
          </cell>
        </row>
        <row r="5147">
          <cell r="B5147">
            <v>0</v>
          </cell>
          <cell r="C5147">
            <v>0</v>
          </cell>
          <cell r="D5147">
            <v>0</v>
          </cell>
          <cell r="E5147">
            <v>0</v>
          </cell>
          <cell r="F5147">
            <v>0</v>
          </cell>
        </row>
        <row r="5148">
          <cell r="B5148" t="str">
            <v>Materiales</v>
          </cell>
          <cell r="C5148">
            <v>0</v>
          </cell>
          <cell r="D5148">
            <v>0</v>
          </cell>
          <cell r="E5148">
            <v>0</v>
          </cell>
          <cell r="F5148">
            <v>192494.26477272724</v>
          </cell>
        </row>
        <row r="5149">
          <cell r="A5149" t="str">
            <v>IM1004</v>
          </cell>
          <cell r="B5149" t="str">
            <v>AGUA</v>
          </cell>
          <cell r="C5149" t="str">
            <v>LTS</v>
          </cell>
          <cell r="D5149">
            <v>1</v>
          </cell>
          <cell r="E5149">
            <v>59.5</v>
          </cell>
          <cell r="F5149">
            <v>59.5</v>
          </cell>
        </row>
        <row r="5150">
          <cell r="A5150" t="str">
            <v>IM1090</v>
          </cell>
          <cell r="B5150" t="str">
            <v>CEMENTO BLANCO</v>
          </cell>
          <cell r="C5150" t="str">
            <v>KLG</v>
          </cell>
          <cell r="D5150">
            <v>1</v>
          </cell>
          <cell r="E5150">
            <v>1210.6356818181816</v>
          </cell>
          <cell r="F5150">
            <v>1210.6356818181816</v>
          </cell>
        </row>
        <row r="5151">
          <cell r="A5151" t="str">
            <v>IM1091</v>
          </cell>
          <cell r="B5151" t="str">
            <v>SANITARIO LINEA MEDIA</v>
          </cell>
          <cell r="C5151" t="str">
            <v>UND</v>
          </cell>
          <cell r="D5151">
            <v>1</v>
          </cell>
          <cell r="E5151">
            <v>172191.80999999997</v>
          </cell>
          <cell r="F5151">
            <v>172191.80999999997</v>
          </cell>
        </row>
        <row r="5152">
          <cell r="A5152" t="str">
            <v>IM1092</v>
          </cell>
          <cell r="B5152" t="str">
            <v>VALVULA SANITARIO + MANGUERA</v>
          </cell>
          <cell r="C5152" t="str">
            <v>UND</v>
          </cell>
          <cell r="D5152">
            <v>1</v>
          </cell>
          <cell r="E5152">
            <v>19032.319090909084</v>
          </cell>
          <cell r="F5152">
            <v>19032.319090909084</v>
          </cell>
        </row>
        <row r="5153">
          <cell r="B5153" t="str">
            <v>-</v>
          </cell>
          <cell r="C5153" t="str">
            <v>-</v>
          </cell>
          <cell r="D5153">
            <v>0</v>
          </cell>
          <cell r="E5153">
            <v>0</v>
          </cell>
          <cell r="F5153">
            <v>0</v>
          </cell>
        </row>
        <row r="5154">
          <cell r="B5154" t="str">
            <v>-</v>
          </cell>
          <cell r="C5154" t="str">
            <v>-</v>
          </cell>
          <cell r="D5154">
            <v>0</v>
          </cell>
          <cell r="E5154">
            <v>0</v>
          </cell>
          <cell r="F5154">
            <v>0</v>
          </cell>
        </row>
        <row r="5155">
          <cell r="B5155">
            <v>0</v>
          </cell>
          <cell r="C5155">
            <v>0</v>
          </cell>
          <cell r="D5155">
            <v>0</v>
          </cell>
          <cell r="E5155">
            <v>0</v>
          </cell>
          <cell r="F5155">
            <v>0</v>
          </cell>
        </row>
        <row r="5156">
          <cell r="B5156" t="str">
            <v>Mano de Obra</v>
          </cell>
          <cell r="C5156">
            <v>0</v>
          </cell>
          <cell r="D5156">
            <v>0</v>
          </cell>
          <cell r="E5156">
            <v>0</v>
          </cell>
          <cell r="F5156">
            <v>21026.225769230768</v>
          </cell>
        </row>
        <row r="5157">
          <cell r="A5157" t="str">
            <v>MO1002</v>
          </cell>
          <cell r="B5157" t="str">
            <v>OFICIAL</v>
          </cell>
          <cell r="C5157" t="str">
            <v>HH</v>
          </cell>
          <cell r="D5157">
            <v>1.5</v>
          </cell>
          <cell r="E5157">
            <v>14017.483846153846</v>
          </cell>
          <cell r="F5157">
            <v>21026.225769230768</v>
          </cell>
        </row>
        <row r="5158">
          <cell r="B5158" t="str">
            <v>-</v>
          </cell>
          <cell r="C5158" t="str">
            <v>-</v>
          </cell>
          <cell r="D5158">
            <v>0</v>
          </cell>
          <cell r="E5158">
            <v>0</v>
          </cell>
          <cell r="F5158">
            <v>0</v>
          </cell>
        </row>
        <row r="5159">
          <cell r="B5159" t="str">
            <v>-</v>
          </cell>
          <cell r="C5159" t="str">
            <v>-</v>
          </cell>
          <cell r="D5159">
            <v>0</v>
          </cell>
          <cell r="E5159">
            <v>0</v>
          </cell>
          <cell r="F5159">
            <v>0</v>
          </cell>
        </row>
        <row r="5161">
          <cell r="A5161">
            <v>16002</v>
          </cell>
          <cell r="B5161" t="str">
            <v>SANITARIO INFANTIL</v>
          </cell>
          <cell r="C5161" t="str">
            <v>UND</v>
          </cell>
          <cell r="D5161">
            <v>0</v>
          </cell>
          <cell r="E5161">
            <v>0</v>
          </cell>
          <cell r="F5161">
            <v>482055.99872377614</v>
          </cell>
          <cell r="G5161">
            <v>250442</v>
          </cell>
        </row>
        <row r="5162">
          <cell r="B5162">
            <v>0</v>
          </cell>
          <cell r="C5162">
            <v>0</v>
          </cell>
          <cell r="D5162">
            <v>0</v>
          </cell>
          <cell r="E5162">
            <v>0</v>
          </cell>
          <cell r="F5162">
            <v>0</v>
          </cell>
        </row>
        <row r="5163">
          <cell r="B5163" t="str">
            <v>Equipos y Herramientas</v>
          </cell>
          <cell r="C5163">
            <v>0</v>
          </cell>
          <cell r="D5163">
            <v>0</v>
          </cell>
          <cell r="E5163">
            <v>0</v>
          </cell>
          <cell r="F5163">
            <v>535.5</v>
          </cell>
        </row>
        <row r="5164">
          <cell r="A5164" t="str">
            <v>HM1007</v>
          </cell>
          <cell r="B5164" t="str">
            <v>HM CUADRILLA INSTALACIONES HIDRAULICAS</v>
          </cell>
          <cell r="C5164" t="str">
            <v>GLB</v>
          </cell>
          <cell r="D5164">
            <v>1</v>
          </cell>
          <cell r="E5164">
            <v>535.5</v>
          </cell>
          <cell r="F5164">
            <v>535.5</v>
          </cell>
        </row>
        <row r="5165">
          <cell r="B5165" t="str">
            <v>-</v>
          </cell>
          <cell r="C5165" t="str">
            <v>-</v>
          </cell>
          <cell r="D5165">
            <v>0</v>
          </cell>
          <cell r="E5165">
            <v>0</v>
          </cell>
          <cell r="F5165">
            <v>0</v>
          </cell>
        </row>
        <row r="5166">
          <cell r="B5166" t="str">
            <v>-</v>
          </cell>
          <cell r="C5166" t="str">
            <v>-</v>
          </cell>
          <cell r="D5166">
            <v>0</v>
          </cell>
          <cell r="E5166">
            <v>0</v>
          </cell>
          <cell r="F5166">
            <v>0</v>
          </cell>
        </row>
        <row r="5167">
          <cell r="B5167">
            <v>0</v>
          </cell>
          <cell r="C5167">
            <v>0</v>
          </cell>
          <cell r="D5167">
            <v>0</v>
          </cell>
          <cell r="E5167">
            <v>0</v>
          </cell>
          <cell r="F5167">
            <v>0</v>
          </cell>
        </row>
        <row r="5168">
          <cell r="B5168" t="str">
            <v>Materiales</v>
          </cell>
          <cell r="C5168">
            <v>0</v>
          </cell>
          <cell r="D5168">
            <v>0</v>
          </cell>
          <cell r="E5168">
            <v>0</v>
          </cell>
          <cell r="F5168">
            <v>460494.27295454539</v>
          </cell>
        </row>
        <row r="5169">
          <cell r="A5169" t="str">
            <v>IM1004</v>
          </cell>
          <cell r="B5169" t="str">
            <v>AGUA</v>
          </cell>
          <cell r="C5169" t="str">
            <v>LTS</v>
          </cell>
          <cell r="D5169">
            <v>1</v>
          </cell>
          <cell r="E5169">
            <v>59.5</v>
          </cell>
          <cell r="F5169">
            <v>59.5</v>
          </cell>
        </row>
        <row r="5170">
          <cell r="A5170" t="str">
            <v>IM1090</v>
          </cell>
          <cell r="B5170" t="str">
            <v>CEMENTO BLANCO</v>
          </cell>
          <cell r="C5170" t="str">
            <v>KLG</v>
          </cell>
          <cell r="D5170">
            <v>1</v>
          </cell>
          <cell r="E5170">
            <v>1210.6356818181816</v>
          </cell>
          <cell r="F5170">
            <v>1210.6356818181816</v>
          </cell>
        </row>
        <row r="5171">
          <cell r="A5171" t="str">
            <v>IM1093</v>
          </cell>
          <cell r="B5171" t="str">
            <v>SANITARIO INFANTIL</v>
          </cell>
          <cell r="C5171" t="str">
            <v>UND</v>
          </cell>
          <cell r="D5171">
            <v>1</v>
          </cell>
          <cell r="E5171">
            <v>440191.81818181812</v>
          </cell>
          <cell r="F5171">
            <v>440191.81818181812</v>
          </cell>
        </row>
        <row r="5172">
          <cell r="A5172" t="str">
            <v>IM1092</v>
          </cell>
          <cell r="B5172" t="str">
            <v>VALVULA SANITARIO + MANGUERA</v>
          </cell>
          <cell r="C5172" t="str">
            <v>UND</v>
          </cell>
          <cell r="D5172">
            <v>1</v>
          </cell>
          <cell r="E5172">
            <v>19032.319090909084</v>
          </cell>
          <cell r="F5172">
            <v>19032.319090909084</v>
          </cell>
        </row>
        <row r="5173">
          <cell r="B5173" t="str">
            <v>-</v>
          </cell>
          <cell r="C5173" t="str">
            <v>-</v>
          </cell>
          <cell r="D5173">
            <v>0</v>
          </cell>
          <cell r="E5173">
            <v>0</v>
          </cell>
          <cell r="F5173">
            <v>0</v>
          </cell>
        </row>
        <row r="5174">
          <cell r="B5174" t="str">
            <v>-</v>
          </cell>
          <cell r="C5174" t="str">
            <v>-</v>
          </cell>
          <cell r="D5174">
            <v>0</v>
          </cell>
          <cell r="E5174">
            <v>0</v>
          </cell>
          <cell r="F5174">
            <v>0</v>
          </cell>
        </row>
        <row r="5175">
          <cell r="B5175">
            <v>0</v>
          </cell>
          <cell r="C5175">
            <v>0</v>
          </cell>
          <cell r="D5175">
            <v>0</v>
          </cell>
          <cell r="E5175">
            <v>0</v>
          </cell>
          <cell r="F5175">
            <v>0</v>
          </cell>
        </row>
        <row r="5176">
          <cell r="B5176" t="str">
            <v>Mano de Obra</v>
          </cell>
          <cell r="C5176">
            <v>0</v>
          </cell>
          <cell r="D5176">
            <v>0</v>
          </cell>
          <cell r="E5176">
            <v>0</v>
          </cell>
          <cell r="F5176">
            <v>21026.225769230768</v>
          </cell>
        </row>
        <row r="5177">
          <cell r="A5177" t="str">
            <v>MO1002</v>
          </cell>
          <cell r="B5177" t="str">
            <v>OFICIAL</v>
          </cell>
          <cell r="C5177" t="str">
            <v>HH</v>
          </cell>
          <cell r="D5177">
            <v>1.5</v>
          </cell>
          <cell r="E5177">
            <v>14017.483846153846</v>
          </cell>
          <cell r="F5177">
            <v>21026.225769230768</v>
          </cell>
        </row>
        <row r="5178">
          <cell r="B5178" t="str">
            <v>-</v>
          </cell>
          <cell r="C5178" t="str">
            <v>-</v>
          </cell>
          <cell r="D5178">
            <v>0</v>
          </cell>
          <cell r="E5178">
            <v>0</v>
          </cell>
          <cell r="F5178">
            <v>0</v>
          </cell>
        </row>
        <row r="5179">
          <cell r="B5179" t="str">
            <v>-</v>
          </cell>
          <cell r="C5179" t="str">
            <v>-</v>
          </cell>
          <cell r="D5179">
            <v>0</v>
          </cell>
          <cell r="E5179">
            <v>0</v>
          </cell>
          <cell r="F5179">
            <v>0</v>
          </cell>
        </row>
        <row r="5181">
          <cell r="A5181">
            <v>16003</v>
          </cell>
          <cell r="B5181" t="str">
            <v>LAVAMANOS COLGAR PEDESTAL LINEA MEDIA</v>
          </cell>
          <cell r="C5181" t="str">
            <v>UND</v>
          </cell>
          <cell r="D5181">
            <v>0</v>
          </cell>
          <cell r="E5181">
            <v>0</v>
          </cell>
          <cell r="F5181">
            <v>149341.69451923075</v>
          </cell>
          <cell r="G5181">
            <v>250444</v>
          </cell>
        </row>
        <row r="5182">
          <cell r="B5182">
            <v>0</v>
          </cell>
          <cell r="C5182">
            <v>0</v>
          </cell>
          <cell r="D5182">
            <v>0</v>
          </cell>
          <cell r="E5182">
            <v>0</v>
          </cell>
          <cell r="F5182">
            <v>0</v>
          </cell>
        </row>
        <row r="5183">
          <cell r="B5183" t="str">
            <v>Equipos y Herramientas</v>
          </cell>
          <cell r="C5183">
            <v>0</v>
          </cell>
          <cell r="D5183">
            <v>0</v>
          </cell>
          <cell r="E5183">
            <v>0</v>
          </cell>
          <cell r="F5183">
            <v>535.5</v>
          </cell>
        </row>
        <row r="5184">
          <cell r="A5184" t="str">
            <v>HM1007</v>
          </cell>
          <cell r="B5184" t="str">
            <v>HM CUADRILLA INSTALACIONES HIDRAULICAS</v>
          </cell>
          <cell r="C5184" t="str">
            <v>GLB</v>
          </cell>
          <cell r="D5184">
            <v>1</v>
          </cell>
          <cell r="E5184">
            <v>535.5</v>
          </cell>
          <cell r="F5184">
            <v>535.5</v>
          </cell>
        </row>
        <row r="5185">
          <cell r="B5185" t="str">
            <v>-</v>
          </cell>
          <cell r="C5185" t="str">
            <v>-</v>
          </cell>
          <cell r="D5185">
            <v>0</v>
          </cell>
          <cell r="E5185">
            <v>0</v>
          </cell>
          <cell r="F5185">
            <v>0</v>
          </cell>
        </row>
        <row r="5186">
          <cell r="B5186" t="str">
            <v>-</v>
          </cell>
          <cell r="C5186" t="str">
            <v>-</v>
          </cell>
          <cell r="D5186">
            <v>0</v>
          </cell>
          <cell r="E5186">
            <v>0</v>
          </cell>
          <cell r="F5186">
            <v>0</v>
          </cell>
        </row>
        <row r="5187">
          <cell r="B5187">
            <v>0</v>
          </cell>
          <cell r="C5187">
            <v>0</v>
          </cell>
          <cell r="D5187">
            <v>0</v>
          </cell>
          <cell r="E5187">
            <v>0</v>
          </cell>
          <cell r="F5187">
            <v>0</v>
          </cell>
        </row>
        <row r="5188">
          <cell r="B5188" t="str">
            <v>Materiales</v>
          </cell>
          <cell r="C5188">
            <v>0</v>
          </cell>
          <cell r="D5188">
            <v>0</v>
          </cell>
          <cell r="E5188">
            <v>0</v>
          </cell>
          <cell r="F5188">
            <v>127779.96874999999</v>
          </cell>
        </row>
        <row r="5189">
          <cell r="A5189" t="str">
            <v>IM1004</v>
          </cell>
          <cell r="B5189" t="str">
            <v>AGUA</v>
          </cell>
          <cell r="C5189" t="str">
            <v>LTS</v>
          </cell>
          <cell r="D5189">
            <v>0.5</v>
          </cell>
          <cell r="E5189">
            <v>59.5</v>
          </cell>
          <cell r="F5189">
            <v>29.75</v>
          </cell>
        </row>
        <row r="5190">
          <cell r="A5190" t="str">
            <v>IM1090</v>
          </cell>
          <cell r="B5190" t="str">
            <v>CEMENTO BLANCO</v>
          </cell>
          <cell r="C5190" t="str">
            <v>KLG</v>
          </cell>
          <cell r="D5190">
            <v>0.5</v>
          </cell>
          <cell r="E5190">
            <v>1210.6356818181816</v>
          </cell>
          <cell r="F5190">
            <v>605.31784090909082</v>
          </cell>
        </row>
        <row r="5191">
          <cell r="A5191" t="str">
            <v>IM1094</v>
          </cell>
          <cell r="B5191" t="str">
            <v>LAVAMANOS PEDESTAL</v>
          </cell>
          <cell r="C5191" t="str">
            <v>UND</v>
          </cell>
          <cell r="D5191">
            <v>1</v>
          </cell>
          <cell r="E5191">
            <v>127144.90090909089</v>
          </cell>
          <cell r="F5191">
            <v>127144.90090909089</v>
          </cell>
        </row>
        <row r="5192">
          <cell r="A5192">
            <v>0</v>
          </cell>
          <cell r="B5192" t="str">
            <v>-</v>
          </cell>
          <cell r="C5192" t="str">
            <v>-</v>
          </cell>
          <cell r="D5192">
            <v>0</v>
          </cell>
          <cell r="E5192">
            <v>0</v>
          </cell>
          <cell r="F5192">
            <v>0</v>
          </cell>
        </row>
        <row r="5193">
          <cell r="B5193" t="str">
            <v>-</v>
          </cell>
          <cell r="C5193" t="str">
            <v>-</v>
          </cell>
          <cell r="D5193">
            <v>0</v>
          </cell>
          <cell r="E5193">
            <v>0</v>
          </cell>
          <cell r="F5193">
            <v>0</v>
          </cell>
        </row>
        <row r="5194">
          <cell r="B5194" t="str">
            <v>-</v>
          </cell>
          <cell r="C5194" t="str">
            <v>-</v>
          </cell>
          <cell r="D5194">
            <v>0</v>
          </cell>
          <cell r="E5194">
            <v>0</v>
          </cell>
          <cell r="F5194">
            <v>0</v>
          </cell>
        </row>
        <row r="5195">
          <cell r="B5195">
            <v>0</v>
          </cell>
          <cell r="C5195">
            <v>0</v>
          </cell>
          <cell r="D5195">
            <v>0</v>
          </cell>
          <cell r="E5195">
            <v>0</v>
          </cell>
          <cell r="F5195">
            <v>0</v>
          </cell>
        </row>
        <row r="5196">
          <cell r="B5196" t="str">
            <v>Mano de Obra</v>
          </cell>
          <cell r="C5196">
            <v>0</v>
          </cell>
          <cell r="D5196">
            <v>0</v>
          </cell>
          <cell r="E5196">
            <v>0</v>
          </cell>
          <cell r="F5196">
            <v>21026.225769230768</v>
          </cell>
        </row>
        <row r="5197">
          <cell r="A5197" t="str">
            <v>MO1002</v>
          </cell>
          <cell r="B5197" t="str">
            <v>OFICIAL</v>
          </cell>
          <cell r="C5197" t="str">
            <v>HH</v>
          </cell>
          <cell r="D5197">
            <v>1.5</v>
          </cell>
          <cell r="E5197">
            <v>14017.483846153846</v>
          </cell>
          <cell r="F5197">
            <v>21026.225769230768</v>
          </cell>
        </row>
        <row r="5198">
          <cell r="B5198" t="str">
            <v>-</v>
          </cell>
          <cell r="C5198" t="str">
            <v>-</v>
          </cell>
          <cell r="D5198">
            <v>0</v>
          </cell>
          <cell r="E5198">
            <v>0</v>
          </cell>
          <cell r="F5198">
            <v>0</v>
          </cell>
        </row>
        <row r="5199">
          <cell r="B5199" t="str">
            <v>-</v>
          </cell>
          <cell r="C5199" t="str">
            <v>-</v>
          </cell>
          <cell r="D5199">
            <v>0</v>
          </cell>
          <cell r="E5199">
            <v>0</v>
          </cell>
          <cell r="F5199">
            <v>0</v>
          </cell>
        </row>
        <row r="5201">
          <cell r="A5201">
            <v>16004</v>
          </cell>
          <cell r="B5201" t="str">
            <v>LAVAMANOS SOBREPONER MEZC.LINEA MEDIA</v>
          </cell>
          <cell r="C5201" t="str">
            <v>UND</v>
          </cell>
          <cell r="D5201">
            <v>0</v>
          </cell>
          <cell r="E5201">
            <v>0</v>
          </cell>
          <cell r="F5201">
            <v>167761.93277797202</v>
          </cell>
          <cell r="G5201">
            <v>250445</v>
          </cell>
        </row>
        <row r="5202">
          <cell r="B5202">
            <v>0</v>
          </cell>
          <cell r="C5202">
            <v>0</v>
          </cell>
          <cell r="D5202">
            <v>0</v>
          </cell>
          <cell r="E5202">
            <v>0</v>
          </cell>
          <cell r="F5202">
            <v>0</v>
          </cell>
        </row>
        <row r="5203">
          <cell r="B5203" t="str">
            <v>Equipos y Herramientas</v>
          </cell>
          <cell r="C5203">
            <v>0</v>
          </cell>
          <cell r="D5203">
            <v>0</v>
          </cell>
          <cell r="E5203">
            <v>0</v>
          </cell>
          <cell r="F5203">
            <v>535.5</v>
          </cell>
        </row>
        <row r="5204">
          <cell r="A5204" t="str">
            <v>HM1007</v>
          </cell>
          <cell r="B5204" t="str">
            <v>HM CUADRILLA INSTALACIONES HIDRAULICAS</v>
          </cell>
          <cell r="C5204" t="str">
            <v>GLB</v>
          </cell>
          <cell r="D5204">
            <v>1</v>
          </cell>
          <cell r="E5204">
            <v>535.5</v>
          </cell>
          <cell r="F5204">
            <v>535.5</v>
          </cell>
        </row>
        <row r="5205">
          <cell r="B5205" t="str">
            <v>-</v>
          </cell>
          <cell r="C5205" t="str">
            <v>-</v>
          </cell>
          <cell r="D5205">
            <v>0</v>
          </cell>
          <cell r="E5205">
            <v>0</v>
          </cell>
          <cell r="F5205">
            <v>0</v>
          </cell>
        </row>
        <row r="5206">
          <cell r="B5206" t="str">
            <v>-</v>
          </cell>
          <cell r="C5206" t="str">
            <v>-</v>
          </cell>
          <cell r="D5206">
            <v>0</v>
          </cell>
          <cell r="E5206">
            <v>0</v>
          </cell>
          <cell r="F5206">
            <v>0</v>
          </cell>
        </row>
        <row r="5207">
          <cell r="B5207">
            <v>0</v>
          </cell>
          <cell r="C5207">
            <v>0</v>
          </cell>
          <cell r="D5207">
            <v>0</v>
          </cell>
          <cell r="E5207">
            <v>0</v>
          </cell>
          <cell r="F5207">
            <v>0</v>
          </cell>
        </row>
        <row r="5208">
          <cell r="B5208" t="str">
            <v>Materiales</v>
          </cell>
          <cell r="C5208">
            <v>0</v>
          </cell>
          <cell r="D5208">
            <v>0</v>
          </cell>
          <cell r="E5208">
            <v>0</v>
          </cell>
          <cell r="F5208">
            <v>153208.94893181816</v>
          </cell>
        </row>
        <row r="5209">
          <cell r="A5209" t="str">
            <v>IM1004</v>
          </cell>
          <cell r="B5209" t="str">
            <v>AGUA</v>
          </cell>
          <cell r="C5209" t="str">
            <v>LTS</v>
          </cell>
          <cell r="D5209">
            <v>0.5</v>
          </cell>
          <cell r="E5209">
            <v>59.5</v>
          </cell>
          <cell r="F5209">
            <v>29.75</v>
          </cell>
        </row>
        <row r="5210">
          <cell r="A5210" t="str">
            <v>IM1090</v>
          </cell>
          <cell r="B5210" t="str">
            <v>CEMENTO BLANCO</v>
          </cell>
          <cell r="C5210" t="str">
            <v>KLG</v>
          </cell>
          <cell r="D5210">
            <v>0.5</v>
          </cell>
          <cell r="E5210">
            <v>1210.6356818181816</v>
          </cell>
          <cell r="F5210">
            <v>605.31784090909082</v>
          </cell>
        </row>
        <row r="5211">
          <cell r="A5211" t="str">
            <v>IM1095</v>
          </cell>
          <cell r="B5211" t="str">
            <v>LAVAMANOS SOBREPONER</v>
          </cell>
          <cell r="C5211" t="str">
            <v>UND</v>
          </cell>
          <cell r="D5211">
            <v>1</v>
          </cell>
          <cell r="E5211">
            <v>152573.88109090907</v>
          </cell>
          <cell r="F5211">
            <v>152573.88109090907</v>
          </cell>
        </row>
        <row r="5212">
          <cell r="A5212">
            <v>0</v>
          </cell>
          <cell r="B5212" t="str">
            <v>-</v>
          </cell>
          <cell r="C5212" t="str">
            <v>-</v>
          </cell>
          <cell r="D5212">
            <v>0</v>
          </cell>
          <cell r="E5212">
            <v>0</v>
          </cell>
          <cell r="F5212">
            <v>0</v>
          </cell>
        </row>
        <row r="5213">
          <cell r="B5213" t="str">
            <v>-</v>
          </cell>
          <cell r="C5213" t="str">
            <v>-</v>
          </cell>
          <cell r="D5213">
            <v>0</v>
          </cell>
          <cell r="E5213">
            <v>0</v>
          </cell>
          <cell r="F5213">
            <v>0</v>
          </cell>
        </row>
        <row r="5214">
          <cell r="B5214" t="str">
            <v>-</v>
          </cell>
          <cell r="C5214" t="str">
            <v>-</v>
          </cell>
          <cell r="D5214">
            <v>0</v>
          </cell>
          <cell r="E5214">
            <v>0</v>
          </cell>
          <cell r="F5214">
            <v>0</v>
          </cell>
        </row>
        <row r="5215">
          <cell r="B5215">
            <v>0</v>
          </cell>
          <cell r="C5215">
            <v>0</v>
          </cell>
          <cell r="D5215">
            <v>0</v>
          </cell>
          <cell r="E5215">
            <v>0</v>
          </cell>
          <cell r="F5215">
            <v>0</v>
          </cell>
        </row>
        <row r="5216">
          <cell r="B5216" t="str">
            <v>Mano de Obra</v>
          </cell>
          <cell r="C5216">
            <v>0</v>
          </cell>
          <cell r="D5216">
            <v>0</v>
          </cell>
          <cell r="E5216">
            <v>0</v>
          </cell>
          <cell r="F5216">
            <v>14017.483846153846</v>
          </cell>
        </row>
        <row r="5217">
          <cell r="A5217" t="str">
            <v>MO1002</v>
          </cell>
          <cell r="B5217" t="str">
            <v>OFICIAL</v>
          </cell>
          <cell r="C5217" t="str">
            <v>HH</v>
          </cell>
          <cell r="D5217">
            <v>1</v>
          </cell>
          <cell r="E5217">
            <v>14017.483846153846</v>
          </cell>
          <cell r="F5217">
            <v>14017.483846153846</v>
          </cell>
        </row>
        <row r="5218">
          <cell r="B5218" t="str">
            <v>-</v>
          </cell>
          <cell r="C5218" t="str">
            <v>-</v>
          </cell>
          <cell r="D5218">
            <v>0</v>
          </cell>
          <cell r="E5218">
            <v>0</v>
          </cell>
          <cell r="F5218">
            <v>0</v>
          </cell>
        </row>
        <row r="5219">
          <cell r="B5219" t="str">
            <v>-</v>
          </cell>
          <cell r="C5219" t="str">
            <v>-</v>
          </cell>
          <cell r="D5219">
            <v>0</v>
          </cell>
          <cell r="E5219">
            <v>0</v>
          </cell>
          <cell r="F5219">
            <v>0</v>
          </cell>
        </row>
        <row r="5221">
          <cell r="A5221">
            <v>16005</v>
          </cell>
          <cell r="B5221" t="str">
            <v>ORINAL PEQUENO</v>
          </cell>
          <cell r="C5221" t="str">
            <v>UND</v>
          </cell>
          <cell r="D5221">
            <v>0</v>
          </cell>
          <cell r="E5221">
            <v>0</v>
          </cell>
          <cell r="F5221">
            <v>165982.57986888109</v>
          </cell>
          <cell r="G5221">
            <v>250422</v>
          </cell>
        </row>
        <row r="5222">
          <cell r="B5222">
            <v>0</v>
          </cell>
          <cell r="C5222">
            <v>0</v>
          </cell>
          <cell r="D5222">
            <v>0</v>
          </cell>
          <cell r="E5222">
            <v>0</v>
          </cell>
          <cell r="F5222">
            <v>0</v>
          </cell>
        </row>
        <row r="5223">
          <cell r="B5223" t="str">
            <v>Equipos y Herramientas</v>
          </cell>
          <cell r="C5223">
            <v>0</v>
          </cell>
          <cell r="D5223">
            <v>0</v>
          </cell>
          <cell r="E5223">
            <v>0</v>
          </cell>
          <cell r="F5223">
            <v>535.5</v>
          </cell>
        </row>
        <row r="5224">
          <cell r="A5224" t="str">
            <v>HM1007</v>
          </cell>
          <cell r="B5224" t="str">
            <v>HM CUADRILLA INSTALACIONES HIDRAULICAS</v>
          </cell>
          <cell r="C5224" t="str">
            <v>GLB</v>
          </cell>
          <cell r="D5224">
            <v>1</v>
          </cell>
          <cell r="E5224">
            <v>535.5</v>
          </cell>
          <cell r="F5224">
            <v>535.5</v>
          </cell>
        </row>
        <row r="5225">
          <cell r="B5225" t="str">
            <v>-</v>
          </cell>
          <cell r="C5225" t="str">
            <v>-</v>
          </cell>
          <cell r="D5225">
            <v>0</v>
          </cell>
          <cell r="E5225">
            <v>0</v>
          </cell>
          <cell r="F5225">
            <v>0</v>
          </cell>
        </row>
        <row r="5226">
          <cell r="B5226" t="str">
            <v>-</v>
          </cell>
          <cell r="C5226" t="str">
            <v>-</v>
          </cell>
          <cell r="D5226">
            <v>0</v>
          </cell>
          <cell r="E5226">
            <v>0</v>
          </cell>
          <cell r="F5226">
            <v>0</v>
          </cell>
        </row>
        <row r="5227">
          <cell r="B5227">
            <v>0</v>
          </cell>
          <cell r="C5227">
            <v>0</v>
          </cell>
          <cell r="D5227">
            <v>0</v>
          </cell>
          <cell r="E5227">
            <v>0</v>
          </cell>
          <cell r="F5227">
            <v>0</v>
          </cell>
        </row>
        <row r="5228">
          <cell r="B5228" t="str">
            <v>Materiales</v>
          </cell>
          <cell r="C5228">
            <v>0</v>
          </cell>
          <cell r="D5228">
            <v>0</v>
          </cell>
          <cell r="E5228">
            <v>0</v>
          </cell>
          <cell r="F5228">
            <v>151429.59602272726</v>
          </cell>
        </row>
        <row r="5229">
          <cell r="A5229" t="str">
            <v>IM1004</v>
          </cell>
          <cell r="B5229" t="str">
            <v>AGUA</v>
          </cell>
          <cell r="C5229" t="str">
            <v>LTS</v>
          </cell>
          <cell r="D5229">
            <v>0.5</v>
          </cell>
          <cell r="E5229">
            <v>59.5</v>
          </cell>
          <cell r="F5229">
            <v>29.75</v>
          </cell>
        </row>
        <row r="5230">
          <cell r="A5230" t="str">
            <v>IM1090</v>
          </cell>
          <cell r="B5230" t="str">
            <v>CEMENTO BLANCO</v>
          </cell>
          <cell r="C5230" t="str">
            <v>KLG</v>
          </cell>
          <cell r="D5230">
            <v>0.5</v>
          </cell>
          <cell r="E5230">
            <v>1210.6356818181816</v>
          </cell>
          <cell r="F5230">
            <v>605.31784090909082</v>
          </cell>
        </row>
        <row r="5231">
          <cell r="A5231" t="str">
            <v>IM1097</v>
          </cell>
          <cell r="B5231" t="str">
            <v>ORINAL PEQUEÑO</v>
          </cell>
          <cell r="C5231" t="str">
            <v>UND</v>
          </cell>
          <cell r="D5231">
            <v>1</v>
          </cell>
          <cell r="E5231">
            <v>150794.52818181817</v>
          </cell>
          <cell r="F5231">
            <v>150794.52818181817</v>
          </cell>
        </row>
        <row r="5232">
          <cell r="A5232">
            <v>0</v>
          </cell>
          <cell r="B5232" t="str">
            <v>-</v>
          </cell>
          <cell r="C5232" t="str">
            <v>-</v>
          </cell>
          <cell r="D5232">
            <v>0</v>
          </cell>
          <cell r="E5232">
            <v>0</v>
          </cell>
          <cell r="F5232">
            <v>0</v>
          </cell>
        </row>
        <row r="5233">
          <cell r="B5233" t="str">
            <v>-</v>
          </cell>
          <cell r="C5233" t="str">
            <v>-</v>
          </cell>
          <cell r="D5233">
            <v>0</v>
          </cell>
          <cell r="E5233">
            <v>0</v>
          </cell>
          <cell r="F5233">
            <v>0</v>
          </cell>
        </row>
        <row r="5234">
          <cell r="B5234" t="str">
            <v>-</v>
          </cell>
          <cell r="C5234" t="str">
            <v>-</v>
          </cell>
          <cell r="D5234">
            <v>0</v>
          </cell>
          <cell r="E5234">
            <v>0</v>
          </cell>
          <cell r="F5234">
            <v>0</v>
          </cell>
        </row>
        <row r="5235">
          <cell r="B5235">
            <v>0</v>
          </cell>
          <cell r="C5235">
            <v>0</v>
          </cell>
          <cell r="D5235">
            <v>0</v>
          </cell>
          <cell r="E5235">
            <v>0</v>
          </cell>
          <cell r="F5235">
            <v>0</v>
          </cell>
        </row>
        <row r="5236">
          <cell r="B5236" t="str">
            <v>Mano de Obra</v>
          </cell>
          <cell r="C5236">
            <v>0</v>
          </cell>
          <cell r="D5236">
            <v>0</v>
          </cell>
          <cell r="E5236">
            <v>0</v>
          </cell>
          <cell r="F5236">
            <v>14017.483846153846</v>
          </cell>
        </row>
        <row r="5237">
          <cell r="A5237" t="str">
            <v>MO1002</v>
          </cell>
          <cell r="B5237" t="str">
            <v>OFICIAL</v>
          </cell>
          <cell r="C5237" t="str">
            <v>HH</v>
          </cell>
          <cell r="D5237">
            <v>1</v>
          </cell>
          <cell r="E5237">
            <v>14017.483846153846</v>
          </cell>
          <cell r="F5237">
            <v>14017.483846153846</v>
          </cell>
        </row>
        <row r="5238">
          <cell r="B5238" t="str">
            <v>-</v>
          </cell>
          <cell r="C5238" t="str">
            <v>-</v>
          </cell>
          <cell r="D5238">
            <v>0</v>
          </cell>
          <cell r="E5238">
            <v>0</v>
          </cell>
          <cell r="F5238">
            <v>0</v>
          </cell>
        </row>
        <row r="5239">
          <cell r="B5239" t="str">
            <v>-</v>
          </cell>
          <cell r="C5239" t="str">
            <v>-</v>
          </cell>
          <cell r="D5239">
            <v>0</v>
          </cell>
          <cell r="E5239">
            <v>0</v>
          </cell>
          <cell r="F5239">
            <v>0</v>
          </cell>
        </row>
        <row r="5241">
          <cell r="A5241">
            <v>16006</v>
          </cell>
          <cell r="B5241" t="str">
            <v>POZUELO A.INOX. INCRUSTAR 45-50X45-50 C-</v>
          </cell>
          <cell r="C5241" t="str">
            <v>UND</v>
          </cell>
          <cell r="D5241">
            <v>0</v>
          </cell>
          <cell r="E5241">
            <v>0</v>
          </cell>
          <cell r="F5241">
            <v>0</v>
          </cell>
          <cell r="G5241">
            <v>223012</v>
          </cell>
        </row>
        <row r="5242">
          <cell r="B5242">
            <v>0</v>
          </cell>
          <cell r="C5242">
            <v>0</v>
          </cell>
          <cell r="D5242">
            <v>0</v>
          </cell>
          <cell r="E5242">
            <v>0</v>
          </cell>
          <cell r="F5242">
            <v>0</v>
          </cell>
        </row>
        <row r="5243">
          <cell r="B5243" t="str">
            <v>Equipos y Herramientas</v>
          </cell>
          <cell r="C5243">
            <v>0</v>
          </cell>
          <cell r="D5243">
            <v>0</v>
          </cell>
          <cell r="E5243">
            <v>0</v>
          </cell>
          <cell r="F5243">
            <v>0</v>
          </cell>
        </row>
        <row r="5244">
          <cell r="B5244" t="str">
            <v>-</v>
          </cell>
          <cell r="C5244" t="str">
            <v>-</v>
          </cell>
          <cell r="D5244">
            <v>0</v>
          </cell>
          <cell r="E5244">
            <v>0</v>
          </cell>
          <cell r="F5244">
            <v>0</v>
          </cell>
        </row>
        <row r="5245">
          <cell r="B5245" t="str">
            <v>-</v>
          </cell>
          <cell r="C5245" t="str">
            <v>-</v>
          </cell>
          <cell r="D5245">
            <v>0</v>
          </cell>
          <cell r="E5245">
            <v>0</v>
          </cell>
          <cell r="F5245">
            <v>0</v>
          </cell>
        </row>
        <row r="5246">
          <cell r="B5246" t="str">
            <v>-</v>
          </cell>
          <cell r="C5246" t="str">
            <v>-</v>
          </cell>
          <cell r="D5246">
            <v>0</v>
          </cell>
          <cell r="E5246">
            <v>0</v>
          </cell>
          <cell r="F5246">
            <v>0</v>
          </cell>
        </row>
        <row r="5247">
          <cell r="B5247">
            <v>0</v>
          </cell>
          <cell r="C5247">
            <v>0</v>
          </cell>
          <cell r="D5247">
            <v>0</v>
          </cell>
          <cell r="E5247">
            <v>0</v>
          </cell>
          <cell r="F5247">
            <v>0</v>
          </cell>
        </row>
        <row r="5248">
          <cell r="B5248" t="str">
            <v>Materiales</v>
          </cell>
          <cell r="C5248">
            <v>0</v>
          </cell>
          <cell r="D5248">
            <v>0</v>
          </cell>
          <cell r="E5248">
            <v>0</v>
          </cell>
          <cell r="F5248">
            <v>0</v>
          </cell>
        </row>
        <row r="5249">
          <cell r="B5249" t="str">
            <v>-</v>
          </cell>
          <cell r="C5249" t="str">
            <v>-</v>
          </cell>
          <cell r="D5249">
            <v>0</v>
          </cell>
          <cell r="E5249">
            <v>0</v>
          </cell>
          <cell r="F5249">
            <v>0</v>
          </cell>
        </row>
        <row r="5250">
          <cell r="B5250" t="str">
            <v>-</v>
          </cell>
          <cell r="C5250" t="str">
            <v>-</v>
          </cell>
          <cell r="D5250">
            <v>0</v>
          </cell>
          <cell r="E5250">
            <v>0</v>
          </cell>
          <cell r="F5250">
            <v>0</v>
          </cell>
        </row>
        <row r="5251">
          <cell r="B5251" t="str">
            <v>-</v>
          </cell>
          <cell r="C5251" t="str">
            <v>-</v>
          </cell>
          <cell r="D5251">
            <v>0</v>
          </cell>
          <cell r="E5251">
            <v>0</v>
          </cell>
          <cell r="F5251">
            <v>0</v>
          </cell>
        </row>
        <row r="5252">
          <cell r="B5252" t="str">
            <v>-</v>
          </cell>
          <cell r="C5252" t="str">
            <v>-</v>
          </cell>
          <cell r="D5252">
            <v>0</v>
          </cell>
          <cell r="E5252">
            <v>0</v>
          </cell>
          <cell r="F5252">
            <v>0</v>
          </cell>
        </row>
        <row r="5253">
          <cell r="B5253" t="str">
            <v>-</v>
          </cell>
          <cell r="C5253" t="str">
            <v>-</v>
          </cell>
          <cell r="D5253">
            <v>0</v>
          </cell>
          <cell r="E5253">
            <v>0</v>
          </cell>
          <cell r="F5253">
            <v>0</v>
          </cell>
        </row>
        <row r="5254">
          <cell r="B5254" t="str">
            <v>-</v>
          </cell>
          <cell r="C5254" t="str">
            <v>-</v>
          </cell>
          <cell r="D5254">
            <v>0</v>
          </cell>
          <cell r="E5254">
            <v>0</v>
          </cell>
          <cell r="F5254">
            <v>0</v>
          </cell>
        </row>
        <row r="5255">
          <cell r="B5255">
            <v>0</v>
          </cell>
          <cell r="C5255">
            <v>0</v>
          </cell>
          <cell r="D5255">
            <v>0</v>
          </cell>
          <cell r="E5255">
            <v>0</v>
          </cell>
          <cell r="F5255">
            <v>0</v>
          </cell>
        </row>
        <row r="5256">
          <cell r="B5256" t="str">
            <v>Mano de Obra</v>
          </cell>
          <cell r="C5256">
            <v>0</v>
          </cell>
          <cell r="D5256">
            <v>0</v>
          </cell>
          <cell r="E5256">
            <v>0</v>
          </cell>
          <cell r="F5256">
            <v>0</v>
          </cell>
        </row>
        <row r="5257">
          <cell r="B5257" t="str">
            <v>-</v>
          </cell>
          <cell r="C5257" t="str">
            <v>-</v>
          </cell>
          <cell r="D5257">
            <v>0</v>
          </cell>
          <cell r="E5257">
            <v>0</v>
          </cell>
          <cell r="F5257">
            <v>0</v>
          </cell>
        </row>
        <row r="5258">
          <cell r="B5258" t="str">
            <v>-</v>
          </cell>
          <cell r="C5258" t="str">
            <v>-</v>
          </cell>
          <cell r="D5258">
            <v>0</v>
          </cell>
          <cell r="E5258">
            <v>0</v>
          </cell>
          <cell r="F5258">
            <v>0</v>
          </cell>
        </row>
        <row r="5259">
          <cell r="B5259" t="str">
            <v>-</v>
          </cell>
          <cell r="C5259" t="str">
            <v>-</v>
          </cell>
          <cell r="D5259">
            <v>0</v>
          </cell>
          <cell r="E5259">
            <v>0</v>
          </cell>
          <cell r="F5259">
            <v>0</v>
          </cell>
        </row>
        <row r="5261">
          <cell r="A5261">
            <v>16007</v>
          </cell>
          <cell r="B5261" t="str">
            <v>LAVAPLATOS A.INOX.MESON 40-50X50-60CM C.</v>
          </cell>
          <cell r="C5261" t="str">
            <v>UND</v>
          </cell>
          <cell r="D5261">
            <v>0</v>
          </cell>
          <cell r="E5261">
            <v>0</v>
          </cell>
          <cell r="F5261">
            <v>0</v>
          </cell>
          <cell r="G5261">
            <v>223011</v>
          </cell>
        </row>
        <row r="5262">
          <cell r="B5262">
            <v>0</v>
          </cell>
          <cell r="C5262">
            <v>0</v>
          </cell>
          <cell r="D5262">
            <v>0</v>
          </cell>
          <cell r="E5262">
            <v>0</v>
          </cell>
          <cell r="F5262">
            <v>0</v>
          </cell>
        </row>
        <row r="5263">
          <cell r="B5263" t="str">
            <v>Equipos y Herramientas</v>
          </cell>
          <cell r="C5263">
            <v>0</v>
          </cell>
          <cell r="D5263">
            <v>0</v>
          </cell>
          <cell r="E5263">
            <v>0</v>
          </cell>
          <cell r="F5263">
            <v>0</v>
          </cell>
        </row>
        <row r="5264">
          <cell r="B5264" t="str">
            <v>-</v>
          </cell>
          <cell r="C5264" t="str">
            <v>-</v>
          </cell>
          <cell r="D5264">
            <v>0</v>
          </cell>
          <cell r="E5264">
            <v>0</v>
          </cell>
          <cell r="F5264">
            <v>0</v>
          </cell>
        </row>
        <row r="5265">
          <cell r="B5265" t="str">
            <v>-</v>
          </cell>
          <cell r="C5265" t="str">
            <v>-</v>
          </cell>
          <cell r="D5265">
            <v>0</v>
          </cell>
          <cell r="E5265">
            <v>0</v>
          </cell>
          <cell r="F5265">
            <v>0</v>
          </cell>
        </row>
        <row r="5266">
          <cell r="B5266" t="str">
            <v>-</v>
          </cell>
          <cell r="C5266" t="str">
            <v>-</v>
          </cell>
          <cell r="D5266">
            <v>0</v>
          </cell>
          <cell r="E5266">
            <v>0</v>
          </cell>
          <cell r="F5266">
            <v>0</v>
          </cell>
        </row>
        <row r="5267">
          <cell r="B5267">
            <v>0</v>
          </cell>
          <cell r="C5267">
            <v>0</v>
          </cell>
          <cell r="D5267">
            <v>0</v>
          </cell>
          <cell r="E5267">
            <v>0</v>
          </cell>
          <cell r="F5267">
            <v>0</v>
          </cell>
        </row>
        <row r="5268">
          <cell r="B5268" t="str">
            <v>Materiales</v>
          </cell>
          <cell r="C5268">
            <v>0</v>
          </cell>
          <cell r="D5268">
            <v>0</v>
          </cell>
          <cell r="E5268">
            <v>0</v>
          </cell>
          <cell r="F5268">
            <v>0</v>
          </cell>
        </row>
        <row r="5269">
          <cell r="B5269" t="str">
            <v>-</v>
          </cell>
          <cell r="C5269" t="str">
            <v>-</v>
          </cell>
          <cell r="D5269">
            <v>0</v>
          </cell>
          <cell r="E5269">
            <v>0</v>
          </cell>
          <cell r="F5269">
            <v>0</v>
          </cell>
        </row>
        <row r="5270">
          <cell r="B5270" t="str">
            <v>-</v>
          </cell>
          <cell r="C5270" t="str">
            <v>-</v>
          </cell>
          <cell r="D5270">
            <v>0</v>
          </cell>
          <cell r="E5270">
            <v>0</v>
          </cell>
          <cell r="F5270">
            <v>0</v>
          </cell>
        </row>
        <row r="5271">
          <cell r="B5271" t="str">
            <v>-</v>
          </cell>
          <cell r="C5271" t="str">
            <v>-</v>
          </cell>
          <cell r="D5271">
            <v>0</v>
          </cell>
          <cell r="E5271">
            <v>0</v>
          </cell>
          <cell r="F5271">
            <v>0</v>
          </cell>
        </row>
        <row r="5272">
          <cell r="B5272" t="str">
            <v>-</v>
          </cell>
          <cell r="C5272" t="str">
            <v>-</v>
          </cell>
          <cell r="D5272">
            <v>0</v>
          </cell>
          <cell r="E5272">
            <v>0</v>
          </cell>
          <cell r="F5272">
            <v>0</v>
          </cell>
        </row>
        <row r="5273">
          <cell r="B5273" t="str">
            <v>-</v>
          </cell>
          <cell r="C5273" t="str">
            <v>-</v>
          </cell>
          <cell r="D5273">
            <v>0</v>
          </cell>
          <cell r="E5273">
            <v>0</v>
          </cell>
          <cell r="F5273">
            <v>0</v>
          </cell>
        </row>
        <row r="5274">
          <cell r="B5274" t="str">
            <v>-</v>
          </cell>
          <cell r="C5274" t="str">
            <v>-</v>
          </cell>
          <cell r="D5274">
            <v>0</v>
          </cell>
          <cell r="E5274">
            <v>0</v>
          </cell>
          <cell r="F5274">
            <v>0</v>
          </cell>
        </row>
        <row r="5275">
          <cell r="B5275">
            <v>0</v>
          </cell>
          <cell r="C5275">
            <v>0</v>
          </cell>
          <cell r="D5275">
            <v>0</v>
          </cell>
          <cell r="E5275">
            <v>0</v>
          </cell>
          <cell r="F5275">
            <v>0</v>
          </cell>
        </row>
        <row r="5276">
          <cell r="B5276" t="str">
            <v>Mano de Obra</v>
          </cell>
          <cell r="C5276">
            <v>0</v>
          </cell>
          <cell r="D5276">
            <v>0</v>
          </cell>
          <cell r="E5276">
            <v>0</v>
          </cell>
          <cell r="F5276">
            <v>0</v>
          </cell>
        </row>
        <row r="5277">
          <cell r="B5277" t="str">
            <v>-</v>
          </cell>
          <cell r="C5277" t="str">
            <v>-</v>
          </cell>
          <cell r="D5277">
            <v>0</v>
          </cell>
          <cell r="E5277">
            <v>0</v>
          </cell>
          <cell r="F5277">
            <v>0</v>
          </cell>
        </row>
        <row r="5278">
          <cell r="B5278" t="str">
            <v>-</v>
          </cell>
          <cell r="C5278" t="str">
            <v>-</v>
          </cell>
          <cell r="D5278">
            <v>0</v>
          </cell>
          <cell r="E5278">
            <v>0</v>
          </cell>
          <cell r="F5278">
            <v>0</v>
          </cell>
        </row>
        <row r="5279">
          <cell r="B5279" t="str">
            <v>-</v>
          </cell>
          <cell r="C5279" t="str">
            <v>-</v>
          </cell>
          <cell r="D5279">
            <v>0</v>
          </cell>
          <cell r="E5279">
            <v>0</v>
          </cell>
          <cell r="F5279">
            <v>0</v>
          </cell>
        </row>
        <row r="5281">
          <cell r="A5281">
            <v>16008</v>
          </cell>
          <cell r="B5281" t="str">
            <v>MESON A.INOX. 51-60CM CAL.18 T-304</v>
          </cell>
          <cell r="C5281" t="str">
            <v>ML</v>
          </cell>
          <cell r="D5281">
            <v>0</v>
          </cell>
          <cell r="E5281">
            <v>0</v>
          </cell>
          <cell r="F5281">
            <v>0</v>
          </cell>
          <cell r="G5281">
            <v>223004</v>
          </cell>
        </row>
        <row r="5282">
          <cell r="B5282">
            <v>0</v>
          </cell>
          <cell r="C5282">
            <v>0</v>
          </cell>
          <cell r="D5282">
            <v>0</v>
          </cell>
          <cell r="E5282">
            <v>0</v>
          </cell>
          <cell r="F5282">
            <v>0</v>
          </cell>
        </row>
        <row r="5283">
          <cell r="B5283" t="str">
            <v>Equipos y Herramientas</v>
          </cell>
          <cell r="C5283">
            <v>0</v>
          </cell>
          <cell r="D5283">
            <v>0</v>
          </cell>
          <cell r="E5283">
            <v>0</v>
          </cell>
          <cell r="F5283">
            <v>0</v>
          </cell>
        </row>
        <row r="5284">
          <cell r="B5284" t="str">
            <v>-</v>
          </cell>
          <cell r="C5284" t="str">
            <v>-</v>
          </cell>
          <cell r="D5284">
            <v>0</v>
          </cell>
          <cell r="E5284">
            <v>0</v>
          </cell>
          <cell r="F5284">
            <v>0</v>
          </cell>
        </row>
        <row r="5285">
          <cell r="B5285" t="str">
            <v>-</v>
          </cell>
          <cell r="C5285" t="str">
            <v>-</v>
          </cell>
          <cell r="D5285">
            <v>0</v>
          </cell>
          <cell r="E5285">
            <v>0</v>
          </cell>
          <cell r="F5285">
            <v>0</v>
          </cell>
        </row>
        <row r="5286">
          <cell r="B5286" t="str">
            <v>-</v>
          </cell>
          <cell r="C5286" t="str">
            <v>-</v>
          </cell>
          <cell r="D5286">
            <v>0</v>
          </cell>
          <cell r="E5286">
            <v>0</v>
          </cell>
          <cell r="F5286">
            <v>0</v>
          </cell>
        </row>
        <row r="5287">
          <cell r="B5287">
            <v>0</v>
          </cell>
          <cell r="C5287">
            <v>0</v>
          </cell>
          <cell r="D5287">
            <v>0</v>
          </cell>
          <cell r="E5287">
            <v>0</v>
          </cell>
          <cell r="F5287">
            <v>0</v>
          </cell>
        </row>
        <row r="5288">
          <cell r="B5288" t="str">
            <v>Materiales</v>
          </cell>
          <cell r="C5288">
            <v>0</v>
          </cell>
          <cell r="D5288">
            <v>0</v>
          </cell>
          <cell r="E5288">
            <v>0</v>
          </cell>
          <cell r="F5288">
            <v>0</v>
          </cell>
        </row>
        <row r="5289">
          <cell r="B5289" t="str">
            <v>-</v>
          </cell>
          <cell r="C5289" t="str">
            <v>-</v>
          </cell>
          <cell r="D5289">
            <v>0</v>
          </cell>
          <cell r="E5289">
            <v>0</v>
          </cell>
          <cell r="F5289">
            <v>0</v>
          </cell>
        </row>
        <row r="5290">
          <cell r="B5290" t="str">
            <v>-</v>
          </cell>
          <cell r="C5290" t="str">
            <v>-</v>
          </cell>
          <cell r="D5290">
            <v>0</v>
          </cell>
          <cell r="E5290">
            <v>0</v>
          </cell>
          <cell r="F5290">
            <v>0</v>
          </cell>
        </row>
        <row r="5291">
          <cell r="B5291" t="str">
            <v>-</v>
          </cell>
          <cell r="C5291" t="str">
            <v>-</v>
          </cell>
          <cell r="D5291">
            <v>0</v>
          </cell>
          <cell r="E5291">
            <v>0</v>
          </cell>
          <cell r="F5291">
            <v>0</v>
          </cell>
        </row>
        <row r="5292">
          <cell r="B5292" t="str">
            <v>-</v>
          </cell>
          <cell r="C5292" t="str">
            <v>-</v>
          </cell>
          <cell r="D5292">
            <v>0</v>
          </cell>
          <cell r="E5292">
            <v>0</v>
          </cell>
          <cell r="F5292">
            <v>0</v>
          </cell>
        </row>
        <row r="5293">
          <cell r="B5293" t="str">
            <v>-</v>
          </cell>
          <cell r="C5293" t="str">
            <v>-</v>
          </cell>
          <cell r="D5293">
            <v>0</v>
          </cell>
          <cell r="E5293">
            <v>0</v>
          </cell>
          <cell r="F5293">
            <v>0</v>
          </cell>
        </row>
        <row r="5294">
          <cell r="B5294" t="str">
            <v>-</v>
          </cell>
          <cell r="C5294" t="str">
            <v>-</v>
          </cell>
          <cell r="D5294">
            <v>0</v>
          </cell>
          <cell r="E5294">
            <v>0</v>
          </cell>
          <cell r="F5294">
            <v>0</v>
          </cell>
        </row>
        <row r="5295">
          <cell r="B5295">
            <v>0</v>
          </cell>
          <cell r="C5295">
            <v>0</v>
          </cell>
          <cell r="D5295">
            <v>0</v>
          </cell>
          <cell r="E5295">
            <v>0</v>
          </cell>
          <cell r="F5295">
            <v>0</v>
          </cell>
        </row>
        <row r="5296">
          <cell r="B5296" t="str">
            <v>Mano de Obra</v>
          </cell>
          <cell r="C5296">
            <v>0</v>
          </cell>
          <cell r="D5296">
            <v>0</v>
          </cell>
          <cell r="E5296">
            <v>0</v>
          </cell>
          <cell r="F5296">
            <v>0</v>
          </cell>
        </row>
        <row r="5297">
          <cell r="B5297" t="str">
            <v>-</v>
          </cell>
          <cell r="C5297" t="str">
            <v>-</v>
          </cell>
          <cell r="D5297">
            <v>0</v>
          </cell>
          <cell r="E5297">
            <v>0</v>
          </cell>
          <cell r="F5297">
            <v>0</v>
          </cell>
        </row>
        <row r="5298">
          <cell r="B5298" t="str">
            <v>-</v>
          </cell>
          <cell r="C5298" t="str">
            <v>-</v>
          </cell>
          <cell r="D5298">
            <v>0</v>
          </cell>
          <cell r="E5298">
            <v>0</v>
          </cell>
          <cell r="F5298">
            <v>0</v>
          </cell>
        </row>
        <row r="5299">
          <cell r="B5299" t="str">
            <v>-</v>
          </cell>
          <cell r="C5299" t="str">
            <v>-</v>
          </cell>
          <cell r="D5299">
            <v>0</v>
          </cell>
          <cell r="E5299">
            <v>0</v>
          </cell>
          <cell r="F5299">
            <v>0</v>
          </cell>
        </row>
        <row r="5301">
          <cell r="A5301">
            <v>16009</v>
          </cell>
          <cell r="B5301" t="str">
            <v>GRIFO LAVAMANOS PUSH MESON</v>
          </cell>
          <cell r="C5301" t="str">
            <v>UND</v>
          </cell>
          <cell r="D5301">
            <v>0</v>
          </cell>
          <cell r="E5301">
            <v>0</v>
          </cell>
          <cell r="F5301">
            <v>164667.86083216779</v>
          </cell>
          <cell r="G5301">
            <v>250530</v>
          </cell>
        </row>
        <row r="5302">
          <cell r="B5302">
            <v>0</v>
          </cell>
          <cell r="C5302">
            <v>0</v>
          </cell>
          <cell r="D5302">
            <v>0</v>
          </cell>
          <cell r="E5302">
            <v>0</v>
          </cell>
          <cell r="F5302">
            <v>0</v>
          </cell>
        </row>
        <row r="5303">
          <cell r="B5303" t="str">
            <v>Equipos y Herramientas</v>
          </cell>
          <cell r="C5303">
            <v>0</v>
          </cell>
          <cell r="D5303">
            <v>0</v>
          </cell>
          <cell r="E5303">
            <v>0</v>
          </cell>
          <cell r="F5303">
            <v>535.5</v>
          </cell>
        </row>
        <row r="5304">
          <cell r="A5304" t="str">
            <v>HM1007</v>
          </cell>
          <cell r="B5304" t="str">
            <v>HM CUADRILLA INSTALACIONES HIDRAULICAS</v>
          </cell>
          <cell r="C5304" t="str">
            <v>GLB</v>
          </cell>
          <cell r="D5304">
            <v>1</v>
          </cell>
          <cell r="E5304">
            <v>535.5</v>
          </cell>
          <cell r="F5304">
            <v>535.5</v>
          </cell>
        </row>
        <row r="5305">
          <cell r="B5305" t="str">
            <v>-</v>
          </cell>
          <cell r="C5305" t="str">
            <v>-</v>
          </cell>
          <cell r="D5305">
            <v>0</v>
          </cell>
          <cell r="E5305">
            <v>0</v>
          </cell>
          <cell r="F5305">
            <v>0</v>
          </cell>
        </row>
        <row r="5306">
          <cell r="B5306" t="str">
            <v>-</v>
          </cell>
          <cell r="C5306" t="str">
            <v>-</v>
          </cell>
          <cell r="D5306">
            <v>0</v>
          </cell>
          <cell r="E5306">
            <v>0</v>
          </cell>
          <cell r="F5306">
            <v>0</v>
          </cell>
        </row>
        <row r="5307">
          <cell r="B5307">
            <v>0</v>
          </cell>
          <cell r="C5307">
            <v>0</v>
          </cell>
          <cell r="D5307">
            <v>0</v>
          </cell>
          <cell r="E5307">
            <v>0</v>
          </cell>
          <cell r="F5307">
            <v>0</v>
          </cell>
        </row>
        <row r="5308">
          <cell r="B5308" t="str">
            <v>Materiales</v>
          </cell>
          <cell r="C5308">
            <v>0</v>
          </cell>
          <cell r="D5308">
            <v>0</v>
          </cell>
          <cell r="E5308">
            <v>0</v>
          </cell>
          <cell r="F5308">
            <v>157123.61890909087</v>
          </cell>
        </row>
        <row r="5309">
          <cell r="A5309" t="str">
            <v>IM1099</v>
          </cell>
          <cell r="B5309" t="str">
            <v>NIPLE GALV 1/2" x 5 CM</v>
          </cell>
          <cell r="C5309" t="str">
            <v>UND</v>
          </cell>
          <cell r="D5309">
            <v>2</v>
          </cell>
          <cell r="E5309">
            <v>1632.9504545454542</v>
          </cell>
          <cell r="F5309">
            <v>3265.9009090909085</v>
          </cell>
        </row>
        <row r="5310">
          <cell r="A5310" t="str">
            <v>IM1100</v>
          </cell>
          <cell r="B5310" t="str">
            <v>TEE GALV 1/2"</v>
          </cell>
          <cell r="C5310" t="str">
            <v>UND</v>
          </cell>
          <cell r="D5310">
            <v>1</v>
          </cell>
          <cell r="E5310">
            <v>1801.8763636363635</v>
          </cell>
          <cell r="F5310">
            <v>1801.8763636363635</v>
          </cell>
        </row>
        <row r="5311">
          <cell r="A5311" t="str">
            <v>IM1101</v>
          </cell>
          <cell r="B5311" t="str">
            <v xml:space="preserve">MANGUERA FLEXIBLE </v>
          </cell>
          <cell r="C5311" t="str">
            <v>UND</v>
          </cell>
          <cell r="D5311">
            <v>2</v>
          </cell>
          <cell r="E5311">
            <v>11261.72727272727</v>
          </cell>
          <cell r="F5311">
            <v>22523.45454545454</v>
          </cell>
        </row>
        <row r="5312">
          <cell r="A5312" t="str">
            <v>IM1102</v>
          </cell>
          <cell r="B5312" t="str">
            <v>GRIFO LAVAMANOS HIDROSTATICO SOBREPONER</v>
          </cell>
          <cell r="C5312" t="str">
            <v>UND</v>
          </cell>
          <cell r="D5312">
            <v>1</v>
          </cell>
          <cell r="E5312">
            <v>129397.24636363635</v>
          </cell>
          <cell r="F5312">
            <v>129397.24636363635</v>
          </cell>
        </row>
        <row r="5313">
          <cell r="A5313" t="str">
            <v>IM1103</v>
          </cell>
          <cell r="B5313" t="str">
            <v>CINTA TEFLON</v>
          </cell>
          <cell r="C5313" t="str">
            <v>UND</v>
          </cell>
          <cell r="D5313">
            <v>0.12</v>
          </cell>
          <cell r="E5313">
            <v>1126.1727272727271</v>
          </cell>
          <cell r="F5313">
            <v>135.14072727272725</v>
          </cell>
        </row>
        <row r="5314">
          <cell r="B5314" t="str">
            <v>-</v>
          </cell>
          <cell r="C5314" t="str">
            <v>-</v>
          </cell>
          <cell r="D5314">
            <v>0</v>
          </cell>
          <cell r="E5314">
            <v>0</v>
          </cell>
          <cell r="F5314">
            <v>0</v>
          </cell>
        </row>
        <row r="5315">
          <cell r="B5315">
            <v>0</v>
          </cell>
          <cell r="C5315">
            <v>0</v>
          </cell>
          <cell r="D5315">
            <v>0</v>
          </cell>
          <cell r="E5315">
            <v>0</v>
          </cell>
          <cell r="F5315">
            <v>0</v>
          </cell>
        </row>
        <row r="5316">
          <cell r="B5316" t="str">
            <v>Mano de Obra</v>
          </cell>
          <cell r="C5316">
            <v>0</v>
          </cell>
          <cell r="D5316">
            <v>0</v>
          </cell>
          <cell r="E5316">
            <v>0</v>
          </cell>
          <cell r="F5316">
            <v>7008.7419230769228</v>
          </cell>
        </row>
        <row r="5317">
          <cell r="A5317" t="str">
            <v>MO1002</v>
          </cell>
          <cell r="B5317" t="str">
            <v>OFICIAL</v>
          </cell>
          <cell r="C5317" t="str">
            <v>HH</v>
          </cell>
          <cell r="D5317">
            <v>0.5</v>
          </cell>
          <cell r="E5317">
            <v>14017.483846153846</v>
          </cell>
          <cell r="F5317">
            <v>7008.7419230769228</v>
          </cell>
        </row>
        <row r="5318">
          <cell r="B5318" t="str">
            <v>-</v>
          </cell>
          <cell r="C5318" t="str">
            <v>-</v>
          </cell>
          <cell r="D5318">
            <v>0</v>
          </cell>
          <cell r="E5318">
            <v>0</v>
          </cell>
          <cell r="F5318">
            <v>0</v>
          </cell>
        </row>
        <row r="5319">
          <cell r="B5319" t="str">
            <v>-</v>
          </cell>
          <cell r="C5319" t="str">
            <v>-</v>
          </cell>
          <cell r="D5319">
            <v>0</v>
          </cell>
          <cell r="E5319">
            <v>0</v>
          </cell>
          <cell r="F5319">
            <v>0</v>
          </cell>
        </row>
        <row r="5321">
          <cell r="A5321">
            <v>16010</v>
          </cell>
          <cell r="B5321" t="str">
            <v>GRIFO LAVAMANOS PUSH PARED</v>
          </cell>
          <cell r="C5321" t="str">
            <v>UND</v>
          </cell>
          <cell r="D5321">
            <v>0</v>
          </cell>
          <cell r="E5321">
            <v>0</v>
          </cell>
          <cell r="F5321">
            <v>251811.10646853145</v>
          </cell>
          <cell r="G5321">
            <v>250531</v>
          </cell>
        </row>
        <row r="5322">
          <cell r="B5322">
            <v>0</v>
          </cell>
          <cell r="C5322">
            <v>0</v>
          </cell>
          <cell r="D5322">
            <v>0</v>
          </cell>
          <cell r="E5322">
            <v>0</v>
          </cell>
          <cell r="F5322">
            <v>0</v>
          </cell>
        </row>
        <row r="5323">
          <cell r="B5323" t="str">
            <v>Equipos y Herramientas</v>
          </cell>
          <cell r="C5323">
            <v>0</v>
          </cell>
          <cell r="D5323">
            <v>0</v>
          </cell>
          <cell r="E5323">
            <v>0</v>
          </cell>
          <cell r="F5323">
            <v>535.5</v>
          </cell>
        </row>
        <row r="5324">
          <cell r="A5324" t="str">
            <v>HM1007</v>
          </cell>
          <cell r="B5324" t="str">
            <v>HM CUADRILLA INSTALACIONES HIDRAULICAS</v>
          </cell>
          <cell r="C5324" t="str">
            <v>GLB</v>
          </cell>
          <cell r="D5324">
            <v>1</v>
          </cell>
          <cell r="E5324">
            <v>535.5</v>
          </cell>
          <cell r="F5324">
            <v>535.5</v>
          </cell>
        </row>
        <row r="5325">
          <cell r="B5325" t="str">
            <v>-</v>
          </cell>
          <cell r="C5325" t="str">
            <v>-</v>
          </cell>
          <cell r="D5325">
            <v>0</v>
          </cell>
          <cell r="E5325">
            <v>0</v>
          </cell>
          <cell r="F5325">
            <v>0</v>
          </cell>
        </row>
        <row r="5326">
          <cell r="B5326" t="str">
            <v>-</v>
          </cell>
          <cell r="C5326" t="str">
            <v>-</v>
          </cell>
          <cell r="D5326">
            <v>0</v>
          </cell>
          <cell r="E5326">
            <v>0</v>
          </cell>
          <cell r="F5326">
            <v>0</v>
          </cell>
        </row>
        <row r="5327">
          <cell r="B5327">
            <v>0</v>
          </cell>
          <cell r="C5327">
            <v>0</v>
          </cell>
          <cell r="D5327">
            <v>0</v>
          </cell>
          <cell r="E5327">
            <v>0</v>
          </cell>
          <cell r="F5327">
            <v>0</v>
          </cell>
        </row>
        <row r="5328">
          <cell r="B5328" t="str">
            <v>Materiales</v>
          </cell>
          <cell r="C5328">
            <v>0</v>
          </cell>
          <cell r="D5328">
            <v>0</v>
          </cell>
          <cell r="E5328">
            <v>0</v>
          </cell>
          <cell r="F5328">
            <v>244266.86454545453</v>
          </cell>
        </row>
        <row r="5329">
          <cell r="A5329" t="str">
            <v>IM1099</v>
          </cell>
          <cell r="B5329" t="str">
            <v>NIPLE GALV 1/2" x 5 CM</v>
          </cell>
          <cell r="C5329" t="str">
            <v>UND</v>
          </cell>
          <cell r="D5329">
            <v>2</v>
          </cell>
          <cell r="E5329">
            <v>1632.9504545454542</v>
          </cell>
          <cell r="F5329">
            <v>3265.9009090909085</v>
          </cell>
        </row>
        <row r="5330">
          <cell r="A5330" t="str">
            <v>IM1104</v>
          </cell>
          <cell r="B5330" t="str">
            <v>GRIFO LAVAMANOS HIROSTATICO PARED</v>
          </cell>
          <cell r="C5330" t="str">
            <v>UND</v>
          </cell>
          <cell r="D5330">
            <v>1</v>
          </cell>
          <cell r="E5330">
            <v>240888.34636363634</v>
          </cell>
          <cell r="F5330">
            <v>240888.34636363634</v>
          </cell>
        </row>
        <row r="5331">
          <cell r="A5331" t="str">
            <v>IM1103</v>
          </cell>
          <cell r="B5331" t="str">
            <v>CINTA TEFLON</v>
          </cell>
          <cell r="C5331" t="str">
            <v>UND</v>
          </cell>
          <cell r="D5331">
            <v>0.1</v>
          </cell>
          <cell r="E5331">
            <v>1126.1727272727271</v>
          </cell>
          <cell r="F5331">
            <v>112.61727272727272</v>
          </cell>
        </row>
        <row r="5332">
          <cell r="A5332">
            <v>0</v>
          </cell>
          <cell r="B5332" t="str">
            <v>-</v>
          </cell>
          <cell r="C5332" t="str">
            <v>-</v>
          </cell>
          <cell r="D5332">
            <v>0</v>
          </cell>
          <cell r="E5332">
            <v>0</v>
          </cell>
          <cell r="F5332">
            <v>0</v>
          </cell>
        </row>
        <row r="5333">
          <cell r="A5333">
            <v>0</v>
          </cell>
          <cell r="B5333" t="str">
            <v>-</v>
          </cell>
          <cell r="C5333" t="str">
            <v>-</v>
          </cell>
          <cell r="D5333">
            <v>0</v>
          </cell>
          <cell r="E5333">
            <v>0</v>
          </cell>
          <cell r="F5333">
            <v>0</v>
          </cell>
        </row>
        <row r="5334">
          <cell r="B5334" t="str">
            <v>-</v>
          </cell>
          <cell r="C5334" t="str">
            <v>-</v>
          </cell>
          <cell r="D5334">
            <v>0</v>
          </cell>
          <cell r="E5334">
            <v>0</v>
          </cell>
          <cell r="F5334">
            <v>0</v>
          </cell>
        </row>
        <row r="5335">
          <cell r="B5335">
            <v>0</v>
          </cell>
          <cell r="C5335">
            <v>0</v>
          </cell>
          <cell r="D5335">
            <v>0</v>
          </cell>
          <cell r="E5335">
            <v>0</v>
          </cell>
          <cell r="F5335">
            <v>0</v>
          </cell>
        </row>
        <row r="5336">
          <cell r="B5336" t="str">
            <v>Mano de Obra</v>
          </cell>
          <cell r="C5336">
            <v>0</v>
          </cell>
          <cell r="D5336">
            <v>0</v>
          </cell>
          <cell r="E5336">
            <v>0</v>
          </cell>
          <cell r="F5336">
            <v>7008.7419230769228</v>
          </cell>
        </row>
        <row r="5337">
          <cell r="A5337" t="str">
            <v>MO1002</v>
          </cell>
          <cell r="B5337" t="str">
            <v>OFICIAL</v>
          </cell>
          <cell r="C5337" t="str">
            <v>HH</v>
          </cell>
          <cell r="D5337">
            <v>0.5</v>
          </cell>
          <cell r="E5337">
            <v>14017.483846153846</v>
          </cell>
          <cell r="F5337">
            <v>7008.7419230769228</v>
          </cell>
        </row>
        <row r="5338">
          <cell r="B5338" t="str">
            <v>-</v>
          </cell>
          <cell r="C5338" t="str">
            <v>-</v>
          </cell>
          <cell r="D5338">
            <v>0</v>
          </cell>
          <cell r="E5338">
            <v>0</v>
          </cell>
          <cell r="F5338">
            <v>0</v>
          </cell>
        </row>
        <row r="5339">
          <cell r="B5339" t="str">
            <v>-</v>
          </cell>
          <cell r="C5339" t="str">
            <v>-</v>
          </cell>
          <cell r="D5339">
            <v>0</v>
          </cell>
          <cell r="E5339">
            <v>0</v>
          </cell>
          <cell r="F5339">
            <v>0</v>
          </cell>
        </row>
        <row r="5341">
          <cell r="A5341">
            <v>16011</v>
          </cell>
          <cell r="B5341" t="str">
            <v>GRIFO ORINAL PARED PUSH 1/2 PULG + RACOR</v>
          </cell>
          <cell r="C5341" t="str">
            <v>UND</v>
          </cell>
          <cell r="D5341">
            <v>0</v>
          </cell>
          <cell r="E5341">
            <v>0</v>
          </cell>
          <cell r="F5341">
            <v>173406.96119580415</v>
          </cell>
          <cell r="G5341" t="str">
            <v>250529</v>
          </cell>
        </row>
        <row r="5342">
          <cell r="B5342">
            <v>0</v>
          </cell>
          <cell r="C5342">
            <v>0</v>
          </cell>
          <cell r="D5342">
            <v>0</v>
          </cell>
          <cell r="E5342">
            <v>0</v>
          </cell>
          <cell r="F5342">
            <v>0</v>
          </cell>
        </row>
        <row r="5343">
          <cell r="B5343" t="str">
            <v>Equipos y Herramientas</v>
          </cell>
          <cell r="C5343">
            <v>0</v>
          </cell>
          <cell r="D5343">
            <v>0</v>
          </cell>
          <cell r="E5343">
            <v>0</v>
          </cell>
          <cell r="F5343">
            <v>535.5</v>
          </cell>
        </row>
        <row r="5344">
          <cell r="A5344" t="str">
            <v>HM1007</v>
          </cell>
          <cell r="B5344" t="str">
            <v>HM CUADRILLA INSTALACIONES HIDRAULICAS</v>
          </cell>
          <cell r="C5344" t="str">
            <v>GLB</v>
          </cell>
          <cell r="D5344">
            <v>1</v>
          </cell>
          <cell r="E5344">
            <v>535.5</v>
          </cell>
          <cell r="F5344">
            <v>535.5</v>
          </cell>
        </row>
        <row r="5345">
          <cell r="B5345" t="str">
            <v>-</v>
          </cell>
          <cell r="C5345" t="str">
            <v>-</v>
          </cell>
          <cell r="D5345">
            <v>0</v>
          </cell>
          <cell r="E5345">
            <v>0</v>
          </cell>
          <cell r="F5345">
            <v>0</v>
          </cell>
        </row>
        <row r="5346">
          <cell r="B5346" t="str">
            <v>-</v>
          </cell>
          <cell r="C5346" t="str">
            <v>-</v>
          </cell>
          <cell r="D5346">
            <v>0</v>
          </cell>
          <cell r="E5346">
            <v>0</v>
          </cell>
          <cell r="F5346">
            <v>0</v>
          </cell>
        </row>
        <row r="5347">
          <cell r="B5347">
            <v>0</v>
          </cell>
          <cell r="C5347">
            <v>0</v>
          </cell>
          <cell r="D5347">
            <v>0</v>
          </cell>
          <cell r="E5347">
            <v>0</v>
          </cell>
          <cell r="F5347">
            <v>0</v>
          </cell>
        </row>
        <row r="5348">
          <cell r="B5348" t="str">
            <v>Materiales</v>
          </cell>
          <cell r="C5348">
            <v>0</v>
          </cell>
          <cell r="D5348">
            <v>0</v>
          </cell>
          <cell r="E5348">
            <v>0</v>
          </cell>
          <cell r="F5348">
            <v>165862.71927272723</v>
          </cell>
        </row>
        <row r="5349">
          <cell r="A5349" t="str">
            <v>IM1098</v>
          </cell>
          <cell r="B5349" t="str">
            <v>GRIFO HIDROSTATICO ORINAL PARED</v>
          </cell>
          <cell r="C5349" t="str">
            <v>UND</v>
          </cell>
          <cell r="D5349">
            <v>1</v>
          </cell>
          <cell r="E5349">
            <v>162056.25545454543</v>
          </cell>
          <cell r="F5349">
            <v>162056.25545454543</v>
          </cell>
        </row>
        <row r="5350">
          <cell r="A5350" t="str">
            <v>IM1099</v>
          </cell>
          <cell r="B5350" t="str">
            <v>NIPLE GALV 1/2" x 5 CM</v>
          </cell>
          <cell r="C5350" t="str">
            <v>UND</v>
          </cell>
          <cell r="D5350">
            <v>1</v>
          </cell>
          <cell r="E5350">
            <v>1632.9504545454542</v>
          </cell>
          <cell r="F5350">
            <v>1632.9504545454542</v>
          </cell>
        </row>
        <row r="5351">
          <cell r="A5351" t="str">
            <v>IM1103</v>
          </cell>
          <cell r="B5351" t="str">
            <v>CINTA TEFLON</v>
          </cell>
          <cell r="C5351" t="str">
            <v>UND</v>
          </cell>
          <cell r="D5351">
            <v>0.03</v>
          </cell>
          <cell r="E5351">
            <v>1126.1727272727271</v>
          </cell>
          <cell r="F5351">
            <v>33.785181818181812</v>
          </cell>
        </row>
        <row r="5352">
          <cell r="A5352" t="str">
            <v>IM1105</v>
          </cell>
          <cell r="B5352" t="str">
            <v>UNION GALV 1/2"</v>
          </cell>
          <cell r="C5352" t="str">
            <v>UND</v>
          </cell>
          <cell r="D5352">
            <v>1</v>
          </cell>
          <cell r="E5352">
            <v>2139.7281818181814</v>
          </cell>
          <cell r="F5352">
            <v>2139.7281818181814</v>
          </cell>
        </row>
        <row r="5353">
          <cell r="B5353" t="str">
            <v>-</v>
          </cell>
          <cell r="C5353" t="str">
            <v>-</v>
          </cell>
          <cell r="D5353">
            <v>0</v>
          </cell>
          <cell r="E5353">
            <v>0</v>
          </cell>
          <cell r="F5353">
            <v>0</v>
          </cell>
        </row>
        <row r="5354">
          <cell r="B5354" t="str">
            <v>-</v>
          </cell>
          <cell r="C5354" t="str">
            <v>-</v>
          </cell>
          <cell r="D5354">
            <v>0</v>
          </cell>
          <cell r="E5354">
            <v>0</v>
          </cell>
          <cell r="F5354">
            <v>0</v>
          </cell>
        </row>
        <row r="5355">
          <cell r="B5355">
            <v>0</v>
          </cell>
          <cell r="C5355">
            <v>0</v>
          </cell>
          <cell r="D5355">
            <v>0</v>
          </cell>
          <cell r="E5355">
            <v>0</v>
          </cell>
          <cell r="F5355">
            <v>0</v>
          </cell>
        </row>
        <row r="5356">
          <cell r="B5356" t="str">
            <v>Mano de Obra</v>
          </cell>
          <cell r="C5356">
            <v>0</v>
          </cell>
          <cell r="D5356">
            <v>0</v>
          </cell>
          <cell r="E5356">
            <v>0</v>
          </cell>
          <cell r="F5356">
            <v>7008.7419230769228</v>
          </cell>
        </row>
        <row r="5357">
          <cell r="A5357" t="str">
            <v>MO1002</v>
          </cell>
          <cell r="B5357" t="str">
            <v>OFICIAL</v>
          </cell>
          <cell r="C5357" t="str">
            <v>HH</v>
          </cell>
          <cell r="D5357">
            <v>0.5</v>
          </cell>
          <cell r="E5357">
            <v>14017.483846153846</v>
          </cell>
          <cell r="F5357">
            <v>7008.7419230769228</v>
          </cell>
        </row>
        <row r="5358">
          <cell r="B5358" t="str">
            <v>-</v>
          </cell>
          <cell r="C5358" t="str">
            <v>-</v>
          </cell>
          <cell r="D5358">
            <v>0</v>
          </cell>
          <cell r="E5358">
            <v>0</v>
          </cell>
          <cell r="F5358">
            <v>0</v>
          </cell>
        </row>
        <row r="5359">
          <cell r="B5359" t="str">
            <v>-</v>
          </cell>
          <cell r="C5359" t="str">
            <v>-</v>
          </cell>
          <cell r="D5359">
            <v>0</v>
          </cell>
          <cell r="E5359">
            <v>0</v>
          </cell>
          <cell r="F5359">
            <v>0</v>
          </cell>
        </row>
        <row r="5361">
          <cell r="A5361">
            <v>16012</v>
          </cell>
          <cell r="B5361" t="str">
            <v>GRIFO MEZCLA.LAVAPLAT 8</v>
          </cell>
          <cell r="C5361" t="str">
            <v>UND</v>
          </cell>
          <cell r="D5361">
            <v>0</v>
          </cell>
          <cell r="E5361">
            <v>0</v>
          </cell>
          <cell r="F5361">
            <v>0</v>
          </cell>
          <cell r="G5361">
            <v>250510</v>
          </cell>
        </row>
        <row r="5362">
          <cell r="B5362">
            <v>0</v>
          </cell>
          <cell r="C5362">
            <v>0</v>
          </cell>
          <cell r="D5362">
            <v>0</v>
          </cell>
          <cell r="E5362">
            <v>0</v>
          </cell>
          <cell r="F5362">
            <v>0</v>
          </cell>
        </row>
        <row r="5363">
          <cell r="B5363" t="str">
            <v>Equipos y Herramientas</v>
          </cell>
          <cell r="C5363">
            <v>0</v>
          </cell>
          <cell r="D5363">
            <v>0</v>
          </cell>
          <cell r="E5363">
            <v>0</v>
          </cell>
          <cell r="F5363">
            <v>0</v>
          </cell>
        </row>
        <row r="5364">
          <cell r="B5364" t="str">
            <v>-</v>
          </cell>
          <cell r="C5364" t="str">
            <v>-</v>
          </cell>
          <cell r="D5364">
            <v>0</v>
          </cell>
          <cell r="E5364">
            <v>0</v>
          </cell>
          <cell r="F5364">
            <v>0</v>
          </cell>
        </row>
        <row r="5365">
          <cell r="B5365" t="str">
            <v>-</v>
          </cell>
          <cell r="C5365" t="str">
            <v>-</v>
          </cell>
          <cell r="D5365">
            <v>0</v>
          </cell>
          <cell r="E5365">
            <v>0</v>
          </cell>
          <cell r="F5365">
            <v>0</v>
          </cell>
        </row>
        <row r="5366">
          <cell r="B5366" t="str">
            <v>-</v>
          </cell>
          <cell r="C5366" t="str">
            <v>-</v>
          </cell>
          <cell r="D5366">
            <v>0</v>
          </cell>
          <cell r="E5366">
            <v>0</v>
          </cell>
          <cell r="F5366">
            <v>0</v>
          </cell>
        </row>
        <row r="5367">
          <cell r="B5367">
            <v>0</v>
          </cell>
          <cell r="C5367">
            <v>0</v>
          </cell>
          <cell r="D5367">
            <v>0</v>
          </cell>
          <cell r="E5367">
            <v>0</v>
          </cell>
          <cell r="F5367">
            <v>0</v>
          </cell>
        </row>
        <row r="5368">
          <cell r="B5368" t="str">
            <v>Materiales</v>
          </cell>
          <cell r="C5368">
            <v>0</v>
          </cell>
          <cell r="D5368">
            <v>0</v>
          </cell>
          <cell r="E5368">
            <v>0</v>
          </cell>
          <cell r="F5368">
            <v>0</v>
          </cell>
        </row>
        <row r="5369">
          <cell r="B5369" t="str">
            <v>-</v>
          </cell>
          <cell r="C5369" t="str">
            <v>-</v>
          </cell>
          <cell r="D5369">
            <v>0</v>
          </cell>
          <cell r="E5369">
            <v>0</v>
          </cell>
          <cell r="F5369">
            <v>0</v>
          </cell>
        </row>
        <row r="5370">
          <cell r="B5370" t="str">
            <v>-</v>
          </cell>
          <cell r="C5370" t="str">
            <v>-</v>
          </cell>
          <cell r="D5370">
            <v>0</v>
          </cell>
          <cell r="E5370">
            <v>0</v>
          </cell>
          <cell r="F5370">
            <v>0</v>
          </cell>
        </row>
        <row r="5371">
          <cell r="B5371" t="str">
            <v>-</v>
          </cell>
          <cell r="C5371" t="str">
            <v>-</v>
          </cell>
          <cell r="D5371">
            <v>0</v>
          </cell>
          <cell r="E5371">
            <v>0</v>
          </cell>
          <cell r="F5371">
            <v>0</v>
          </cell>
        </row>
        <row r="5372">
          <cell r="B5372" t="str">
            <v>-</v>
          </cell>
          <cell r="C5372" t="str">
            <v>-</v>
          </cell>
          <cell r="D5372">
            <v>0</v>
          </cell>
          <cell r="E5372">
            <v>0</v>
          </cell>
          <cell r="F5372">
            <v>0</v>
          </cell>
        </row>
        <row r="5373">
          <cell r="B5373" t="str">
            <v>-</v>
          </cell>
          <cell r="C5373" t="str">
            <v>-</v>
          </cell>
          <cell r="D5373">
            <v>0</v>
          </cell>
          <cell r="E5373">
            <v>0</v>
          </cell>
          <cell r="F5373">
            <v>0</v>
          </cell>
        </row>
        <row r="5374">
          <cell r="B5374" t="str">
            <v>-</v>
          </cell>
          <cell r="C5374" t="str">
            <v>-</v>
          </cell>
          <cell r="D5374">
            <v>0</v>
          </cell>
          <cell r="E5374">
            <v>0</v>
          </cell>
          <cell r="F5374">
            <v>0</v>
          </cell>
        </row>
        <row r="5375">
          <cell r="B5375">
            <v>0</v>
          </cell>
          <cell r="C5375">
            <v>0</v>
          </cell>
          <cell r="D5375">
            <v>0</v>
          </cell>
          <cell r="E5375">
            <v>0</v>
          </cell>
          <cell r="F5375">
            <v>0</v>
          </cell>
        </row>
        <row r="5376">
          <cell r="B5376" t="str">
            <v>Mano de Obra</v>
          </cell>
          <cell r="C5376">
            <v>0</v>
          </cell>
          <cell r="D5376">
            <v>0</v>
          </cell>
          <cell r="E5376">
            <v>0</v>
          </cell>
          <cell r="F5376">
            <v>0</v>
          </cell>
        </row>
        <row r="5377">
          <cell r="B5377" t="str">
            <v>-</v>
          </cell>
          <cell r="C5377" t="str">
            <v>-</v>
          </cell>
          <cell r="D5377">
            <v>0</v>
          </cell>
          <cell r="E5377">
            <v>0</v>
          </cell>
          <cell r="F5377">
            <v>0</v>
          </cell>
        </row>
        <row r="5378">
          <cell r="B5378" t="str">
            <v>-</v>
          </cell>
          <cell r="C5378" t="str">
            <v>-</v>
          </cell>
          <cell r="D5378">
            <v>0</v>
          </cell>
          <cell r="E5378">
            <v>0</v>
          </cell>
          <cell r="F5378">
            <v>0</v>
          </cell>
        </row>
        <row r="5379">
          <cell r="B5379" t="str">
            <v>-</v>
          </cell>
          <cell r="C5379" t="str">
            <v>-</v>
          </cell>
          <cell r="D5379">
            <v>0</v>
          </cell>
          <cell r="E5379">
            <v>0</v>
          </cell>
          <cell r="F5379">
            <v>0</v>
          </cell>
        </row>
        <row r="5381">
          <cell r="A5381">
            <v>16013</v>
          </cell>
          <cell r="B5381" t="str">
            <v>DUCHA MEZCLADORA LINEA MEDIA</v>
          </cell>
          <cell r="C5381" t="str">
            <v>UND</v>
          </cell>
          <cell r="D5381">
            <v>0</v>
          </cell>
          <cell r="E5381">
            <v>0</v>
          </cell>
          <cell r="F5381">
            <v>0</v>
          </cell>
          <cell r="G5381">
            <v>250522</v>
          </cell>
        </row>
        <row r="5382">
          <cell r="B5382">
            <v>0</v>
          </cell>
          <cell r="C5382">
            <v>0</v>
          </cell>
          <cell r="D5382">
            <v>0</v>
          </cell>
          <cell r="E5382">
            <v>0</v>
          </cell>
          <cell r="F5382">
            <v>0</v>
          </cell>
        </row>
        <row r="5383">
          <cell r="B5383" t="str">
            <v>Equipos y Herramientas</v>
          </cell>
          <cell r="C5383">
            <v>0</v>
          </cell>
          <cell r="D5383">
            <v>0</v>
          </cell>
          <cell r="E5383">
            <v>0</v>
          </cell>
          <cell r="F5383">
            <v>0</v>
          </cell>
        </row>
        <row r="5384">
          <cell r="B5384" t="str">
            <v>-</v>
          </cell>
          <cell r="C5384" t="str">
            <v>-</v>
          </cell>
          <cell r="D5384">
            <v>0</v>
          </cell>
          <cell r="E5384">
            <v>0</v>
          </cell>
          <cell r="F5384">
            <v>0</v>
          </cell>
        </row>
        <row r="5385">
          <cell r="B5385" t="str">
            <v>-</v>
          </cell>
          <cell r="C5385" t="str">
            <v>-</v>
          </cell>
          <cell r="D5385">
            <v>0</v>
          </cell>
          <cell r="E5385">
            <v>0</v>
          </cell>
          <cell r="F5385">
            <v>0</v>
          </cell>
        </row>
        <row r="5386">
          <cell r="B5386" t="str">
            <v>-</v>
          </cell>
          <cell r="C5386" t="str">
            <v>-</v>
          </cell>
          <cell r="D5386">
            <v>0</v>
          </cell>
          <cell r="E5386">
            <v>0</v>
          </cell>
          <cell r="F5386">
            <v>0</v>
          </cell>
        </row>
        <row r="5387">
          <cell r="B5387">
            <v>0</v>
          </cell>
          <cell r="C5387">
            <v>0</v>
          </cell>
          <cell r="D5387">
            <v>0</v>
          </cell>
          <cell r="E5387">
            <v>0</v>
          </cell>
          <cell r="F5387">
            <v>0</v>
          </cell>
        </row>
        <row r="5388">
          <cell r="B5388" t="str">
            <v>Materiales</v>
          </cell>
          <cell r="C5388">
            <v>0</v>
          </cell>
          <cell r="D5388">
            <v>0</v>
          </cell>
          <cell r="E5388">
            <v>0</v>
          </cell>
          <cell r="F5388">
            <v>0</v>
          </cell>
        </row>
        <row r="5389">
          <cell r="B5389" t="str">
            <v>-</v>
          </cell>
          <cell r="C5389" t="str">
            <v>-</v>
          </cell>
          <cell r="D5389">
            <v>0</v>
          </cell>
          <cell r="E5389">
            <v>0</v>
          </cell>
          <cell r="F5389">
            <v>0</v>
          </cell>
        </row>
        <row r="5390">
          <cell r="B5390" t="str">
            <v>-</v>
          </cell>
          <cell r="C5390" t="str">
            <v>-</v>
          </cell>
          <cell r="D5390">
            <v>0</v>
          </cell>
          <cell r="E5390">
            <v>0</v>
          </cell>
          <cell r="F5390">
            <v>0</v>
          </cell>
        </row>
        <row r="5391">
          <cell r="B5391" t="str">
            <v>-</v>
          </cell>
          <cell r="C5391" t="str">
            <v>-</v>
          </cell>
          <cell r="D5391">
            <v>0</v>
          </cell>
          <cell r="E5391">
            <v>0</v>
          </cell>
          <cell r="F5391">
            <v>0</v>
          </cell>
        </row>
        <row r="5392">
          <cell r="B5392" t="str">
            <v>-</v>
          </cell>
          <cell r="C5392" t="str">
            <v>-</v>
          </cell>
          <cell r="D5392">
            <v>0</v>
          </cell>
          <cell r="E5392">
            <v>0</v>
          </cell>
          <cell r="F5392">
            <v>0</v>
          </cell>
        </row>
        <row r="5393">
          <cell r="B5393" t="str">
            <v>-</v>
          </cell>
          <cell r="C5393" t="str">
            <v>-</v>
          </cell>
          <cell r="D5393">
            <v>0</v>
          </cell>
          <cell r="E5393">
            <v>0</v>
          </cell>
          <cell r="F5393">
            <v>0</v>
          </cell>
        </row>
        <row r="5394">
          <cell r="B5394" t="str">
            <v>-</v>
          </cell>
          <cell r="C5394" t="str">
            <v>-</v>
          </cell>
          <cell r="D5394">
            <v>0</v>
          </cell>
          <cell r="E5394">
            <v>0</v>
          </cell>
          <cell r="F5394">
            <v>0</v>
          </cell>
        </row>
        <row r="5395">
          <cell r="B5395">
            <v>0</v>
          </cell>
          <cell r="C5395">
            <v>0</v>
          </cell>
          <cell r="D5395">
            <v>0</v>
          </cell>
          <cell r="E5395">
            <v>0</v>
          </cell>
          <cell r="F5395">
            <v>0</v>
          </cell>
        </row>
        <row r="5396">
          <cell r="B5396" t="str">
            <v>Mano de Obra</v>
          </cell>
          <cell r="C5396">
            <v>0</v>
          </cell>
          <cell r="D5396">
            <v>0</v>
          </cell>
          <cell r="E5396">
            <v>0</v>
          </cell>
          <cell r="F5396">
            <v>0</v>
          </cell>
        </row>
        <row r="5397">
          <cell r="B5397" t="str">
            <v>-</v>
          </cell>
          <cell r="C5397" t="str">
            <v>-</v>
          </cell>
          <cell r="D5397">
            <v>0</v>
          </cell>
          <cell r="E5397">
            <v>0</v>
          </cell>
          <cell r="F5397">
            <v>0</v>
          </cell>
        </row>
        <row r="5398">
          <cell r="B5398" t="str">
            <v>-</v>
          </cell>
          <cell r="C5398" t="str">
            <v>-</v>
          </cell>
          <cell r="D5398">
            <v>0</v>
          </cell>
          <cell r="E5398">
            <v>0</v>
          </cell>
          <cell r="F5398">
            <v>0</v>
          </cell>
        </row>
        <row r="5399">
          <cell r="B5399" t="str">
            <v>-</v>
          </cell>
          <cell r="C5399" t="str">
            <v>-</v>
          </cell>
          <cell r="D5399">
            <v>0</v>
          </cell>
          <cell r="E5399">
            <v>0</v>
          </cell>
          <cell r="F5399">
            <v>0</v>
          </cell>
        </row>
        <row r="5401">
          <cell r="A5401">
            <v>16014</v>
          </cell>
          <cell r="B5401" t="str">
            <v>ESPEJO CLARO DE 4 MM</v>
          </cell>
          <cell r="C5401" t="str">
            <v>M2</v>
          </cell>
          <cell r="D5401">
            <v>0</v>
          </cell>
          <cell r="E5401">
            <v>0</v>
          </cell>
          <cell r="F5401">
            <v>0</v>
          </cell>
          <cell r="G5401">
            <v>260202</v>
          </cell>
        </row>
        <row r="5402">
          <cell r="B5402">
            <v>0</v>
          </cell>
          <cell r="C5402">
            <v>0</v>
          </cell>
          <cell r="D5402">
            <v>0</v>
          </cell>
          <cell r="E5402">
            <v>0</v>
          </cell>
          <cell r="F5402">
            <v>0</v>
          </cell>
        </row>
        <row r="5403">
          <cell r="B5403" t="str">
            <v>Equipos y Herramientas</v>
          </cell>
          <cell r="C5403">
            <v>0</v>
          </cell>
          <cell r="D5403">
            <v>0</v>
          </cell>
          <cell r="E5403">
            <v>0</v>
          </cell>
          <cell r="F5403">
            <v>0</v>
          </cell>
        </row>
        <row r="5404">
          <cell r="B5404" t="str">
            <v>-</v>
          </cell>
          <cell r="C5404" t="str">
            <v>-</v>
          </cell>
          <cell r="D5404">
            <v>0</v>
          </cell>
          <cell r="E5404">
            <v>0</v>
          </cell>
          <cell r="F5404">
            <v>0</v>
          </cell>
        </row>
        <row r="5405">
          <cell r="B5405" t="str">
            <v>-</v>
          </cell>
          <cell r="C5405" t="str">
            <v>-</v>
          </cell>
          <cell r="D5405">
            <v>0</v>
          </cell>
          <cell r="E5405">
            <v>0</v>
          </cell>
          <cell r="F5405">
            <v>0</v>
          </cell>
        </row>
        <row r="5406">
          <cell r="B5406" t="str">
            <v>-</v>
          </cell>
          <cell r="C5406" t="str">
            <v>-</v>
          </cell>
          <cell r="D5406">
            <v>0</v>
          </cell>
          <cell r="E5406">
            <v>0</v>
          </cell>
          <cell r="F5406">
            <v>0</v>
          </cell>
        </row>
        <row r="5407">
          <cell r="B5407">
            <v>0</v>
          </cell>
          <cell r="C5407">
            <v>0</v>
          </cell>
          <cell r="D5407">
            <v>0</v>
          </cell>
          <cell r="E5407">
            <v>0</v>
          </cell>
          <cell r="F5407">
            <v>0</v>
          </cell>
        </row>
        <row r="5408">
          <cell r="B5408" t="str">
            <v>Materiales</v>
          </cell>
          <cell r="C5408">
            <v>0</v>
          </cell>
          <cell r="D5408">
            <v>0</v>
          </cell>
          <cell r="E5408">
            <v>0</v>
          </cell>
          <cell r="F5408">
            <v>0</v>
          </cell>
        </row>
        <row r="5409">
          <cell r="B5409" t="str">
            <v>-</v>
          </cell>
          <cell r="C5409" t="str">
            <v>-</v>
          </cell>
          <cell r="D5409">
            <v>0</v>
          </cell>
          <cell r="E5409">
            <v>0</v>
          </cell>
          <cell r="F5409">
            <v>0</v>
          </cell>
        </row>
        <row r="5410">
          <cell r="B5410" t="str">
            <v>-</v>
          </cell>
          <cell r="C5410" t="str">
            <v>-</v>
          </cell>
          <cell r="D5410">
            <v>0</v>
          </cell>
          <cell r="E5410">
            <v>0</v>
          </cell>
          <cell r="F5410">
            <v>0</v>
          </cell>
        </row>
        <row r="5411">
          <cell r="B5411" t="str">
            <v>-</v>
          </cell>
          <cell r="C5411" t="str">
            <v>-</v>
          </cell>
          <cell r="D5411">
            <v>0</v>
          </cell>
          <cell r="E5411">
            <v>0</v>
          </cell>
          <cell r="F5411">
            <v>0</v>
          </cell>
        </row>
        <row r="5412">
          <cell r="B5412" t="str">
            <v>-</v>
          </cell>
          <cell r="C5412" t="str">
            <v>-</v>
          </cell>
          <cell r="D5412">
            <v>0</v>
          </cell>
          <cell r="E5412">
            <v>0</v>
          </cell>
          <cell r="F5412">
            <v>0</v>
          </cell>
        </row>
        <row r="5413">
          <cell r="B5413" t="str">
            <v>-</v>
          </cell>
          <cell r="C5413" t="str">
            <v>-</v>
          </cell>
          <cell r="D5413">
            <v>0</v>
          </cell>
          <cell r="E5413">
            <v>0</v>
          </cell>
          <cell r="F5413">
            <v>0</v>
          </cell>
        </row>
        <row r="5414">
          <cell r="B5414" t="str">
            <v>-</v>
          </cell>
          <cell r="C5414" t="str">
            <v>-</v>
          </cell>
          <cell r="D5414">
            <v>0</v>
          </cell>
          <cell r="E5414">
            <v>0</v>
          </cell>
          <cell r="F5414">
            <v>0</v>
          </cell>
        </row>
        <row r="5415">
          <cell r="B5415">
            <v>0</v>
          </cell>
          <cell r="C5415">
            <v>0</v>
          </cell>
          <cell r="D5415">
            <v>0</v>
          </cell>
          <cell r="E5415">
            <v>0</v>
          </cell>
          <cell r="F5415">
            <v>0</v>
          </cell>
        </row>
        <row r="5416">
          <cell r="B5416" t="str">
            <v>Mano de Obra</v>
          </cell>
          <cell r="C5416">
            <v>0</v>
          </cell>
          <cell r="D5416">
            <v>0</v>
          </cell>
          <cell r="E5416">
            <v>0</v>
          </cell>
          <cell r="F5416">
            <v>0</v>
          </cell>
        </row>
        <row r="5417">
          <cell r="B5417" t="str">
            <v>-</v>
          </cell>
          <cell r="C5417" t="str">
            <v>-</v>
          </cell>
          <cell r="D5417">
            <v>0</v>
          </cell>
          <cell r="E5417">
            <v>0</v>
          </cell>
          <cell r="F5417">
            <v>0</v>
          </cell>
        </row>
        <row r="5418">
          <cell r="B5418" t="str">
            <v>-</v>
          </cell>
          <cell r="C5418" t="str">
            <v>-</v>
          </cell>
          <cell r="D5418">
            <v>0</v>
          </cell>
          <cell r="E5418">
            <v>0</v>
          </cell>
          <cell r="F5418">
            <v>0</v>
          </cell>
        </row>
        <row r="5419">
          <cell r="B5419" t="str">
            <v>-</v>
          </cell>
          <cell r="C5419" t="str">
            <v>-</v>
          </cell>
          <cell r="D5419">
            <v>0</v>
          </cell>
          <cell r="E5419">
            <v>0</v>
          </cell>
          <cell r="F5419">
            <v>0</v>
          </cell>
        </row>
        <row r="5421">
          <cell r="A5421">
            <v>16015</v>
          </cell>
          <cell r="B5421" t="str">
            <v>VIDRIO TEMPLADO INCOLORO 5 MM</v>
          </cell>
          <cell r="C5421" t="str">
            <v>M2</v>
          </cell>
          <cell r="D5421">
            <v>0</v>
          </cell>
          <cell r="E5421">
            <v>0</v>
          </cell>
          <cell r="F5421">
            <v>0</v>
          </cell>
          <cell r="G5421">
            <v>260128</v>
          </cell>
        </row>
        <row r="5422">
          <cell r="B5422">
            <v>0</v>
          </cell>
          <cell r="C5422">
            <v>0</v>
          </cell>
          <cell r="D5422">
            <v>0</v>
          </cell>
          <cell r="E5422">
            <v>0</v>
          </cell>
          <cell r="F5422">
            <v>0</v>
          </cell>
        </row>
        <row r="5423">
          <cell r="B5423" t="str">
            <v>Equipos y Herramientas</v>
          </cell>
          <cell r="C5423">
            <v>0</v>
          </cell>
          <cell r="D5423">
            <v>0</v>
          </cell>
          <cell r="E5423">
            <v>0</v>
          </cell>
          <cell r="F5423">
            <v>0</v>
          </cell>
        </row>
        <row r="5424">
          <cell r="B5424" t="str">
            <v>-</v>
          </cell>
          <cell r="C5424" t="str">
            <v>-</v>
          </cell>
          <cell r="D5424">
            <v>0</v>
          </cell>
          <cell r="E5424">
            <v>0</v>
          </cell>
          <cell r="F5424">
            <v>0</v>
          </cell>
        </row>
        <row r="5425">
          <cell r="B5425" t="str">
            <v>-</v>
          </cell>
          <cell r="C5425" t="str">
            <v>-</v>
          </cell>
          <cell r="D5425">
            <v>0</v>
          </cell>
          <cell r="E5425">
            <v>0</v>
          </cell>
          <cell r="F5425">
            <v>0</v>
          </cell>
        </row>
        <row r="5426">
          <cell r="B5426" t="str">
            <v>-</v>
          </cell>
          <cell r="C5426" t="str">
            <v>-</v>
          </cell>
          <cell r="D5426">
            <v>0</v>
          </cell>
          <cell r="E5426">
            <v>0</v>
          </cell>
          <cell r="F5426">
            <v>0</v>
          </cell>
        </row>
        <row r="5427">
          <cell r="B5427">
            <v>0</v>
          </cell>
          <cell r="C5427">
            <v>0</v>
          </cell>
          <cell r="D5427">
            <v>0</v>
          </cell>
          <cell r="E5427">
            <v>0</v>
          </cell>
          <cell r="F5427">
            <v>0</v>
          </cell>
        </row>
        <row r="5428">
          <cell r="B5428" t="str">
            <v>Materiales</v>
          </cell>
          <cell r="C5428">
            <v>0</v>
          </cell>
          <cell r="D5428">
            <v>0</v>
          </cell>
          <cell r="E5428">
            <v>0</v>
          </cell>
          <cell r="F5428">
            <v>0</v>
          </cell>
        </row>
        <row r="5429">
          <cell r="B5429" t="str">
            <v>-</v>
          </cell>
          <cell r="C5429" t="str">
            <v>-</v>
          </cell>
          <cell r="D5429">
            <v>0</v>
          </cell>
          <cell r="E5429">
            <v>0</v>
          </cell>
          <cell r="F5429">
            <v>0</v>
          </cell>
        </row>
        <row r="5430">
          <cell r="B5430" t="str">
            <v>-</v>
          </cell>
          <cell r="C5430" t="str">
            <v>-</v>
          </cell>
          <cell r="D5430">
            <v>0</v>
          </cell>
          <cell r="E5430">
            <v>0</v>
          </cell>
          <cell r="F5430">
            <v>0</v>
          </cell>
        </row>
        <row r="5431">
          <cell r="B5431" t="str">
            <v>-</v>
          </cell>
          <cell r="C5431" t="str">
            <v>-</v>
          </cell>
          <cell r="D5431">
            <v>0</v>
          </cell>
          <cell r="E5431">
            <v>0</v>
          </cell>
          <cell r="F5431">
            <v>0</v>
          </cell>
        </row>
        <row r="5432">
          <cell r="B5432" t="str">
            <v>-</v>
          </cell>
          <cell r="C5432" t="str">
            <v>-</v>
          </cell>
          <cell r="D5432">
            <v>0</v>
          </cell>
          <cell r="E5432">
            <v>0</v>
          </cell>
          <cell r="F5432">
            <v>0</v>
          </cell>
        </row>
        <row r="5433">
          <cell r="B5433" t="str">
            <v>-</v>
          </cell>
          <cell r="C5433" t="str">
            <v>-</v>
          </cell>
          <cell r="D5433">
            <v>0</v>
          </cell>
          <cell r="E5433">
            <v>0</v>
          </cell>
          <cell r="F5433">
            <v>0</v>
          </cell>
        </row>
        <row r="5434">
          <cell r="B5434" t="str">
            <v>-</v>
          </cell>
          <cell r="C5434" t="str">
            <v>-</v>
          </cell>
          <cell r="D5434">
            <v>0</v>
          </cell>
          <cell r="E5434">
            <v>0</v>
          </cell>
          <cell r="F5434">
            <v>0</v>
          </cell>
        </row>
        <row r="5435">
          <cell r="B5435">
            <v>0</v>
          </cell>
          <cell r="C5435">
            <v>0</v>
          </cell>
          <cell r="D5435">
            <v>0</v>
          </cell>
          <cell r="E5435">
            <v>0</v>
          </cell>
          <cell r="F5435">
            <v>0</v>
          </cell>
        </row>
        <row r="5436">
          <cell r="B5436" t="str">
            <v>Mano de Obra</v>
          </cell>
          <cell r="C5436">
            <v>0</v>
          </cell>
          <cell r="D5436">
            <v>0</v>
          </cell>
          <cell r="E5436">
            <v>0</v>
          </cell>
          <cell r="F5436">
            <v>0</v>
          </cell>
        </row>
        <row r="5437">
          <cell r="B5437" t="str">
            <v>-</v>
          </cell>
          <cell r="C5437" t="str">
            <v>-</v>
          </cell>
          <cell r="D5437">
            <v>0</v>
          </cell>
          <cell r="E5437">
            <v>0</v>
          </cell>
          <cell r="F5437">
            <v>0</v>
          </cell>
        </row>
        <row r="5438">
          <cell r="B5438" t="str">
            <v>-</v>
          </cell>
          <cell r="C5438" t="str">
            <v>-</v>
          </cell>
          <cell r="D5438">
            <v>0</v>
          </cell>
          <cell r="E5438">
            <v>0</v>
          </cell>
          <cell r="F5438">
            <v>0</v>
          </cell>
        </row>
        <row r="5439">
          <cell r="B5439" t="str">
            <v>-</v>
          </cell>
          <cell r="C5439" t="str">
            <v>-</v>
          </cell>
          <cell r="D5439">
            <v>0</v>
          </cell>
          <cell r="E5439">
            <v>0</v>
          </cell>
          <cell r="F5439">
            <v>0</v>
          </cell>
        </row>
        <row r="5441">
          <cell r="A5441">
            <v>16016</v>
          </cell>
          <cell r="B5441" t="str">
            <v>MURETE DUCHA CERAMICA [DOBLE ]</v>
          </cell>
          <cell r="C5441" t="str">
            <v>ML</v>
          </cell>
          <cell r="D5441">
            <v>0</v>
          </cell>
          <cell r="E5441">
            <v>0</v>
          </cell>
          <cell r="F5441">
            <v>0</v>
          </cell>
          <cell r="G5441">
            <v>200212</v>
          </cell>
        </row>
        <row r="5442">
          <cell r="B5442">
            <v>0</v>
          </cell>
          <cell r="C5442">
            <v>0</v>
          </cell>
          <cell r="D5442">
            <v>0</v>
          </cell>
          <cell r="E5442">
            <v>0</v>
          </cell>
          <cell r="F5442">
            <v>0</v>
          </cell>
        </row>
        <row r="5443">
          <cell r="B5443" t="str">
            <v>Equipos y Herramientas</v>
          </cell>
          <cell r="C5443">
            <v>0</v>
          </cell>
          <cell r="D5443">
            <v>0</v>
          </cell>
          <cell r="E5443">
            <v>0</v>
          </cell>
          <cell r="F5443">
            <v>0</v>
          </cell>
        </row>
        <row r="5444">
          <cell r="B5444" t="str">
            <v>-</v>
          </cell>
          <cell r="C5444" t="str">
            <v>-</v>
          </cell>
          <cell r="D5444">
            <v>0</v>
          </cell>
          <cell r="E5444">
            <v>0</v>
          </cell>
          <cell r="F5444">
            <v>0</v>
          </cell>
        </row>
        <row r="5445">
          <cell r="B5445" t="str">
            <v>-</v>
          </cell>
          <cell r="C5445" t="str">
            <v>-</v>
          </cell>
          <cell r="D5445">
            <v>0</v>
          </cell>
          <cell r="E5445">
            <v>0</v>
          </cell>
          <cell r="F5445">
            <v>0</v>
          </cell>
        </row>
        <row r="5446">
          <cell r="B5446" t="str">
            <v>-</v>
          </cell>
          <cell r="C5446" t="str">
            <v>-</v>
          </cell>
          <cell r="D5446">
            <v>0</v>
          </cell>
          <cell r="E5446">
            <v>0</v>
          </cell>
          <cell r="F5446">
            <v>0</v>
          </cell>
        </row>
        <row r="5447">
          <cell r="B5447">
            <v>0</v>
          </cell>
          <cell r="C5447">
            <v>0</v>
          </cell>
          <cell r="D5447">
            <v>0</v>
          </cell>
          <cell r="E5447">
            <v>0</v>
          </cell>
          <cell r="F5447">
            <v>0</v>
          </cell>
        </row>
        <row r="5448">
          <cell r="B5448" t="str">
            <v>Materiales</v>
          </cell>
          <cell r="C5448">
            <v>0</v>
          </cell>
          <cell r="D5448">
            <v>0</v>
          </cell>
          <cell r="E5448">
            <v>0</v>
          </cell>
          <cell r="F5448">
            <v>0</v>
          </cell>
        </row>
        <row r="5449">
          <cell r="B5449" t="str">
            <v>-</v>
          </cell>
          <cell r="C5449" t="str">
            <v>-</v>
          </cell>
          <cell r="D5449">
            <v>0</v>
          </cell>
          <cell r="E5449">
            <v>0</v>
          </cell>
          <cell r="F5449">
            <v>0</v>
          </cell>
        </row>
        <row r="5450">
          <cell r="B5450" t="str">
            <v>-</v>
          </cell>
          <cell r="C5450" t="str">
            <v>-</v>
          </cell>
          <cell r="D5450">
            <v>0</v>
          </cell>
          <cell r="E5450">
            <v>0</v>
          </cell>
          <cell r="F5450">
            <v>0</v>
          </cell>
        </row>
        <row r="5451">
          <cell r="B5451" t="str">
            <v>-</v>
          </cell>
          <cell r="C5451" t="str">
            <v>-</v>
          </cell>
          <cell r="D5451">
            <v>0</v>
          </cell>
          <cell r="E5451">
            <v>0</v>
          </cell>
          <cell r="F5451">
            <v>0</v>
          </cell>
        </row>
        <row r="5452">
          <cell r="B5452" t="str">
            <v>-</v>
          </cell>
          <cell r="C5452" t="str">
            <v>-</v>
          </cell>
          <cell r="D5452">
            <v>0</v>
          </cell>
          <cell r="E5452">
            <v>0</v>
          </cell>
          <cell r="F5452">
            <v>0</v>
          </cell>
        </row>
        <row r="5453">
          <cell r="B5453" t="str">
            <v>-</v>
          </cell>
          <cell r="C5453" t="str">
            <v>-</v>
          </cell>
          <cell r="D5453">
            <v>0</v>
          </cell>
          <cell r="E5453">
            <v>0</v>
          </cell>
          <cell r="F5453">
            <v>0</v>
          </cell>
        </row>
        <row r="5454">
          <cell r="B5454" t="str">
            <v>-</v>
          </cell>
          <cell r="C5454" t="str">
            <v>-</v>
          </cell>
          <cell r="D5454">
            <v>0</v>
          </cell>
          <cell r="E5454">
            <v>0</v>
          </cell>
          <cell r="F5454">
            <v>0</v>
          </cell>
        </row>
        <row r="5455">
          <cell r="B5455">
            <v>0</v>
          </cell>
          <cell r="C5455">
            <v>0</v>
          </cell>
          <cell r="D5455">
            <v>0</v>
          </cell>
          <cell r="E5455">
            <v>0</v>
          </cell>
          <cell r="F5455">
            <v>0</v>
          </cell>
        </row>
        <row r="5456">
          <cell r="B5456" t="str">
            <v>Mano de Obra</v>
          </cell>
          <cell r="C5456">
            <v>0</v>
          </cell>
          <cell r="D5456">
            <v>0</v>
          </cell>
          <cell r="E5456">
            <v>0</v>
          </cell>
          <cell r="F5456">
            <v>0</v>
          </cell>
        </row>
        <row r="5457">
          <cell r="B5457" t="str">
            <v>-</v>
          </cell>
          <cell r="C5457" t="str">
            <v>-</v>
          </cell>
          <cell r="D5457">
            <v>0</v>
          </cell>
          <cell r="E5457">
            <v>0</v>
          </cell>
          <cell r="F5457">
            <v>0</v>
          </cell>
        </row>
        <row r="5458">
          <cell r="B5458" t="str">
            <v>-</v>
          </cell>
          <cell r="C5458" t="str">
            <v>-</v>
          </cell>
          <cell r="D5458">
            <v>0</v>
          </cell>
          <cell r="E5458">
            <v>0</v>
          </cell>
          <cell r="F5458">
            <v>0</v>
          </cell>
        </row>
        <row r="5459">
          <cell r="B5459" t="str">
            <v>-</v>
          </cell>
          <cell r="C5459" t="str">
            <v>-</v>
          </cell>
          <cell r="D5459">
            <v>0</v>
          </cell>
          <cell r="E5459">
            <v>0</v>
          </cell>
          <cell r="F5459">
            <v>0</v>
          </cell>
        </row>
        <row r="5461">
          <cell r="A5461">
            <v>17001</v>
          </cell>
          <cell r="B5461" t="str">
            <v>PORTERIA MULT.FIJA MICROF. BALONC.TIPO 1</v>
          </cell>
          <cell r="C5461" t="str">
            <v>JGO</v>
          </cell>
          <cell r="D5461">
            <v>0</v>
          </cell>
          <cell r="E5461">
            <v>0</v>
          </cell>
          <cell r="F5461">
            <v>0</v>
          </cell>
          <cell r="G5461">
            <v>280309</v>
          </cell>
        </row>
        <row r="5462">
          <cell r="B5462">
            <v>0</v>
          </cell>
          <cell r="C5462">
            <v>0</v>
          </cell>
          <cell r="D5462">
            <v>0</v>
          </cell>
          <cell r="E5462">
            <v>0</v>
          </cell>
          <cell r="F5462">
            <v>0</v>
          </cell>
        </row>
        <row r="5463">
          <cell r="B5463" t="str">
            <v>Equipos y Herramientas</v>
          </cell>
          <cell r="C5463">
            <v>0</v>
          </cell>
          <cell r="D5463">
            <v>0</v>
          </cell>
          <cell r="E5463">
            <v>0</v>
          </cell>
          <cell r="F5463">
            <v>0</v>
          </cell>
        </row>
        <row r="5464">
          <cell r="B5464" t="str">
            <v>-</v>
          </cell>
          <cell r="C5464" t="str">
            <v>-</v>
          </cell>
          <cell r="D5464">
            <v>0</v>
          </cell>
          <cell r="E5464">
            <v>0</v>
          </cell>
          <cell r="F5464">
            <v>0</v>
          </cell>
        </row>
        <row r="5465">
          <cell r="B5465" t="str">
            <v>-</v>
          </cell>
          <cell r="C5465" t="str">
            <v>-</v>
          </cell>
          <cell r="D5465">
            <v>0</v>
          </cell>
          <cell r="E5465">
            <v>0</v>
          </cell>
          <cell r="F5465">
            <v>0</v>
          </cell>
        </row>
        <row r="5466">
          <cell r="B5466" t="str">
            <v>-</v>
          </cell>
          <cell r="C5466" t="str">
            <v>-</v>
          </cell>
          <cell r="D5466">
            <v>0</v>
          </cell>
          <cell r="E5466">
            <v>0</v>
          </cell>
          <cell r="F5466">
            <v>0</v>
          </cell>
        </row>
        <row r="5467">
          <cell r="B5467">
            <v>0</v>
          </cell>
          <cell r="C5467">
            <v>0</v>
          </cell>
          <cell r="D5467">
            <v>0</v>
          </cell>
          <cell r="E5467">
            <v>0</v>
          </cell>
          <cell r="F5467">
            <v>0</v>
          </cell>
        </row>
        <row r="5468">
          <cell r="B5468" t="str">
            <v>Materiales</v>
          </cell>
          <cell r="C5468">
            <v>0</v>
          </cell>
          <cell r="D5468">
            <v>0</v>
          </cell>
          <cell r="E5468">
            <v>0</v>
          </cell>
          <cell r="F5468">
            <v>0</v>
          </cell>
        </row>
        <row r="5469">
          <cell r="B5469" t="str">
            <v>-</v>
          </cell>
          <cell r="C5469" t="str">
            <v>-</v>
          </cell>
          <cell r="D5469">
            <v>0</v>
          </cell>
          <cell r="E5469">
            <v>0</v>
          </cell>
          <cell r="F5469">
            <v>0</v>
          </cell>
        </row>
        <row r="5470">
          <cell r="B5470" t="str">
            <v>-</v>
          </cell>
          <cell r="C5470" t="str">
            <v>-</v>
          </cell>
          <cell r="D5470">
            <v>0</v>
          </cell>
          <cell r="E5470">
            <v>0</v>
          </cell>
          <cell r="F5470">
            <v>0</v>
          </cell>
        </row>
        <row r="5471">
          <cell r="B5471" t="str">
            <v>-</v>
          </cell>
          <cell r="C5471" t="str">
            <v>-</v>
          </cell>
          <cell r="D5471">
            <v>0</v>
          </cell>
          <cell r="E5471">
            <v>0</v>
          </cell>
          <cell r="F5471">
            <v>0</v>
          </cell>
        </row>
        <row r="5472">
          <cell r="B5472" t="str">
            <v>-</v>
          </cell>
          <cell r="C5472" t="str">
            <v>-</v>
          </cell>
          <cell r="D5472">
            <v>0</v>
          </cell>
          <cell r="E5472">
            <v>0</v>
          </cell>
          <cell r="F5472">
            <v>0</v>
          </cell>
        </row>
        <row r="5473">
          <cell r="B5473" t="str">
            <v>-</v>
          </cell>
          <cell r="C5473" t="str">
            <v>-</v>
          </cell>
          <cell r="D5473">
            <v>0</v>
          </cell>
          <cell r="E5473">
            <v>0</v>
          </cell>
          <cell r="F5473">
            <v>0</v>
          </cell>
        </row>
        <row r="5474">
          <cell r="B5474" t="str">
            <v>-</v>
          </cell>
          <cell r="C5474" t="str">
            <v>-</v>
          </cell>
          <cell r="D5474">
            <v>0</v>
          </cell>
          <cell r="E5474">
            <v>0</v>
          </cell>
          <cell r="F5474">
            <v>0</v>
          </cell>
        </row>
        <row r="5475">
          <cell r="B5475">
            <v>0</v>
          </cell>
          <cell r="C5475">
            <v>0</v>
          </cell>
          <cell r="D5475">
            <v>0</v>
          </cell>
          <cell r="E5475">
            <v>0</v>
          </cell>
          <cell r="F5475">
            <v>0</v>
          </cell>
        </row>
        <row r="5476">
          <cell r="B5476" t="str">
            <v>Mano de Obra</v>
          </cell>
          <cell r="C5476">
            <v>0</v>
          </cell>
          <cell r="D5476">
            <v>0</v>
          </cell>
          <cell r="E5476">
            <v>0</v>
          </cell>
          <cell r="F5476">
            <v>0</v>
          </cell>
        </row>
        <row r="5477">
          <cell r="B5477" t="str">
            <v>-</v>
          </cell>
          <cell r="C5477" t="str">
            <v>-</v>
          </cell>
          <cell r="D5477">
            <v>0</v>
          </cell>
          <cell r="E5477">
            <v>0</v>
          </cell>
          <cell r="F5477">
            <v>0</v>
          </cell>
        </row>
        <row r="5478">
          <cell r="B5478" t="str">
            <v>-</v>
          </cell>
          <cell r="C5478" t="str">
            <v>-</v>
          </cell>
          <cell r="D5478">
            <v>0</v>
          </cell>
          <cell r="E5478">
            <v>0</v>
          </cell>
          <cell r="F5478">
            <v>0</v>
          </cell>
        </row>
        <row r="5479">
          <cell r="B5479" t="str">
            <v>-</v>
          </cell>
          <cell r="C5479" t="str">
            <v>-</v>
          </cell>
          <cell r="D5479">
            <v>0</v>
          </cell>
          <cell r="E5479">
            <v>0</v>
          </cell>
          <cell r="F5479">
            <v>0</v>
          </cell>
        </row>
        <row r="5481">
          <cell r="A5481">
            <v>17002</v>
          </cell>
          <cell r="B5481" t="str">
            <v>SOPORTE FIJO BALONCESTO 4"TABL.ACRILICO"</v>
          </cell>
          <cell r="C5481" t="str">
            <v>JGO</v>
          </cell>
          <cell r="D5481">
            <v>0</v>
          </cell>
          <cell r="E5481">
            <v>0</v>
          </cell>
          <cell r="F5481">
            <v>0</v>
          </cell>
          <cell r="G5481">
            <v>280330</v>
          </cell>
        </row>
        <row r="5482">
          <cell r="B5482">
            <v>0</v>
          </cell>
          <cell r="C5482">
            <v>0</v>
          </cell>
          <cell r="D5482">
            <v>0</v>
          </cell>
          <cell r="E5482">
            <v>0</v>
          </cell>
          <cell r="F5482">
            <v>0</v>
          </cell>
        </row>
        <row r="5483">
          <cell r="B5483" t="str">
            <v>Equipos y Herramientas</v>
          </cell>
          <cell r="C5483">
            <v>0</v>
          </cell>
          <cell r="D5483">
            <v>0</v>
          </cell>
          <cell r="E5483">
            <v>0</v>
          </cell>
          <cell r="F5483">
            <v>0</v>
          </cell>
        </row>
        <row r="5484">
          <cell r="B5484" t="str">
            <v>-</v>
          </cell>
          <cell r="C5484" t="str">
            <v>-</v>
          </cell>
          <cell r="D5484">
            <v>0</v>
          </cell>
          <cell r="E5484">
            <v>0</v>
          </cell>
          <cell r="F5484">
            <v>0</v>
          </cell>
        </row>
        <row r="5485">
          <cell r="B5485" t="str">
            <v>-</v>
          </cell>
          <cell r="C5485" t="str">
            <v>-</v>
          </cell>
          <cell r="D5485">
            <v>0</v>
          </cell>
          <cell r="E5485">
            <v>0</v>
          </cell>
          <cell r="F5485">
            <v>0</v>
          </cell>
        </row>
        <row r="5486">
          <cell r="B5486" t="str">
            <v>-</v>
          </cell>
          <cell r="C5486" t="str">
            <v>-</v>
          </cell>
          <cell r="D5486">
            <v>0</v>
          </cell>
          <cell r="E5486">
            <v>0</v>
          </cell>
          <cell r="F5486">
            <v>0</v>
          </cell>
        </row>
        <row r="5487">
          <cell r="B5487">
            <v>0</v>
          </cell>
          <cell r="C5487">
            <v>0</v>
          </cell>
          <cell r="D5487">
            <v>0</v>
          </cell>
          <cell r="E5487">
            <v>0</v>
          </cell>
          <cell r="F5487">
            <v>0</v>
          </cell>
        </row>
        <row r="5488">
          <cell r="B5488" t="str">
            <v>Materiales</v>
          </cell>
          <cell r="C5488">
            <v>0</v>
          </cell>
          <cell r="D5488">
            <v>0</v>
          </cell>
          <cell r="E5488">
            <v>0</v>
          </cell>
          <cell r="F5488">
            <v>0</v>
          </cell>
        </row>
        <row r="5489">
          <cell r="B5489" t="str">
            <v>-</v>
          </cell>
          <cell r="C5489" t="str">
            <v>-</v>
          </cell>
          <cell r="D5489">
            <v>0</v>
          </cell>
          <cell r="E5489">
            <v>0</v>
          </cell>
          <cell r="F5489">
            <v>0</v>
          </cell>
        </row>
        <row r="5490">
          <cell r="B5490" t="str">
            <v>-</v>
          </cell>
          <cell r="C5490" t="str">
            <v>-</v>
          </cell>
          <cell r="D5490">
            <v>0</v>
          </cell>
          <cell r="E5490">
            <v>0</v>
          </cell>
          <cell r="F5490">
            <v>0</v>
          </cell>
        </row>
        <row r="5491">
          <cell r="B5491" t="str">
            <v>-</v>
          </cell>
          <cell r="C5491" t="str">
            <v>-</v>
          </cell>
          <cell r="D5491">
            <v>0</v>
          </cell>
          <cell r="E5491">
            <v>0</v>
          </cell>
          <cell r="F5491">
            <v>0</v>
          </cell>
        </row>
        <row r="5492">
          <cell r="B5492" t="str">
            <v>-</v>
          </cell>
          <cell r="C5492" t="str">
            <v>-</v>
          </cell>
          <cell r="D5492">
            <v>0</v>
          </cell>
          <cell r="E5492">
            <v>0</v>
          </cell>
          <cell r="F5492">
            <v>0</v>
          </cell>
        </row>
        <row r="5493">
          <cell r="B5493" t="str">
            <v>-</v>
          </cell>
          <cell r="C5493" t="str">
            <v>-</v>
          </cell>
          <cell r="D5493">
            <v>0</v>
          </cell>
          <cell r="E5493">
            <v>0</v>
          </cell>
          <cell r="F5493">
            <v>0</v>
          </cell>
        </row>
        <row r="5494">
          <cell r="B5494" t="str">
            <v>-</v>
          </cell>
          <cell r="C5494" t="str">
            <v>-</v>
          </cell>
          <cell r="D5494">
            <v>0</v>
          </cell>
          <cell r="E5494">
            <v>0</v>
          </cell>
          <cell r="F5494">
            <v>0</v>
          </cell>
        </row>
        <row r="5495">
          <cell r="B5495">
            <v>0</v>
          </cell>
          <cell r="C5495">
            <v>0</v>
          </cell>
          <cell r="D5495">
            <v>0</v>
          </cell>
          <cell r="E5495">
            <v>0</v>
          </cell>
          <cell r="F5495">
            <v>0</v>
          </cell>
        </row>
        <row r="5496">
          <cell r="B5496" t="str">
            <v>Mano de Obra</v>
          </cell>
          <cell r="C5496">
            <v>0</v>
          </cell>
          <cell r="D5496">
            <v>0</v>
          </cell>
          <cell r="E5496">
            <v>0</v>
          </cell>
          <cell r="F5496">
            <v>0</v>
          </cell>
        </row>
        <row r="5497">
          <cell r="B5497" t="str">
            <v>-</v>
          </cell>
          <cell r="C5497" t="str">
            <v>-</v>
          </cell>
          <cell r="D5497">
            <v>0</v>
          </cell>
          <cell r="E5497">
            <v>0</v>
          </cell>
          <cell r="F5497">
            <v>0</v>
          </cell>
        </row>
        <row r="5498">
          <cell r="B5498" t="str">
            <v>-</v>
          </cell>
          <cell r="C5498" t="str">
            <v>-</v>
          </cell>
          <cell r="D5498">
            <v>0</v>
          </cell>
          <cell r="E5498">
            <v>0</v>
          </cell>
          <cell r="F5498">
            <v>0</v>
          </cell>
        </row>
        <row r="5499">
          <cell r="B5499" t="str">
            <v>-</v>
          </cell>
          <cell r="C5499" t="str">
            <v>-</v>
          </cell>
          <cell r="D5499">
            <v>0</v>
          </cell>
          <cell r="E5499">
            <v>0</v>
          </cell>
          <cell r="F5499">
            <v>0</v>
          </cell>
        </row>
        <row r="5501">
          <cell r="A5501">
            <v>17003</v>
          </cell>
          <cell r="B5501" t="str">
            <v>MALLA ESLABONADA GALV # 10 ROMBO 2,1/2"</v>
          </cell>
          <cell r="C5501" t="str">
            <v>M2</v>
          </cell>
          <cell r="D5501">
            <v>0</v>
          </cell>
          <cell r="E5501">
            <v>0</v>
          </cell>
          <cell r="F5501">
            <v>32361.93561748966</v>
          </cell>
          <cell r="G5501">
            <v>301203</v>
          </cell>
        </row>
        <row r="5502">
          <cell r="B5502">
            <v>0</v>
          </cell>
          <cell r="C5502">
            <v>0</v>
          </cell>
          <cell r="D5502">
            <v>0</v>
          </cell>
          <cell r="E5502">
            <v>0</v>
          </cell>
          <cell r="F5502">
            <v>0</v>
          </cell>
        </row>
        <row r="5503">
          <cell r="B5503" t="str">
            <v>Equipos y Herramientas</v>
          </cell>
          <cell r="C5503">
            <v>0</v>
          </cell>
          <cell r="D5503">
            <v>0</v>
          </cell>
          <cell r="E5503">
            <v>0</v>
          </cell>
          <cell r="F5503">
            <v>1901.445216707642</v>
          </cell>
        </row>
        <row r="5504">
          <cell r="A5504" t="str">
            <v>HM1002</v>
          </cell>
          <cell r="B5504" t="str">
            <v>HM CUADRILLA PINTURA</v>
          </cell>
          <cell r="C5504" t="str">
            <v>GLB</v>
          </cell>
          <cell r="D5504">
            <v>1</v>
          </cell>
          <cell r="E5504">
            <v>297.5</v>
          </cell>
          <cell r="F5504">
            <v>297.5</v>
          </cell>
        </row>
        <row r="5505">
          <cell r="A5505" t="str">
            <v>HM1004</v>
          </cell>
          <cell r="B5505" t="str">
            <v>HM CUADRILLA ACERO</v>
          </cell>
          <cell r="C5505" t="str">
            <v>GLB</v>
          </cell>
          <cell r="D5505">
            <v>1</v>
          </cell>
          <cell r="E5505">
            <v>357</v>
          </cell>
          <cell r="F5505">
            <v>357</v>
          </cell>
        </row>
        <row r="5506">
          <cell r="A5506" t="str">
            <v>EH1013</v>
          </cell>
          <cell r="B5506" t="str">
            <v>SOLDADOR ELECTRICO</v>
          </cell>
          <cell r="C5506" t="str">
            <v>DIA</v>
          </cell>
          <cell r="D5506">
            <v>0.02</v>
          </cell>
          <cell r="E5506">
            <v>62347.260835382098</v>
          </cell>
          <cell r="F5506">
            <v>1246.945216707642</v>
          </cell>
        </row>
        <row r="5507">
          <cell r="B5507">
            <v>0</v>
          </cell>
          <cell r="C5507">
            <v>0</v>
          </cell>
          <cell r="D5507">
            <v>0</v>
          </cell>
          <cell r="E5507">
            <v>0</v>
          </cell>
          <cell r="F5507">
            <v>0</v>
          </cell>
        </row>
        <row r="5508">
          <cell r="B5508" t="str">
            <v>Materiales</v>
          </cell>
          <cell r="C5508">
            <v>0</v>
          </cell>
          <cell r="D5508">
            <v>0</v>
          </cell>
          <cell r="E5508">
            <v>0</v>
          </cell>
          <cell r="F5508">
            <v>13914.914331363636</v>
          </cell>
        </row>
        <row r="5509">
          <cell r="A5509" t="str">
            <v>IM1030</v>
          </cell>
          <cell r="B5509" t="str">
            <v>SOLDADURA 6011 x 1/8</v>
          </cell>
          <cell r="C5509" t="str">
            <v>KLG</v>
          </cell>
          <cell r="D5509">
            <v>0.05</v>
          </cell>
          <cell r="E5509">
            <v>12504.6304</v>
          </cell>
          <cell r="F5509">
            <v>625.23152000000005</v>
          </cell>
        </row>
        <row r="5510">
          <cell r="A5510" t="str">
            <v>IM1073</v>
          </cell>
          <cell r="B5510" t="str">
            <v>DISOLVENTE</v>
          </cell>
          <cell r="C5510" t="str">
            <v>GLN</v>
          </cell>
          <cell r="D5510">
            <v>0.01</v>
          </cell>
          <cell r="E5510">
            <v>42681.946363636351</v>
          </cell>
          <cell r="F5510">
            <v>426.81946363636354</v>
          </cell>
        </row>
        <row r="5511">
          <cell r="A5511" t="str">
            <v>IM1106</v>
          </cell>
          <cell r="B5511" t="str">
            <v>MALLA ESLABONADA 2-1/2"</v>
          </cell>
          <cell r="C5511" t="str">
            <v>M2</v>
          </cell>
          <cell r="D5511">
            <v>1.05</v>
          </cell>
          <cell r="E5511">
            <v>10129.923681818182</v>
          </cell>
          <cell r="F5511">
            <v>10636.419865909091</v>
          </cell>
        </row>
        <row r="5512">
          <cell r="A5512" t="str">
            <v>IM1107</v>
          </cell>
          <cell r="B5512" t="str">
            <v>ESMALTE ANTICORROSIVO</v>
          </cell>
          <cell r="C5512" t="str">
            <v>GLN</v>
          </cell>
          <cell r="D5512">
            <v>0.03</v>
          </cell>
          <cell r="E5512">
            <v>74214.782727272715</v>
          </cell>
          <cell r="F5512">
            <v>2226.4434818181812</v>
          </cell>
        </row>
        <row r="5513">
          <cell r="B5513" t="str">
            <v>-</v>
          </cell>
          <cell r="C5513" t="str">
            <v>-</v>
          </cell>
          <cell r="D5513">
            <v>0</v>
          </cell>
          <cell r="E5513">
            <v>0</v>
          </cell>
          <cell r="F5513">
            <v>0</v>
          </cell>
        </row>
        <row r="5514">
          <cell r="B5514" t="str">
            <v>-</v>
          </cell>
          <cell r="C5514" t="str">
            <v>-</v>
          </cell>
          <cell r="D5514">
            <v>0</v>
          </cell>
          <cell r="E5514">
            <v>0</v>
          </cell>
          <cell r="F5514">
            <v>0</v>
          </cell>
        </row>
        <row r="5515">
          <cell r="B5515">
            <v>0</v>
          </cell>
          <cell r="C5515">
            <v>0</v>
          </cell>
          <cell r="D5515">
            <v>0</v>
          </cell>
          <cell r="E5515">
            <v>0</v>
          </cell>
          <cell r="F5515">
            <v>0</v>
          </cell>
        </row>
        <row r="5516">
          <cell r="B5516" t="str">
            <v>Mano de Obra</v>
          </cell>
          <cell r="C5516">
            <v>0</v>
          </cell>
          <cell r="D5516">
            <v>0</v>
          </cell>
          <cell r="E5516">
            <v>0</v>
          </cell>
          <cell r="F5516">
            <v>16545.576069418385</v>
          </cell>
        </row>
        <row r="5517">
          <cell r="A5517" t="str">
            <v>MO2002</v>
          </cell>
          <cell r="B5517" t="str">
            <v>CUADRILLA 1 OF + 2 AY</v>
          </cell>
          <cell r="C5517" t="str">
            <v>HC</v>
          </cell>
          <cell r="D5517">
            <v>0.5</v>
          </cell>
          <cell r="E5517">
            <v>33091.152138836769</v>
          </cell>
          <cell r="F5517">
            <v>16545.576069418385</v>
          </cell>
        </row>
        <row r="5518">
          <cell r="B5518" t="str">
            <v>-</v>
          </cell>
          <cell r="C5518" t="str">
            <v>-</v>
          </cell>
          <cell r="D5518">
            <v>0</v>
          </cell>
          <cell r="E5518">
            <v>0</v>
          </cell>
          <cell r="F5518">
            <v>0</v>
          </cell>
        </row>
        <row r="5519">
          <cell r="B5519" t="str">
            <v>-</v>
          </cell>
          <cell r="C5519" t="str">
            <v>-</v>
          </cell>
          <cell r="D5519">
            <v>0</v>
          </cell>
          <cell r="E5519">
            <v>0</v>
          </cell>
          <cell r="F5519">
            <v>0</v>
          </cell>
        </row>
        <row r="5521">
          <cell r="A5521">
            <v>17004</v>
          </cell>
          <cell r="B5521" t="str">
            <v>CONCERTINA SENC. 45CM A.INOX-ACCESORIOS</v>
          </cell>
          <cell r="C5521" t="str">
            <v>ML</v>
          </cell>
          <cell r="D5521">
            <v>0</v>
          </cell>
          <cell r="E5521">
            <v>0</v>
          </cell>
          <cell r="F5521">
            <v>62744.632470532255</v>
          </cell>
          <cell r="G5521">
            <v>301211</v>
          </cell>
        </row>
        <row r="5522">
          <cell r="B5522">
            <v>0</v>
          </cell>
          <cell r="C5522">
            <v>0</v>
          </cell>
          <cell r="D5522">
            <v>0</v>
          </cell>
          <cell r="E5522">
            <v>0</v>
          </cell>
          <cell r="F5522">
            <v>0</v>
          </cell>
        </row>
        <row r="5523">
          <cell r="B5523" t="str">
            <v>Equipos y Herramientas</v>
          </cell>
          <cell r="C5523">
            <v>0</v>
          </cell>
          <cell r="D5523">
            <v>0</v>
          </cell>
          <cell r="E5523">
            <v>0</v>
          </cell>
          <cell r="F5523">
            <v>8293.7376044227622</v>
          </cell>
        </row>
        <row r="5524">
          <cell r="A5524" t="str">
            <v>HM1004</v>
          </cell>
          <cell r="B5524" t="str">
            <v>HM CUADRILLA ACERO</v>
          </cell>
          <cell r="C5524" t="str">
            <v>GLB</v>
          </cell>
          <cell r="D5524">
            <v>1</v>
          </cell>
          <cell r="E5524">
            <v>357</v>
          </cell>
          <cell r="F5524">
            <v>357</v>
          </cell>
        </row>
        <row r="5525">
          <cell r="A5525" t="str">
            <v>EH1010</v>
          </cell>
          <cell r="B5525" t="str">
            <v>ANDAMIO METALICO TUBULAR</v>
          </cell>
          <cell r="C5525" t="str">
            <v>U/D</v>
          </cell>
          <cell r="D5525">
            <v>0.125</v>
          </cell>
          <cell r="E5525">
            <v>1146.6400000000001</v>
          </cell>
          <cell r="F5525">
            <v>143.33000000000001</v>
          </cell>
        </row>
        <row r="5526">
          <cell r="A5526" t="str">
            <v>EH1013</v>
          </cell>
          <cell r="B5526" t="str">
            <v>SOLDADOR ELECTRICO</v>
          </cell>
          <cell r="C5526" t="str">
            <v>DIA</v>
          </cell>
          <cell r="D5526">
            <v>0.125</v>
          </cell>
          <cell r="E5526">
            <v>62347.260835382098</v>
          </cell>
          <cell r="F5526">
            <v>7793.4076044227622</v>
          </cell>
        </row>
        <row r="5527">
          <cell r="B5527">
            <v>0</v>
          </cell>
          <cell r="C5527">
            <v>0</v>
          </cell>
          <cell r="D5527">
            <v>0</v>
          </cell>
          <cell r="E5527">
            <v>0</v>
          </cell>
          <cell r="F5527">
            <v>0</v>
          </cell>
        </row>
        <row r="5528">
          <cell r="B5528" t="str">
            <v>Materiales</v>
          </cell>
          <cell r="C5528">
            <v>0</v>
          </cell>
          <cell r="D5528">
            <v>0</v>
          </cell>
          <cell r="E5528">
            <v>0</v>
          </cell>
          <cell r="F5528">
            <v>21359.742727272725</v>
          </cell>
        </row>
        <row r="5529">
          <cell r="A5529" t="str">
            <v>IM1108</v>
          </cell>
          <cell r="B5529" t="str">
            <v>CONCERTINA SENCILLA ACERO INOX</v>
          </cell>
          <cell r="C5529" t="str">
            <v>ML</v>
          </cell>
          <cell r="D5529">
            <v>1</v>
          </cell>
          <cell r="E5529">
            <v>21359.742727272725</v>
          </cell>
          <cell r="F5529">
            <v>21359.742727272725</v>
          </cell>
        </row>
        <row r="5530">
          <cell r="B5530" t="str">
            <v>-</v>
          </cell>
          <cell r="C5530" t="str">
            <v>-</v>
          </cell>
          <cell r="D5530">
            <v>0</v>
          </cell>
          <cell r="E5530">
            <v>0</v>
          </cell>
          <cell r="F5530">
            <v>0</v>
          </cell>
        </row>
        <row r="5531">
          <cell r="B5531" t="str">
            <v>-</v>
          </cell>
          <cell r="C5531" t="str">
            <v>-</v>
          </cell>
          <cell r="D5531">
            <v>0</v>
          </cell>
          <cell r="E5531">
            <v>0</v>
          </cell>
          <cell r="F5531">
            <v>0</v>
          </cell>
        </row>
        <row r="5532">
          <cell r="B5532" t="str">
            <v>-</v>
          </cell>
          <cell r="C5532" t="str">
            <v>-</v>
          </cell>
          <cell r="D5532">
            <v>0</v>
          </cell>
          <cell r="E5532">
            <v>0</v>
          </cell>
          <cell r="F5532">
            <v>0</v>
          </cell>
        </row>
        <row r="5533">
          <cell r="B5533" t="str">
            <v>-</v>
          </cell>
          <cell r="C5533" t="str">
            <v>-</v>
          </cell>
          <cell r="D5533">
            <v>0</v>
          </cell>
          <cell r="E5533">
            <v>0</v>
          </cell>
          <cell r="F5533">
            <v>0</v>
          </cell>
        </row>
        <row r="5534">
          <cell r="B5534" t="str">
            <v>-</v>
          </cell>
          <cell r="C5534" t="str">
            <v>-</v>
          </cell>
          <cell r="D5534">
            <v>0</v>
          </cell>
          <cell r="E5534">
            <v>0</v>
          </cell>
          <cell r="F5534">
            <v>0</v>
          </cell>
        </row>
        <row r="5535">
          <cell r="B5535">
            <v>0</v>
          </cell>
          <cell r="C5535">
            <v>0</v>
          </cell>
          <cell r="D5535">
            <v>0</v>
          </cell>
          <cell r="E5535">
            <v>0</v>
          </cell>
          <cell r="F5535">
            <v>0</v>
          </cell>
        </row>
        <row r="5536">
          <cell r="B5536" t="str">
            <v>Mano de Obra</v>
          </cell>
          <cell r="C5536">
            <v>0</v>
          </cell>
          <cell r="D5536">
            <v>0</v>
          </cell>
          <cell r="E5536">
            <v>0</v>
          </cell>
          <cell r="F5536">
            <v>33091.152138836769</v>
          </cell>
        </row>
        <row r="5537">
          <cell r="A5537" t="str">
            <v>MO2002</v>
          </cell>
          <cell r="B5537" t="str">
            <v>CUADRILLA 1 OF + 2 AY</v>
          </cell>
          <cell r="C5537" t="str">
            <v>HC</v>
          </cell>
          <cell r="D5537">
            <v>1</v>
          </cell>
          <cell r="E5537">
            <v>33091.152138836769</v>
          </cell>
          <cell r="F5537">
            <v>33091.152138836769</v>
          </cell>
        </row>
        <row r="5538">
          <cell r="B5538" t="str">
            <v>-</v>
          </cell>
          <cell r="C5538" t="str">
            <v>-</v>
          </cell>
          <cell r="D5538">
            <v>0</v>
          </cell>
          <cell r="E5538">
            <v>0</v>
          </cell>
          <cell r="F5538">
            <v>0</v>
          </cell>
        </row>
        <row r="5539">
          <cell r="B5539" t="str">
            <v>-</v>
          </cell>
          <cell r="C5539" t="str">
            <v>-</v>
          </cell>
          <cell r="D5539">
            <v>0</v>
          </cell>
          <cell r="E5539">
            <v>0</v>
          </cell>
          <cell r="F5539">
            <v>0</v>
          </cell>
        </row>
        <row r="5541">
          <cell r="A5541">
            <v>17005</v>
          </cell>
          <cell r="B5541" t="str">
            <v>POSTE TUBO GALV. 2" x2.49MM C.13"</v>
          </cell>
          <cell r="C5541" t="str">
            <v>ML</v>
          </cell>
          <cell r="D5541">
            <v>0</v>
          </cell>
          <cell r="E5541">
            <v>0</v>
          </cell>
          <cell r="F5541">
            <v>42560.119808026728</v>
          </cell>
          <cell r="G5541">
            <v>301004</v>
          </cell>
        </row>
        <row r="5542">
          <cell r="B5542">
            <v>0</v>
          </cell>
          <cell r="C5542">
            <v>0</v>
          </cell>
          <cell r="D5542">
            <v>0</v>
          </cell>
          <cell r="E5542">
            <v>0</v>
          </cell>
          <cell r="F5542">
            <v>0</v>
          </cell>
        </row>
        <row r="5543">
          <cell r="B5543" t="str">
            <v>Equipos y Herramientas</v>
          </cell>
          <cell r="C5543">
            <v>0</v>
          </cell>
          <cell r="D5543">
            <v>0</v>
          </cell>
          <cell r="E5543">
            <v>0</v>
          </cell>
          <cell r="F5543">
            <v>980.47260835382099</v>
          </cell>
        </row>
        <row r="5544">
          <cell r="A5544" t="str">
            <v>HM1004</v>
          </cell>
          <cell r="B5544" t="str">
            <v>HM CUADRILLA ACERO</v>
          </cell>
          <cell r="C5544" t="str">
            <v>GLB</v>
          </cell>
          <cell r="D5544">
            <v>1</v>
          </cell>
          <cell r="E5544">
            <v>357</v>
          </cell>
          <cell r="F5544">
            <v>357</v>
          </cell>
        </row>
        <row r="5545">
          <cell r="A5545" t="str">
            <v>EH1013</v>
          </cell>
          <cell r="B5545" t="str">
            <v>SOLDADOR ELECTRICO</v>
          </cell>
          <cell r="C5545" t="str">
            <v>DIA</v>
          </cell>
          <cell r="D5545">
            <v>0.01</v>
          </cell>
          <cell r="E5545">
            <v>62347.260835382098</v>
          </cell>
          <cell r="F5545">
            <v>623.47260835382099</v>
          </cell>
        </row>
        <row r="5546">
          <cell r="B5546" t="str">
            <v>-</v>
          </cell>
          <cell r="C5546" t="str">
            <v>-</v>
          </cell>
          <cell r="D5546">
            <v>0</v>
          </cell>
          <cell r="E5546">
            <v>0</v>
          </cell>
          <cell r="F5546">
            <v>0</v>
          </cell>
        </row>
        <row r="5547">
          <cell r="B5547">
            <v>0</v>
          </cell>
          <cell r="C5547">
            <v>0</v>
          </cell>
          <cell r="D5547">
            <v>0</v>
          </cell>
          <cell r="E5547">
            <v>0</v>
          </cell>
          <cell r="F5547">
            <v>0</v>
          </cell>
        </row>
        <row r="5548">
          <cell r="B5548" t="str">
            <v>Materiales</v>
          </cell>
          <cell r="C5548">
            <v>0</v>
          </cell>
          <cell r="D5548">
            <v>0</v>
          </cell>
          <cell r="E5548">
            <v>0</v>
          </cell>
          <cell r="F5548">
            <v>33306.859164963716</v>
          </cell>
        </row>
        <row r="5549">
          <cell r="A5549" t="str">
            <v>IM1109</v>
          </cell>
          <cell r="B5549" t="str">
            <v>TUBO GALVANIZADO 2" x 2,49 MM x 6M</v>
          </cell>
          <cell r="C5549" t="str">
            <v>UND</v>
          </cell>
          <cell r="D5549">
            <v>0.25</v>
          </cell>
          <cell r="E5549">
            <v>102200.175</v>
          </cell>
          <cell r="F5549">
            <v>25550.043750000001</v>
          </cell>
        </row>
        <row r="5550">
          <cell r="A5550" t="str">
            <v>IM1110</v>
          </cell>
          <cell r="B5550" t="str">
            <v>TAPON ALUMINIO 2"</v>
          </cell>
          <cell r="C5550" t="str">
            <v>UND</v>
          </cell>
          <cell r="D5550">
            <v>0.4</v>
          </cell>
          <cell r="E5550">
            <v>2027.110909090909</v>
          </cell>
          <cell r="F5550">
            <v>810.8443636363636</v>
          </cell>
        </row>
        <row r="5551">
          <cell r="A5551" t="str">
            <v>IM1011</v>
          </cell>
          <cell r="B5551" t="str">
            <v>ACERO 60,000 PSI</v>
          </cell>
          <cell r="C5551" t="str">
            <v>KLG</v>
          </cell>
          <cell r="D5551">
            <v>1</v>
          </cell>
          <cell r="E5551">
            <v>4409.6244131455396</v>
          </cell>
          <cell r="F5551">
            <v>4409.6244131455396</v>
          </cell>
        </row>
        <row r="5552">
          <cell r="A5552" t="str">
            <v>IM1030</v>
          </cell>
          <cell r="B5552" t="str">
            <v>SOLDADURA 6011 x 1/8</v>
          </cell>
          <cell r="C5552" t="str">
            <v>KLG</v>
          </cell>
          <cell r="D5552">
            <v>0.05</v>
          </cell>
          <cell r="E5552">
            <v>12504.6304</v>
          </cell>
          <cell r="F5552">
            <v>625.23152000000005</v>
          </cell>
        </row>
        <row r="5553">
          <cell r="A5553" t="str">
            <v>IM1073</v>
          </cell>
          <cell r="B5553" t="str">
            <v>DISOLVENTE</v>
          </cell>
          <cell r="C5553" t="str">
            <v>GLN</v>
          </cell>
          <cell r="D5553">
            <v>0.01</v>
          </cell>
          <cell r="E5553">
            <v>42681.946363636351</v>
          </cell>
          <cell r="F5553">
            <v>426.81946363636354</v>
          </cell>
        </row>
        <row r="5554">
          <cell r="A5554" t="str">
            <v>IM1107</v>
          </cell>
          <cell r="B5554" t="str">
            <v>ESMALTE ANTICORROSIVO</v>
          </cell>
          <cell r="C5554" t="str">
            <v>GLN</v>
          </cell>
          <cell r="D5554">
            <v>0.02</v>
          </cell>
          <cell r="E5554">
            <v>74214.782727272715</v>
          </cell>
          <cell r="F5554">
            <v>1484.2956545454542</v>
          </cell>
        </row>
        <row r="5555">
          <cell r="B5555">
            <v>0</v>
          </cell>
          <cell r="C5555">
            <v>0</v>
          </cell>
          <cell r="D5555">
            <v>0</v>
          </cell>
          <cell r="E5555">
            <v>0</v>
          </cell>
          <cell r="F5555">
            <v>0</v>
          </cell>
        </row>
        <row r="5556">
          <cell r="B5556" t="str">
            <v>Mano de Obra</v>
          </cell>
          <cell r="C5556">
            <v>0</v>
          </cell>
          <cell r="D5556">
            <v>0</v>
          </cell>
          <cell r="E5556">
            <v>0</v>
          </cell>
          <cell r="F5556">
            <v>8272.7880347091923</v>
          </cell>
        </row>
        <row r="5557">
          <cell r="A5557" t="str">
            <v>MO2002</v>
          </cell>
          <cell r="B5557" t="str">
            <v>CUADRILLA 1 OF + 2 AY</v>
          </cell>
          <cell r="C5557" t="str">
            <v>HC</v>
          </cell>
          <cell r="D5557">
            <v>0.25</v>
          </cell>
          <cell r="E5557">
            <v>33091.152138836769</v>
          </cell>
          <cell r="F5557">
            <v>8272.7880347091923</v>
          </cell>
        </row>
        <row r="5558">
          <cell r="B5558" t="str">
            <v>-</v>
          </cell>
          <cell r="C5558" t="str">
            <v>-</v>
          </cell>
          <cell r="D5558">
            <v>0</v>
          </cell>
          <cell r="E5558">
            <v>0</v>
          </cell>
          <cell r="F5558">
            <v>0</v>
          </cell>
        </row>
        <row r="5559">
          <cell r="B5559" t="str">
            <v>-</v>
          </cell>
          <cell r="C5559" t="str">
            <v>-</v>
          </cell>
          <cell r="D5559">
            <v>0</v>
          </cell>
          <cell r="E5559">
            <v>0</v>
          </cell>
          <cell r="F5559">
            <v>0</v>
          </cell>
        </row>
        <row r="5561">
          <cell r="A5561">
            <v>17006</v>
          </cell>
          <cell r="B5561" t="str">
            <v>DIAGONAL-HORIZ.TUBO GALV CAL 13 X 1"</v>
          </cell>
          <cell r="C5561" t="str">
            <v>ML</v>
          </cell>
          <cell r="D5561">
            <v>0</v>
          </cell>
          <cell r="E5561">
            <v>0</v>
          </cell>
          <cell r="F5561">
            <v>22606.943311020448</v>
          </cell>
          <cell r="G5561">
            <v>301115</v>
          </cell>
        </row>
        <row r="5562">
          <cell r="B5562">
            <v>0</v>
          </cell>
          <cell r="C5562">
            <v>0</v>
          </cell>
          <cell r="D5562">
            <v>0</v>
          </cell>
          <cell r="E5562">
            <v>0</v>
          </cell>
          <cell r="F5562">
            <v>0</v>
          </cell>
        </row>
        <row r="5563">
          <cell r="B5563" t="str">
            <v>Equipos y Herramientas</v>
          </cell>
          <cell r="C5563">
            <v>0</v>
          </cell>
          <cell r="D5563">
            <v>0</v>
          </cell>
          <cell r="E5563">
            <v>0</v>
          </cell>
          <cell r="F5563">
            <v>1603.945216707642</v>
          </cell>
        </row>
        <row r="5564">
          <cell r="A5564" t="str">
            <v>HM1004</v>
          </cell>
          <cell r="B5564" t="str">
            <v>HM CUADRILLA ACERO</v>
          </cell>
          <cell r="C5564" t="str">
            <v>GLB</v>
          </cell>
          <cell r="D5564">
            <v>1</v>
          </cell>
          <cell r="E5564">
            <v>357</v>
          </cell>
          <cell r="F5564">
            <v>357</v>
          </cell>
        </row>
        <row r="5565">
          <cell r="A5565" t="str">
            <v>EH1013</v>
          </cell>
          <cell r="B5565" t="str">
            <v>SOLDADOR ELECTRICO</v>
          </cell>
          <cell r="C5565" t="str">
            <v>DIA</v>
          </cell>
          <cell r="D5565">
            <v>0.02</v>
          </cell>
          <cell r="E5565">
            <v>62347.260835382098</v>
          </cell>
          <cell r="F5565">
            <v>1246.945216707642</v>
          </cell>
        </row>
        <row r="5566">
          <cell r="B5566" t="str">
            <v>-</v>
          </cell>
          <cell r="C5566" t="str">
            <v>-</v>
          </cell>
          <cell r="D5566">
            <v>0</v>
          </cell>
          <cell r="E5566">
            <v>0</v>
          </cell>
          <cell r="F5566">
            <v>0</v>
          </cell>
        </row>
        <row r="5567">
          <cell r="B5567">
            <v>0</v>
          </cell>
          <cell r="C5567">
            <v>0</v>
          </cell>
          <cell r="D5567">
            <v>0</v>
          </cell>
          <cell r="E5567">
            <v>0</v>
          </cell>
          <cell r="F5567">
            <v>0</v>
          </cell>
        </row>
        <row r="5568">
          <cell r="B5568" t="str">
            <v>Materiales</v>
          </cell>
          <cell r="C5568">
            <v>0</v>
          </cell>
          <cell r="D5568">
            <v>0</v>
          </cell>
          <cell r="E5568">
            <v>0</v>
          </cell>
          <cell r="F5568">
            <v>14384.767666545453</v>
          </cell>
        </row>
        <row r="5569">
          <cell r="A5569" t="str">
            <v>IM1111</v>
          </cell>
          <cell r="B5569" t="str">
            <v>TUBO GALVANIZADO 1" x 1,5 MM x 6M</v>
          </cell>
          <cell r="C5569" t="str">
            <v>UND</v>
          </cell>
          <cell r="D5569">
            <v>0.33333333333333331</v>
          </cell>
          <cell r="E5569">
            <v>34348.268181818174</v>
          </cell>
          <cell r="F5569">
            <v>11449.422727272724</v>
          </cell>
        </row>
        <row r="5570">
          <cell r="A5570" t="str">
            <v>IM1040</v>
          </cell>
          <cell r="B5570" t="str">
            <v>LIJA AGUA</v>
          </cell>
          <cell r="C5570" t="str">
            <v>UND</v>
          </cell>
          <cell r="D5570">
            <v>0.5</v>
          </cell>
          <cell r="E5570">
            <v>1298.181818181818</v>
          </cell>
          <cell r="F5570">
            <v>649.09090909090901</v>
          </cell>
        </row>
        <row r="5571">
          <cell r="A5571" t="str">
            <v>IM1030</v>
          </cell>
          <cell r="B5571" t="str">
            <v>SOLDADURA 6011 x 1/8</v>
          </cell>
          <cell r="C5571" t="str">
            <v>KLG</v>
          </cell>
          <cell r="D5571">
            <v>0.03</v>
          </cell>
          <cell r="E5571">
            <v>12504.6304</v>
          </cell>
          <cell r="F5571">
            <v>375.138912</v>
          </cell>
        </row>
        <row r="5572">
          <cell r="A5572" t="str">
            <v>IM1073</v>
          </cell>
          <cell r="B5572" t="str">
            <v>DISOLVENTE</v>
          </cell>
          <cell r="C5572" t="str">
            <v>GLN</v>
          </cell>
          <cell r="D5572">
            <v>0.01</v>
          </cell>
          <cell r="E5572">
            <v>42681.946363636351</v>
          </cell>
          <cell r="F5572">
            <v>426.81946363636354</v>
          </cell>
        </row>
        <row r="5573">
          <cell r="A5573" t="str">
            <v>IM1107</v>
          </cell>
          <cell r="B5573" t="str">
            <v>ESMALTE ANTICORROSIVO</v>
          </cell>
          <cell r="C5573" t="str">
            <v>GLN</v>
          </cell>
          <cell r="D5573">
            <v>0.02</v>
          </cell>
          <cell r="E5573">
            <v>74214.782727272715</v>
          </cell>
          <cell r="F5573">
            <v>1484.2956545454542</v>
          </cell>
        </row>
        <row r="5574">
          <cell r="A5574">
            <v>0</v>
          </cell>
          <cell r="B5574" t="str">
            <v>-</v>
          </cell>
          <cell r="C5574" t="str">
            <v>-</v>
          </cell>
          <cell r="D5574">
            <v>0</v>
          </cell>
          <cell r="E5574">
            <v>0</v>
          </cell>
          <cell r="F5574">
            <v>0</v>
          </cell>
        </row>
        <row r="5575">
          <cell r="B5575">
            <v>0</v>
          </cell>
          <cell r="C5575">
            <v>0</v>
          </cell>
          <cell r="D5575">
            <v>0</v>
          </cell>
          <cell r="E5575">
            <v>0</v>
          </cell>
          <cell r="F5575">
            <v>0</v>
          </cell>
        </row>
        <row r="5576">
          <cell r="B5576" t="str">
            <v>Mano de Obra</v>
          </cell>
          <cell r="C5576">
            <v>0</v>
          </cell>
          <cell r="D5576">
            <v>0</v>
          </cell>
          <cell r="E5576">
            <v>0</v>
          </cell>
          <cell r="F5576">
            <v>6618.2304277673538</v>
          </cell>
        </row>
        <row r="5577">
          <cell r="A5577" t="str">
            <v>MO2002</v>
          </cell>
          <cell r="B5577" t="str">
            <v>CUADRILLA 1 OF + 2 AY</v>
          </cell>
          <cell r="C5577" t="str">
            <v>HC</v>
          </cell>
          <cell r="D5577">
            <v>0.2</v>
          </cell>
          <cell r="E5577">
            <v>33091.152138836769</v>
          </cell>
          <cell r="F5577">
            <v>6618.2304277673538</v>
          </cell>
        </row>
        <row r="5578">
          <cell r="B5578" t="str">
            <v>-</v>
          </cell>
          <cell r="C5578" t="str">
            <v>-</v>
          </cell>
          <cell r="D5578">
            <v>0</v>
          </cell>
          <cell r="E5578">
            <v>0</v>
          </cell>
          <cell r="F5578">
            <v>0</v>
          </cell>
        </row>
        <row r="5579">
          <cell r="B5579" t="str">
            <v>-</v>
          </cell>
          <cell r="C5579" t="str">
            <v>-</v>
          </cell>
          <cell r="D5579">
            <v>0</v>
          </cell>
          <cell r="E5579">
            <v>0</v>
          </cell>
          <cell r="F5579">
            <v>0</v>
          </cell>
        </row>
        <row r="5581">
          <cell r="A5581">
            <v>17007</v>
          </cell>
          <cell r="B5581" t="str">
            <v>DIAGONAL-HORIZ.TUBO GALV CAL 13 X ,3/4"</v>
          </cell>
          <cell r="C5581" t="str">
            <v>ML</v>
          </cell>
          <cell r="D5581">
            <v>0</v>
          </cell>
          <cell r="E5581">
            <v>0</v>
          </cell>
          <cell r="F5581">
            <v>0</v>
          </cell>
          <cell r="G5581" t="str">
            <v>301114</v>
          </cell>
        </row>
        <row r="5582">
          <cell r="B5582">
            <v>0</v>
          </cell>
          <cell r="C5582">
            <v>0</v>
          </cell>
          <cell r="D5582">
            <v>0</v>
          </cell>
          <cell r="E5582">
            <v>0</v>
          </cell>
          <cell r="F5582">
            <v>0</v>
          </cell>
        </row>
        <row r="5583">
          <cell r="B5583" t="str">
            <v>Equipos y Herramientas</v>
          </cell>
          <cell r="C5583">
            <v>0</v>
          </cell>
          <cell r="D5583">
            <v>0</v>
          </cell>
          <cell r="E5583">
            <v>0</v>
          </cell>
          <cell r="F5583">
            <v>0</v>
          </cell>
        </row>
        <row r="5584">
          <cell r="B5584" t="str">
            <v>-</v>
          </cell>
          <cell r="C5584" t="str">
            <v>-</v>
          </cell>
          <cell r="D5584">
            <v>0</v>
          </cell>
          <cell r="E5584">
            <v>0</v>
          </cell>
          <cell r="F5584">
            <v>0</v>
          </cell>
        </row>
        <row r="5585">
          <cell r="B5585" t="str">
            <v>-</v>
          </cell>
          <cell r="C5585" t="str">
            <v>-</v>
          </cell>
          <cell r="D5585">
            <v>0</v>
          </cell>
          <cell r="E5585">
            <v>0</v>
          </cell>
          <cell r="F5585">
            <v>0</v>
          </cell>
        </row>
        <row r="5586">
          <cell r="B5586" t="str">
            <v>-</v>
          </cell>
          <cell r="C5586" t="str">
            <v>-</v>
          </cell>
          <cell r="D5586">
            <v>0</v>
          </cell>
          <cell r="E5586">
            <v>0</v>
          </cell>
          <cell r="F5586">
            <v>0</v>
          </cell>
        </row>
        <row r="5587">
          <cell r="B5587">
            <v>0</v>
          </cell>
          <cell r="C5587">
            <v>0</v>
          </cell>
          <cell r="D5587">
            <v>0</v>
          </cell>
          <cell r="E5587">
            <v>0</v>
          </cell>
          <cell r="F5587">
            <v>0</v>
          </cell>
        </row>
        <row r="5588">
          <cell r="B5588" t="str">
            <v>Materiales</v>
          </cell>
          <cell r="C5588">
            <v>0</v>
          </cell>
          <cell r="D5588">
            <v>0</v>
          </cell>
          <cell r="E5588">
            <v>0</v>
          </cell>
          <cell r="F5588">
            <v>0</v>
          </cell>
        </row>
        <row r="5589">
          <cell r="B5589" t="str">
            <v>-</v>
          </cell>
          <cell r="C5589" t="str">
            <v>-</v>
          </cell>
          <cell r="D5589">
            <v>0</v>
          </cell>
          <cell r="E5589">
            <v>0</v>
          </cell>
          <cell r="F5589">
            <v>0</v>
          </cell>
        </row>
        <row r="5590">
          <cell r="B5590" t="str">
            <v>-</v>
          </cell>
          <cell r="C5590" t="str">
            <v>-</v>
          </cell>
          <cell r="D5590">
            <v>0</v>
          </cell>
          <cell r="E5590">
            <v>0</v>
          </cell>
          <cell r="F5590">
            <v>0</v>
          </cell>
        </row>
        <row r="5591">
          <cell r="B5591" t="str">
            <v>-</v>
          </cell>
          <cell r="C5591" t="str">
            <v>-</v>
          </cell>
          <cell r="D5591">
            <v>0</v>
          </cell>
          <cell r="E5591">
            <v>0</v>
          </cell>
          <cell r="F5591">
            <v>0</v>
          </cell>
        </row>
        <row r="5592">
          <cell r="B5592" t="str">
            <v>-</v>
          </cell>
          <cell r="C5592" t="str">
            <v>-</v>
          </cell>
          <cell r="D5592">
            <v>0</v>
          </cell>
          <cell r="E5592">
            <v>0</v>
          </cell>
          <cell r="F5592">
            <v>0</v>
          </cell>
        </row>
        <row r="5593">
          <cell r="B5593" t="str">
            <v>-</v>
          </cell>
          <cell r="C5593" t="str">
            <v>-</v>
          </cell>
          <cell r="D5593">
            <v>0</v>
          </cell>
          <cell r="E5593">
            <v>0</v>
          </cell>
          <cell r="F5593">
            <v>0</v>
          </cell>
        </row>
        <row r="5594">
          <cell r="B5594" t="str">
            <v>-</v>
          </cell>
          <cell r="C5594" t="str">
            <v>-</v>
          </cell>
          <cell r="D5594">
            <v>0</v>
          </cell>
          <cell r="E5594">
            <v>0</v>
          </cell>
          <cell r="F5594">
            <v>0</v>
          </cell>
        </row>
        <row r="5595">
          <cell r="B5595">
            <v>0</v>
          </cell>
          <cell r="C5595">
            <v>0</v>
          </cell>
          <cell r="D5595">
            <v>0</v>
          </cell>
          <cell r="E5595">
            <v>0</v>
          </cell>
          <cell r="F5595">
            <v>0</v>
          </cell>
        </row>
        <row r="5596">
          <cell r="B5596" t="str">
            <v>Mano de Obra</v>
          </cell>
          <cell r="C5596">
            <v>0</v>
          </cell>
          <cell r="D5596">
            <v>0</v>
          </cell>
          <cell r="E5596">
            <v>0</v>
          </cell>
          <cell r="F5596">
            <v>0</v>
          </cell>
        </row>
        <row r="5597">
          <cell r="B5597" t="str">
            <v>-</v>
          </cell>
          <cell r="C5597" t="str">
            <v>-</v>
          </cell>
          <cell r="D5597">
            <v>0</v>
          </cell>
          <cell r="E5597">
            <v>0</v>
          </cell>
          <cell r="F5597">
            <v>0</v>
          </cell>
        </row>
        <row r="5598">
          <cell r="B5598" t="str">
            <v>-</v>
          </cell>
          <cell r="C5598" t="str">
            <v>-</v>
          </cell>
          <cell r="D5598">
            <v>0</v>
          </cell>
          <cell r="E5598">
            <v>0</v>
          </cell>
          <cell r="F5598">
            <v>0</v>
          </cell>
        </row>
        <row r="5599">
          <cell r="B5599" t="str">
            <v>-</v>
          </cell>
          <cell r="C5599" t="str">
            <v>-</v>
          </cell>
          <cell r="D5599">
            <v>0</v>
          </cell>
          <cell r="E5599">
            <v>0</v>
          </cell>
          <cell r="F5599">
            <v>0</v>
          </cell>
        </row>
        <row r="5601">
          <cell r="A5601">
            <v>17008</v>
          </cell>
          <cell r="B5601" t="str">
            <v>NAVE PUERTA TUBO C.13 MALLA(2x0.60-1.0)</v>
          </cell>
          <cell r="C5601" t="str">
            <v>UND</v>
          </cell>
          <cell r="D5601">
            <v>0</v>
          </cell>
          <cell r="E5601">
            <v>0</v>
          </cell>
          <cell r="F5601">
            <v>0</v>
          </cell>
          <cell r="G5601">
            <v>301306</v>
          </cell>
        </row>
        <row r="5602">
          <cell r="B5602">
            <v>0</v>
          </cell>
          <cell r="C5602">
            <v>0</v>
          </cell>
          <cell r="D5602">
            <v>0</v>
          </cell>
          <cell r="E5602">
            <v>0</v>
          </cell>
          <cell r="F5602">
            <v>0</v>
          </cell>
        </row>
        <row r="5603">
          <cell r="B5603" t="str">
            <v>Equipos y Herramientas</v>
          </cell>
          <cell r="C5603">
            <v>0</v>
          </cell>
          <cell r="D5603">
            <v>0</v>
          </cell>
          <cell r="E5603">
            <v>0</v>
          </cell>
          <cell r="F5603">
            <v>0</v>
          </cell>
        </row>
        <row r="5604">
          <cell r="B5604" t="str">
            <v>-</v>
          </cell>
          <cell r="C5604" t="str">
            <v>-</v>
          </cell>
          <cell r="D5604">
            <v>0</v>
          </cell>
          <cell r="E5604">
            <v>0</v>
          </cell>
          <cell r="F5604">
            <v>0</v>
          </cell>
        </row>
        <row r="5605">
          <cell r="B5605" t="str">
            <v>-</v>
          </cell>
          <cell r="C5605" t="str">
            <v>-</v>
          </cell>
          <cell r="D5605">
            <v>0</v>
          </cell>
          <cell r="E5605">
            <v>0</v>
          </cell>
          <cell r="F5605">
            <v>0</v>
          </cell>
        </row>
        <row r="5606">
          <cell r="B5606" t="str">
            <v>-</v>
          </cell>
          <cell r="C5606" t="str">
            <v>-</v>
          </cell>
          <cell r="D5606">
            <v>0</v>
          </cell>
          <cell r="E5606">
            <v>0</v>
          </cell>
          <cell r="F5606">
            <v>0</v>
          </cell>
        </row>
        <row r="5607">
          <cell r="B5607">
            <v>0</v>
          </cell>
          <cell r="C5607">
            <v>0</v>
          </cell>
          <cell r="D5607">
            <v>0</v>
          </cell>
          <cell r="E5607">
            <v>0</v>
          </cell>
          <cell r="F5607">
            <v>0</v>
          </cell>
        </row>
        <row r="5608">
          <cell r="B5608" t="str">
            <v>Materiales</v>
          </cell>
          <cell r="C5608">
            <v>0</v>
          </cell>
          <cell r="D5608">
            <v>0</v>
          </cell>
          <cell r="E5608">
            <v>0</v>
          </cell>
          <cell r="F5608">
            <v>0</v>
          </cell>
        </row>
        <row r="5609">
          <cell r="B5609" t="str">
            <v>-</v>
          </cell>
          <cell r="C5609" t="str">
            <v>-</v>
          </cell>
          <cell r="D5609">
            <v>0</v>
          </cell>
          <cell r="E5609">
            <v>0</v>
          </cell>
          <cell r="F5609">
            <v>0</v>
          </cell>
        </row>
        <row r="5610">
          <cell r="B5610" t="str">
            <v>-</v>
          </cell>
          <cell r="C5610" t="str">
            <v>-</v>
          </cell>
          <cell r="D5610">
            <v>0</v>
          </cell>
          <cell r="E5610">
            <v>0</v>
          </cell>
          <cell r="F5610">
            <v>0</v>
          </cell>
        </row>
        <row r="5611">
          <cell r="B5611" t="str">
            <v>-</v>
          </cell>
          <cell r="C5611" t="str">
            <v>-</v>
          </cell>
          <cell r="D5611">
            <v>0</v>
          </cell>
          <cell r="E5611">
            <v>0</v>
          </cell>
          <cell r="F5611">
            <v>0</v>
          </cell>
        </row>
        <row r="5612">
          <cell r="B5612" t="str">
            <v>-</v>
          </cell>
          <cell r="C5612" t="str">
            <v>-</v>
          </cell>
          <cell r="D5612">
            <v>0</v>
          </cell>
          <cell r="E5612">
            <v>0</v>
          </cell>
          <cell r="F5612">
            <v>0</v>
          </cell>
        </row>
        <row r="5613">
          <cell r="B5613" t="str">
            <v>-</v>
          </cell>
          <cell r="C5613" t="str">
            <v>-</v>
          </cell>
          <cell r="D5613">
            <v>0</v>
          </cell>
          <cell r="E5613">
            <v>0</v>
          </cell>
          <cell r="F5613">
            <v>0</v>
          </cell>
        </row>
        <row r="5614">
          <cell r="B5614" t="str">
            <v>-</v>
          </cell>
          <cell r="C5614" t="str">
            <v>-</v>
          </cell>
          <cell r="D5614">
            <v>0</v>
          </cell>
          <cell r="E5614">
            <v>0</v>
          </cell>
          <cell r="F5614">
            <v>0</v>
          </cell>
        </row>
        <row r="5615">
          <cell r="B5615">
            <v>0</v>
          </cell>
          <cell r="C5615">
            <v>0</v>
          </cell>
          <cell r="D5615">
            <v>0</v>
          </cell>
          <cell r="E5615">
            <v>0</v>
          </cell>
          <cell r="F5615">
            <v>0</v>
          </cell>
        </row>
        <row r="5616">
          <cell r="B5616" t="str">
            <v>Mano de Obra</v>
          </cell>
          <cell r="C5616">
            <v>0</v>
          </cell>
          <cell r="D5616">
            <v>0</v>
          </cell>
          <cell r="E5616">
            <v>0</v>
          </cell>
          <cell r="F5616">
            <v>0</v>
          </cell>
        </row>
        <row r="5617">
          <cell r="B5617" t="str">
            <v>-</v>
          </cell>
          <cell r="C5617" t="str">
            <v>-</v>
          </cell>
          <cell r="D5617">
            <v>0</v>
          </cell>
          <cell r="E5617">
            <v>0</v>
          </cell>
          <cell r="F5617">
            <v>0</v>
          </cell>
        </row>
        <row r="5618">
          <cell r="B5618" t="str">
            <v>-</v>
          </cell>
          <cell r="C5618" t="str">
            <v>-</v>
          </cell>
          <cell r="D5618">
            <v>0</v>
          </cell>
          <cell r="E5618">
            <v>0</v>
          </cell>
          <cell r="F5618">
            <v>0</v>
          </cell>
        </row>
        <row r="5619">
          <cell r="B5619" t="str">
            <v>-</v>
          </cell>
          <cell r="C5619" t="str">
            <v>-</v>
          </cell>
          <cell r="D5619">
            <v>0</v>
          </cell>
          <cell r="E5619">
            <v>0</v>
          </cell>
          <cell r="F5619">
            <v>0</v>
          </cell>
        </row>
        <row r="5621">
          <cell r="A5621">
            <v>17009</v>
          </cell>
          <cell r="B5621" t="str">
            <v>INSTALACION MALLA ESLABONADA(E) +PINTURA</v>
          </cell>
          <cell r="C5621" t="str">
            <v>M2</v>
          </cell>
          <cell r="D5621">
            <v>0</v>
          </cell>
          <cell r="E5621">
            <v>0</v>
          </cell>
          <cell r="F5621">
            <v>0</v>
          </cell>
          <cell r="G5621">
            <v>300902</v>
          </cell>
        </row>
        <row r="5622">
          <cell r="B5622">
            <v>0</v>
          </cell>
          <cell r="C5622">
            <v>0</v>
          </cell>
          <cell r="D5622">
            <v>0</v>
          </cell>
          <cell r="E5622">
            <v>0</v>
          </cell>
          <cell r="F5622">
            <v>0</v>
          </cell>
        </row>
        <row r="5623">
          <cell r="B5623" t="str">
            <v>Equipos y Herramientas</v>
          </cell>
          <cell r="C5623">
            <v>0</v>
          </cell>
          <cell r="D5623">
            <v>0</v>
          </cell>
          <cell r="E5623">
            <v>0</v>
          </cell>
          <cell r="F5623">
            <v>0</v>
          </cell>
        </row>
        <row r="5624">
          <cell r="B5624" t="str">
            <v>-</v>
          </cell>
          <cell r="C5624" t="str">
            <v>-</v>
          </cell>
          <cell r="D5624">
            <v>0</v>
          </cell>
          <cell r="E5624">
            <v>0</v>
          </cell>
          <cell r="F5624">
            <v>0</v>
          </cell>
        </row>
        <row r="5625">
          <cell r="B5625" t="str">
            <v>-</v>
          </cell>
          <cell r="C5625" t="str">
            <v>-</v>
          </cell>
          <cell r="D5625">
            <v>0</v>
          </cell>
          <cell r="E5625">
            <v>0</v>
          </cell>
          <cell r="F5625">
            <v>0</v>
          </cell>
        </row>
        <row r="5626">
          <cell r="B5626" t="str">
            <v>-</v>
          </cell>
          <cell r="C5626" t="str">
            <v>-</v>
          </cell>
          <cell r="D5626">
            <v>0</v>
          </cell>
          <cell r="E5626">
            <v>0</v>
          </cell>
          <cell r="F5626">
            <v>0</v>
          </cell>
        </row>
        <row r="5627">
          <cell r="B5627">
            <v>0</v>
          </cell>
          <cell r="C5627">
            <v>0</v>
          </cell>
          <cell r="D5627">
            <v>0</v>
          </cell>
          <cell r="E5627">
            <v>0</v>
          </cell>
          <cell r="F5627">
            <v>0</v>
          </cell>
        </row>
        <row r="5628">
          <cell r="B5628" t="str">
            <v>Materiales</v>
          </cell>
          <cell r="C5628">
            <v>0</v>
          </cell>
          <cell r="D5628">
            <v>0</v>
          </cell>
          <cell r="E5628">
            <v>0</v>
          </cell>
          <cell r="F5628">
            <v>0</v>
          </cell>
        </row>
        <row r="5629">
          <cell r="B5629" t="str">
            <v>-</v>
          </cell>
          <cell r="C5629" t="str">
            <v>-</v>
          </cell>
          <cell r="D5629">
            <v>0</v>
          </cell>
          <cell r="E5629">
            <v>0</v>
          </cell>
          <cell r="F5629">
            <v>0</v>
          </cell>
        </row>
        <row r="5630">
          <cell r="B5630" t="str">
            <v>-</v>
          </cell>
          <cell r="C5630" t="str">
            <v>-</v>
          </cell>
          <cell r="D5630">
            <v>0</v>
          </cell>
          <cell r="E5630">
            <v>0</v>
          </cell>
          <cell r="F5630">
            <v>0</v>
          </cell>
        </row>
        <row r="5631">
          <cell r="B5631" t="str">
            <v>-</v>
          </cell>
          <cell r="C5631" t="str">
            <v>-</v>
          </cell>
          <cell r="D5631">
            <v>0</v>
          </cell>
          <cell r="E5631">
            <v>0</v>
          </cell>
          <cell r="F5631">
            <v>0</v>
          </cell>
        </row>
        <row r="5632">
          <cell r="B5632" t="str">
            <v>-</v>
          </cell>
          <cell r="C5632" t="str">
            <v>-</v>
          </cell>
          <cell r="D5632">
            <v>0</v>
          </cell>
          <cell r="E5632">
            <v>0</v>
          </cell>
          <cell r="F5632">
            <v>0</v>
          </cell>
        </row>
        <row r="5633">
          <cell r="B5633" t="str">
            <v>-</v>
          </cell>
          <cell r="C5633" t="str">
            <v>-</v>
          </cell>
          <cell r="D5633">
            <v>0</v>
          </cell>
          <cell r="E5633">
            <v>0</v>
          </cell>
          <cell r="F5633">
            <v>0</v>
          </cell>
        </row>
        <row r="5634">
          <cell r="B5634" t="str">
            <v>-</v>
          </cell>
          <cell r="C5634" t="str">
            <v>-</v>
          </cell>
          <cell r="D5634">
            <v>0</v>
          </cell>
          <cell r="E5634">
            <v>0</v>
          </cell>
          <cell r="F5634">
            <v>0</v>
          </cell>
        </row>
        <row r="5635">
          <cell r="B5635">
            <v>0</v>
          </cell>
          <cell r="C5635">
            <v>0</v>
          </cell>
          <cell r="D5635">
            <v>0</v>
          </cell>
          <cell r="E5635">
            <v>0</v>
          </cell>
          <cell r="F5635">
            <v>0</v>
          </cell>
        </row>
        <row r="5636">
          <cell r="B5636" t="str">
            <v>Mano de Obra</v>
          </cell>
          <cell r="C5636">
            <v>0</v>
          </cell>
          <cell r="D5636">
            <v>0</v>
          </cell>
          <cell r="E5636">
            <v>0</v>
          </cell>
          <cell r="F5636">
            <v>0</v>
          </cell>
        </row>
        <row r="5637">
          <cell r="B5637" t="str">
            <v>-</v>
          </cell>
          <cell r="C5637" t="str">
            <v>-</v>
          </cell>
          <cell r="D5637">
            <v>0</v>
          </cell>
          <cell r="E5637">
            <v>0</v>
          </cell>
          <cell r="F5637">
            <v>0</v>
          </cell>
        </row>
        <row r="5638">
          <cell r="B5638" t="str">
            <v>-</v>
          </cell>
          <cell r="C5638" t="str">
            <v>-</v>
          </cell>
          <cell r="D5638">
            <v>0</v>
          </cell>
          <cell r="E5638">
            <v>0</v>
          </cell>
          <cell r="F5638">
            <v>0</v>
          </cell>
        </row>
        <row r="5639">
          <cell r="B5639" t="str">
            <v>-</v>
          </cell>
          <cell r="C5639" t="str">
            <v>-</v>
          </cell>
          <cell r="D5639">
            <v>0</v>
          </cell>
          <cell r="E5639">
            <v>0</v>
          </cell>
          <cell r="F5639">
            <v>0</v>
          </cell>
        </row>
        <row r="5641">
          <cell r="A5641">
            <v>17010</v>
          </cell>
          <cell r="B5641" t="str">
            <v>PLATINA 10CMX10CM- ANCLAJE CON 4 VARILLAS ROCADAS 1/2" Y PERNOS</v>
          </cell>
          <cell r="C5641" t="str">
            <v>GLB</v>
          </cell>
          <cell r="D5641">
            <v>0</v>
          </cell>
          <cell r="E5641">
            <v>0</v>
          </cell>
          <cell r="F5641">
            <v>0</v>
          </cell>
        </row>
        <row r="5642">
          <cell r="B5642">
            <v>0</v>
          </cell>
          <cell r="C5642">
            <v>0</v>
          </cell>
          <cell r="D5642">
            <v>0</v>
          </cell>
          <cell r="E5642">
            <v>0</v>
          </cell>
          <cell r="F5642">
            <v>0</v>
          </cell>
        </row>
        <row r="5643">
          <cell r="B5643" t="str">
            <v>Equipos y Herramientas</v>
          </cell>
          <cell r="C5643">
            <v>0</v>
          </cell>
          <cell r="D5643">
            <v>0</v>
          </cell>
          <cell r="E5643">
            <v>0</v>
          </cell>
          <cell r="F5643">
            <v>0</v>
          </cell>
        </row>
        <row r="5644">
          <cell r="B5644" t="str">
            <v>-</v>
          </cell>
          <cell r="C5644" t="str">
            <v>-</v>
          </cell>
          <cell r="D5644">
            <v>0</v>
          </cell>
          <cell r="E5644">
            <v>0</v>
          </cell>
          <cell r="F5644">
            <v>0</v>
          </cell>
        </row>
        <row r="5645">
          <cell r="B5645" t="str">
            <v>-</v>
          </cell>
          <cell r="C5645" t="str">
            <v>-</v>
          </cell>
          <cell r="D5645">
            <v>0</v>
          </cell>
          <cell r="E5645">
            <v>0</v>
          </cell>
          <cell r="F5645">
            <v>0</v>
          </cell>
        </row>
        <row r="5646">
          <cell r="B5646" t="str">
            <v>-</v>
          </cell>
          <cell r="C5646" t="str">
            <v>-</v>
          </cell>
          <cell r="D5646">
            <v>0</v>
          </cell>
          <cell r="E5646">
            <v>0</v>
          </cell>
          <cell r="F5646">
            <v>0</v>
          </cell>
        </row>
        <row r="5647">
          <cell r="B5647">
            <v>0</v>
          </cell>
          <cell r="C5647">
            <v>0</v>
          </cell>
          <cell r="D5647">
            <v>0</v>
          </cell>
          <cell r="E5647">
            <v>0</v>
          </cell>
          <cell r="F5647">
            <v>0</v>
          </cell>
        </row>
        <row r="5648">
          <cell r="B5648" t="str">
            <v>Materiales</v>
          </cell>
          <cell r="C5648">
            <v>0</v>
          </cell>
          <cell r="D5648">
            <v>0</v>
          </cell>
          <cell r="E5648">
            <v>0</v>
          </cell>
          <cell r="F5648">
            <v>0</v>
          </cell>
        </row>
        <row r="5649">
          <cell r="B5649" t="str">
            <v>-</v>
          </cell>
          <cell r="C5649" t="str">
            <v>-</v>
          </cell>
          <cell r="D5649">
            <v>0</v>
          </cell>
          <cell r="E5649">
            <v>0</v>
          </cell>
          <cell r="F5649">
            <v>0</v>
          </cell>
        </row>
        <row r="5650">
          <cell r="B5650" t="str">
            <v>-</v>
          </cell>
          <cell r="C5650" t="str">
            <v>-</v>
          </cell>
          <cell r="D5650">
            <v>0</v>
          </cell>
          <cell r="E5650">
            <v>0</v>
          </cell>
          <cell r="F5650">
            <v>0</v>
          </cell>
        </row>
        <row r="5651">
          <cell r="B5651" t="str">
            <v>-</v>
          </cell>
          <cell r="C5651" t="str">
            <v>-</v>
          </cell>
          <cell r="D5651">
            <v>0</v>
          </cell>
          <cell r="E5651">
            <v>0</v>
          </cell>
          <cell r="F5651">
            <v>0</v>
          </cell>
        </row>
        <row r="5652">
          <cell r="B5652" t="str">
            <v>-</v>
          </cell>
          <cell r="C5652" t="str">
            <v>-</v>
          </cell>
          <cell r="D5652">
            <v>0</v>
          </cell>
          <cell r="E5652">
            <v>0</v>
          </cell>
          <cell r="F5652">
            <v>0</v>
          </cell>
        </row>
        <row r="5653">
          <cell r="B5653" t="str">
            <v>-</v>
          </cell>
          <cell r="C5653" t="str">
            <v>-</v>
          </cell>
          <cell r="D5653">
            <v>0</v>
          </cell>
          <cell r="E5653">
            <v>0</v>
          </cell>
          <cell r="F5653">
            <v>0</v>
          </cell>
        </row>
        <row r="5654">
          <cell r="B5654" t="str">
            <v>-</v>
          </cell>
          <cell r="C5654" t="str">
            <v>-</v>
          </cell>
          <cell r="D5654">
            <v>0</v>
          </cell>
          <cell r="E5654">
            <v>0</v>
          </cell>
          <cell r="F5654">
            <v>0</v>
          </cell>
        </row>
        <row r="5655">
          <cell r="B5655">
            <v>0</v>
          </cell>
          <cell r="C5655">
            <v>0</v>
          </cell>
          <cell r="D5655">
            <v>0</v>
          </cell>
          <cell r="E5655">
            <v>0</v>
          </cell>
          <cell r="F5655">
            <v>0</v>
          </cell>
        </row>
        <row r="5656">
          <cell r="B5656" t="str">
            <v>Mano de Obra</v>
          </cell>
          <cell r="C5656">
            <v>0</v>
          </cell>
          <cell r="D5656">
            <v>0</v>
          </cell>
          <cell r="E5656">
            <v>0</v>
          </cell>
          <cell r="F5656">
            <v>0</v>
          </cell>
        </row>
        <row r="5657">
          <cell r="B5657" t="str">
            <v>-</v>
          </cell>
          <cell r="C5657" t="str">
            <v>-</v>
          </cell>
          <cell r="D5657">
            <v>0</v>
          </cell>
          <cell r="E5657">
            <v>0</v>
          </cell>
          <cell r="F5657">
            <v>0</v>
          </cell>
        </row>
        <row r="5658">
          <cell r="B5658" t="str">
            <v>-</v>
          </cell>
          <cell r="C5658" t="str">
            <v>-</v>
          </cell>
          <cell r="D5658">
            <v>0</v>
          </cell>
          <cell r="E5658">
            <v>0</v>
          </cell>
          <cell r="F5658">
            <v>0</v>
          </cell>
        </row>
        <row r="5659">
          <cell r="B5659" t="str">
            <v>-</v>
          </cell>
          <cell r="C5659" t="str">
            <v>-</v>
          </cell>
          <cell r="D5659">
            <v>0</v>
          </cell>
          <cell r="E5659">
            <v>0</v>
          </cell>
          <cell r="F5659">
            <v>0</v>
          </cell>
        </row>
        <row r="5661">
          <cell r="A5661">
            <v>17011</v>
          </cell>
          <cell r="B5661" t="str">
            <v>BANCA CONCRETO PREF. L=140 A=56 H=78</v>
          </cell>
          <cell r="C5661" t="str">
            <v>UND</v>
          </cell>
          <cell r="D5661">
            <v>0</v>
          </cell>
          <cell r="E5661">
            <v>0</v>
          </cell>
          <cell r="F5661">
            <v>0</v>
          </cell>
          <cell r="G5661">
            <v>280406</v>
          </cell>
        </row>
        <row r="5662">
          <cell r="B5662">
            <v>0</v>
          </cell>
          <cell r="C5662">
            <v>0</v>
          </cell>
          <cell r="D5662">
            <v>0</v>
          </cell>
          <cell r="E5662">
            <v>0</v>
          </cell>
          <cell r="F5662">
            <v>0</v>
          </cell>
        </row>
        <row r="5663">
          <cell r="B5663" t="str">
            <v>Equipos y Herramientas</v>
          </cell>
          <cell r="C5663">
            <v>0</v>
          </cell>
          <cell r="D5663">
            <v>0</v>
          </cell>
          <cell r="E5663">
            <v>0</v>
          </cell>
          <cell r="F5663">
            <v>0</v>
          </cell>
        </row>
        <row r="5664">
          <cell r="B5664" t="str">
            <v>-</v>
          </cell>
          <cell r="C5664" t="str">
            <v>-</v>
          </cell>
          <cell r="D5664">
            <v>0</v>
          </cell>
          <cell r="E5664">
            <v>0</v>
          </cell>
          <cell r="F5664">
            <v>0</v>
          </cell>
        </row>
        <row r="5665">
          <cell r="B5665" t="str">
            <v>-</v>
          </cell>
          <cell r="C5665" t="str">
            <v>-</v>
          </cell>
          <cell r="D5665">
            <v>0</v>
          </cell>
          <cell r="E5665">
            <v>0</v>
          </cell>
          <cell r="F5665">
            <v>0</v>
          </cell>
        </row>
        <row r="5666">
          <cell r="B5666" t="str">
            <v>-</v>
          </cell>
          <cell r="C5666" t="str">
            <v>-</v>
          </cell>
          <cell r="D5666">
            <v>0</v>
          </cell>
          <cell r="E5666">
            <v>0</v>
          </cell>
          <cell r="F5666">
            <v>0</v>
          </cell>
        </row>
        <row r="5667">
          <cell r="B5667">
            <v>0</v>
          </cell>
          <cell r="C5667">
            <v>0</v>
          </cell>
          <cell r="D5667">
            <v>0</v>
          </cell>
          <cell r="E5667">
            <v>0</v>
          </cell>
          <cell r="F5667">
            <v>0</v>
          </cell>
        </row>
        <row r="5668">
          <cell r="B5668" t="str">
            <v>Materiales</v>
          </cell>
          <cell r="C5668">
            <v>0</v>
          </cell>
          <cell r="D5668">
            <v>0</v>
          </cell>
          <cell r="E5668">
            <v>0</v>
          </cell>
          <cell r="F5668">
            <v>0</v>
          </cell>
        </row>
        <row r="5669">
          <cell r="B5669" t="str">
            <v>-</v>
          </cell>
          <cell r="C5669" t="str">
            <v>-</v>
          </cell>
          <cell r="D5669">
            <v>0</v>
          </cell>
          <cell r="E5669">
            <v>0</v>
          </cell>
          <cell r="F5669">
            <v>0</v>
          </cell>
        </row>
        <row r="5670">
          <cell r="B5670" t="str">
            <v>-</v>
          </cell>
          <cell r="C5670" t="str">
            <v>-</v>
          </cell>
          <cell r="D5670">
            <v>0</v>
          </cell>
          <cell r="E5670">
            <v>0</v>
          </cell>
          <cell r="F5670">
            <v>0</v>
          </cell>
        </row>
        <row r="5671">
          <cell r="B5671" t="str">
            <v>-</v>
          </cell>
          <cell r="C5671" t="str">
            <v>-</v>
          </cell>
          <cell r="D5671">
            <v>0</v>
          </cell>
          <cell r="E5671">
            <v>0</v>
          </cell>
          <cell r="F5671">
            <v>0</v>
          </cell>
        </row>
        <row r="5672">
          <cell r="B5672" t="str">
            <v>-</v>
          </cell>
          <cell r="C5672" t="str">
            <v>-</v>
          </cell>
          <cell r="D5672">
            <v>0</v>
          </cell>
          <cell r="E5672">
            <v>0</v>
          </cell>
          <cell r="F5672">
            <v>0</v>
          </cell>
        </row>
        <row r="5673">
          <cell r="B5673" t="str">
            <v>-</v>
          </cell>
          <cell r="C5673" t="str">
            <v>-</v>
          </cell>
          <cell r="D5673">
            <v>0</v>
          </cell>
          <cell r="E5673">
            <v>0</v>
          </cell>
          <cell r="F5673">
            <v>0</v>
          </cell>
        </row>
        <row r="5674">
          <cell r="B5674" t="str">
            <v>-</v>
          </cell>
          <cell r="C5674" t="str">
            <v>-</v>
          </cell>
          <cell r="D5674">
            <v>0</v>
          </cell>
          <cell r="E5674">
            <v>0</v>
          </cell>
          <cell r="F5674">
            <v>0</v>
          </cell>
        </row>
        <row r="5675">
          <cell r="B5675">
            <v>0</v>
          </cell>
          <cell r="C5675">
            <v>0</v>
          </cell>
          <cell r="D5675">
            <v>0</v>
          </cell>
          <cell r="E5675">
            <v>0</v>
          </cell>
          <cell r="F5675">
            <v>0</v>
          </cell>
        </row>
        <row r="5676">
          <cell r="B5676" t="str">
            <v>Mano de Obra</v>
          </cell>
          <cell r="C5676">
            <v>0</v>
          </cell>
          <cell r="D5676">
            <v>0</v>
          </cell>
          <cell r="E5676">
            <v>0</v>
          </cell>
          <cell r="F5676">
            <v>0</v>
          </cell>
        </row>
        <row r="5677">
          <cell r="B5677" t="str">
            <v>-</v>
          </cell>
          <cell r="C5677" t="str">
            <v>-</v>
          </cell>
          <cell r="D5677">
            <v>0</v>
          </cell>
          <cell r="E5677">
            <v>0</v>
          </cell>
          <cell r="F5677">
            <v>0</v>
          </cell>
        </row>
        <row r="5678">
          <cell r="B5678" t="str">
            <v>-</v>
          </cell>
          <cell r="C5678" t="str">
            <v>-</v>
          </cell>
          <cell r="D5678">
            <v>0</v>
          </cell>
          <cell r="E5678">
            <v>0</v>
          </cell>
          <cell r="F5678">
            <v>0</v>
          </cell>
        </row>
        <row r="5679">
          <cell r="B5679" t="str">
            <v>-</v>
          </cell>
          <cell r="C5679" t="str">
            <v>-</v>
          </cell>
          <cell r="D5679">
            <v>0</v>
          </cell>
          <cell r="E5679">
            <v>0</v>
          </cell>
          <cell r="F5679">
            <v>0</v>
          </cell>
        </row>
        <row r="5681">
          <cell r="A5681">
            <v>17012</v>
          </cell>
          <cell r="B5681" t="str">
            <v>MALLA EN NYLON</v>
          </cell>
          <cell r="C5681" t="str">
            <v>M2</v>
          </cell>
          <cell r="D5681">
            <v>0</v>
          </cell>
          <cell r="E5681">
            <v>0</v>
          </cell>
          <cell r="F5681">
            <v>0</v>
          </cell>
        </row>
        <row r="5682">
          <cell r="B5682">
            <v>0</v>
          </cell>
          <cell r="C5682">
            <v>0</v>
          </cell>
          <cell r="D5682">
            <v>0</v>
          </cell>
          <cell r="E5682">
            <v>0</v>
          </cell>
          <cell r="F5682">
            <v>0</v>
          </cell>
        </row>
        <row r="5683">
          <cell r="B5683" t="str">
            <v>Equipos y Herramientas</v>
          </cell>
          <cell r="C5683">
            <v>0</v>
          </cell>
          <cell r="D5683">
            <v>0</v>
          </cell>
          <cell r="E5683">
            <v>0</v>
          </cell>
          <cell r="F5683">
            <v>0</v>
          </cell>
        </row>
        <row r="5684">
          <cell r="B5684" t="str">
            <v>-</v>
          </cell>
          <cell r="C5684" t="str">
            <v>-</v>
          </cell>
          <cell r="D5684">
            <v>0</v>
          </cell>
          <cell r="E5684">
            <v>0</v>
          </cell>
          <cell r="F5684">
            <v>0</v>
          </cell>
        </row>
        <row r="5685">
          <cell r="B5685" t="str">
            <v>-</v>
          </cell>
          <cell r="C5685" t="str">
            <v>-</v>
          </cell>
          <cell r="D5685">
            <v>0</v>
          </cell>
          <cell r="E5685">
            <v>0</v>
          </cell>
          <cell r="F5685">
            <v>0</v>
          </cell>
        </row>
        <row r="5686">
          <cell r="B5686" t="str">
            <v>-</v>
          </cell>
          <cell r="C5686" t="str">
            <v>-</v>
          </cell>
          <cell r="D5686">
            <v>0</v>
          </cell>
          <cell r="E5686">
            <v>0</v>
          </cell>
          <cell r="F5686">
            <v>0</v>
          </cell>
        </row>
        <row r="5687">
          <cell r="B5687">
            <v>0</v>
          </cell>
          <cell r="C5687">
            <v>0</v>
          </cell>
          <cell r="D5687">
            <v>0</v>
          </cell>
          <cell r="E5687">
            <v>0</v>
          </cell>
          <cell r="F5687">
            <v>0</v>
          </cell>
        </row>
        <row r="5688">
          <cell r="B5688" t="str">
            <v>Materiales</v>
          </cell>
          <cell r="C5688">
            <v>0</v>
          </cell>
          <cell r="D5688">
            <v>0</v>
          </cell>
          <cell r="E5688">
            <v>0</v>
          </cell>
          <cell r="F5688">
            <v>0</v>
          </cell>
        </row>
        <row r="5689">
          <cell r="B5689" t="str">
            <v>-</v>
          </cell>
          <cell r="C5689" t="str">
            <v>-</v>
          </cell>
          <cell r="D5689">
            <v>0</v>
          </cell>
          <cell r="E5689">
            <v>0</v>
          </cell>
          <cell r="F5689">
            <v>0</v>
          </cell>
        </row>
        <row r="5690">
          <cell r="B5690" t="str">
            <v>-</v>
          </cell>
          <cell r="C5690" t="str">
            <v>-</v>
          </cell>
          <cell r="D5690">
            <v>0</v>
          </cell>
          <cell r="E5690">
            <v>0</v>
          </cell>
          <cell r="F5690">
            <v>0</v>
          </cell>
        </row>
        <row r="5691">
          <cell r="B5691" t="str">
            <v>-</v>
          </cell>
          <cell r="C5691" t="str">
            <v>-</v>
          </cell>
          <cell r="D5691">
            <v>0</v>
          </cell>
          <cell r="E5691">
            <v>0</v>
          </cell>
          <cell r="F5691">
            <v>0</v>
          </cell>
        </row>
        <row r="5692">
          <cell r="B5692" t="str">
            <v>-</v>
          </cell>
          <cell r="C5692" t="str">
            <v>-</v>
          </cell>
          <cell r="D5692">
            <v>0</v>
          </cell>
          <cell r="E5692">
            <v>0</v>
          </cell>
          <cell r="F5692">
            <v>0</v>
          </cell>
        </row>
        <row r="5693">
          <cell r="B5693" t="str">
            <v>-</v>
          </cell>
          <cell r="C5693" t="str">
            <v>-</v>
          </cell>
          <cell r="D5693">
            <v>0</v>
          </cell>
          <cell r="E5693">
            <v>0</v>
          </cell>
          <cell r="F5693">
            <v>0</v>
          </cell>
        </row>
        <row r="5694">
          <cell r="B5694" t="str">
            <v>-</v>
          </cell>
          <cell r="C5694" t="str">
            <v>-</v>
          </cell>
          <cell r="D5694">
            <v>0</v>
          </cell>
          <cell r="E5694">
            <v>0</v>
          </cell>
          <cell r="F5694">
            <v>0</v>
          </cell>
        </row>
        <row r="5695">
          <cell r="B5695">
            <v>0</v>
          </cell>
          <cell r="C5695">
            <v>0</v>
          </cell>
          <cell r="D5695">
            <v>0</v>
          </cell>
          <cell r="E5695">
            <v>0</v>
          </cell>
          <cell r="F5695">
            <v>0</v>
          </cell>
        </row>
        <row r="5696">
          <cell r="B5696" t="str">
            <v>Mano de Obra</v>
          </cell>
          <cell r="C5696">
            <v>0</v>
          </cell>
          <cell r="D5696">
            <v>0</v>
          </cell>
          <cell r="E5696">
            <v>0</v>
          </cell>
          <cell r="F5696">
            <v>0</v>
          </cell>
        </row>
        <row r="5697">
          <cell r="B5697" t="str">
            <v>-</v>
          </cell>
          <cell r="C5697" t="str">
            <v>-</v>
          </cell>
          <cell r="D5697">
            <v>0</v>
          </cell>
          <cell r="E5697">
            <v>0</v>
          </cell>
          <cell r="F5697">
            <v>0</v>
          </cell>
        </row>
        <row r="5698">
          <cell r="B5698" t="str">
            <v>-</v>
          </cell>
          <cell r="C5698" t="str">
            <v>-</v>
          </cell>
          <cell r="D5698">
            <v>0</v>
          </cell>
          <cell r="E5698">
            <v>0</v>
          </cell>
          <cell r="F5698">
            <v>0</v>
          </cell>
        </row>
        <row r="5699">
          <cell r="B5699" t="str">
            <v>-</v>
          </cell>
          <cell r="C5699" t="str">
            <v>-</v>
          </cell>
          <cell r="D5699">
            <v>0</v>
          </cell>
          <cell r="E5699">
            <v>0</v>
          </cell>
          <cell r="F5699">
            <v>0</v>
          </cell>
        </row>
        <row r="5701">
          <cell r="A5701">
            <v>17013</v>
          </cell>
          <cell r="B5701" t="str">
            <v>TREPADOR MULTIPLE 2 COLUMP 1 DESL 1 TUBO</v>
          </cell>
          <cell r="C5701" t="str">
            <v>UND</v>
          </cell>
          <cell r="D5701">
            <v>0</v>
          </cell>
          <cell r="E5701">
            <v>0</v>
          </cell>
          <cell r="F5701">
            <v>0</v>
          </cell>
          <cell r="G5701">
            <v>280117</v>
          </cell>
        </row>
        <row r="5702">
          <cell r="B5702">
            <v>0</v>
          </cell>
          <cell r="C5702">
            <v>0</v>
          </cell>
          <cell r="D5702">
            <v>0</v>
          </cell>
          <cell r="E5702">
            <v>0</v>
          </cell>
          <cell r="F5702">
            <v>0</v>
          </cell>
        </row>
        <row r="5703">
          <cell r="B5703" t="str">
            <v>Equipos y Herramientas</v>
          </cell>
          <cell r="C5703">
            <v>0</v>
          </cell>
          <cell r="D5703">
            <v>0</v>
          </cell>
          <cell r="E5703">
            <v>0</v>
          </cell>
          <cell r="F5703">
            <v>0</v>
          </cell>
        </row>
        <row r="5704">
          <cell r="B5704" t="str">
            <v>-</v>
          </cell>
          <cell r="C5704" t="str">
            <v>-</v>
          </cell>
          <cell r="D5704">
            <v>0</v>
          </cell>
          <cell r="E5704">
            <v>0</v>
          </cell>
          <cell r="F5704">
            <v>0</v>
          </cell>
        </row>
        <row r="5705">
          <cell r="B5705" t="str">
            <v>-</v>
          </cell>
          <cell r="C5705" t="str">
            <v>-</v>
          </cell>
          <cell r="D5705">
            <v>0</v>
          </cell>
          <cell r="E5705">
            <v>0</v>
          </cell>
          <cell r="F5705">
            <v>0</v>
          </cell>
        </row>
        <row r="5706">
          <cell r="B5706" t="str">
            <v>-</v>
          </cell>
          <cell r="C5706" t="str">
            <v>-</v>
          </cell>
          <cell r="D5706">
            <v>0</v>
          </cell>
          <cell r="E5706">
            <v>0</v>
          </cell>
          <cell r="F5706">
            <v>0</v>
          </cell>
        </row>
        <row r="5707">
          <cell r="B5707">
            <v>0</v>
          </cell>
          <cell r="C5707">
            <v>0</v>
          </cell>
          <cell r="D5707">
            <v>0</v>
          </cell>
          <cell r="E5707">
            <v>0</v>
          </cell>
          <cell r="F5707">
            <v>0</v>
          </cell>
        </row>
        <row r="5708">
          <cell r="B5708" t="str">
            <v>Materiales</v>
          </cell>
          <cell r="C5708">
            <v>0</v>
          </cell>
          <cell r="D5708">
            <v>0</v>
          </cell>
          <cell r="E5708">
            <v>0</v>
          </cell>
          <cell r="F5708">
            <v>0</v>
          </cell>
        </row>
        <row r="5709">
          <cell r="B5709" t="str">
            <v>-</v>
          </cell>
          <cell r="C5709" t="str">
            <v>-</v>
          </cell>
          <cell r="D5709">
            <v>0</v>
          </cell>
          <cell r="E5709">
            <v>0</v>
          </cell>
          <cell r="F5709">
            <v>0</v>
          </cell>
        </row>
        <row r="5710">
          <cell r="B5710" t="str">
            <v>-</v>
          </cell>
          <cell r="C5710" t="str">
            <v>-</v>
          </cell>
          <cell r="D5710">
            <v>0</v>
          </cell>
          <cell r="E5710">
            <v>0</v>
          </cell>
          <cell r="F5710">
            <v>0</v>
          </cell>
        </row>
        <row r="5711">
          <cell r="B5711" t="str">
            <v>-</v>
          </cell>
          <cell r="C5711" t="str">
            <v>-</v>
          </cell>
          <cell r="D5711">
            <v>0</v>
          </cell>
          <cell r="E5711">
            <v>0</v>
          </cell>
          <cell r="F5711">
            <v>0</v>
          </cell>
        </row>
        <row r="5712">
          <cell r="B5712" t="str">
            <v>-</v>
          </cell>
          <cell r="C5712" t="str">
            <v>-</v>
          </cell>
          <cell r="D5712">
            <v>0</v>
          </cell>
          <cell r="E5712">
            <v>0</v>
          </cell>
          <cell r="F5712">
            <v>0</v>
          </cell>
        </row>
        <row r="5713">
          <cell r="B5713" t="str">
            <v>-</v>
          </cell>
          <cell r="C5713" t="str">
            <v>-</v>
          </cell>
          <cell r="D5713">
            <v>0</v>
          </cell>
          <cell r="E5713">
            <v>0</v>
          </cell>
          <cell r="F5713">
            <v>0</v>
          </cell>
        </row>
        <row r="5714">
          <cell r="B5714" t="str">
            <v>-</v>
          </cell>
          <cell r="C5714" t="str">
            <v>-</v>
          </cell>
          <cell r="D5714">
            <v>0</v>
          </cell>
          <cell r="E5714">
            <v>0</v>
          </cell>
          <cell r="F5714">
            <v>0</v>
          </cell>
        </row>
        <row r="5715">
          <cell r="B5715">
            <v>0</v>
          </cell>
          <cell r="C5715">
            <v>0</v>
          </cell>
          <cell r="D5715">
            <v>0</v>
          </cell>
          <cell r="E5715">
            <v>0</v>
          </cell>
          <cell r="F5715">
            <v>0</v>
          </cell>
        </row>
        <row r="5716">
          <cell r="B5716" t="str">
            <v>Mano de Obra</v>
          </cell>
          <cell r="C5716">
            <v>0</v>
          </cell>
          <cell r="D5716">
            <v>0</v>
          </cell>
          <cell r="E5716">
            <v>0</v>
          </cell>
          <cell r="F5716">
            <v>0</v>
          </cell>
        </row>
        <row r="5717">
          <cell r="B5717" t="str">
            <v>-</v>
          </cell>
          <cell r="C5717" t="str">
            <v>-</v>
          </cell>
          <cell r="D5717">
            <v>0</v>
          </cell>
          <cell r="E5717">
            <v>0</v>
          </cell>
          <cell r="F5717">
            <v>0</v>
          </cell>
        </row>
        <row r="5718">
          <cell r="B5718" t="str">
            <v>-</v>
          </cell>
          <cell r="C5718" t="str">
            <v>-</v>
          </cell>
          <cell r="D5718">
            <v>0</v>
          </cell>
          <cell r="E5718">
            <v>0</v>
          </cell>
          <cell r="F5718">
            <v>0</v>
          </cell>
        </row>
        <row r="5719">
          <cell r="B5719" t="str">
            <v>-</v>
          </cell>
          <cell r="C5719" t="str">
            <v>-</v>
          </cell>
          <cell r="D5719">
            <v>0</v>
          </cell>
          <cell r="E5719">
            <v>0</v>
          </cell>
          <cell r="F5719">
            <v>0</v>
          </cell>
        </row>
        <row r="5721">
          <cell r="A5721">
            <v>17014</v>
          </cell>
          <cell r="B5721" t="str">
            <v>BURRO BALANCIN L= 3.5 MTS</v>
          </cell>
          <cell r="C5721" t="str">
            <v>UND</v>
          </cell>
          <cell r="D5721">
            <v>0</v>
          </cell>
          <cell r="E5721">
            <v>0</v>
          </cell>
          <cell r="F5721">
            <v>0</v>
          </cell>
          <cell r="G5721">
            <v>280205</v>
          </cell>
        </row>
        <row r="5722">
          <cell r="B5722">
            <v>0</v>
          </cell>
          <cell r="C5722">
            <v>0</v>
          </cell>
          <cell r="D5722">
            <v>0</v>
          </cell>
          <cell r="E5722">
            <v>0</v>
          </cell>
          <cell r="F5722">
            <v>0</v>
          </cell>
        </row>
        <row r="5723">
          <cell r="B5723" t="str">
            <v>Equipos y Herramientas</v>
          </cell>
          <cell r="C5723">
            <v>0</v>
          </cell>
          <cell r="D5723">
            <v>0</v>
          </cell>
          <cell r="E5723">
            <v>0</v>
          </cell>
          <cell r="F5723">
            <v>0</v>
          </cell>
        </row>
        <row r="5724">
          <cell r="B5724" t="str">
            <v>-</v>
          </cell>
          <cell r="C5724" t="str">
            <v>-</v>
          </cell>
          <cell r="D5724">
            <v>0</v>
          </cell>
          <cell r="E5724">
            <v>0</v>
          </cell>
          <cell r="F5724">
            <v>0</v>
          </cell>
        </row>
        <row r="5725">
          <cell r="B5725" t="str">
            <v>-</v>
          </cell>
          <cell r="C5725" t="str">
            <v>-</v>
          </cell>
          <cell r="D5725">
            <v>0</v>
          </cell>
          <cell r="E5725">
            <v>0</v>
          </cell>
          <cell r="F5725">
            <v>0</v>
          </cell>
        </row>
        <row r="5726">
          <cell r="B5726" t="str">
            <v>-</v>
          </cell>
          <cell r="C5726" t="str">
            <v>-</v>
          </cell>
          <cell r="D5726">
            <v>0</v>
          </cell>
          <cell r="E5726">
            <v>0</v>
          </cell>
          <cell r="F5726">
            <v>0</v>
          </cell>
        </row>
        <row r="5727">
          <cell r="B5727">
            <v>0</v>
          </cell>
          <cell r="C5727">
            <v>0</v>
          </cell>
          <cell r="D5727">
            <v>0</v>
          </cell>
          <cell r="E5727">
            <v>0</v>
          </cell>
          <cell r="F5727">
            <v>0</v>
          </cell>
        </row>
        <row r="5728">
          <cell r="B5728" t="str">
            <v>Materiales</v>
          </cell>
          <cell r="C5728">
            <v>0</v>
          </cell>
          <cell r="D5728">
            <v>0</v>
          </cell>
          <cell r="E5728">
            <v>0</v>
          </cell>
          <cell r="F5728">
            <v>0</v>
          </cell>
        </row>
        <row r="5729">
          <cell r="B5729" t="str">
            <v>-</v>
          </cell>
          <cell r="C5729" t="str">
            <v>-</v>
          </cell>
          <cell r="D5729">
            <v>0</v>
          </cell>
          <cell r="E5729">
            <v>0</v>
          </cell>
          <cell r="F5729">
            <v>0</v>
          </cell>
        </row>
        <row r="5730">
          <cell r="B5730" t="str">
            <v>-</v>
          </cell>
          <cell r="C5730" t="str">
            <v>-</v>
          </cell>
          <cell r="D5730">
            <v>0</v>
          </cell>
          <cell r="E5730">
            <v>0</v>
          </cell>
          <cell r="F5730">
            <v>0</v>
          </cell>
        </row>
        <row r="5731">
          <cell r="B5731" t="str">
            <v>-</v>
          </cell>
          <cell r="C5731" t="str">
            <v>-</v>
          </cell>
          <cell r="D5731">
            <v>0</v>
          </cell>
          <cell r="E5731">
            <v>0</v>
          </cell>
          <cell r="F5731">
            <v>0</v>
          </cell>
        </row>
        <row r="5732">
          <cell r="B5732" t="str">
            <v>-</v>
          </cell>
          <cell r="C5732" t="str">
            <v>-</v>
          </cell>
          <cell r="D5732">
            <v>0</v>
          </cell>
          <cell r="E5732">
            <v>0</v>
          </cell>
          <cell r="F5732">
            <v>0</v>
          </cell>
        </row>
        <row r="5733">
          <cell r="B5733" t="str">
            <v>-</v>
          </cell>
          <cell r="C5733" t="str">
            <v>-</v>
          </cell>
          <cell r="D5733">
            <v>0</v>
          </cell>
          <cell r="E5733">
            <v>0</v>
          </cell>
          <cell r="F5733">
            <v>0</v>
          </cell>
        </row>
        <row r="5734">
          <cell r="B5734" t="str">
            <v>-</v>
          </cell>
          <cell r="C5734" t="str">
            <v>-</v>
          </cell>
          <cell r="D5734">
            <v>0</v>
          </cell>
          <cell r="E5734">
            <v>0</v>
          </cell>
          <cell r="F5734">
            <v>0</v>
          </cell>
        </row>
        <row r="5735">
          <cell r="B5735">
            <v>0</v>
          </cell>
          <cell r="C5735">
            <v>0</v>
          </cell>
          <cell r="D5735">
            <v>0</v>
          </cell>
          <cell r="E5735">
            <v>0</v>
          </cell>
          <cell r="F5735">
            <v>0</v>
          </cell>
        </row>
        <row r="5736">
          <cell r="B5736" t="str">
            <v>Mano de Obra</v>
          </cell>
          <cell r="C5736">
            <v>0</v>
          </cell>
          <cell r="D5736">
            <v>0</v>
          </cell>
          <cell r="E5736">
            <v>0</v>
          </cell>
          <cell r="F5736">
            <v>0</v>
          </cell>
        </row>
        <row r="5737">
          <cell r="B5737" t="str">
            <v>-</v>
          </cell>
          <cell r="C5737" t="str">
            <v>-</v>
          </cell>
          <cell r="D5737">
            <v>0</v>
          </cell>
          <cell r="E5737">
            <v>0</v>
          </cell>
          <cell r="F5737">
            <v>0</v>
          </cell>
        </row>
        <row r="5738">
          <cell r="B5738" t="str">
            <v>-</v>
          </cell>
          <cell r="C5738" t="str">
            <v>-</v>
          </cell>
          <cell r="D5738">
            <v>0</v>
          </cell>
          <cell r="E5738">
            <v>0</v>
          </cell>
          <cell r="F5738">
            <v>0</v>
          </cell>
        </row>
        <row r="5739">
          <cell r="B5739" t="str">
            <v>-</v>
          </cell>
          <cell r="C5739" t="str">
            <v>-</v>
          </cell>
          <cell r="D5739">
            <v>0</v>
          </cell>
          <cell r="E5739">
            <v>0</v>
          </cell>
          <cell r="F5739">
            <v>0</v>
          </cell>
        </row>
        <row r="5741">
          <cell r="A5741">
            <v>17015</v>
          </cell>
          <cell r="B5741" t="str">
            <v>ELEMENTO BIOSALUDABLE</v>
          </cell>
          <cell r="C5741" t="str">
            <v>UND</v>
          </cell>
          <cell r="D5741">
            <v>0</v>
          </cell>
          <cell r="E5741">
            <v>0</v>
          </cell>
          <cell r="F5741">
            <v>0</v>
          </cell>
        </row>
        <row r="5742">
          <cell r="B5742">
            <v>0</v>
          </cell>
          <cell r="C5742">
            <v>0</v>
          </cell>
          <cell r="D5742">
            <v>0</v>
          </cell>
          <cell r="E5742">
            <v>0</v>
          </cell>
          <cell r="F5742">
            <v>0</v>
          </cell>
        </row>
        <row r="5743">
          <cell r="B5743" t="str">
            <v>Equipos y Herramientas</v>
          </cell>
          <cell r="C5743">
            <v>0</v>
          </cell>
          <cell r="D5743">
            <v>0</v>
          </cell>
          <cell r="E5743">
            <v>0</v>
          </cell>
          <cell r="F5743">
            <v>0</v>
          </cell>
        </row>
        <row r="5744">
          <cell r="B5744" t="str">
            <v>-</v>
          </cell>
          <cell r="C5744" t="str">
            <v>-</v>
          </cell>
          <cell r="D5744">
            <v>0</v>
          </cell>
          <cell r="E5744">
            <v>0</v>
          </cell>
          <cell r="F5744">
            <v>0</v>
          </cell>
        </row>
        <row r="5745">
          <cell r="B5745" t="str">
            <v>-</v>
          </cell>
          <cell r="C5745" t="str">
            <v>-</v>
          </cell>
          <cell r="D5745">
            <v>0</v>
          </cell>
          <cell r="E5745">
            <v>0</v>
          </cell>
          <cell r="F5745">
            <v>0</v>
          </cell>
        </row>
        <row r="5746">
          <cell r="B5746" t="str">
            <v>-</v>
          </cell>
          <cell r="C5746" t="str">
            <v>-</v>
          </cell>
          <cell r="D5746">
            <v>0</v>
          </cell>
          <cell r="E5746">
            <v>0</v>
          </cell>
          <cell r="F5746">
            <v>0</v>
          </cell>
        </row>
        <row r="5747">
          <cell r="B5747">
            <v>0</v>
          </cell>
          <cell r="C5747">
            <v>0</v>
          </cell>
          <cell r="D5747">
            <v>0</v>
          </cell>
          <cell r="E5747">
            <v>0</v>
          </cell>
          <cell r="F5747">
            <v>0</v>
          </cell>
        </row>
        <row r="5748">
          <cell r="B5748" t="str">
            <v>Materiales</v>
          </cell>
          <cell r="C5748">
            <v>0</v>
          </cell>
          <cell r="D5748">
            <v>0</v>
          </cell>
          <cell r="E5748">
            <v>0</v>
          </cell>
          <cell r="F5748">
            <v>0</v>
          </cell>
        </row>
        <row r="5749">
          <cell r="B5749" t="str">
            <v>-</v>
          </cell>
          <cell r="C5749" t="str">
            <v>-</v>
          </cell>
          <cell r="D5749">
            <v>0</v>
          </cell>
          <cell r="E5749">
            <v>0</v>
          </cell>
          <cell r="F5749">
            <v>0</v>
          </cell>
        </row>
        <row r="5750">
          <cell r="B5750" t="str">
            <v>-</v>
          </cell>
          <cell r="C5750" t="str">
            <v>-</v>
          </cell>
          <cell r="D5750">
            <v>0</v>
          </cell>
          <cell r="E5750">
            <v>0</v>
          </cell>
          <cell r="F5750">
            <v>0</v>
          </cell>
        </row>
        <row r="5751">
          <cell r="B5751" t="str">
            <v>-</v>
          </cell>
          <cell r="C5751" t="str">
            <v>-</v>
          </cell>
          <cell r="D5751">
            <v>0</v>
          </cell>
          <cell r="E5751">
            <v>0</v>
          </cell>
          <cell r="F5751">
            <v>0</v>
          </cell>
        </row>
        <row r="5752">
          <cell r="B5752" t="str">
            <v>-</v>
          </cell>
          <cell r="C5752" t="str">
            <v>-</v>
          </cell>
          <cell r="D5752">
            <v>0</v>
          </cell>
          <cell r="E5752">
            <v>0</v>
          </cell>
          <cell r="F5752">
            <v>0</v>
          </cell>
        </row>
        <row r="5753">
          <cell r="B5753" t="str">
            <v>-</v>
          </cell>
          <cell r="C5753" t="str">
            <v>-</v>
          </cell>
          <cell r="D5753">
            <v>0</v>
          </cell>
          <cell r="E5753">
            <v>0</v>
          </cell>
          <cell r="F5753">
            <v>0</v>
          </cell>
        </row>
        <row r="5754">
          <cell r="B5754" t="str">
            <v>-</v>
          </cell>
          <cell r="C5754" t="str">
            <v>-</v>
          </cell>
          <cell r="D5754">
            <v>0</v>
          </cell>
          <cell r="E5754">
            <v>0</v>
          </cell>
          <cell r="F5754">
            <v>0</v>
          </cell>
        </row>
        <row r="5755">
          <cell r="B5755">
            <v>0</v>
          </cell>
          <cell r="C5755">
            <v>0</v>
          </cell>
          <cell r="D5755">
            <v>0</v>
          </cell>
          <cell r="E5755">
            <v>0</v>
          </cell>
          <cell r="F5755">
            <v>0</v>
          </cell>
        </row>
        <row r="5756">
          <cell r="B5756" t="str">
            <v>Mano de Obra</v>
          </cell>
          <cell r="C5756">
            <v>0</v>
          </cell>
          <cell r="D5756">
            <v>0</v>
          </cell>
          <cell r="E5756">
            <v>0</v>
          </cell>
          <cell r="F5756">
            <v>0</v>
          </cell>
        </row>
        <row r="5757">
          <cell r="B5757" t="str">
            <v>-</v>
          </cell>
          <cell r="C5757" t="str">
            <v>-</v>
          </cell>
          <cell r="D5757">
            <v>0</v>
          </cell>
          <cell r="E5757">
            <v>0</v>
          </cell>
          <cell r="F5757">
            <v>0</v>
          </cell>
        </row>
        <row r="5758">
          <cell r="B5758" t="str">
            <v>-</v>
          </cell>
          <cell r="C5758" t="str">
            <v>-</v>
          </cell>
          <cell r="D5758">
            <v>0</v>
          </cell>
          <cell r="E5758">
            <v>0</v>
          </cell>
          <cell r="F5758">
            <v>0</v>
          </cell>
        </row>
        <row r="5759">
          <cell r="B5759" t="str">
            <v>-</v>
          </cell>
          <cell r="C5759" t="str">
            <v>-</v>
          </cell>
          <cell r="D5759">
            <v>0</v>
          </cell>
          <cell r="E5759">
            <v>0</v>
          </cell>
          <cell r="F5759">
            <v>0</v>
          </cell>
        </row>
        <row r="5761">
          <cell r="A5761">
            <v>17016</v>
          </cell>
          <cell r="B5761" t="str">
            <v>MANTENIMIENTO JUEGOS INFANTILES</v>
          </cell>
          <cell r="C5761" t="str">
            <v>UND</v>
          </cell>
          <cell r="D5761">
            <v>0</v>
          </cell>
          <cell r="E5761">
            <v>0</v>
          </cell>
          <cell r="F5761">
            <v>0</v>
          </cell>
        </row>
        <row r="5762">
          <cell r="B5762">
            <v>0</v>
          </cell>
          <cell r="C5762">
            <v>0</v>
          </cell>
          <cell r="D5762">
            <v>0</v>
          </cell>
          <cell r="E5762">
            <v>0</v>
          </cell>
          <cell r="F5762">
            <v>0</v>
          </cell>
        </row>
        <row r="5763">
          <cell r="B5763" t="str">
            <v>Equipos y Herramientas</v>
          </cell>
          <cell r="C5763">
            <v>0</v>
          </cell>
          <cell r="D5763">
            <v>0</v>
          </cell>
          <cell r="E5763">
            <v>0</v>
          </cell>
          <cell r="F5763">
            <v>0</v>
          </cell>
        </row>
        <row r="5764">
          <cell r="B5764" t="str">
            <v>-</v>
          </cell>
          <cell r="C5764" t="str">
            <v>-</v>
          </cell>
          <cell r="D5764">
            <v>0</v>
          </cell>
          <cell r="E5764">
            <v>0</v>
          </cell>
          <cell r="F5764">
            <v>0</v>
          </cell>
        </row>
        <row r="5765">
          <cell r="B5765" t="str">
            <v>-</v>
          </cell>
          <cell r="C5765" t="str">
            <v>-</v>
          </cell>
          <cell r="D5765">
            <v>0</v>
          </cell>
          <cell r="E5765">
            <v>0</v>
          </cell>
          <cell r="F5765">
            <v>0</v>
          </cell>
        </row>
        <row r="5766">
          <cell r="B5766" t="str">
            <v>-</v>
          </cell>
          <cell r="C5766" t="str">
            <v>-</v>
          </cell>
          <cell r="D5766">
            <v>0</v>
          </cell>
          <cell r="E5766">
            <v>0</v>
          </cell>
          <cell r="F5766">
            <v>0</v>
          </cell>
        </row>
        <row r="5767">
          <cell r="B5767">
            <v>0</v>
          </cell>
          <cell r="C5767">
            <v>0</v>
          </cell>
          <cell r="D5767">
            <v>0</v>
          </cell>
          <cell r="E5767">
            <v>0</v>
          </cell>
          <cell r="F5767">
            <v>0</v>
          </cell>
        </row>
        <row r="5768">
          <cell r="B5768" t="str">
            <v>Materiales</v>
          </cell>
          <cell r="C5768">
            <v>0</v>
          </cell>
          <cell r="D5768">
            <v>0</v>
          </cell>
          <cell r="E5768">
            <v>0</v>
          </cell>
          <cell r="F5768">
            <v>0</v>
          </cell>
        </row>
        <row r="5769">
          <cell r="B5769" t="str">
            <v>-</v>
          </cell>
          <cell r="C5769" t="str">
            <v>-</v>
          </cell>
          <cell r="D5769">
            <v>0</v>
          </cell>
          <cell r="E5769">
            <v>0</v>
          </cell>
          <cell r="F5769">
            <v>0</v>
          </cell>
        </row>
        <row r="5770">
          <cell r="B5770" t="str">
            <v>-</v>
          </cell>
          <cell r="C5770" t="str">
            <v>-</v>
          </cell>
          <cell r="D5770">
            <v>0</v>
          </cell>
          <cell r="E5770">
            <v>0</v>
          </cell>
          <cell r="F5770">
            <v>0</v>
          </cell>
        </row>
        <row r="5771">
          <cell r="B5771" t="str">
            <v>-</v>
          </cell>
          <cell r="C5771" t="str">
            <v>-</v>
          </cell>
          <cell r="D5771">
            <v>0</v>
          </cell>
          <cell r="E5771">
            <v>0</v>
          </cell>
          <cell r="F5771">
            <v>0</v>
          </cell>
        </row>
        <row r="5772">
          <cell r="B5772" t="str">
            <v>-</v>
          </cell>
          <cell r="C5772" t="str">
            <v>-</v>
          </cell>
          <cell r="D5772">
            <v>0</v>
          </cell>
          <cell r="E5772">
            <v>0</v>
          </cell>
          <cell r="F5772">
            <v>0</v>
          </cell>
        </row>
        <row r="5773">
          <cell r="B5773" t="str">
            <v>-</v>
          </cell>
          <cell r="C5773" t="str">
            <v>-</v>
          </cell>
          <cell r="D5773">
            <v>0</v>
          </cell>
          <cell r="E5773">
            <v>0</v>
          </cell>
          <cell r="F5773">
            <v>0</v>
          </cell>
        </row>
        <row r="5774">
          <cell r="B5774" t="str">
            <v>-</v>
          </cell>
          <cell r="C5774" t="str">
            <v>-</v>
          </cell>
          <cell r="D5774">
            <v>0</v>
          </cell>
          <cell r="E5774">
            <v>0</v>
          </cell>
          <cell r="F5774">
            <v>0</v>
          </cell>
        </row>
        <row r="5775">
          <cell r="B5775">
            <v>0</v>
          </cell>
          <cell r="C5775">
            <v>0</v>
          </cell>
          <cell r="D5775">
            <v>0</v>
          </cell>
          <cell r="E5775">
            <v>0</v>
          </cell>
          <cell r="F5775">
            <v>0</v>
          </cell>
        </row>
        <row r="5776">
          <cell r="B5776" t="str">
            <v>Mano de Obra</v>
          </cell>
          <cell r="C5776">
            <v>0</v>
          </cell>
          <cell r="D5776">
            <v>0</v>
          </cell>
          <cell r="E5776">
            <v>0</v>
          </cell>
          <cell r="F5776">
            <v>0</v>
          </cell>
        </row>
        <row r="5777">
          <cell r="B5777" t="str">
            <v>-</v>
          </cell>
          <cell r="C5777" t="str">
            <v>-</v>
          </cell>
          <cell r="D5777">
            <v>0</v>
          </cell>
          <cell r="E5777">
            <v>0</v>
          </cell>
          <cell r="F5777">
            <v>0</v>
          </cell>
        </row>
        <row r="5778">
          <cell r="B5778" t="str">
            <v>-</v>
          </cell>
          <cell r="C5778" t="str">
            <v>-</v>
          </cell>
          <cell r="D5778">
            <v>0</v>
          </cell>
          <cell r="E5778">
            <v>0</v>
          </cell>
          <cell r="F5778">
            <v>0</v>
          </cell>
        </row>
        <row r="5779">
          <cell r="B5779" t="str">
            <v>-</v>
          </cell>
          <cell r="C5779" t="str">
            <v>-</v>
          </cell>
          <cell r="D5779">
            <v>0</v>
          </cell>
          <cell r="E5779">
            <v>0</v>
          </cell>
          <cell r="F5779">
            <v>0</v>
          </cell>
        </row>
        <row r="5781">
          <cell r="A5781">
            <v>18001</v>
          </cell>
          <cell r="B5781" t="str">
            <v>ARBOL NATIVO H= 80-100CM</v>
          </cell>
          <cell r="C5781" t="str">
            <v>UND</v>
          </cell>
          <cell r="D5781">
            <v>0</v>
          </cell>
          <cell r="E5781">
            <v>0</v>
          </cell>
          <cell r="F5781">
            <v>0</v>
          </cell>
          <cell r="G5781">
            <v>300212</v>
          </cell>
        </row>
        <row r="5782">
          <cell r="B5782">
            <v>0</v>
          </cell>
          <cell r="C5782">
            <v>0</v>
          </cell>
          <cell r="D5782">
            <v>0</v>
          </cell>
          <cell r="E5782">
            <v>0</v>
          </cell>
          <cell r="F5782">
            <v>0</v>
          </cell>
        </row>
        <row r="5783">
          <cell r="B5783" t="str">
            <v>Equipos y Herramientas</v>
          </cell>
          <cell r="C5783">
            <v>0</v>
          </cell>
          <cell r="D5783">
            <v>0</v>
          </cell>
          <cell r="E5783">
            <v>0</v>
          </cell>
          <cell r="F5783">
            <v>0</v>
          </cell>
        </row>
        <row r="5784">
          <cell r="B5784" t="str">
            <v>-</v>
          </cell>
          <cell r="C5784" t="str">
            <v>-</v>
          </cell>
          <cell r="D5784">
            <v>0</v>
          </cell>
          <cell r="E5784">
            <v>0</v>
          </cell>
          <cell r="F5784">
            <v>0</v>
          </cell>
        </row>
        <row r="5785">
          <cell r="B5785" t="str">
            <v>-</v>
          </cell>
          <cell r="C5785" t="str">
            <v>-</v>
          </cell>
          <cell r="D5785">
            <v>0</v>
          </cell>
          <cell r="E5785">
            <v>0</v>
          </cell>
          <cell r="F5785">
            <v>0</v>
          </cell>
        </row>
        <row r="5786">
          <cell r="B5786" t="str">
            <v>-</v>
          </cell>
          <cell r="C5786" t="str">
            <v>-</v>
          </cell>
          <cell r="D5786">
            <v>0</v>
          </cell>
          <cell r="E5786">
            <v>0</v>
          </cell>
          <cell r="F5786">
            <v>0</v>
          </cell>
        </row>
        <row r="5787">
          <cell r="B5787">
            <v>0</v>
          </cell>
          <cell r="C5787">
            <v>0</v>
          </cell>
          <cell r="D5787">
            <v>0</v>
          </cell>
          <cell r="E5787">
            <v>0</v>
          </cell>
          <cell r="F5787">
            <v>0</v>
          </cell>
        </row>
        <row r="5788">
          <cell r="B5788" t="str">
            <v>Materiales</v>
          </cell>
          <cell r="C5788">
            <v>0</v>
          </cell>
          <cell r="D5788">
            <v>0</v>
          </cell>
          <cell r="E5788">
            <v>0</v>
          </cell>
          <cell r="F5788">
            <v>0</v>
          </cell>
        </row>
        <row r="5789">
          <cell r="B5789" t="str">
            <v>-</v>
          </cell>
          <cell r="C5789" t="str">
            <v>-</v>
          </cell>
          <cell r="D5789">
            <v>0</v>
          </cell>
          <cell r="E5789">
            <v>0</v>
          </cell>
          <cell r="F5789">
            <v>0</v>
          </cell>
        </row>
        <row r="5790">
          <cell r="B5790" t="str">
            <v>-</v>
          </cell>
          <cell r="C5790" t="str">
            <v>-</v>
          </cell>
          <cell r="D5790">
            <v>0</v>
          </cell>
          <cell r="E5790">
            <v>0</v>
          </cell>
          <cell r="F5790">
            <v>0</v>
          </cell>
        </row>
        <row r="5791">
          <cell r="B5791" t="str">
            <v>-</v>
          </cell>
          <cell r="C5791" t="str">
            <v>-</v>
          </cell>
          <cell r="D5791">
            <v>0</v>
          </cell>
          <cell r="E5791">
            <v>0</v>
          </cell>
          <cell r="F5791">
            <v>0</v>
          </cell>
        </row>
        <row r="5792">
          <cell r="B5792" t="str">
            <v>-</v>
          </cell>
          <cell r="C5792" t="str">
            <v>-</v>
          </cell>
          <cell r="D5792">
            <v>0</v>
          </cell>
          <cell r="E5792">
            <v>0</v>
          </cell>
          <cell r="F5792">
            <v>0</v>
          </cell>
        </row>
        <row r="5793">
          <cell r="B5793" t="str">
            <v>-</v>
          </cell>
          <cell r="C5793" t="str">
            <v>-</v>
          </cell>
          <cell r="D5793">
            <v>0</v>
          </cell>
          <cell r="E5793">
            <v>0</v>
          </cell>
          <cell r="F5793">
            <v>0</v>
          </cell>
        </row>
        <row r="5794">
          <cell r="B5794" t="str">
            <v>-</v>
          </cell>
          <cell r="C5794" t="str">
            <v>-</v>
          </cell>
          <cell r="D5794">
            <v>0</v>
          </cell>
          <cell r="E5794">
            <v>0</v>
          </cell>
          <cell r="F5794">
            <v>0</v>
          </cell>
        </row>
        <row r="5795">
          <cell r="B5795">
            <v>0</v>
          </cell>
          <cell r="C5795">
            <v>0</v>
          </cell>
          <cell r="D5795">
            <v>0</v>
          </cell>
          <cell r="E5795">
            <v>0</v>
          </cell>
          <cell r="F5795">
            <v>0</v>
          </cell>
        </row>
        <row r="5796">
          <cell r="B5796" t="str">
            <v>Mano de Obra</v>
          </cell>
          <cell r="C5796">
            <v>0</v>
          </cell>
          <cell r="D5796">
            <v>0</v>
          </cell>
          <cell r="E5796">
            <v>0</v>
          </cell>
          <cell r="F5796">
            <v>0</v>
          </cell>
        </row>
        <row r="5797">
          <cell r="B5797" t="str">
            <v>-</v>
          </cell>
          <cell r="C5797" t="str">
            <v>-</v>
          </cell>
          <cell r="D5797">
            <v>0</v>
          </cell>
          <cell r="E5797">
            <v>0</v>
          </cell>
          <cell r="F5797">
            <v>0</v>
          </cell>
        </row>
        <row r="5798">
          <cell r="B5798" t="str">
            <v>-</v>
          </cell>
          <cell r="C5798" t="str">
            <v>-</v>
          </cell>
          <cell r="D5798">
            <v>0</v>
          </cell>
          <cell r="E5798">
            <v>0</v>
          </cell>
          <cell r="F5798">
            <v>0</v>
          </cell>
        </row>
        <row r="5799">
          <cell r="B5799" t="str">
            <v>-</v>
          </cell>
          <cell r="C5799" t="str">
            <v>-</v>
          </cell>
          <cell r="D5799">
            <v>0</v>
          </cell>
          <cell r="E5799">
            <v>0</v>
          </cell>
          <cell r="F5799">
            <v>0</v>
          </cell>
        </row>
        <row r="5801">
          <cell r="A5801">
            <v>18002</v>
          </cell>
          <cell r="B5801" t="str">
            <v>ARBUSTO DURANTA</v>
          </cell>
          <cell r="C5801" t="str">
            <v>UND</v>
          </cell>
          <cell r="D5801">
            <v>0</v>
          </cell>
          <cell r="E5801">
            <v>0</v>
          </cell>
          <cell r="F5801">
            <v>0</v>
          </cell>
          <cell r="G5801">
            <v>300229</v>
          </cell>
        </row>
        <row r="5802">
          <cell r="B5802">
            <v>0</v>
          </cell>
          <cell r="C5802">
            <v>0</v>
          </cell>
          <cell r="D5802">
            <v>0</v>
          </cell>
          <cell r="E5802">
            <v>0</v>
          </cell>
          <cell r="F5802">
            <v>0</v>
          </cell>
        </row>
        <row r="5803">
          <cell r="B5803" t="str">
            <v>Equipos y Herramientas</v>
          </cell>
          <cell r="C5803">
            <v>0</v>
          </cell>
          <cell r="D5803">
            <v>0</v>
          </cell>
          <cell r="E5803">
            <v>0</v>
          </cell>
          <cell r="F5803">
            <v>0</v>
          </cell>
        </row>
        <row r="5804">
          <cell r="B5804" t="str">
            <v>-</v>
          </cell>
          <cell r="C5804" t="str">
            <v>-</v>
          </cell>
          <cell r="D5804">
            <v>0</v>
          </cell>
          <cell r="E5804">
            <v>0</v>
          </cell>
          <cell r="F5804">
            <v>0</v>
          </cell>
        </row>
        <row r="5805">
          <cell r="B5805" t="str">
            <v>-</v>
          </cell>
          <cell r="C5805" t="str">
            <v>-</v>
          </cell>
          <cell r="D5805">
            <v>0</v>
          </cell>
          <cell r="E5805">
            <v>0</v>
          </cell>
          <cell r="F5805">
            <v>0</v>
          </cell>
        </row>
        <row r="5806">
          <cell r="B5806" t="str">
            <v>-</v>
          </cell>
          <cell r="C5806" t="str">
            <v>-</v>
          </cell>
          <cell r="D5806">
            <v>0</v>
          </cell>
          <cell r="E5806">
            <v>0</v>
          </cell>
          <cell r="F5806">
            <v>0</v>
          </cell>
        </row>
        <row r="5807">
          <cell r="B5807">
            <v>0</v>
          </cell>
          <cell r="C5807">
            <v>0</v>
          </cell>
          <cell r="D5807">
            <v>0</v>
          </cell>
          <cell r="E5807">
            <v>0</v>
          </cell>
          <cell r="F5807">
            <v>0</v>
          </cell>
        </row>
        <row r="5808">
          <cell r="B5808" t="str">
            <v>Materiales</v>
          </cell>
          <cell r="C5808">
            <v>0</v>
          </cell>
          <cell r="D5808">
            <v>0</v>
          </cell>
          <cell r="E5808">
            <v>0</v>
          </cell>
          <cell r="F5808">
            <v>0</v>
          </cell>
        </row>
        <row r="5809">
          <cell r="B5809" t="str">
            <v>-</v>
          </cell>
          <cell r="C5809" t="str">
            <v>-</v>
          </cell>
          <cell r="D5809">
            <v>0</v>
          </cell>
          <cell r="E5809">
            <v>0</v>
          </cell>
          <cell r="F5809">
            <v>0</v>
          </cell>
        </row>
        <row r="5810">
          <cell r="B5810" t="str">
            <v>-</v>
          </cell>
          <cell r="C5810" t="str">
            <v>-</v>
          </cell>
          <cell r="D5810">
            <v>0</v>
          </cell>
          <cell r="E5810">
            <v>0</v>
          </cell>
          <cell r="F5810">
            <v>0</v>
          </cell>
        </row>
        <row r="5811">
          <cell r="B5811" t="str">
            <v>-</v>
          </cell>
          <cell r="C5811" t="str">
            <v>-</v>
          </cell>
          <cell r="D5811">
            <v>0</v>
          </cell>
          <cell r="E5811">
            <v>0</v>
          </cell>
          <cell r="F5811">
            <v>0</v>
          </cell>
        </row>
        <row r="5812">
          <cell r="B5812" t="str">
            <v>-</v>
          </cell>
          <cell r="C5812" t="str">
            <v>-</v>
          </cell>
          <cell r="D5812">
            <v>0</v>
          </cell>
          <cell r="E5812">
            <v>0</v>
          </cell>
          <cell r="F5812">
            <v>0</v>
          </cell>
        </row>
        <row r="5813">
          <cell r="B5813" t="str">
            <v>-</v>
          </cell>
          <cell r="C5813" t="str">
            <v>-</v>
          </cell>
          <cell r="D5813">
            <v>0</v>
          </cell>
          <cell r="E5813">
            <v>0</v>
          </cell>
          <cell r="F5813">
            <v>0</v>
          </cell>
        </row>
        <row r="5814">
          <cell r="B5814" t="str">
            <v>-</v>
          </cell>
          <cell r="C5814" t="str">
            <v>-</v>
          </cell>
          <cell r="D5814">
            <v>0</v>
          </cell>
          <cell r="E5814">
            <v>0</v>
          </cell>
          <cell r="F5814">
            <v>0</v>
          </cell>
        </row>
        <row r="5815">
          <cell r="B5815">
            <v>0</v>
          </cell>
          <cell r="C5815">
            <v>0</v>
          </cell>
          <cell r="D5815">
            <v>0</v>
          </cell>
          <cell r="E5815">
            <v>0</v>
          </cell>
          <cell r="F5815">
            <v>0</v>
          </cell>
        </row>
        <row r="5816">
          <cell r="B5816" t="str">
            <v>Mano de Obra</v>
          </cell>
          <cell r="C5816">
            <v>0</v>
          </cell>
          <cell r="D5816">
            <v>0</v>
          </cell>
          <cell r="E5816">
            <v>0</v>
          </cell>
          <cell r="F5816">
            <v>0</v>
          </cell>
        </row>
        <row r="5817">
          <cell r="B5817" t="str">
            <v>-</v>
          </cell>
          <cell r="C5817" t="str">
            <v>-</v>
          </cell>
          <cell r="D5817">
            <v>0</v>
          </cell>
          <cell r="E5817">
            <v>0</v>
          </cell>
          <cell r="F5817">
            <v>0</v>
          </cell>
        </row>
        <row r="5818">
          <cell r="B5818" t="str">
            <v>-</v>
          </cell>
          <cell r="C5818" t="str">
            <v>-</v>
          </cell>
          <cell r="D5818">
            <v>0</v>
          </cell>
          <cell r="E5818">
            <v>0</v>
          </cell>
          <cell r="F5818">
            <v>0</v>
          </cell>
        </row>
        <row r="5819">
          <cell r="B5819" t="str">
            <v>-</v>
          </cell>
          <cell r="C5819" t="str">
            <v>-</v>
          </cell>
          <cell r="D5819">
            <v>0</v>
          </cell>
          <cell r="E5819">
            <v>0</v>
          </cell>
          <cell r="F5819">
            <v>0</v>
          </cell>
        </row>
        <row r="5821">
          <cell r="A5821">
            <v>18003</v>
          </cell>
          <cell r="B5821" t="str">
            <v>ARBOL SWINGLEA PEQUE</v>
          </cell>
          <cell r="C5821" t="str">
            <v>UND</v>
          </cell>
          <cell r="D5821">
            <v>0</v>
          </cell>
          <cell r="E5821">
            <v>0</v>
          </cell>
          <cell r="F5821">
            <v>0</v>
          </cell>
          <cell r="G5821">
            <v>300224</v>
          </cell>
        </row>
        <row r="5822">
          <cell r="B5822">
            <v>0</v>
          </cell>
          <cell r="C5822">
            <v>0</v>
          </cell>
          <cell r="D5822">
            <v>0</v>
          </cell>
          <cell r="E5822">
            <v>0</v>
          </cell>
          <cell r="F5822">
            <v>0</v>
          </cell>
        </row>
        <row r="5823">
          <cell r="B5823" t="str">
            <v>Equipos y Herramientas</v>
          </cell>
          <cell r="C5823">
            <v>0</v>
          </cell>
          <cell r="D5823">
            <v>0</v>
          </cell>
          <cell r="E5823">
            <v>0</v>
          </cell>
          <cell r="F5823">
            <v>0</v>
          </cell>
        </row>
        <row r="5824">
          <cell r="B5824" t="str">
            <v>-</v>
          </cell>
          <cell r="C5824" t="str">
            <v>-</v>
          </cell>
          <cell r="D5824">
            <v>0</v>
          </cell>
          <cell r="E5824">
            <v>0</v>
          </cell>
          <cell r="F5824">
            <v>0</v>
          </cell>
        </row>
        <row r="5825">
          <cell r="B5825" t="str">
            <v>-</v>
          </cell>
          <cell r="C5825" t="str">
            <v>-</v>
          </cell>
          <cell r="D5825">
            <v>0</v>
          </cell>
          <cell r="E5825">
            <v>0</v>
          </cell>
          <cell r="F5825">
            <v>0</v>
          </cell>
        </row>
        <row r="5826">
          <cell r="B5826" t="str">
            <v>-</v>
          </cell>
          <cell r="C5826" t="str">
            <v>-</v>
          </cell>
          <cell r="D5826">
            <v>0</v>
          </cell>
          <cell r="E5826">
            <v>0</v>
          </cell>
          <cell r="F5826">
            <v>0</v>
          </cell>
        </row>
        <row r="5827">
          <cell r="B5827">
            <v>0</v>
          </cell>
          <cell r="C5827">
            <v>0</v>
          </cell>
          <cell r="D5827">
            <v>0</v>
          </cell>
          <cell r="E5827">
            <v>0</v>
          </cell>
          <cell r="F5827">
            <v>0</v>
          </cell>
        </row>
        <row r="5828">
          <cell r="B5828" t="str">
            <v>Materiales</v>
          </cell>
          <cell r="C5828">
            <v>0</v>
          </cell>
          <cell r="D5828">
            <v>0</v>
          </cell>
          <cell r="E5828">
            <v>0</v>
          </cell>
          <cell r="F5828">
            <v>0</v>
          </cell>
        </row>
        <row r="5829">
          <cell r="B5829" t="str">
            <v>-</v>
          </cell>
          <cell r="C5829" t="str">
            <v>-</v>
          </cell>
          <cell r="D5829">
            <v>0</v>
          </cell>
          <cell r="E5829">
            <v>0</v>
          </cell>
          <cell r="F5829">
            <v>0</v>
          </cell>
        </row>
        <row r="5830">
          <cell r="B5830" t="str">
            <v>-</v>
          </cell>
          <cell r="C5830" t="str">
            <v>-</v>
          </cell>
          <cell r="D5830">
            <v>0</v>
          </cell>
          <cell r="E5830">
            <v>0</v>
          </cell>
          <cell r="F5830">
            <v>0</v>
          </cell>
        </row>
        <row r="5831">
          <cell r="B5831" t="str">
            <v>-</v>
          </cell>
          <cell r="C5831" t="str">
            <v>-</v>
          </cell>
          <cell r="D5831">
            <v>0</v>
          </cell>
          <cell r="E5831">
            <v>0</v>
          </cell>
          <cell r="F5831">
            <v>0</v>
          </cell>
        </row>
        <row r="5832">
          <cell r="B5832" t="str">
            <v>-</v>
          </cell>
          <cell r="C5832" t="str">
            <v>-</v>
          </cell>
          <cell r="D5832">
            <v>0</v>
          </cell>
          <cell r="E5832">
            <v>0</v>
          </cell>
          <cell r="F5832">
            <v>0</v>
          </cell>
        </row>
        <row r="5833">
          <cell r="B5833" t="str">
            <v>-</v>
          </cell>
          <cell r="C5833" t="str">
            <v>-</v>
          </cell>
          <cell r="D5833">
            <v>0</v>
          </cell>
          <cell r="E5833">
            <v>0</v>
          </cell>
          <cell r="F5833">
            <v>0</v>
          </cell>
        </row>
        <row r="5834">
          <cell r="B5834" t="str">
            <v>-</v>
          </cell>
          <cell r="C5834" t="str">
            <v>-</v>
          </cell>
          <cell r="D5834">
            <v>0</v>
          </cell>
          <cell r="E5834">
            <v>0</v>
          </cell>
          <cell r="F5834">
            <v>0</v>
          </cell>
        </row>
        <row r="5835">
          <cell r="B5835">
            <v>0</v>
          </cell>
          <cell r="C5835">
            <v>0</v>
          </cell>
          <cell r="D5835">
            <v>0</v>
          </cell>
          <cell r="E5835">
            <v>0</v>
          </cell>
          <cell r="F5835">
            <v>0</v>
          </cell>
        </row>
        <row r="5836">
          <cell r="B5836" t="str">
            <v>Mano de Obra</v>
          </cell>
          <cell r="C5836">
            <v>0</v>
          </cell>
          <cell r="D5836">
            <v>0</v>
          </cell>
          <cell r="E5836">
            <v>0</v>
          </cell>
          <cell r="F5836">
            <v>0</v>
          </cell>
        </row>
        <row r="5837">
          <cell r="B5837" t="str">
            <v>-</v>
          </cell>
          <cell r="C5837" t="str">
            <v>-</v>
          </cell>
          <cell r="D5837">
            <v>0</v>
          </cell>
          <cell r="E5837">
            <v>0</v>
          </cell>
          <cell r="F5837">
            <v>0</v>
          </cell>
        </row>
        <row r="5838">
          <cell r="B5838" t="str">
            <v>-</v>
          </cell>
          <cell r="C5838" t="str">
            <v>-</v>
          </cell>
          <cell r="D5838">
            <v>0</v>
          </cell>
          <cell r="E5838">
            <v>0</v>
          </cell>
          <cell r="F5838">
            <v>0</v>
          </cell>
        </row>
        <row r="5839">
          <cell r="B5839" t="str">
            <v>-</v>
          </cell>
          <cell r="C5839" t="str">
            <v>-</v>
          </cell>
          <cell r="D5839">
            <v>0</v>
          </cell>
          <cell r="E5839">
            <v>0</v>
          </cell>
          <cell r="F5839">
            <v>0</v>
          </cell>
        </row>
        <row r="5841">
          <cell r="A5841">
            <v>18004</v>
          </cell>
          <cell r="B5841" t="str">
            <v>CORTE PRADO MANUAL Y CONTROL MALEZA</v>
          </cell>
          <cell r="C5841" t="str">
            <v>M2</v>
          </cell>
          <cell r="D5841">
            <v>0</v>
          </cell>
          <cell r="E5841">
            <v>0</v>
          </cell>
          <cell r="F5841">
            <v>0</v>
          </cell>
          <cell r="G5841">
            <v>300204</v>
          </cell>
        </row>
        <row r="5842">
          <cell r="B5842">
            <v>0</v>
          </cell>
          <cell r="C5842">
            <v>0</v>
          </cell>
          <cell r="D5842">
            <v>0</v>
          </cell>
          <cell r="E5842">
            <v>0</v>
          </cell>
          <cell r="F5842">
            <v>0</v>
          </cell>
        </row>
        <row r="5843">
          <cell r="B5843" t="str">
            <v>Equipos y Herramientas</v>
          </cell>
          <cell r="C5843">
            <v>0</v>
          </cell>
          <cell r="D5843">
            <v>0</v>
          </cell>
          <cell r="E5843">
            <v>0</v>
          </cell>
          <cell r="F5843">
            <v>0</v>
          </cell>
        </row>
        <row r="5844">
          <cell r="B5844" t="str">
            <v>-</v>
          </cell>
          <cell r="C5844" t="str">
            <v>-</v>
          </cell>
          <cell r="D5844">
            <v>0</v>
          </cell>
          <cell r="E5844">
            <v>0</v>
          </cell>
          <cell r="F5844">
            <v>0</v>
          </cell>
        </row>
        <row r="5845">
          <cell r="B5845" t="str">
            <v>-</v>
          </cell>
          <cell r="C5845" t="str">
            <v>-</v>
          </cell>
          <cell r="D5845">
            <v>0</v>
          </cell>
          <cell r="E5845">
            <v>0</v>
          </cell>
          <cell r="F5845">
            <v>0</v>
          </cell>
        </row>
        <row r="5846">
          <cell r="B5846" t="str">
            <v>-</v>
          </cell>
          <cell r="C5846" t="str">
            <v>-</v>
          </cell>
          <cell r="D5846">
            <v>0</v>
          </cell>
          <cell r="E5846">
            <v>0</v>
          </cell>
          <cell r="F5846">
            <v>0</v>
          </cell>
        </row>
        <row r="5847">
          <cell r="B5847">
            <v>0</v>
          </cell>
          <cell r="C5847">
            <v>0</v>
          </cell>
          <cell r="D5847">
            <v>0</v>
          </cell>
          <cell r="E5847">
            <v>0</v>
          </cell>
          <cell r="F5847">
            <v>0</v>
          </cell>
        </row>
        <row r="5848">
          <cell r="B5848" t="str">
            <v>Materiales</v>
          </cell>
          <cell r="C5848">
            <v>0</v>
          </cell>
          <cell r="D5848">
            <v>0</v>
          </cell>
          <cell r="E5848">
            <v>0</v>
          </cell>
          <cell r="F5848">
            <v>0</v>
          </cell>
        </row>
        <row r="5849">
          <cell r="B5849" t="str">
            <v>-</v>
          </cell>
          <cell r="C5849" t="str">
            <v>-</v>
          </cell>
          <cell r="D5849">
            <v>0</v>
          </cell>
          <cell r="E5849">
            <v>0</v>
          </cell>
          <cell r="F5849">
            <v>0</v>
          </cell>
        </row>
        <row r="5850">
          <cell r="B5850" t="str">
            <v>-</v>
          </cell>
          <cell r="C5850" t="str">
            <v>-</v>
          </cell>
          <cell r="D5850">
            <v>0</v>
          </cell>
          <cell r="E5850">
            <v>0</v>
          </cell>
          <cell r="F5850">
            <v>0</v>
          </cell>
        </row>
        <row r="5851">
          <cell r="B5851" t="str">
            <v>-</v>
          </cell>
          <cell r="C5851" t="str">
            <v>-</v>
          </cell>
          <cell r="D5851">
            <v>0</v>
          </cell>
          <cell r="E5851">
            <v>0</v>
          </cell>
          <cell r="F5851">
            <v>0</v>
          </cell>
        </row>
        <row r="5852">
          <cell r="B5852" t="str">
            <v>-</v>
          </cell>
          <cell r="C5852" t="str">
            <v>-</v>
          </cell>
          <cell r="D5852">
            <v>0</v>
          </cell>
          <cell r="E5852">
            <v>0</v>
          </cell>
          <cell r="F5852">
            <v>0</v>
          </cell>
        </row>
        <row r="5853">
          <cell r="B5853" t="str">
            <v>-</v>
          </cell>
          <cell r="C5853" t="str">
            <v>-</v>
          </cell>
          <cell r="D5853">
            <v>0</v>
          </cell>
          <cell r="E5853">
            <v>0</v>
          </cell>
          <cell r="F5853">
            <v>0</v>
          </cell>
        </row>
        <row r="5854">
          <cell r="B5854" t="str">
            <v>-</v>
          </cell>
          <cell r="C5854" t="str">
            <v>-</v>
          </cell>
          <cell r="D5854">
            <v>0</v>
          </cell>
          <cell r="E5854">
            <v>0</v>
          </cell>
          <cell r="F5854">
            <v>0</v>
          </cell>
        </row>
        <row r="5855">
          <cell r="B5855">
            <v>0</v>
          </cell>
          <cell r="C5855">
            <v>0</v>
          </cell>
          <cell r="D5855">
            <v>0</v>
          </cell>
          <cell r="E5855">
            <v>0</v>
          </cell>
          <cell r="F5855">
            <v>0</v>
          </cell>
        </row>
        <row r="5856">
          <cell r="B5856" t="str">
            <v>Mano de Obra</v>
          </cell>
          <cell r="C5856">
            <v>0</v>
          </cell>
          <cell r="D5856">
            <v>0</v>
          </cell>
          <cell r="E5856">
            <v>0</v>
          </cell>
          <cell r="F5856">
            <v>0</v>
          </cell>
        </row>
        <row r="5857">
          <cell r="B5857" t="str">
            <v>-</v>
          </cell>
          <cell r="C5857" t="str">
            <v>-</v>
          </cell>
          <cell r="D5857">
            <v>0</v>
          </cell>
          <cell r="E5857">
            <v>0</v>
          </cell>
          <cell r="F5857">
            <v>0</v>
          </cell>
        </row>
        <row r="5858">
          <cell r="B5858" t="str">
            <v>-</v>
          </cell>
          <cell r="C5858" t="str">
            <v>-</v>
          </cell>
          <cell r="D5858">
            <v>0</v>
          </cell>
          <cell r="E5858">
            <v>0</v>
          </cell>
          <cell r="F5858">
            <v>0</v>
          </cell>
        </row>
        <row r="5859">
          <cell r="B5859" t="str">
            <v>-</v>
          </cell>
          <cell r="C5859" t="str">
            <v>-</v>
          </cell>
          <cell r="D5859">
            <v>0</v>
          </cell>
          <cell r="E5859">
            <v>0</v>
          </cell>
          <cell r="F5859">
            <v>0</v>
          </cell>
        </row>
        <row r="5861">
          <cell r="A5861">
            <v>18005</v>
          </cell>
          <cell r="B5861" t="str">
            <v>PALMA MANILA H=180-200CM</v>
          </cell>
          <cell r="C5861" t="str">
            <v>UND</v>
          </cell>
          <cell r="D5861">
            <v>0</v>
          </cell>
          <cell r="E5861">
            <v>0</v>
          </cell>
          <cell r="F5861">
            <v>0</v>
          </cell>
          <cell r="G5861">
            <v>300228</v>
          </cell>
        </row>
        <row r="5862">
          <cell r="B5862">
            <v>0</v>
          </cell>
          <cell r="C5862">
            <v>0</v>
          </cell>
          <cell r="D5862">
            <v>0</v>
          </cell>
          <cell r="E5862">
            <v>0</v>
          </cell>
          <cell r="F5862">
            <v>0</v>
          </cell>
        </row>
        <row r="5863">
          <cell r="B5863" t="str">
            <v>Equipos y Herramientas</v>
          </cell>
          <cell r="C5863">
            <v>0</v>
          </cell>
          <cell r="D5863">
            <v>0</v>
          </cell>
          <cell r="E5863">
            <v>0</v>
          </cell>
          <cell r="F5863">
            <v>0</v>
          </cell>
        </row>
        <row r="5864">
          <cell r="B5864" t="str">
            <v>-</v>
          </cell>
          <cell r="C5864" t="str">
            <v>-</v>
          </cell>
          <cell r="D5864">
            <v>0</v>
          </cell>
          <cell r="E5864">
            <v>0</v>
          </cell>
          <cell r="F5864">
            <v>0</v>
          </cell>
        </row>
        <row r="5865">
          <cell r="B5865" t="str">
            <v>-</v>
          </cell>
          <cell r="C5865" t="str">
            <v>-</v>
          </cell>
          <cell r="D5865">
            <v>0</v>
          </cell>
          <cell r="E5865">
            <v>0</v>
          </cell>
          <cell r="F5865">
            <v>0</v>
          </cell>
        </row>
        <row r="5866">
          <cell r="B5866" t="str">
            <v>-</v>
          </cell>
          <cell r="C5866" t="str">
            <v>-</v>
          </cell>
          <cell r="D5866">
            <v>0</v>
          </cell>
          <cell r="E5866">
            <v>0</v>
          </cell>
          <cell r="F5866">
            <v>0</v>
          </cell>
        </row>
        <row r="5867">
          <cell r="B5867">
            <v>0</v>
          </cell>
          <cell r="C5867">
            <v>0</v>
          </cell>
          <cell r="D5867">
            <v>0</v>
          </cell>
          <cell r="E5867">
            <v>0</v>
          </cell>
          <cell r="F5867">
            <v>0</v>
          </cell>
        </row>
        <row r="5868">
          <cell r="B5868" t="str">
            <v>Materiales</v>
          </cell>
          <cell r="C5868">
            <v>0</v>
          </cell>
          <cell r="D5868">
            <v>0</v>
          </cell>
          <cell r="E5868">
            <v>0</v>
          </cell>
          <cell r="F5868">
            <v>0</v>
          </cell>
        </row>
        <row r="5869">
          <cell r="B5869" t="str">
            <v>-</v>
          </cell>
          <cell r="C5869" t="str">
            <v>-</v>
          </cell>
          <cell r="D5869">
            <v>0</v>
          </cell>
          <cell r="E5869">
            <v>0</v>
          </cell>
          <cell r="F5869">
            <v>0</v>
          </cell>
        </row>
        <row r="5870">
          <cell r="B5870" t="str">
            <v>-</v>
          </cell>
          <cell r="C5870" t="str">
            <v>-</v>
          </cell>
          <cell r="D5870">
            <v>0</v>
          </cell>
          <cell r="E5870">
            <v>0</v>
          </cell>
          <cell r="F5870">
            <v>0</v>
          </cell>
        </row>
        <row r="5871">
          <cell r="B5871" t="str">
            <v>-</v>
          </cell>
          <cell r="C5871" t="str">
            <v>-</v>
          </cell>
          <cell r="D5871">
            <v>0</v>
          </cell>
          <cell r="E5871">
            <v>0</v>
          </cell>
          <cell r="F5871">
            <v>0</v>
          </cell>
        </row>
        <row r="5872">
          <cell r="B5872" t="str">
            <v>-</v>
          </cell>
          <cell r="C5872" t="str">
            <v>-</v>
          </cell>
          <cell r="D5872">
            <v>0</v>
          </cell>
          <cell r="E5872">
            <v>0</v>
          </cell>
          <cell r="F5872">
            <v>0</v>
          </cell>
        </row>
        <row r="5873">
          <cell r="B5873" t="str">
            <v>-</v>
          </cell>
          <cell r="C5873" t="str">
            <v>-</v>
          </cell>
          <cell r="D5873">
            <v>0</v>
          </cell>
          <cell r="E5873">
            <v>0</v>
          </cell>
          <cell r="F5873">
            <v>0</v>
          </cell>
        </row>
        <row r="5874">
          <cell r="B5874" t="str">
            <v>-</v>
          </cell>
          <cell r="C5874" t="str">
            <v>-</v>
          </cell>
          <cell r="D5874">
            <v>0</v>
          </cell>
          <cell r="E5874">
            <v>0</v>
          </cell>
          <cell r="F5874">
            <v>0</v>
          </cell>
        </row>
        <row r="5875">
          <cell r="B5875">
            <v>0</v>
          </cell>
          <cell r="C5875">
            <v>0</v>
          </cell>
          <cell r="D5875">
            <v>0</v>
          </cell>
          <cell r="E5875">
            <v>0</v>
          </cell>
          <cell r="F5875">
            <v>0</v>
          </cell>
        </row>
        <row r="5876">
          <cell r="B5876" t="str">
            <v>Mano de Obra</v>
          </cell>
          <cell r="C5876">
            <v>0</v>
          </cell>
          <cell r="D5876">
            <v>0</v>
          </cell>
          <cell r="E5876">
            <v>0</v>
          </cell>
          <cell r="F5876">
            <v>0</v>
          </cell>
        </row>
        <row r="5877">
          <cell r="B5877" t="str">
            <v>-</v>
          </cell>
          <cell r="C5877" t="str">
            <v>-</v>
          </cell>
          <cell r="D5877">
            <v>0</v>
          </cell>
          <cell r="E5877">
            <v>0</v>
          </cell>
          <cell r="F5877">
            <v>0</v>
          </cell>
        </row>
        <row r="5878">
          <cell r="B5878" t="str">
            <v>-</v>
          </cell>
          <cell r="C5878" t="str">
            <v>-</v>
          </cell>
          <cell r="D5878">
            <v>0</v>
          </cell>
          <cell r="E5878">
            <v>0</v>
          </cell>
          <cell r="F5878">
            <v>0</v>
          </cell>
        </row>
        <row r="5879">
          <cell r="B5879" t="str">
            <v>-</v>
          </cell>
          <cell r="C5879" t="str">
            <v>-</v>
          </cell>
          <cell r="D5879">
            <v>0</v>
          </cell>
          <cell r="E5879">
            <v>0</v>
          </cell>
          <cell r="F5879">
            <v>0</v>
          </cell>
        </row>
        <row r="5881">
          <cell r="A5881">
            <v>18006</v>
          </cell>
          <cell r="B5881" t="str">
            <v>PLANTA ORNAMENTAL GRANDE H= 50- 80CMS</v>
          </cell>
          <cell r="C5881" t="str">
            <v>UND</v>
          </cell>
          <cell r="D5881">
            <v>0</v>
          </cell>
          <cell r="E5881">
            <v>0</v>
          </cell>
          <cell r="F5881">
            <v>0</v>
          </cell>
          <cell r="G5881">
            <v>300211</v>
          </cell>
        </row>
        <row r="5882">
          <cell r="B5882">
            <v>0</v>
          </cell>
          <cell r="C5882">
            <v>0</v>
          </cell>
          <cell r="D5882">
            <v>0</v>
          </cell>
          <cell r="E5882">
            <v>0</v>
          </cell>
          <cell r="F5882">
            <v>0</v>
          </cell>
        </row>
        <row r="5883">
          <cell r="B5883" t="str">
            <v>Equipos y Herramientas</v>
          </cell>
          <cell r="C5883">
            <v>0</v>
          </cell>
          <cell r="D5883">
            <v>0</v>
          </cell>
          <cell r="E5883">
            <v>0</v>
          </cell>
          <cell r="F5883">
            <v>0</v>
          </cell>
        </row>
        <row r="5884">
          <cell r="B5884" t="str">
            <v>-</v>
          </cell>
          <cell r="C5884" t="str">
            <v>-</v>
          </cell>
          <cell r="D5884">
            <v>0</v>
          </cell>
          <cell r="E5884">
            <v>0</v>
          </cell>
          <cell r="F5884">
            <v>0</v>
          </cell>
        </row>
        <row r="5885">
          <cell r="B5885" t="str">
            <v>-</v>
          </cell>
          <cell r="C5885" t="str">
            <v>-</v>
          </cell>
          <cell r="D5885">
            <v>0</v>
          </cell>
          <cell r="E5885">
            <v>0</v>
          </cell>
          <cell r="F5885">
            <v>0</v>
          </cell>
        </row>
        <row r="5886">
          <cell r="B5886" t="str">
            <v>-</v>
          </cell>
          <cell r="C5886" t="str">
            <v>-</v>
          </cell>
          <cell r="D5886">
            <v>0</v>
          </cell>
          <cell r="E5886">
            <v>0</v>
          </cell>
          <cell r="F5886">
            <v>0</v>
          </cell>
        </row>
        <row r="5887">
          <cell r="B5887">
            <v>0</v>
          </cell>
          <cell r="C5887">
            <v>0</v>
          </cell>
          <cell r="D5887">
            <v>0</v>
          </cell>
          <cell r="E5887">
            <v>0</v>
          </cell>
          <cell r="F5887">
            <v>0</v>
          </cell>
        </row>
        <row r="5888">
          <cell r="B5888" t="str">
            <v>Materiales</v>
          </cell>
          <cell r="C5888">
            <v>0</v>
          </cell>
          <cell r="D5888">
            <v>0</v>
          </cell>
          <cell r="E5888">
            <v>0</v>
          </cell>
          <cell r="F5888">
            <v>0</v>
          </cell>
        </row>
        <row r="5889">
          <cell r="B5889" t="str">
            <v>-</v>
          </cell>
          <cell r="C5889" t="str">
            <v>-</v>
          </cell>
          <cell r="D5889">
            <v>0</v>
          </cell>
          <cell r="E5889">
            <v>0</v>
          </cell>
          <cell r="F5889">
            <v>0</v>
          </cell>
        </row>
        <row r="5890">
          <cell r="B5890" t="str">
            <v>-</v>
          </cell>
          <cell r="C5890" t="str">
            <v>-</v>
          </cell>
          <cell r="D5890">
            <v>0</v>
          </cell>
          <cell r="E5890">
            <v>0</v>
          </cell>
          <cell r="F5890">
            <v>0</v>
          </cell>
        </row>
        <row r="5891">
          <cell r="B5891" t="str">
            <v>-</v>
          </cell>
          <cell r="C5891" t="str">
            <v>-</v>
          </cell>
          <cell r="D5891">
            <v>0</v>
          </cell>
          <cell r="E5891">
            <v>0</v>
          </cell>
          <cell r="F5891">
            <v>0</v>
          </cell>
        </row>
        <row r="5892">
          <cell r="B5892" t="str">
            <v>-</v>
          </cell>
          <cell r="C5892" t="str">
            <v>-</v>
          </cell>
          <cell r="D5892">
            <v>0</v>
          </cell>
          <cell r="E5892">
            <v>0</v>
          </cell>
          <cell r="F5892">
            <v>0</v>
          </cell>
        </row>
        <row r="5893">
          <cell r="B5893" t="str">
            <v>-</v>
          </cell>
          <cell r="C5893" t="str">
            <v>-</v>
          </cell>
          <cell r="D5893">
            <v>0</v>
          </cell>
          <cell r="E5893">
            <v>0</v>
          </cell>
          <cell r="F5893">
            <v>0</v>
          </cell>
        </row>
        <row r="5894">
          <cell r="B5894" t="str">
            <v>-</v>
          </cell>
          <cell r="C5894" t="str">
            <v>-</v>
          </cell>
          <cell r="D5894">
            <v>0</v>
          </cell>
          <cell r="E5894">
            <v>0</v>
          </cell>
          <cell r="F5894">
            <v>0</v>
          </cell>
        </row>
        <row r="5895">
          <cell r="B5895">
            <v>0</v>
          </cell>
          <cell r="C5895">
            <v>0</v>
          </cell>
          <cell r="D5895">
            <v>0</v>
          </cell>
          <cell r="E5895">
            <v>0</v>
          </cell>
          <cell r="F5895">
            <v>0</v>
          </cell>
        </row>
        <row r="5896">
          <cell r="B5896" t="str">
            <v>Mano de Obra</v>
          </cell>
          <cell r="C5896">
            <v>0</v>
          </cell>
          <cell r="D5896">
            <v>0</v>
          </cell>
          <cell r="E5896">
            <v>0</v>
          </cell>
          <cell r="F5896">
            <v>0</v>
          </cell>
        </row>
        <row r="5897">
          <cell r="B5897" t="str">
            <v>-</v>
          </cell>
          <cell r="C5897" t="str">
            <v>-</v>
          </cell>
          <cell r="D5897">
            <v>0</v>
          </cell>
          <cell r="E5897">
            <v>0</v>
          </cell>
          <cell r="F5897">
            <v>0</v>
          </cell>
        </row>
        <row r="5898">
          <cell r="B5898" t="str">
            <v>-</v>
          </cell>
          <cell r="C5898" t="str">
            <v>-</v>
          </cell>
          <cell r="D5898">
            <v>0</v>
          </cell>
          <cell r="E5898">
            <v>0</v>
          </cell>
          <cell r="F5898">
            <v>0</v>
          </cell>
        </row>
        <row r="5899">
          <cell r="B5899" t="str">
            <v>-</v>
          </cell>
          <cell r="C5899" t="str">
            <v>-</v>
          </cell>
          <cell r="D5899">
            <v>0</v>
          </cell>
          <cell r="E5899">
            <v>0</v>
          </cell>
          <cell r="F5899">
            <v>0</v>
          </cell>
        </row>
        <row r="5901">
          <cell r="A5901">
            <v>18007</v>
          </cell>
          <cell r="B5901" t="str">
            <v>PLANTA ORNAMELTAL PEQUENA H= 20- 40CM</v>
          </cell>
          <cell r="C5901" t="str">
            <v>UND</v>
          </cell>
          <cell r="D5901">
            <v>0</v>
          </cell>
          <cell r="E5901">
            <v>0</v>
          </cell>
          <cell r="F5901">
            <v>0</v>
          </cell>
          <cell r="G5901">
            <v>300222</v>
          </cell>
        </row>
        <row r="5902">
          <cell r="B5902">
            <v>0</v>
          </cell>
          <cell r="C5902">
            <v>0</v>
          </cell>
          <cell r="D5902">
            <v>0</v>
          </cell>
          <cell r="E5902">
            <v>0</v>
          </cell>
          <cell r="F5902">
            <v>0</v>
          </cell>
        </row>
        <row r="5903">
          <cell r="B5903" t="str">
            <v>Equipos y Herramientas</v>
          </cell>
          <cell r="C5903">
            <v>0</v>
          </cell>
          <cell r="D5903">
            <v>0</v>
          </cell>
          <cell r="E5903">
            <v>0</v>
          </cell>
          <cell r="F5903">
            <v>0</v>
          </cell>
        </row>
        <row r="5904">
          <cell r="B5904" t="str">
            <v>-</v>
          </cell>
          <cell r="C5904" t="str">
            <v>-</v>
          </cell>
          <cell r="D5904">
            <v>0</v>
          </cell>
          <cell r="E5904">
            <v>0</v>
          </cell>
          <cell r="F5904">
            <v>0</v>
          </cell>
        </row>
        <row r="5905">
          <cell r="B5905" t="str">
            <v>-</v>
          </cell>
          <cell r="C5905" t="str">
            <v>-</v>
          </cell>
          <cell r="D5905">
            <v>0</v>
          </cell>
          <cell r="E5905">
            <v>0</v>
          </cell>
          <cell r="F5905">
            <v>0</v>
          </cell>
        </row>
        <row r="5906">
          <cell r="B5906" t="str">
            <v>-</v>
          </cell>
          <cell r="C5906" t="str">
            <v>-</v>
          </cell>
          <cell r="D5906">
            <v>0</v>
          </cell>
          <cell r="E5906">
            <v>0</v>
          </cell>
          <cell r="F5906">
            <v>0</v>
          </cell>
        </row>
        <row r="5907">
          <cell r="B5907">
            <v>0</v>
          </cell>
          <cell r="C5907">
            <v>0</v>
          </cell>
          <cell r="D5907">
            <v>0</v>
          </cell>
          <cell r="E5907">
            <v>0</v>
          </cell>
          <cell r="F5907">
            <v>0</v>
          </cell>
        </row>
        <row r="5908">
          <cell r="B5908" t="str">
            <v>Materiales</v>
          </cell>
          <cell r="C5908">
            <v>0</v>
          </cell>
          <cell r="D5908">
            <v>0</v>
          </cell>
          <cell r="E5908">
            <v>0</v>
          </cell>
          <cell r="F5908">
            <v>0</v>
          </cell>
        </row>
        <row r="5909">
          <cell r="B5909" t="str">
            <v>-</v>
          </cell>
          <cell r="C5909" t="str">
            <v>-</v>
          </cell>
          <cell r="D5909">
            <v>0</v>
          </cell>
          <cell r="E5909">
            <v>0</v>
          </cell>
          <cell r="F5909">
            <v>0</v>
          </cell>
        </row>
        <row r="5910">
          <cell r="B5910" t="str">
            <v>-</v>
          </cell>
          <cell r="C5910" t="str">
            <v>-</v>
          </cell>
          <cell r="D5910">
            <v>0</v>
          </cell>
          <cell r="E5910">
            <v>0</v>
          </cell>
          <cell r="F5910">
            <v>0</v>
          </cell>
        </row>
        <row r="5911">
          <cell r="B5911" t="str">
            <v>-</v>
          </cell>
          <cell r="C5911" t="str">
            <v>-</v>
          </cell>
          <cell r="D5911">
            <v>0</v>
          </cell>
          <cell r="E5911">
            <v>0</v>
          </cell>
          <cell r="F5911">
            <v>0</v>
          </cell>
        </row>
        <row r="5912">
          <cell r="B5912" t="str">
            <v>-</v>
          </cell>
          <cell r="C5912" t="str">
            <v>-</v>
          </cell>
          <cell r="D5912">
            <v>0</v>
          </cell>
          <cell r="E5912">
            <v>0</v>
          </cell>
          <cell r="F5912">
            <v>0</v>
          </cell>
        </row>
        <row r="5913">
          <cell r="B5913" t="str">
            <v>-</v>
          </cell>
          <cell r="C5913" t="str">
            <v>-</v>
          </cell>
          <cell r="D5913">
            <v>0</v>
          </cell>
          <cell r="E5913">
            <v>0</v>
          </cell>
          <cell r="F5913">
            <v>0</v>
          </cell>
        </row>
        <row r="5914">
          <cell r="B5914" t="str">
            <v>-</v>
          </cell>
          <cell r="C5914" t="str">
            <v>-</v>
          </cell>
          <cell r="D5914">
            <v>0</v>
          </cell>
          <cell r="E5914">
            <v>0</v>
          </cell>
          <cell r="F5914">
            <v>0</v>
          </cell>
        </row>
        <row r="5915">
          <cell r="B5915">
            <v>0</v>
          </cell>
          <cell r="C5915">
            <v>0</v>
          </cell>
          <cell r="D5915">
            <v>0</v>
          </cell>
          <cell r="E5915">
            <v>0</v>
          </cell>
          <cell r="F5915">
            <v>0</v>
          </cell>
        </row>
        <row r="5916">
          <cell r="B5916" t="str">
            <v>Mano de Obra</v>
          </cell>
          <cell r="C5916">
            <v>0</v>
          </cell>
          <cell r="D5916">
            <v>0</v>
          </cell>
          <cell r="E5916">
            <v>0</v>
          </cell>
          <cell r="F5916">
            <v>0</v>
          </cell>
        </row>
        <row r="5917">
          <cell r="B5917" t="str">
            <v>-</v>
          </cell>
          <cell r="C5917" t="str">
            <v>-</v>
          </cell>
          <cell r="D5917">
            <v>0</v>
          </cell>
          <cell r="E5917">
            <v>0</v>
          </cell>
          <cell r="F5917">
            <v>0</v>
          </cell>
        </row>
        <row r="5918">
          <cell r="B5918" t="str">
            <v>-</v>
          </cell>
          <cell r="C5918" t="str">
            <v>-</v>
          </cell>
          <cell r="D5918">
            <v>0</v>
          </cell>
          <cell r="E5918">
            <v>0</v>
          </cell>
          <cell r="F5918">
            <v>0</v>
          </cell>
        </row>
        <row r="5919">
          <cell r="B5919" t="str">
            <v>-</v>
          </cell>
          <cell r="C5919" t="str">
            <v>-</v>
          </cell>
          <cell r="D5919">
            <v>0</v>
          </cell>
          <cell r="E5919">
            <v>0</v>
          </cell>
          <cell r="F5919">
            <v>0</v>
          </cell>
        </row>
        <row r="5921">
          <cell r="A5921">
            <v>18008</v>
          </cell>
          <cell r="B5921" t="str">
            <v>PRADO GATEADORA</v>
          </cell>
          <cell r="C5921" t="str">
            <v>M2</v>
          </cell>
          <cell r="D5921">
            <v>0</v>
          </cell>
          <cell r="E5921">
            <v>0</v>
          </cell>
          <cell r="F5921">
            <v>0</v>
          </cell>
          <cell r="G5921">
            <v>300209</v>
          </cell>
        </row>
        <row r="5922">
          <cell r="B5922">
            <v>0</v>
          </cell>
          <cell r="C5922">
            <v>0</v>
          </cell>
          <cell r="D5922">
            <v>0</v>
          </cell>
          <cell r="E5922">
            <v>0</v>
          </cell>
          <cell r="F5922">
            <v>0</v>
          </cell>
        </row>
        <row r="5923">
          <cell r="B5923" t="str">
            <v>Equipos y Herramientas</v>
          </cell>
          <cell r="C5923">
            <v>0</v>
          </cell>
          <cell r="D5923">
            <v>0</v>
          </cell>
          <cell r="E5923">
            <v>0</v>
          </cell>
          <cell r="F5923">
            <v>0</v>
          </cell>
        </row>
        <row r="5924">
          <cell r="B5924" t="str">
            <v>-</v>
          </cell>
          <cell r="C5924" t="str">
            <v>-</v>
          </cell>
          <cell r="D5924">
            <v>0</v>
          </cell>
          <cell r="E5924">
            <v>0</v>
          </cell>
          <cell r="F5924">
            <v>0</v>
          </cell>
        </row>
        <row r="5925">
          <cell r="B5925" t="str">
            <v>-</v>
          </cell>
          <cell r="C5925" t="str">
            <v>-</v>
          </cell>
          <cell r="D5925">
            <v>0</v>
          </cell>
          <cell r="E5925">
            <v>0</v>
          </cell>
          <cell r="F5925">
            <v>0</v>
          </cell>
        </row>
        <row r="5926">
          <cell r="B5926" t="str">
            <v>-</v>
          </cell>
          <cell r="C5926" t="str">
            <v>-</v>
          </cell>
          <cell r="D5926">
            <v>0</v>
          </cell>
          <cell r="E5926">
            <v>0</v>
          </cell>
          <cell r="F5926">
            <v>0</v>
          </cell>
        </row>
        <row r="5927">
          <cell r="B5927">
            <v>0</v>
          </cell>
          <cell r="C5927">
            <v>0</v>
          </cell>
          <cell r="D5927">
            <v>0</v>
          </cell>
          <cell r="E5927">
            <v>0</v>
          </cell>
          <cell r="F5927">
            <v>0</v>
          </cell>
        </row>
        <row r="5928">
          <cell r="B5928" t="str">
            <v>Materiales</v>
          </cell>
          <cell r="C5928">
            <v>0</v>
          </cell>
          <cell r="D5928">
            <v>0</v>
          </cell>
          <cell r="E5928">
            <v>0</v>
          </cell>
          <cell r="F5928">
            <v>0</v>
          </cell>
        </row>
        <row r="5929">
          <cell r="B5929" t="str">
            <v>-</v>
          </cell>
          <cell r="C5929" t="str">
            <v>-</v>
          </cell>
          <cell r="D5929">
            <v>0</v>
          </cell>
          <cell r="E5929">
            <v>0</v>
          </cell>
          <cell r="F5929">
            <v>0</v>
          </cell>
        </row>
        <row r="5930">
          <cell r="B5930" t="str">
            <v>-</v>
          </cell>
          <cell r="C5930" t="str">
            <v>-</v>
          </cell>
          <cell r="D5930">
            <v>0</v>
          </cell>
          <cell r="E5930">
            <v>0</v>
          </cell>
          <cell r="F5930">
            <v>0</v>
          </cell>
        </row>
        <row r="5931">
          <cell r="B5931" t="str">
            <v>-</v>
          </cell>
          <cell r="C5931" t="str">
            <v>-</v>
          </cell>
          <cell r="D5931">
            <v>0</v>
          </cell>
          <cell r="E5931">
            <v>0</v>
          </cell>
          <cell r="F5931">
            <v>0</v>
          </cell>
        </row>
        <row r="5932">
          <cell r="B5932" t="str">
            <v>-</v>
          </cell>
          <cell r="C5932" t="str">
            <v>-</v>
          </cell>
          <cell r="D5932">
            <v>0</v>
          </cell>
          <cell r="E5932">
            <v>0</v>
          </cell>
          <cell r="F5932">
            <v>0</v>
          </cell>
        </row>
        <row r="5933">
          <cell r="B5933" t="str">
            <v>-</v>
          </cell>
          <cell r="C5933" t="str">
            <v>-</v>
          </cell>
          <cell r="D5933">
            <v>0</v>
          </cell>
          <cell r="E5933">
            <v>0</v>
          </cell>
          <cell r="F5933">
            <v>0</v>
          </cell>
        </row>
        <row r="5934">
          <cell r="B5934" t="str">
            <v>-</v>
          </cell>
          <cell r="C5934" t="str">
            <v>-</v>
          </cell>
          <cell r="D5934">
            <v>0</v>
          </cell>
          <cell r="E5934">
            <v>0</v>
          </cell>
          <cell r="F5934">
            <v>0</v>
          </cell>
        </row>
        <row r="5935">
          <cell r="B5935">
            <v>0</v>
          </cell>
          <cell r="C5935">
            <v>0</v>
          </cell>
          <cell r="D5935">
            <v>0</v>
          </cell>
          <cell r="E5935">
            <v>0</v>
          </cell>
          <cell r="F5935">
            <v>0</v>
          </cell>
        </row>
        <row r="5936">
          <cell r="B5936" t="str">
            <v>Mano de Obra</v>
          </cell>
          <cell r="C5936">
            <v>0</v>
          </cell>
          <cell r="D5936">
            <v>0</v>
          </cell>
          <cell r="E5936">
            <v>0</v>
          </cell>
          <cell r="F5936">
            <v>0</v>
          </cell>
        </row>
        <row r="5937">
          <cell r="B5937" t="str">
            <v>-</v>
          </cell>
          <cell r="C5937" t="str">
            <v>-</v>
          </cell>
          <cell r="D5937">
            <v>0</v>
          </cell>
          <cell r="E5937">
            <v>0</v>
          </cell>
          <cell r="F5937">
            <v>0</v>
          </cell>
        </row>
        <row r="5938">
          <cell r="B5938" t="str">
            <v>-</v>
          </cell>
          <cell r="C5938" t="str">
            <v>-</v>
          </cell>
          <cell r="D5938">
            <v>0</v>
          </cell>
          <cell r="E5938">
            <v>0</v>
          </cell>
          <cell r="F5938">
            <v>0</v>
          </cell>
        </row>
        <row r="5939">
          <cell r="B5939" t="str">
            <v>-</v>
          </cell>
          <cell r="C5939" t="str">
            <v>-</v>
          </cell>
          <cell r="D5939">
            <v>0</v>
          </cell>
          <cell r="E5939">
            <v>0</v>
          </cell>
          <cell r="F5939">
            <v>0</v>
          </cell>
        </row>
        <row r="5941">
          <cell r="A5941">
            <v>18009</v>
          </cell>
          <cell r="B5941" t="str">
            <v>SUMINISTRO E INSTALACION TIERRA AGRICOLA</v>
          </cell>
          <cell r="C5941" t="str">
            <v>M3</v>
          </cell>
          <cell r="D5941">
            <v>0</v>
          </cell>
          <cell r="E5941">
            <v>0</v>
          </cell>
          <cell r="F5941">
            <v>0</v>
          </cell>
          <cell r="G5941">
            <v>300220</v>
          </cell>
        </row>
        <row r="5942">
          <cell r="B5942">
            <v>0</v>
          </cell>
          <cell r="C5942">
            <v>0</v>
          </cell>
          <cell r="D5942">
            <v>0</v>
          </cell>
          <cell r="E5942">
            <v>0</v>
          </cell>
          <cell r="F5942">
            <v>0</v>
          </cell>
        </row>
        <row r="5943">
          <cell r="B5943" t="str">
            <v>Equipos y Herramientas</v>
          </cell>
          <cell r="C5943">
            <v>0</v>
          </cell>
          <cell r="D5943">
            <v>0</v>
          </cell>
          <cell r="E5943">
            <v>0</v>
          </cell>
          <cell r="F5943">
            <v>0</v>
          </cell>
        </row>
        <row r="5944">
          <cell r="B5944" t="str">
            <v>-</v>
          </cell>
          <cell r="C5944" t="str">
            <v>-</v>
          </cell>
          <cell r="D5944">
            <v>0</v>
          </cell>
          <cell r="E5944">
            <v>0</v>
          </cell>
          <cell r="F5944">
            <v>0</v>
          </cell>
        </row>
        <row r="5945">
          <cell r="B5945" t="str">
            <v>-</v>
          </cell>
          <cell r="C5945" t="str">
            <v>-</v>
          </cell>
          <cell r="D5945">
            <v>0</v>
          </cell>
          <cell r="E5945">
            <v>0</v>
          </cell>
          <cell r="F5945">
            <v>0</v>
          </cell>
        </row>
        <row r="5946">
          <cell r="B5946" t="str">
            <v>-</v>
          </cell>
          <cell r="C5946" t="str">
            <v>-</v>
          </cell>
          <cell r="D5946">
            <v>0</v>
          </cell>
          <cell r="E5946">
            <v>0</v>
          </cell>
          <cell r="F5946">
            <v>0</v>
          </cell>
        </row>
        <row r="5947">
          <cell r="B5947">
            <v>0</v>
          </cell>
          <cell r="C5947">
            <v>0</v>
          </cell>
          <cell r="D5947">
            <v>0</v>
          </cell>
          <cell r="E5947">
            <v>0</v>
          </cell>
          <cell r="F5947">
            <v>0</v>
          </cell>
        </row>
        <row r="5948">
          <cell r="B5948" t="str">
            <v>Materiales</v>
          </cell>
          <cell r="C5948">
            <v>0</v>
          </cell>
          <cell r="D5948">
            <v>0</v>
          </cell>
          <cell r="E5948">
            <v>0</v>
          </cell>
          <cell r="F5948">
            <v>0</v>
          </cell>
        </row>
        <row r="5949">
          <cell r="B5949" t="str">
            <v>-</v>
          </cell>
          <cell r="C5949" t="str">
            <v>-</v>
          </cell>
          <cell r="D5949">
            <v>0</v>
          </cell>
          <cell r="E5949">
            <v>0</v>
          </cell>
          <cell r="F5949">
            <v>0</v>
          </cell>
        </row>
        <row r="5950">
          <cell r="B5950" t="str">
            <v>-</v>
          </cell>
          <cell r="C5950" t="str">
            <v>-</v>
          </cell>
          <cell r="D5950">
            <v>0</v>
          </cell>
          <cell r="E5950">
            <v>0</v>
          </cell>
          <cell r="F5950">
            <v>0</v>
          </cell>
        </row>
        <row r="5951">
          <cell r="B5951" t="str">
            <v>-</v>
          </cell>
          <cell r="C5951" t="str">
            <v>-</v>
          </cell>
          <cell r="D5951">
            <v>0</v>
          </cell>
          <cell r="E5951">
            <v>0</v>
          </cell>
          <cell r="F5951">
            <v>0</v>
          </cell>
        </row>
        <row r="5952">
          <cell r="B5952" t="str">
            <v>-</v>
          </cell>
          <cell r="C5952" t="str">
            <v>-</v>
          </cell>
          <cell r="D5952">
            <v>0</v>
          </cell>
          <cell r="E5952">
            <v>0</v>
          </cell>
          <cell r="F5952">
            <v>0</v>
          </cell>
        </row>
        <row r="5953">
          <cell r="B5953" t="str">
            <v>-</v>
          </cell>
          <cell r="C5953" t="str">
            <v>-</v>
          </cell>
          <cell r="D5953">
            <v>0</v>
          </cell>
          <cell r="E5953">
            <v>0</v>
          </cell>
          <cell r="F5953">
            <v>0</v>
          </cell>
        </row>
        <row r="5954">
          <cell r="B5954" t="str">
            <v>-</v>
          </cell>
          <cell r="C5954" t="str">
            <v>-</v>
          </cell>
          <cell r="D5954">
            <v>0</v>
          </cell>
          <cell r="E5954">
            <v>0</v>
          </cell>
          <cell r="F5954">
            <v>0</v>
          </cell>
        </row>
        <row r="5955">
          <cell r="B5955">
            <v>0</v>
          </cell>
          <cell r="C5955">
            <v>0</v>
          </cell>
          <cell r="D5955">
            <v>0</v>
          </cell>
          <cell r="E5955">
            <v>0</v>
          </cell>
          <cell r="F5955">
            <v>0</v>
          </cell>
        </row>
        <row r="5956">
          <cell r="B5956" t="str">
            <v>Mano de Obra</v>
          </cell>
          <cell r="C5956">
            <v>0</v>
          </cell>
          <cell r="D5956">
            <v>0</v>
          </cell>
          <cell r="E5956">
            <v>0</v>
          </cell>
          <cell r="F5956">
            <v>0</v>
          </cell>
        </row>
        <row r="5957">
          <cell r="B5957" t="str">
            <v>-</v>
          </cell>
          <cell r="C5957" t="str">
            <v>-</v>
          </cell>
          <cell r="D5957">
            <v>0</v>
          </cell>
          <cell r="E5957">
            <v>0</v>
          </cell>
          <cell r="F5957">
            <v>0</v>
          </cell>
        </row>
        <row r="5958">
          <cell r="B5958" t="str">
            <v>-</v>
          </cell>
          <cell r="C5958" t="str">
            <v>-</v>
          </cell>
          <cell r="D5958">
            <v>0</v>
          </cell>
          <cell r="E5958">
            <v>0</v>
          </cell>
          <cell r="F5958">
            <v>0</v>
          </cell>
        </row>
        <row r="5959">
          <cell r="B5959" t="str">
            <v>-</v>
          </cell>
          <cell r="C5959" t="str">
            <v>-</v>
          </cell>
          <cell r="D5959">
            <v>0</v>
          </cell>
          <cell r="E5959">
            <v>0</v>
          </cell>
          <cell r="F5959">
            <v>0</v>
          </cell>
        </row>
        <row r="5961">
          <cell r="A5961">
            <v>18010</v>
          </cell>
          <cell r="B5961" t="str">
            <v>TIERRA NEGRA PARA NIVELACION</v>
          </cell>
          <cell r="C5961" t="str">
            <v>M3</v>
          </cell>
          <cell r="D5961">
            <v>0</v>
          </cell>
          <cell r="E5961">
            <v>0</v>
          </cell>
          <cell r="F5961">
            <v>0</v>
          </cell>
          <cell r="G5961">
            <v>300231</v>
          </cell>
        </row>
        <row r="5962">
          <cell r="B5962">
            <v>0</v>
          </cell>
          <cell r="C5962">
            <v>0</v>
          </cell>
          <cell r="D5962">
            <v>0</v>
          </cell>
          <cell r="E5962">
            <v>0</v>
          </cell>
          <cell r="F5962">
            <v>0</v>
          </cell>
        </row>
        <row r="5963">
          <cell r="B5963" t="str">
            <v>Equipos y Herramientas</v>
          </cell>
          <cell r="C5963">
            <v>0</v>
          </cell>
          <cell r="D5963">
            <v>0</v>
          </cell>
          <cell r="E5963">
            <v>0</v>
          </cell>
          <cell r="F5963">
            <v>0</v>
          </cell>
        </row>
        <row r="5964">
          <cell r="B5964" t="str">
            <v>-</v>
          </cell>
          <cell r="C5964" t="str">
            <v>-</v>
          </cell>
          <cell r="D5964">
            <v>0</v>
          </cell>
          <cell r="E5964">
            <v>0</v>
          </cell>
          <cell r="F5964">
            <v>0</v>
          </cell>
        </row>
        <row r="5965">
          <cell r="B5965" t="str">
            <v>-</v>
          </cell>
          <cell r="C5965" t="str">
            <v>-</v>
          </cell>
          <cell r="D5965">
            <v>0</v>
          </cell>
          <cell r="E5965">
            <v>0</v>
          </cell>
          <cell r="F5965">
            <v>0</v>
          </cell>
        </row>
        <row r="5966">
          <cell r="B5966" t="str">
            <v>-</v>
          </cell>
          <cell r="C5966" t="str">
            <v>-</v>
          </cell>
          <cell r="D5966">
            <v>0</v>
          </cell>
          <cell r="E5966">
            <v>0</v>
          </cell>
          <cell r="F5966">
            <v>0</v>
          </cell>
        </row>
        <row r="5967">
          <cell r="B5967">
            <v>0</v>
          </cell>
          <cell r="C5967">
            <v>0</v>
          </cell>
          <cell r="D5967">
            <v>0</v>
          </cell>
          <cell r="E5967">
            <v>0</v>
          </cell>
          <cell r="F5967">
            <v>0</v>
          </cell>
        </row>
        <row r="5968">
          <cell r="B5968" t="str">
            <v>Materiales</v>
          </cell>
          <cell r="C5968">
            <v>0</v>
          </cell>
          <cell r="D5968">
            <v>0</v>
          </cell>
          <cell r="E5968">
            <v>0</v>
          </cell>
          <cell r="F5968">
            <v>0</v>
          </cell>
        </row>
        <row r="5969">
          <cell r="B5969" t="str">
            <v>-</v>
          </cell>
          <cell r="C5969" t="str">
            <v>-</v>
          </cell>
          <cell r="D5969">
            <v>0</v>
          </cell>
          <cell r="E5969">
            <v>0</v>
          </cell>
          <cell r="F5969">
            <v>0</v>
          </cell>
        </row>
        <row r="5970">
          <cell r="B5970" t="str">
            <v>-</v>
          </cell>
          <cell r="C5970" t="str">
            <v>-</v>
          </cell>
          <cell r="D5970">
            <v>0</v>
          </cell>
          <cell r="E5970">
            <v>0</v>
          </cell>
          <cell r="F5970">
            <v>0</v>
          </cell>
        </row>
        <row r="5971">
          <cell r="B5971" t="str">
            <v>-</v>
          </cell>
          <cell r="C5971" t="str">
            <v>-</v>
          </cell>
          <cell r="D5971">
            <v>0</v>
          </cell>
          <cell r="E5971">
            <v>0</v>
          </cell>
          <cell r="F5971">
            <v>0</v>
          </cell>
        </row>
        <row r="5972">
          <cell r="B5972" t="str">
            <v>-</v>
          </cell>
          <cell r="C5972" t="str">
            <v>-</v>
          </cell>
          <cell r="D5972">
            <v>0</v>
          </cell>
          <cell r="E5972">
            <v>0</v>
          </cell>
          <cell r="F5972">
            <v>0</v>
          </cell>
        </row>
        <row r="5973">
          <cell r="B5973" t="str">
            <v>-</v>
          </cell>
          <cell r="C5973" t="str">
            <v>-</v>
          </cell>
          <cell r="D5973">
            <v>0</v>
          </cell>
          <cell r="E5973">
            <v>0</v>
          </cell>
          <cell r="F5973">
            <v>0</v>
          </cell>
        </row>
        <row r="5974">
          <cell r="B5974" t="str">
            <v>-</v>
          </cell>
          <cell r="C5974" t="str">
            <v>-</v>
          </cell>
          <cell r="D5974">
            <v>0</v>
          </cell>
          <cell r="E5974">
            <v>0</v>
          </cell>
          <cell r="F5974">
            <v>0</v>
          </cell>
        </row>
        <row r="5975">
          <cell r="B5975">
            <v>0</v>
          </cell>
          <cell r="C5975">
            <v>0</v>
          </cell>
          <cell r="D5975">
            <v>0</v>
          </cell>
          <cell r="E5975">
            <v>0</v>
          </cell>
          <cell r="F5975">
            <v>0</v>
          </cell>
        </row>
        <row r="5976">
          <cell r="B5976" t="str">
            <v>Mano de Obra</v>
          </cell>
          <cell r="C5976">
            <v>0</v>
          </cell>
          <cell r="D5976">
            <v>0</v>
          </cell>
          <cell r="E5976">
            <v>0</v>
          </cell>
          <cell r="F5976">
            <v>0</v>
          </cell>
        </row>
        <row r="5977">
          <cell r="B5977" t="str">
            <v>-</v>
          </cell>
          <cell r="C5977" t="str">
            <v>-</v>
          </cell>
          <cell r="D5977">
            <v>0</v>
          </cell>
          <cell r="E5977">
            <v>0</v>
          </cell>
          <cell r="F5977">
            <v>0</v>
          </cell>
        </row>
        <row r="5978">
          <cell r="B5978" t="str">
            <v>-</v>
          </cell>
          <cell r="C5978" t="str">
            <v>-</v>
          </cell>
          <cell r="D5978">
            <v>0</v>
          </cell>
          <cell r="E5978">
            <v>0</v>
          </cell>
          <cell r="F5978">
            <v>0</v>
          </cell>
        </row>
        <row r="5979">
          <cell r="B5979" t="str">
            <v>-</v>
          </cell>
          <cell r="C5979" t="str">
            <v>-</v>
          </cell>
          <cell r="D5979">
            <v>0</v>
          </cell>
          <cell r="E5979">
            <v>0</v>
          </cell>
          <cell r="F5979">
            <v>0</v>
          </cell>
        </row>
        <row r="5981">
          <cell r="A5981">
            <v>19001</v>
          </cell>
          <cell r="B5981" t="str">
            <v>CONSTRUCCION UNIDAD DE ALMACENAMIENTO DE RESIDUOS</v>
          </cell>
          <cell r="C5981" t="str">
            <v>M2</v>
          </cell>
          <cell r="D5981">
            <v>0</v>
          </cell>
          <cell r="E5981">
            <v>0</v>
          </cell>
          <cell r="F5981">
            <v>0</v>
          </cell>
        </row>
        <row r="5982">
          <cell r="B5982">
            <v>0</v>
          </cell>
          <cell r="C5982">
            <v>0</v>
          </cell>
          <cell r="D5982">
            <v>0</v>
          </cell>
          <cell r="E5982">
            <v>0</v>
          </cell>
          <cell r="F5982">
            <v>0</v>
          </cell>
        </row>
        <row r="5983">
          <cell r="B5983" t="str">
            <v>Equipos y Herramientas</v>
          </cell>
          <cell r="C5983">
            <v>0</v>
          </cell>
          <cell r="D5983">
            <v>0</v>
          </cell>
          <cell r="E5983">
            <v>0</v>
          </cell>
          <cell r="F5983">
            <v>0</v>
          </cell>
        </row>
        <row r="5984">
          <cell r="B5984" t="str">
            <v>-</v>
          </cell>
          <cell r="C5984" t="str">
            <v>-</v>
          </cell>
          <cell r="D5984">
            <v>0</v>
          </cell>
          <cell r="E5984">
            <v>0</v>
          </cell>
          <cell r="F5984">
            <v>0</v>
          </cell>
        </row>
        <row r="5985">
          <cell r="B5985" t="str">
            <v>-</v>
          </cell>
          <cell r="C5985" t="str">
            <v>-</v>
          </cell>
          <cell r="D5985">
            <v>0</v>
          </cell>
          <cell r="E5985">
            <v>0</v>
          </cell>
          <cell r="F5985">
            <v>0</v>
          </cell>
        </row>
        <row r="5986">
          <cell r="B5986" t="str">
            <v>-</v>
          </cell>
          <cell r="C5986" t="str">
            <v>-</v>
          </cell>
          <cell r="D5986">
            <v>0</v>
          </cell>
          <cell r="E5986">
            <v>0</v>
          </cell>
          <cell r="F5986">
            <v>0</v>
          </cell>
        </row>
        <row r="5987">
          <cell r="B5987">
            <v>0</v>
          </cell>
          <cell r="C5987">
            <v>0</v>
          </cell>
          <cell r="D5987">
            <v>0</v>
          </cell>
          <cell r="E5987">
            <v>0</v>
          </cell>
          <cell r="F5987">
            <v>0</v>
          </cell>
        </row>
        <row r="5988">
          <cell r="B5988" t="str">
            <v>Materiales</v>
          </cell>
          <cell r="C5988">
            <v>0</v>
          </cell>
          <cell r="D5988">
            <v>0</v>
          </cell>
          <cell r="E5988">
            <v>0</v>
          </cell>
          <cell r="F5988">
            <v>0</v>
          </cell>
        </row>
        <row r="5989">
          <cell r="B5989" t="str">
            <v>-</v>
          </cell>
          <cell r="C5989" t="str">
            <v>-</v>
          </cell>
          <cell r="D5989">
            <v>0</v>
          </cell>
          <cell r="E5989">
            <v>0</v>
          </cell>
          <cell r="F5989">
            <v>0</v>
          </cell>
        </row>
        <row r="5990">
          <cell r="B5990" t="str">
            <v>-</v>
          </cell>
          <cell r="C5990" t="str">
            <v>-</v>
          </cell>
          <cell r="D5990">
            <v>0</v>
          </cell>
          <cell r="E5990">
            <v>0</v>
          </cell>
          <cell r="F5990">
            <v>0</v>
          </cell>
        </row>
        <row r="5991">
          <cell r="B5991" t="str">
            <v>-</v>
          </cell>
          <cell r="C5991" t="str">
            <v>-</v>
          </cell>
          <cell r="D5991">
            <v>0</v>
          </cell>
          <cell r="E5991">
            <v>0</v>
          </cell>
          <cell r="F5991">
            <v>0</v>
          </cell>
        </row>
        <row r="5992">
          <cell r="B5992" t="str">
            <v>-</v>
          </cell>
          <cell r="C5992" t="str">
            <v>-</v>
          </cell>
          <cell r="D5992">
            <v>0</v>
          </cell>
          <cell r="E5992">
            <v>0</v>
          </cell>
          <cell r="F5992">
            <v>0</v>
          </cell>
        </row>
        <row r="5993">
          <cell r="B5993" t="str">
            <v>-</v>
          </cell>
          <cell r="C5993" t="str">
            <v>-</v>
          </cell>
          <cell r="D5993">
            <v>0</v>
          </cell>
          <cell r="E5993">
            <v>0</v>
          </cell>
          <cell r="F5993">
            <v>0</v>
          </cell>
        </row>
        <row r="5994">
          <cell r="B5994" t="str">
            <v>-</v>
          </cell>
          <cell r="C5994" t="str">
            <v>-</v>
          </cell>
          <cell r="D5994">
            <v>0</v>
          </cell>
          <cell r="E5994">
            <v>0</v>
          </cell>
          <cell r="F5994">
            <v>0</v>
          </cell>
        </row>
        <row r="5995">
          <cell r="B5995">
            <v>0</v>
          </cell>
          <cell r="C5995">
            <v>0</v>
          </cell>
          <cell r="D5995">
            <v>0</v>
          </cell>
          <cell r="E5995">
            <v>0</v>
          </cell>
          <cell r="F5995">
            <v>0</v>
          </cell>
        </row>
        <row r="5996">
          <cell r="B5996" t="str">
            <v>Mano de Obra</v>
          </cell>
          <cell r="C5996">
            <v>0</v>
          </cell>
          <cell r="D5996">
            <v>0</v>
          </cell>
          <cell r="E5996">
            <v>0</v>
          </cell>
          <cell r="F5996">
            <v>0</v>
          </cell>
        </row>
        <row r="5997">
          <cell r="B5997" t="str">
            <v>-</v>
          </cell>
          <cell r="C5997" t="str">
            <v>-</v>
          </cell>
          <cell r="D5997">
            <v>0</v>
          </cell>
          <cell r="E5997">
            <v>0</v>
          </cell>
          <cell r="F5997">
            <v>0</v>
          </cell>
        </row>
        <row r="5998">
          <cell r="B5998" t="str">
            <v>-</v>
          </cell>
          <cell r="C5998" t="str">
            <v>-</v>
          </cell>
          <cell r="D5998">
            <v>0</v>
          </cell>
          <cell r="E5998">
            <v>0</v>
          </cell>
          <cell r="F5998">
            <v>0</v>
          </cell>
        </row>
        <row r="5999">
          <cell r="B5999" t="str">
            <v>-</v>
          </cell>
          <cell r="C5999" t="str">
            <v>-</v>
          </cell>
          <cell r="D5999">
            <v>0</v>
          </cell>
          <cell r="E5999">
            <v>0</v>
          </cell>
          <cell r="F5999">
            <v>0</v>
          </cell>
        </row>
        <row r="6001">
          <cell r="A6001">
            <v>19002</v>
          </cell>
          <cell r="B6001" t="str">
            <v>CONSTRUCCION EDIFICIO DE UN PISO CON BLOQUES DE PLASTICO RECICLADO (INCLUYE CUBIERTA E INSTALACIONES VARIAS)</v>
          </cell>
          <cell r="C6001" t="str">
            <v>M2</v>
          </cell>
          <cell r="D6001">
            <v>0</v>
          </cell>
          <cell r="E6001">
            <v>0</v>
          </cell>
          <cell r="F6001">
            <v>0</v>
          </cell>
        </row>
        <row r="6002">
          <cell r="B6002">
            <v>0</v>
          </cell>
          <cell r="C6002">
            <v>0</v>
          </cell>
          <cell r="D6002">
            <v>0</v>
          </cell>
          <cell r="E6002">
            <v>0</v>
          </cell>
          <cell r="F6002">
            <v>0</v>
          </cell>
        </row>
        <row r="6003">
          <cell r="B6003" t="str">
            <v>Equipos y Herramientas</v>
          </cell>
          <cell r="C6003">
            <v>0</v>
          </cell>
          <cell r="D6003">
            <v>0</v>
          </cell>
          <cell r="E6003">
            <v>0</v>
          </cell>
          <cell r="F6003">
            <v>0</v>
          </cell>
        </row>
        <row r="6004">
          <cell r="B6004" t="str">
            <v>-</v>
          </cell>
          <cell r="C6004" t="str">
            <v>-</v>
          </cell>
          <cell r="D6004">
            <v>0</v>
          </cell>
          <cell r="E6004">
            <v>0</v>
          </cell>
          <cell r="F6004">
            <v>0</v>
          </cell>
        </row>
        <row r="6005">
          <cell r="B6005" t="str">
            <v>-</v>
          </cell>
          <cell r="C6005" t="str">
            <v>-</v>
          </cell>
          <cell r="D6005">
            <v>0</v>
          </cell>
          <cell r="E6005">
            <v>0</v>
          </cell>
          <cell r="F6005">
            <v>0</v>
          </cell>
        </row>
        <row r="6006">
          <cell r="B6006" t="str">
            <v>-</v>
          </cell>
          <cell r="C6006" t="str">
            <v>-</v>
          </cell>
          <cell r="D6006">
            <v>0</v>
          </cell>
          <cell r="E6006">
            <v>0</v>
          </cell>
          <cell r="F6006">
            <v>0</v>
          </cell>
        </row>
        <row r="6007">
          <cell r="B6007">
            <v>0</v>
          </cell>
          <cell r="C6007">
            <v>0</v>
          </cell>
          <cell r="D6007">
            <v>0</v>
          </cell>
          <cell r="E6007">
            <v>0</v>
          </cell>
          <cell r="F6007">
            <v>0</v>
          </cell>
        </row>
        <row r="6008">
          <cell r="B6008" t="str">
            <v>Materiales</v>
          </cell>
          <cell r="C6008">
            <v>0</v>
          </cell>
          <cell r="D6008">
            <v>0</v>
          </cell>
          <cell r="E6008">
            <v>0</v>
          </cell>
          <cell r="F6008">
            <v>0</v>
          </cell>
        </row>
        <row r="6009">
          <cell r="B6009" t="str">
            <v>-</v>
          </cell>
          <cell r="C6009" t="str">
            <v>-</v>
          </cell>
          <cell r="D6009">
            <v>0</v>
          </cell>
          <cell r="E6009">
            <v>0</v>
          </cell>
          <cell r="F6009">
            <v>0</v>
          </cell>
        </row>
        <row r="6010">
          <cell r="B6010" t="str">
            <v>-</v>
          </cell>
          <cell r="C6010" t="str">
            <v>-</v>
          </cell>
          <cell r="D6010">
            <v>0</v>
          </cell>
          <cell r="E6010">
            <v>0</v>
          </cell>
          <cell r="F6010">
            <v>0</v>
          </cell>
        </row>
        <row r="6011">
          <cell r="B6011" t="str">
            <v>-</v>
          </cell>
          <cell r="C6011" t="str">
            <v>-</v>
          </cell>
          <cell r="D6011">
            <v>0</v>
          </cell>
          <cell r="E6011">
            <v>0</v>
          </cell>
          <cell r="F6011">
            <v>0</v>
          </cell>
        </row>
        <row r="6012">
          <cell r="B6012" t="str">
            <v>-</v>
          </cell>
          <cell r="C6012" t="str">
            <v>-</v>
          </cell>
          <cell r="D6012">
            <v>0</v>
          </cell>
          <cell r="E6012">
            <v>0</v>
          </cell>
          <cell r="F6012">
            <v>0</v>
          </cell>
        </row>
        <row r="6013">
          <cell r="B6013" t="str">
            <v>-</v>
          </cell>
          <cell r="C6013" t="str">
            <v>-</v>
          </cell>
          <cell r="D6013">
            <v>0</v>
          </cell>
          <cell r="E6013">
            <v>0</v>
          </cell>
          <cell r="F6013">
            <v>0</v>
          </cell>
        </row>
        <row r="6014">
          <cell r="B6014" t="str">
            <v>-</v>
          </cell>
          <cell r="C6014" t="str">
            <v>-</v>
          </cell>
          <cell r="D6014">
            <v>0</v>
          </cell>
          <cell r="E6014">
            <v>0</v>
          </cell>
          <cell r="F6014">
            <v>0</v>
          </cell>
        </row>
        <row r="6015">
          <cell r="B6015">
            <v>0</v>
          </cell>
          <cell r="C6015">
            <v>0</v>
          </cell>
          <cell r="D6015">
            <v>0</v>
          </cell>
          <cell r="E6015">
            <v>0</v>
          </cell>
          <cell r="F6015">
            <v>0</v>
          </cell>
        </row>
        <row r="6016">
          <cell r="B6016" t="str">
            <v>Mano de Obra</v>
          </cell>
          <cell r="C6016">
            <v>0</v>
          </cell>
          <cell r="D6016">
            <v>0</v>
          </cell>
          <cell r="E6016">
            <v>0</v>
          </cell>
          <cell r="F6016">
            <v>0</v>
          </cell>
        </row>
        <row r="6017">
          <cell r="B6017" t="str">
            <v>-</v>
          </cell>
          <cell r="C6017" t="str">
            <v>-</v>
          </cell>
          <cell r="D6017">
            <v>0</v>
          </cell>
          <cell r="E6017">
            <v>0</v>
          </cell>
          <cell r="F6017">
            <v>0</v>
          </cell>
        </row>
        <row r="6018">
          <cell r="B6018" t="str">
            <v>-</v>
          </cell>
          <cell r="C6018" t="str">
            <v>-</v>
          </cell>
          <cell r="D6018">
            <v>0</v>
          </cell>
          <cell r="E6018">
            <v>0</v>
          </cell>
          <cell r="F6018">
            <v>0</v>
          </cell>
        </row>
        <row r="6019">
          <cell r="B6019" t="str">
            <v>-</v>
          </cell>
          <cell r="C6019" t="str">
            <v>-</v>
          </cell>
          <cell r="D6019">
            <v>0</v>
          </cell>
          <cell r="E6019">
            <v>0</v>
          </cell>
          <cell r="F6019">
            <v>0</v>
          </cell>
        </row>
        <row r="6021">
          <cell r="A6021">
            <v>20001</v>
          </cell>
          <cell r="B6021" t="str">
            <v>LIMPIEZA LAVADO PISO [AC.MURIATICO 10%]</v>
          </cell>
          <cell r="C6021" t="str">
            <v>M2</v>
          </cell>
          <cell r="D6021">
            <v>0</v>
          </cell>
          <cell r="E6021">
            <v>0</v>
          </cell>
          <cell r="F6021">
            <v>0</v>
          </cell>
          <cell r="G6021">
            <v>310118</v>
          </cell>
        </row>
        <row r="6022">
          <cell r="B6022">
            <v>0</v>
          </cell>
          <cell r="C6022">
            <v>0</v>
          </cell>
          <cell r="D6022">
            <v>0</v>
          </cell>
          <cell r="E6022">
            <v>0</v>
          </cell>
          <cell r="F6022">
            <v>0</v>
          </cell>
        </row>
        <row r="6023">
          <cell r="B6023" t="str">
            <v>Equipos y Herramientas</v>
          </cell>
          <cell r="C6023">
            <v>0</v>
          </cell>
          <cell r="D6023">
            <v>0</v>
          </cell>
          <cell r="E6023">
            <v>0</v>
          </cell>
          <cell r="F6023">
            <v>0</v>
          </cell>
        </row>
        <row r="6024">
          <cell r="B6024" t="str">
            <v>-</v>
          </cell>
          <cell r="C6024" t="str">
            <v>-</v>
          </cell>
          <cell r="D6024">
            <v>0</v>
          </cell>
          <cell r="E6024">
            <v>0</v>
          </cell>
          <cell r="F6024">
            <v>0</v>
          </cell>
        </row>
        <row r="6025">
          <cell r="B6025" t="str">
            <v>-</v>
          </cell>
          <cell r="C6025" t="str">
            <v>-</v>
          </cell>
          <cell r="D6025">
            <v>0</v>
          </cell>
          <cell r="E6025">
            <v>0</v>
          </cell>
          <cell r="F6025">
            <v>0</v>
          </cell>
        </row>
        <row r="6026">
          <cell r="B6026" t="str">
            <v>-</v>
          </cell>
          <cell r="C6026" t="str">
            <v>-</v>
          </cell>
          <cell r="D6026">
            <v>0</v>
          </cell>
          <cell r="E6026">
            <v>0</v>
          </cell>
          <cell r="F6026">
            <v>0</v>
          </cell>
        </row>
        <row r="6027">
          <cell r="B6027">
            <v>0</v>
          </cell>
          <cell r="C6027">
            <v>0</v>
          </cell>
          <cell r="D6027">
            <v>0</v>
          </cell>
          <cell r="E6027">
            <v>0</v>
          </cell>
          <cell r="F6027">
            <v>0</v>
          </cell>
        </row>
        <row r="6028">
          <cell r="B6028" t="str">
            <v>Materiales</v>
          </cell>
          <cell r="C6028">
            <v>0</v>
          </cell>
          <cell r="D6028">
            <v>0</v>
          </cell>
          <cell r="E6028">
            <v>0</v>
          </cell>
          <cell r="F6028">
            <v>0</v>
          </cell>
        </row>
        <row r="6029">
          <cell r="B6029" t="str">
            <v>-</v>
          </cell>
          <cell r="C6029" t="str">
            <v>-</v>
          </cell>
          <cell r="D6029">
            <v>0</v>
          </cell>
          <cell r="E6029">
            <v>0</v>
          </cell>
          <cell r="F6029">
            <v>0</v>
          </cell>
        </row>
        <row r="6030">
          <cell r="B6030" t="str">
            <v>-</v>
          </cell>
          <cell r="C6030" t="str">
            <v>-</v>
          </cell>
          <cell r="D6030">
            <v>0</v>
          </cell>
          <cell r="E6030">
            <v>0</v>
          </cell>
          <cell r="F6030">
            <v>0</v>
          </cell>
        </row>
        <row r="6031">
          <cell r="B6031" t="str">
            <v>-</v>
          </cell>
          <cell r="C6031" t="str">
            <v>-</v>
          </cell>
          <cell r="D6031">
            <v>0</v>
          </cell>
          <cell r="E6031">
            <v>0</v>
          </cell>
          <cell r="F6031">
            <v>0</v>
          </cell>
        </row>
        <row r="6032">
          <cell r="B6032" t="str">
            <v>-</v>
          </cell>
          <cell r="C6032" t="str">
            <v>-</v>
          </cell>
          <cell r="D6032">
            <v>0</v>
          </cell>
          <cell r="E6032">
            <v>0</v>
          </cell>
          <cell r="F6032">
            <v>0</v>
          </cell>
        </row>
        <row r="6033">
          <cell r="B6033" t="str">
            <v>-</v>
          </cell>
          <cell r="C6033" t="str">
            <v>-</v>
          </cell>
          <cell r="D6033">
            <v>0</v>
          </cell>
          <cell r="E6033">
            <v>0</v>
          </cell>
          <cell r="F6033">
            <v>0</v>
          </cell>
        </row>
        <row r="6034">
          <cell r="B6034" t="str">
            <v>-</v>
          </cell>
          <cell r="C6034" t="str">
            <v>-</v>
          </cell>
          <cell r="D6034">
            <v>0</v>
          </cell>
          <cell r="E6034">
            <v>0</v>
          </cell>
          <cell r="F6034">
            <v>0</v>
          </cell>
        </row>
        <row r="6035">
          <cell r="B6035">
            <v>0</v>
          </cell>
          <cell r="C6035">
            <v>0</v>
          </cell>
          <cell r="D6035">
            <v>0</v>
          </cell>
          <cell r="E6035">
            <v>0</v>
          </cell>
          <cell r="F6035">
            <v>0</v>
          </cell>
        </row>
        <row r="6036">
          <cell r="B6036" t="str">
            <v>Mano de Obra</v>
          </cell>
          <cell r="C6036">
            <v>0</v>
          </cell>
          <cell r="D6036">
            <v>0</v>
          </cell>
          <cell r="E6036">
            <v>0</v>
          </cell>
          <cell r="F6036">
            <v>0</v>
          </cell>
        </row>
        <row r="6037">
          <cell r="B6037" t="str">
            <v>-</v>
          </cell>
          <cell r="C6037" t="str">
            <v>-</v>
          </cell>
          <cell r="D6037">
            <v>0</v>
          </cell>
          <cell r="E6037">
            <v>0</v>
          </cell>
          <cell r="F6037">
            <v>0</v>
          </cell>
        </row>
        <row r="6038">
          <cell r="B6038" t="str">
            <v>-</v>
          </cell>
          <cell r="C6038" t="str">
            <v>-</v>
          </cell>
          <cell r="D6038">
            <v>0</v>
          </cell>
          <cell r="E6038">
            <v>0</v>
          </cell>
          <cell r="F6038">
            <v>0</v>
          </cell>
        </row>
        <row r="6039">
          <cell r="B6039" t="str">
            <v>-</v>
          </cell>
          <cell r="C6039" t="str">
            <v>-</v>
          </cell>
          <cell r="D6039">
            <v>0</v>
          </cell>
          <cell r="E6039">
            <v>0</v>
          </cell>
          <cell r="F6039">
            <v>0</v>
          </cell>
        </row>
        <row r="6041">
          <cell r="A6041">
            <v>20002</v>
          </cell>
          <cell r="B6041" t="str">
            <v>LIMPIEZA ENCHAPE CERAMICO</v>
          </cell>
          <cell r="C6041" t="str">
            <v>M2</v>
          </cell>
          <cell r="D6041">
            <v>0</v>
          </cell>
          <cell r="E6041">
            <v>0</v>
          </cell>
          <cell r="F6041">
            <v>0</v>
          </cell>
          <cell r="G6041">
            <v>310103</v>
          </cell>
        </row>
        <row r="6042">
          <cell r="B6042">
            <v>0</v>
          </cell>
          <cell r="C6042">
            <v>0</v>
          </cell>
          <cell r="D6042">
            <v>0</v>
          </cell>
          <cell r="E6042">
            <v>0</v>
          </cell>
          <cell r="F6042">
            <v>0</v>
          </cell>
        </row>
        <row r="6043">
          <cell r="B6043" t="str">
            <v>Equipos y Herramientas</v>
          </cell>
          <cell r="C6043">
            <v>0</v>
          </cell>
          <cell r="D6043">
            <v>0</v>
          </cell>
          <cell r="E6043">
            <v>0</v>
          </cell>
          <cell r="F6043">
            <v>0</v>
          </cell>
        </row>
        <row r="6044">
          <cell r="B6044" t="str">
            <v>-</v>
          </cell>
          <cell r="C6044" t="str">
            <v>-</v>
          </cell>
          <cell r="D6044">
            <v>0</v>
          </cell>
          <cell r="E6044">
            <v>0</v>
          </cell>
          <cell r="F6044">
            <v>0</v>
          </cell>
        </row>
        <row r="6045">
          <cell r="B6045" t="str">
            <v>-</v>
          </cell>
          <cell r="C6045" t="str">
            <v>-</v>
          </cell>
          <cell r="D6045">
            <v>0</v>
          </cell>
          <cell r="E6045">
            <v>0</v>
          </cell>
          <cell r="F6045">
            <v>0</v>
          </cell>
        </row>
        <row r="6046">
          <cell r="B6046" t="str">
            <v>-</v>
          </cell>
          <cell r="C6046" t="str">
            <v>-</v>
          </cell>
          <cell r="D6046">
            <v>0</v>
          </cell>
          <cell r="E6046">
            <v>0</v>
          </cell>
          <cell r="F6046">
            <v>0</v>
          </cell>
        </row>
        <row r="6047">
          <cell r="B6047">
            <v>0</v>
          </cell>
          <cell r="C6047">
            <v>0</v>
          </cell>
          <cell r="D6047">
            <v>0</v>
          </cell>
          <cell r="E6047">
            <v>0</v>
          </cell>
          <cell r="F6047">
            <v>0</v>
          </cell>
        </row>
        <row r="6048">
          <cell r="B6048" t="str">
            <v>Materiales</v>
          </cell>
          <cell r="C6048">
            <v>0</v>
          </cell>
          <cell r="D6048">
            <v>0</v>
          </cell>
          <cell r="E6048">
            <v>0</v>
          </cell>
          <cell r="F6048">
            <v>0</v>
          </cell>
        </row>
        <row r="6049">
          <cell r="B6049" t="str">
            <v>-</v>
          </cell>
          <cell r="C6049" t="str">
            <v>-</v>
          </cell>
          <cell r="D6049">
            <v>0</v>
          </cell>
          <cell r="E6049">
            <v>0</v>
          </cell>
          <cell r="F6049">
            <v>0</v>
          </cell>
        </row>
        <row r="6050">
          <cell r="B6050" t="str">
            <v>-</v>
          </cell>
          <cell r="C6050" t="str">
            <v>-</v>
          </cell>
          <cell r="D6050">
            <v>0</v>
          </cell>
          <cell r="E6050">
            <v>0</v>
          </cell>
          <cell r="F6050">
            <v>0</v>
          </cell>
        </row>
        <row r="6051">
          <cell r="B6051" t="str">
            <v>-</v>
          </cell>
          <cell r="C6051" t="str">
            <v>-</v>
          </cell>
          <cell r="D6051">
            <v>0</v>
          </cell>
          <cell r="E6051">
            <v>0</v>
          </cell>
          <cell r="F6051">
            <v>0</v>
          </cell>
        </row>
        <row r="6052">
          <cell r="B6052" t="str">
            <v>-</v>
          </cell>
          <cell r="C6052" t="str">
            <v>-</v>
          </cell>
          <cell r="D6052">
            <v>0</v>
          </cell>
          <cell r="E6052">
            <v>0</v>
          </cell>
          <cell r="F6052">
            <v>0</v>
          </cell>
        </row>
        <row r="6053">
          <cell r="B6053" t="str">
            <v>-</v>
          </cell>
          <cell r="C6053" t="str">
            <v>-</v>
          </cell>
          <cell r="D6053">
            <v>0</v>
          </cell>
          <cell r="E6053">
            <v>0</v>
          </cell>
          <cell r="F6053">
            <v>0</v>
          </cell>
        </row>
        <row r="6054">
          <cell r="B6054" t="str">
            <v>-</v>
          </cell>
          <cell r="C6054" t="str">
            <v>-</v>
          </cell>
          <cell r="D6054">
            <v>0</v>
          </cell>
          <cell r="E6054">
            <v>0</v>
          </cell>
          <cell r="F6054">
            <v>0</v>
          </cell>
        </row>
        <row r="6055">
          <cell r="B6055">
            <v>0</v>
          </cell>
          <cell r="C6055">
            <v>0</v>
          </cell>
          <cell r="D6055">
            <v>0</v>
          </cell>
          <cell r="E6055">
            <v>0</v>
          </cell>
          <cell r="F6055">
            <v>0</v>
          </cell>
        </row>
        <row r="6056">
          <cell r="B6056" t="str">
            <v>Mano de Obra</v>
          </cell>
          <cell r="C6056">
            <v>0</v>
          </cell>
          <cell r="D6056">
            <v>0</v>
          </cell>
          <cell r="E6056">
            <v>0</v>
          </cell>
          <cell r="F6056">
            <v>0</v>
          </cell>
        </row>
        <row r="6057">
          <cell r="B6057" t="str">
            <v>-</v>
          </cell>
          <cell r="C6057" t="str">
            <v>-</v>
          </cell>
          <cell r="D6057">
            <v>0</v>
          </cell>
          <cell r="E6057">
            <v>0</v>
          </cell>
          <cell r="F6057">
            <v>0</v>
          </cell>
        </row>
        <row r="6058">
          <cell r="B6058" t="str">
            <v>-</v>
          </cell>
          <cell r="C6058" t="str">
            <v>-</v>
          </cell>
          <cell r="D6058">
            <v>0</v>
          </cell>
          <cell r="E6058">
            <v>0</v>
          </cell>
          <cell r="F6058">
            <v>0</v>
          </cell>
        </row>
        <row r="6059">
          <cell r="B6059" t="str">
            <v>-</v>
          </cell>
          <cell r="C6059" t="str">
            <v>-</v>
          </cell>
          <cell r="D6059">
            <v>0</v>
          </cell>
          <cell r="E6059">
            <v>0</v>
          </cell>
          <cell r="F6059">
            <v>0</v>
          </cell>
        </row>
        <row r="6061">
          <cell r="A6061">
            <v>20003</v>
          </cell>
          <cell r="B6061" t="str">
            <v>LIMPIEZA LAVADO SUPERFICIE- EQ.PRESION</v>
          </cell>
          <cell r="C6061" t="str">
            <v>M2</v>
          </cell>
          <cell r="D6061">
            <v>0</v>
          </cell>
          <cell r="E6061">
            <v>0</v>
          </cell>
          <cell r="F6061">
            <v>0</v>
          </cell>
          <cell r="G6061">
            <v>310104</v>
          </cell>
        </row>
        <row r="6062">
          <cell r="B6062">
            <v>0</v>
          </cell>
          <cell r="C6062">
            <v>0</v>
          </cell>
          <cell r="D6062">
            <v>0</v>
          </cell>
          <cell r="E6062">
            <v>0</v>
          </cell>
          <cell r="F6062">
            <v>0</v>
          </cell>
        </row>
        <row r="6063">
          <cell r="B6063" t="str">
            <v>Equipos y Herramientas</v>
          </cell>
          <cell r="C6063">
            <v>0</v>
          </cell>
          <cell r="D6063">
            <v>0</v>
          </cell>
          <cell r="E6063">
            <v>0</v>
          </cell>
          <cell r="F6063">
            <v>0</v>
          </cell>
        </row>
        <row r="6064">
          <cell r="B6064" t="str">
            <v>-</v>
          </cell>
          <cell r="C6064" t="str">
            <v>-</v>
          </cell>
          <cell r="D6064">
            <v>0</v>
          </cell>
          <cell r="E6064">
            <v>0</v>
          </cell>
          <cell r="F6064">
            <v>0</v>
          </cell>
        </row>
        <row r="6065">
          <cell r="B6065" t="str">
            <v>-</v>
          </cell>
          <cell r="C6065" t="str">
            <v>-</v>
          </cell>
          <cell r="D6065">
            <v>0</v>
          </cell>
          <cell r="E6065">
            <v>0</v>
          </cell>
          <cell r="F6065">
            <v>0</v>
          </cell>
        </row>
        <row r="6066">
          <cell r="B6066" t="str">
            <v>-</v>
          </cell>
          <cell r="C6066" t="str">
            <v>-</v>
          </cell>
          <cell r="D6066">
            <v>0</v>
          </cell>
          <cell r="E6066">
            <v>0</v>
          </cell>
          <cell r="F6066">
            <v>0</v>
          </cell>
        </row>
        <row r="6067">
          <cell r="B6067">
            <v>0</v>
          </cell>
          <cell r="C6067">
            <v>0</v>
          </cell>
          <cell r="D6067">
            <v>0</v>
          </cell>
          <cell r="E6067">
            <v>0</v>
          </cell>
          <cell r="F6067">
            <v>0</v>
          </cell>
        </row>
        <row r="6068">
          <cell r="B6068" t="str">
            <v>Materiales</v>
          </cell>
          <cell r="C6068">
            <v>0</v>
          </cell>
          <cell r="D6068">
            <v>0</v>
          </cell>
          <cell r="E6068">
            <v>0</v>
          </cell>
          <cell r="F6068">
            <v>0</v>
          </cell>
        </row>
        <row r="6069">
          <cell r="B6069" t="str">
            <v>-</v>
          </cell>
          <cell r="C6069" t="str">
            <v>-</v>
          </cell>
          <cell r="D6069">
            <v>0</v>
          </cell>
          <cell r="E6069">
            <v>0</v>
          </cell>
          <cell r="F6069">
            <v>0</v>
          </cell>
        </row>
        <row r="6070">
          <cell r="B6070" t="str">
            <v>-</v>
          </cell>
          <cell r="C6070" t="str">
            <v>-</v>
          </cell>
          <cell r="D6070">
            <v>0</v>
          </cell>
          <cell r="E6070">
            <v>0</v>
          </cell>
          <cell r="F6070">
            <v>0</v>
          </cell>
        </row>
        <row r="6071">
          <cell r="B6071" t="str">
            <v>-</v>
          </cell>
          <cell r="C6071" t="str">
            <v>-</v>
          </cell>
          <cell r="D6071">
            <v>0</v>
          </cell>
          <cell r="E6071">
            <v>0</v>
          </cell>
          <cell r="F6071">
            <v>0</v>
          </cell>
        </row>
        <row r="6072">
          <cell r="B6072" t="str">
            <v>-</v>
          </cell>
          <cell r="C6072" t="str">
            <v>-</v>
          </cell>
          <cell r="D6072">
            <v>0</v>
          </cell>
          <cell r="E6072">
            <v>0</v>
          </cell>
          <cell r="F6072">
            <v>0</v>
          </cell>
        </row>
        <row r="6073">
          <cell r="B6073" t="str">
            <v>-</v>
          </cell>
          <cell r="C6073" t="str">
            <v>-</v>
          </cell>
          <cell r="D6073">
            <v>0</v>
          </cell>
          <cell r="E6073">
            <v>0</v>
          </cell>
          <cell r="F6073">
            <v>0</v>
          </cell>
        </row>
        <row r="6074">
          <cell r="B6074" t="str">
            <v>-</v>
          </cell>
          <cell r="C6074" t="str">
            <v>-</v>
          </cell>
          <cell r="D6074">
            <v>0</v>
          </cell>
          <cell r="E6074">
            <v>0</v>
          </cell>
          <cell r="F6074">
            <v>0</v>
          </cell>
        </row>
        <row r="6075">
          <cell r="B6075">
            <v>0</v>
          </cell>
          <cell r="C6075">
            <v>0</v>
          </cell>
          <cell r="D6075">
            <v>0</v>
          </cell>
          <cell r="E6075">
            <v>0</v>
          </cell>
          <cell r="F6075">
            <v>0</v>
          </cell>
        </row>
        <row r="6076">
          <cell r="B6076" t="str">
            <v>Mano de Obra</v>
          </cell>
          <cell r="C6076">
            <v>0</v>
          </cell>
          <cell r="D6076">
            <v>0</v>
          </cell>
          <cell r="E6076">
            <v>0</v>
          </cell>
          <cell r="F6076">
            <v>0</v>
          </cell>
        </row>
        <row r="6077">
          <cell r="B6077" t="str">
            <v>-</v>
          </cell>
          <cell r="C6077" t="str">
            <v>-</v>
          </cell>
          <cell r="D6077">
            <v>0</v>
          </cell>
          <cell r="E6077">
            <v>0</v>
          </cell>
          <cell r="F6077">
            <v>0</v>
          </cell>
        </row>
        <row r="6078">
          <cell r="B6078" t="str">
            <v>-</v>
          </cell>
          <cell r="C6078" t="str">
            <v>-</v>
          </cell>
          <cell r="D6078">
            <v>0</v>
          </cell>
          <cell r="E6078">
            <v>0</v>
          </cell>
          <cell r="F6078">
            <v>0</v>
          </cell>
        </row>
        <row r="6079">
          <cell r="B6079" t="str">
            <v>-</v>
          </cell>
          <cell r="C6079" t="str">
            <v>-</v>
          </cell>
          <cell r="D6079">
            <v>0</v>
          </cell>
          <cell r="E6079">
            <v>0</v>
          </cell>
          <cell r="F6079">
            <v>0</v>
          </cell>
        </row>
        <row r="6081">
          <cell r="A6081">
            <v>20004</v>
          </cell>
          <cell r="B6081" t="str">
            <v>LIMPIEZA GENERAL</v>
          </cell>
          <cell r="C6081" t="str">
            <v>M2</v>
          </cell>
          <cell r="D6081">
            <v>0</v>
          </cell>
          <cell r="E6081">
            <v>0</v>
          </cell>
          <cell r="F6081">
            <v>1827.4723577235773</v>
          </cell>
          <cell r="G6081">
            <v>310105</v>
          </cell>
        </row>
        <row r="6082">
          <cell r="B6082">
            <v>0</v>
          </cell>
          <cell r="C6082">
            <v>0</v>
          </cell>
          <cell r="D6082">
            <v>0</v>
          </cell>
          <cell r="E6082">
            <v>0</v>
          </cell>
          <cell r="F6082">
            <v>0</v>
          </cell>
        </row>
        <row r="6083">
          <cell r="B6083" t="str">
            <v>Equipos y Herramientas</v>
          </cell>
          <cell r="C6083">
            <v>0</v>
          </cell>
          <cell r="D6083">
            <v>0</v>
          </cell>
          <cell r="E6083">
            <v>0</v>
          </cell>
          <cell r="F6083">
            <v>238</v>
          </cell>
        </row>
        <row r="6084">
          <cell r="A6084" t="str">
            <v>HM1008</v>
          </cell>
          <cell r="B6084" t="str">
            <v>HM CUADRILLA ALBAÑILERIA</v>
          </cell>
          <cell r="C6084" t="str">
            <v>GLB</v>
          </cell>
          <cell r="D6084">
            <v>1</v>
          </cell>
          <cell r="E6084">
            <v>238</v>
          </cell>
          <cell r="F6084">
            <v>238</v>
          </cell>
        </row>
        <row r="6085">
          <cell r="B6085" t="str">
            <v>-</v>
          </cell>
          <cell r="C6085" t="str">
            <v>-</v>
          </cell>
          <cell r="D6085">
            <v>0</v>
          </cell>
          <cell r="E6085">
            <v>0</v>
          </cell>
          <cell r="F6085">
            <v>0</v>
          </cell>
        </row>
        <row r="6086">
          <cell r="B6086" t="str">
            <v>-</v>
          </cell>
          <cell r="C6086" t="str">
            <v>-</v>
          </cell>
          <cell r="D6086">
            <v>0</v>
          </cell>
          <cell r="E6086">
            <v>0</v>
          </cell>
          <cell r="F6086">
            <v>0</v>
          </cell>
        </row>
        <row r="6087">
          <cell r="B6087">
            <v>0</v>
          </cell>
          <cell r="C6087">
            <v>0</v>
          </cell>
          <cell r="D6087">
            <v>0</v>
          </cell>
          <cell r="E6087">
            <v>0</v>
          </cell>
          <cell r="F6087">
            <v>0</v>
          </cell>
        </row>
        <row r="6088">
          <cell r="B6088" t="str">
            <v>Materiales</v>
          </cell>
          <cell r="C6088">
            <v>0</v>
          </cell>
          <cell r="D6088">
            <v>0</v>
          </cell>
          <cell r="E6088">
            <v>0</v>
          </cell>
          <cell r="F6088">
            <v>0</v>
          </cell>
        </row>
        <row r="6089">
          <cell r="B6089" t="str">
            <v>-</v>
          </cell>
          <cell r="C6089" t="str">
            <v>-</v>
          </cell>
          <cell r="D6089">
            <v>0</v>
          </cell>
          <cell r="E6089">
            <v>0</v>
          </cell>
          <cell r="F6089">
            <v>0</v>
          </cell>
        </row>
        <row r="6090">
          <cell r="B6090" t="str">
            <v>-</v>
          </cell>
          <cell r="C6090" t="str">
            <v>-</v>
          </cell>
          <cell r="D6090">
            <v>0</v>
          </cell>
          <cell r="E6090">
            <v>0</v>
          </cell>
          <cell r="F6090">
            <v>0</v>
          </cell>
        </row>
        <row r="6091">
          <cell r="B6091" t="str">
            <v>-</v>
          </cell>
          <cell r="C6091" t="str">
            <v>-</v>
          </cell>
          <cell r="D6091">
            <v>0</v>
          </cell>
          <cell r="E6091">
            <v>0</v>
          </cell>
          <cell r="F6091">
            <v>0</v>
          </cell>
        </row>
        <row r="6092">
          <cell r="B6092" t="str">
            <v>-</v>
          </cell>
          <cell r="C6092" t="str">
            <v>-</v>
          </cell>
          <cell r="D6092">
            <v>0</v>
          </cell>
          <cell r="E6092">
            <v>0</v>
          </cell>
          <cell r="F6092">
            <v>0</v>
          </cell>
        </row>
        <row r="6093">
          <cell r="B6093" t="str">
            <v>-</v>
          </cell>
          <cell r="C6093" t="str">
            <v>-</v>
          </cell>
          <cell r="D6093">
            <v>0</v>
          </cell>
          <cell r="E6093">
            <v>0</v>
          </cell>
          <cell r="F6093">
            <v>0</v>
          </cell>
        </row>
        <row r="6094">
          <cell r="B6094" t="str">
            <v>-</v>
          </cell>
          <cell r="C6094" t="str">
            <v>-</v>
          </cell>
          <cell r="D6094">
            <v>0</v>
          </cell>
          <cell r="E6094">
            <v>0</v>
          </cell>
          <cell r="F6094">
            <v>0</v>
          </cell>
        </row>
        <row r="6095">
          <cell r="B6095">
            <v>0</v>
          </cell>
          <cell r="C6095">
            <v>0</v>
          </cell>
          <cell r="D6095">
            <v>0</v>
          </cell>
          <cell r="E6095">
            <v>0</v>
          </cell>
          <cell r="F6095">
            <v>0</v>
          </cell>
        </row>
        <row r="6096">
          <cell r="B6096" t="str">
            <v>Mano de Obra</v>
          </cell>
          <cell r="C6096">
            <v>0</v>
          </cell>
          <cell r="D6096">
            <v>0</v>
          </cell>
          <cell r="E6096">
            <v>0</v>
          </cell>
          <cell r="F6096">
            <v>1589.4723577235773</v>
          </cell>
        </row>
        <row r="6097">
          <cell r="A6097" t="str">
            <v>MO1003</v>
          </cell>
          <cell r="B6097" t="str">
            <v>AYUDANTE</v>
          </cell>
          <cell r="C6097" t="str">
            <v>HH</v>
          </cell>
          <cell r="D6097">
            <v>0.16666666666666666</v>
          </cell>
          <cell r="E6097">
            <v>9536.8341463414636</v>
          </cell>
          <cell r="F6097">
            <v>1589.4723577235773</v>
          </cell>
        </row>
        <row r="6098">
          <cell r="B6098" t="str">
            <v>-</v>
          </cell>
          <cell r="C6098" t="str">
            <v>-</v>
          </cell>
          <cell r="D6098">
            <v>0</v>
          </cell>
          <cell r="E6098">
            <v>0</v>
          </cell>
          <cell r="F6098">
            <v>0</v>
          </cell>
        </row>
        <row r="6099">
          <cell r="B6099" t="str">
            <v>-</v>
          </cell>
          <cell r="C6099" t="str">
            <v>-</v>
          </cell>
          <cell r="D6099">
            <v>0</v>
          </cell>
          <cell r="E6099">
            <v>0</v>
          </cell>
          <cell r="F6099">
            <v>0</v>
          </cell>
        </row>
        <row r="6101">
          <cell r="A6101">
            <v>20005</v>
          </cell>
          <cell r="B6101" t="str">
            <v>SAL TOMA 120 EMT</v>
          </cell>
          <cell r="C6101" t="str">
            <v>UND</v>
          </cell>
          <cell r="D6101">
            <v>0</v>
          </cell>
          <cell r="E6101">
            <v>0</v>
          </cell>
          <cell r="F6101">
            <v>0</v>
          </cell>
          <cell r="G6101">
            <v>170724</v>
          </cell>
        </row>
        <row r="6102">
          <cell r="B6102">
            <v>0</v>
          </cell>
          <cell r="C6102">
            <v>0</v>
          </cell>
          <cell r="D6102">
            <v>0</v>
          </cell>
          <cell r="E6102">
            <v>0</v>
          </cell>
          <cell r="F6102">
            <v>0</v>
          </cell>
        </row>
        <row r="6103">
          <cell r="B6103" t="str">
            <v>Equipos y Herramientas</v>
          </cell>
          <cell r="C6103">
            <v>0</v>
          </cell>
          <cell r="D6103">
            <v>0</v>
          </cell>
          <cell r="E6103">
            <v>0</v>
          </cell>
          <cell r="F6103">
            <v>0</v>
          </cell>
        </row>
        <row r="6104">
          <cell r="B6104" t="str">
            <v>-</v>
          </cell>
          <cell r="C6104" t="str">
            <v>-</v>
          </cell>
          <cell r="D6104">
            <v>0</v>
          </cell>
          <cell r="E6104">
            <v>0</v>
          </cell>
          <cell r="F6104">
            <v>0</v>
          </cell>
        </row>
        <row r="6105">
          <cell r="B6105" t="str">
            <v>-</v>
          </cell>
          <cell r="C6105" t="str">
            <v>-</v>
          </cell>
          <cell r="D6105">
            <v>0</v>
          </cell>
          <cell r="E6105">
            <v>0</v>
          </cell>
          <cell r="F6105">
            <v>0</v>
          </cell>
        </row>
        <row r="6106">
          <cell r="B6106" t="str">
            <v>-</v>
          </cell>
          <cell r="C6106" t="str">
            <v>-</v>
          </cell>
          <cell r="D6106">
            <v>0</v>
          </cell>
          <cell r="E6106">
            <v>0</v>
          </cell>
          <cell r="F6106">
            <v>0</v>
          </cell>
        </row>
        <row r="6107">
          <cell r="B6107">
            <v>0</v>
          </cell>
          <cell r="C6107">
            <v>0</v>
          </cell>
          <cell r="D6107">
            <v>0</v>
          </cell>
          <cell r="E6107">
            <v>0</v>
          </cell>
          <cell r="F6107">
            <v>0</v>
          </cell>
        </row>
        <row r="6108">
          <cell r="B6108" t="str">
            <v>Materiales</v>
          </cell>
          <cell r="C6108">
            <v>0</v>
          </cell>
          <cell r="D6108">
            <v>0</v>
          </cell>
          <cell r="E6108">
            <v>0</v>
          </cell>
          <cell r="F6108">
            <v>0</v>
          </cell>
        </row>
        <row r="6109">
          <cell r="B6109" t="str">
            <v>-</v>
          </cell>
          <cell r="C6109" t="str">
            <v>-</v>
          </cell>
          <cell r="D6109">
            <v>0</v>
          </cell>
          <cell r="E6109">
            <v>0</v>
          </cell>
          <cell r="F6109">
            <v>0</v>
          </cell>
        </row>
        <row r="6110">
          <cell r="B6110" t="str">
            <v>-</v>
          </cell>
          <cell r="C6110" t="str">
            <v>-</v>
          </cell>
          <cell r="D6110">
            <v>0</v>
          </cell>
          <cell r="E6110">
            <v>0</v>
          </cell>
          <cell r="F6110">
            <v>0</v>
          </cell>
        </row>
        <row r="6111">
          <cell r="B6111" t="str">
            <v>-</v>
          </cell>
          <cell r="C6111" t="str">
            <v>-</v>
          </cell>
          <cell r="D6111">
            <v>0</v>
          </cell>
          <cell r="E6111">
            <v>0</v>
          </cell>
          <cell r="F6111">
            <v>0</v>
          </cell>
        </row>
        <row r="6112">
          <cell r="B6112" t="str">
            <v>-</v>
          </cell>
          <cell r="C6112" t="str">
            <v>-</v>
          </cell>
          <cell r="D6112">
            <v>0</v>
          </cell>
          <cell r="E6112">
            <v>0</v>
          </cell>
          <cell r="F6112">
            <v>0</v>
          </cell>
        </row>
        <row r="6113">
          <cell r="B6113" t="str">
            <v>-</v>
          </cell>
          <cell r="C6113" t="str">
            <v>-</v>
          </cell>
          <cell r="D6113">
            <v>0</v>
          </cell>
          <cell r="E6113">
            <v>0</v>
          </cell>
          <cell r="F6113">
            <v>0</v>
          </cell>
        </row>
        <row r="6114">
          <cell r="B6114" t="str">
            <v>-</v>
          </cell>
          <cell r="C6114" t="str">
            <v>-</v>
          </cell>
          <cell r="D6114">
            <v>0</v>
          </cell>
          <cell r="E6114">
            <v>0</v>
          </cell>
          <cell r="F6114">
            <v>0</v>
          </cell>
        </row>
        <row r="6115">
          <cell r="B6115">
            <v>0</v>
          </cell>
          <cell r="C6115">
            <v>0</v>
          </cell>
          <cell r="D6115">
            <v>0</v>
          </cell>
          <cell r="E6115">
            <v>0</v>
          </cell>
          <cell r="F6115">
            <v>0</v>
          </cell>
        </row>
        <row r="6116">
          <cell r="B6116" t="str">
            <v>Mano de Obra</v>
          </cell>
          <cell r="C6116">
            <v>0</v>
          </cell>
          <cell r="D6116">
            <v>0</v>
          </cell>
          <cell r="E6116">
            <v>0</v>
          </cell>
          <cell r="F6116">
            <v>0</v>
          </cell>
        </row>
        <row r="6117">
          <cell r="B6117" t="str">
            <v>-</v>
          </cell>
          <cell r="C6117" t="str">
            <v>-</v>
          </cell>
          <cell r="D6117">
            <v>0</v>
          </cell>
          <cell r="E6117">
            <v>0</v>
          </cell>
          <cell r="F6117">
            <v>0</v>
          </cell>
        </row>
        <row r="6118">
          <cell r="B6118" t="str">
            <v>-</v>
          </cell>
          <cell r="C6118" t="str">
            <v>-</v>
          </cell>
          <cell r="D6118">
            <v>0</v>
          </cell>
          <cell r="E6118">
            <v>0</v>
          </cell>
          <cell r="F6118">
            <v>0</v>
          </cell>
        </row>
        <row r="6119">
          <cell r="B6119" t="str">
            <v>-</v>
          </cell>
          <cell r="C6119" t="str">
            <v>-</v>
          </cell>
          <cell r="D6119">
            <v>0</v>
          </cell>
          <cell r="E6119">
            <v>0</v>
          </cell>
          <cell r="F6119">
            <v>0</v>
          </cell>
        </row>
        <row r="6121">
          <cell r="A6121">
            <v>20006</v>
          </cell>
          <cell r="B6121" t="str">
            <v>SALIDA S2 EMT</v>
          </cell>
          <cell r="C6121" t="str">
            <v>UND</v>
          </cell>
          <cell r="D6121">
            <v>0</v>
          </cell>
          <cell r="E6121">
            <v>0</v>
          </cell>
          <cell r="F6121">
            <v>0</v>
          </cell>
          <cell r="G6121">
            <v>170539</v>
          </cell>
        </row>
        <row r="6122">
          <cell r="B6122">
            <v>0</v>
          </cell>
          <cell r="C6122">
            <v>0</v>
          </cell>
          <cell r="D6122">
            <v>0</v>
          </cell>
          <cell r="E6122">
            <v>0</v>
          </cell>
          <cell r="F6122">
            <v>0</v>
          </cell>
        </row>
        <row r="6123">
          <cell r="B6123" t="str">
            <v>Equipos y Herramientas</v>
          </cell>
          <cell r="C6123">
            <v>0</v>
          </cell>
          <cell r="D6123">
            <v>0</v>
          </cell>
          <cell r="E6123">
            <v>0</v>
          </cell>
          <cell r="F6123">
            <v>0</v>
          </cell>
        </row>
        <row r="6124">
          <cell r="B6124" t="str">
            <v>-</v>
          </cell>
          <cell r="C6124" t="str">
            <v>-</v>
          </cell>
          <cell r="D6124">
            <v>0</v>
          </cell>
          <cell r="E6124">
            <v>0</v>
          </cell>
          <cell r="F6124">
            <v>0</v>
          </cell>
        </row>
        <row r="6125">
          <cell r="B6125" t="str">
            <v>-</v>
          </cell>
          <cell r="C6125" t="str">
            <v>-</v>
          </cell>
          <cell r="D6125">
            <v>0</v>
          </cell>
          <cell r="E6125">
            <v>0</v>
          </cell>
          <cell r="F6125">
            <v>0</v>
          </cell>
        </row>
        <row r="6126">
          <cell r="B6126" t="str">
            <v>-</v>
          </cell>
          <cell r="C6126" t="str">
            <v>-</v>
          </cell>
          <cell r="D6126">
            <v>0</v>
          </cell>
          <cell r="E6126">
            <v>0</v>
          </cell>
          <cell r="F6126">
            <v>0</v>
          </cell>
        </row>
        <row r="6127">
          <cell r="B6127">
            <v>0</v>
          </cell>
          <cell r="C6127">
            <v>0</v>
          </cell>
          <cell r="D6127">
            <v>0</v>
          </cell>
          <cell r="E6127">
            <v>0</v>
          </cell>
          <cell r="F6127">
            <v>0</v>
          </cell>
        </row>
        <row r="6128">
          <cell r="B6128" t="str">
            <v>Materiales</v>
          </cell>
          <cell r="C6128">
            <v>0</v>
          </cell>
          <cell r="D6128">
            <v>0</v>
          </cell>
          <cell r="E6128">
            <v>0</v>
          </cell>
          <cell r="F6128">
            <v>0</v>
          </cell>
        </row>
        <row r="6129">
          <cell r="B6129" t="str">
            <v>-</v>
          </cell>
          <cell r="C6129" t="str">
            <v>-</v>
          </cell>
          <cell r="D6129">
            <v>0</v>
          </cell>
          <cell r="E6129">
            <v>0</v>
          </cell>
          <cell r="F6129">
            <v>0</v>
          </cell>
        </row>
        <row r="6130">
          <cell r="B6130" t="str">
            <v>-</v>
          </cell>
          <cell r="C6130" t="str">
            <v>-</v>
          </cell>
          <cell r="D6130">
            <v>0</v>
          </cell>
          <cell r="E6130">
            <v>0</v>
          </cell>
          <cell r="F6130">
            <v>0</v>
          </cell>
        </row>
        <row r="6131">
          <cell r="B6131" t="str">
            <v>-</v>
          </cell>
          <cell r="C6131" t="str">
            <v>-</v>
          </cell>
          <cell r="D6131">
            <v>0</v>
          </cell>
          <cell r="E6131">
            <v>0</v>
          </cell>
          <cell r="F6131">
            <v>0</v>
          </cell>
        </row>
        <row r="6132">
          <cell r="B6132" t="str">
            <v>-</v>
          </cell>
          <cell r="C6132" t="str">
            <v>-</v>
          </cell>
          <cell r="D6132">
            <v>0</v>
          </cell>
          <cell r="E6132">
            <v>0</v>
          </cell>
          <cell r="F6132">
            <v>0</v>
          </cell>
        </row>
        <row r="6133">
          <cell r="B6133" t="str">
            <v>-</v>
          </cell>
          <cell r="C6133" t="str">
            <v>-</v>
          </cell>
          <cell r="D6133">
            <v>0</v>
          </cell>
          <cell r="E6133">
            <v>0</v>
          </cell>
          <cell r="F6133">
            <v>0</v>
          </cell>
        </row>
        <row r="6134">
          <cell r="B6134" t="str">
            <v>-</v>
          </cell>
          <cell r="C6134" t="str">
            <v>-</v>
          </cell>
          <cell r="D6134">
            <v>0</v>
          </cell>
          <cell r="E6134">
            <v>0</v>
          </cell>
          <cell r="F6134">
            <v>0</v>
          </cell>
        </row>
        <row r="6135">
          <cell r="B6135">
            <v>0</v>
          </cell>
          <cell r="C6135">
            <v>0</v>
          </cell>
          <cell r="D6135">
            <v>0</v>
          </cell>
          <cell r="E6135">
            <v>0</v>
          </cell>
          <cell r="F6135">
            <v>0</v>
          </cell>
        </row>
        <row r="6136">
          <cell r="B6136" t="str">
            <v>Mano de Obra</v>
          </cell>
          <cell r="C6136">
            <v>0</v>
          </cell>
          <cell r="D6136">
            <v>0</v>
          </cell>
          <cell r="E6136">
            <v>0</v>
          </cell>
          <cell r="F6136">
            <v>0</v>
          </cell>
        </row>
        <row r="6137">
          <cell r="B6137" t="str">
            <v>-</v>
          </cell>
          <cell r="C6137" t="str">
            <v>-</v>
          </cell>
          <cell r="D6137">
            <v>0</v>
          </cell>
          <cell r="E6137">
            <v>0</v>
          </cell>
          <cell r="F6137">
            <v>0</v>
          </cell>
        </row>
        <row r="6138">
          <cell r="B6138" t="str">
            <v>-</v>
          </cell>
          <cell r="C6138" t="str">
            <v>-</v>
          </cell>
          <cell r="D6138">
            <v>0</v>
          </cell>
          <cell r="E6138">
            <v>0</v>
          </cell>
          <cell r="F6138">
            <v>0</v>
          </cell>
        </row>
        <row r="6139">
          <cell r="B6139" t="str">
            <v>-</v>
          </cell>
          <cell r="C6139" t="str">
            <v>-</v>
          </cell>
          <cell r="D6139">
            <v>0</v>
          </cell>
          <cell r="E6139">
            <v>0</v>
          </cell>
          <cell r="F6139">
            <v>0</v>
          </cell>
        </row>
        <row r="6141">
          <cell r="A6141">
            <v>20007</v>
          </cell>
          <cell r="B6141" t="str">
            <v>SALIDA S1 EMT</v>
          </cell>
          <cell r="C6141" t="str">
            <v>UND</v>
          </cell>
          <cell r="D6141">
            <v>0</v>
          </cell>
          <cell r="E6141">
            <v>0</v>
          </cell>
          <cell r="F6141">
            <v>0</v>
          </cell>
          <cell r="G6141">
            <v>170538</v>
          </cell>
        </row>
        <row r="6142">
          <cell r="B6142">
            <v>0</v>
          </cell>
          <cell r="C6142">
            <v>0</v>
          </cell>
          <cell r="D6142">
            <v>0</v>
          </cell>
          <cell r="E6142">
            <v>0</v>
          </cell>
          <cell r="F6142">
            <v>0</v>
          </cell>
        </row>
        <row r="6143">
          <cell r="B6143" t="str">
            <v>Equipos y Herramientas</v>
          </cell>
          <cell r="C6143">
            <v>0</v>
          </cell>
          <cell r="D6143">
            <v>0</v>
          </cell>
          <cell r="E6143">
            <v>0</v>
          </cell>
          <cell r="F6143">
            <v>0</v>
          </cell>
        </row>
        <row r="6144">
          <cell r="B6144" t="str">
            <v>-</v>
          </cell>
          <cell r="C6144" t="str">
            <v>-</v>
          </cell>
          <cell r="D6144">
            <v>0</v>
          </cell>
          <cell r="E6144">
            <v>0</v>
          </cell>
          <cell r="F6144">
            <v>0</v>
          </cell>
        </row>
        <row r="6145">
          <cell r="B6145" t="str">
            <v>-</v>
          </cell>
          <cell r="C6145" t="str">
            <v>-</v>
          </cell>
          <cell r="D6145">
            <v>0</v>
          </cell>
          <cell r="E6145">
            <v>0</v>
          </cell>
          <cell r="F6145">
            <v>0</v>
          </cell>
        </row>
        <row r="6146">
          <cell r="B6146" t="str">
            <v>-</v>
          </cell>
          <cell r="C6146" t="str">
            <v>-</v>
          </cell>
          <cell r="D6146">
            <v>0</v>
          </cell>
          <cell r="E6146">
            <v>0</v>
          </cell>
          <cell r="F6146">
            <v>0</v>
          </cell>
        </row>
        <row r="6147">
          <cell r="B6147">
            <v>0</v>
          </cell>
          <cell r="C6147">
            <v>0</v>
          </cell>
          <cell r="D6147">
            <v>0</v>
          </cell>
          <cell r="E6147">
            <v>0</v>
          </cell>
          <cell r="F6147">
            <v>0</v>
          </cell>
        </row>
        <row r="6148">
          <cell r="B6148" t="str">
            <v>Materiales</v>
          </cell>
          <cell r="C6148">
            <v>0</v>
          </cell>
          <cell r="D6148">
            <v>0</v>
          </cell>
          <cell r="E6148">
            <v>0</v>
          </cell>
          <cell r="F6148">
            <v>0</v>
          </cell>
        </row>
        <row r="6149">
          <cell r="B6149" t="str">
            <v>-</v>
          </cell>
          <cell r="C6149" t="str">
            <v>-</v>
          </cell>
          <cell r="D6149">
            <v>0</v>
          </cell>
          <cell r="E6149">
            <v>0</v>
          </cell>
          <cell r="F6149">
            <v>0</v>
          </cell>
        </row>
        <row r="6150">
          <cell r="B6150" t="str">
            <v>-</v>
          </cell>
          <cell r="C6150" t="str">
            <v>-</v>
          </cell>
          <cell r="D6150">
            <v>0</v>
          </cell>
          <cell r="E6150">
            <v>0</v>
          </cell>
          <cell r="F6150">
            <v>0</v>
          </cell>
        </row>
        <row r="6151">
          <cell r="B6151" t="str">
            <v>-</v>
          </cell>
          <cell r="C6151" t="str">
            <v>-</v>
          </cell>
          <cell r="D6151">
            <v>0</v>
          </cell>
          <cell r="E6151">
            <v>0</v>
          </cell>
          <cell r="F6151">
            <v>0</v>
          </cell>
        </row>
        <row r="6152">
          <cell r="B6152" t="str">
            <v>-</v>
          </cell>
          <cell r="C6152" t="str">
            <v>-</v>
          </cell>
          <cell r="D6152">
            <v>0</v>
          </cell>
          <cell r="E6152">
            <v>0</v>
          </cell>
          <cell r="F6152">
            <v>0</v>
          </cell>
        </row>
        <row r="6153">
          <cell r="B6153" t="str">
            <v>-</v>
          </cell>
          <cell r="C6153" t="str">
            <v>-</v>
          </cell>
          <cell r="D6153">
            <v>0</v>
          </cell>
          <cell r="E6153">
            <v>0</v>
          </cell>
          <cell r="F6153">
            <v>0</v>
          </cell>
        </row>
        <row r="6154">
          <cell r="B6154" t="str">
            <v>-</v>
          </cell>
          <cell r="C6154" t="str">
            <v>-</v>
          </cell>
          <cell r="D6154">
            <v>0</v>
          </cell>
          <cell r="E6154">
            <v>0</v>
          </cell>
          <cell r="F6154">
            <v>0</v>
          </cell>
        </row>
        <row r="6155">
          <cell r="B6155">
            <v>0</v>
          </cell>
          <cell r="C6155">
            <v>0</v>
          </cell>
          <cell r="D6155">
            <v>0</v>
          </cell>
          <cell r="E6155">
            <v>0</v>
          </cell>
          <cell r="F6155">
            <v>0</v>
          </cell>
        </row>
        <row r="6156">
          <cell r="B6156" t="str">
            <v>Mano de Obra</v>
          </cell>
          <cell r="C6156">
            <v>0</v>
          </cell>
          <cell r="D6156">
            <v>0</v>
          </cell>
          <cell r="E6156">
            <v>0</v>
          </cell>
          <cell r="F6156">
            <v>0</v>
          </cell>
        </row>
        <row r="6157">
          <cell r="B6157" t="str">
            <v>-</v>
          </cell>
          <cell r="C6157" t="str">
            <v>-</v>
          </cell>
          <cell r="D6157">
            <v>0</v>
          </cell>
          <cell r="E6157">
            <v>0</v>
          </cell>
          <cell r="F6157">
            <v>0</v>
          </cell>
        </row>
        <row r="6158">
          <cell r="B6158" t="str">
            <v>-</v>
          </cell>
          <cell r="C6158" t="str">
            <v>-</v>
          </cell>
          <cell r="D6158">
            <v>0</v>
          </cell>
          <cell r="E6158">
            <v>0</v>
          </cell>
          <cell r="F6158">
            <v>0</v>
          </cell>
        </row>
        <row r="6159">
          <cell r="B6159" t="str">
            <v>-</v>
          </cell>
          <cell r="C6159" t="str">
            <v>-</v>
          </cell>
          <cell r="D6159">
            <v>0</v>
          </cell>
          <cell r="E6159">
            <v>0</v>
          </cell>
          <cell r="F6159">
            <v>0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2.625" defaultRowHeight="15" customHeight="1" x14ac:dyDescent="0.2"/>
  <cols>
    <col min="1" max="1" width="10" customWidth="1"/>
    <col min="2" max="2" width="34.625" customWidth="1"/>
    <col min="3" max="3" width="22.625" customWidth="1"/>
    <col min="4" max="4" width="6.125" customWidth="1"/>
    <col min="5" max="5" width="24.125" customWidth="1"/>
    <col min="6" max="6" width="10" customWidth="1"/>
    <col min="7" max="26" width="9.375" customWidth="1"/>
  </cols>
  <sheetData>
    <row r="1" spans="1:26" x14ac:dyDescent="0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x14ac:dyDescent="0.25">
      <c r="A2" s="74"/>
      <c r="B2" s="273" t="s">
        <v>154</v>
      </c>
      <c r="C2" s="274"/>
      <c r="D2" s="75" t="s">
        <v>155</v>
      </c>
      <c r="E2" s="76">
        <v>2021</v>
      </c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</row>
    <row r="3" spans="1:26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 x14ac:dyDescent="0.25">
      <c r="A4" s="74"/>
      <c r="B4" s="275" t="s">
        <v>156</v>
      </c>
      <c r="C4" s="276"/>
      <c r="D4" s="276"/>
      <c r="E4" s="277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</row>
    <row r="5" spans="1:26" ht="24" x14ac:dyDescent="0.25">
      <c r="A5" s="74"/>
      <c r="B5" s="77" t="s">
        <v>157</v>
      </c>
      <c r="C5" s="77" t="s">
        <v>158</v>
      </c>
      <c r="D5" s="77" t="s">
        <v>159</v>
      </c>
      <c r="E5" s="77" t="s">
        <v>160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</row>
    <row r="6" spans="1:26" ht="26.25" x14ac:dyDescent="0.25">
      <c r="A6" s="74"/>
      <c r="B6" s="78" t="s">
        <v>161</v>
      </c>
      <c r="C6" s="78" t="s">
        <v>162</v>
      </c>
      <c r="D6" s="79">
        <v>845</v>
      </c>
      <c r="E6" s="80" t="s">
        <v>163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</row>
    <row r="7" spans="1:26" ht="26.25" x14ac:dyDescent="0.25">
      <c r="A7" s="74"/>
      <c r="B7" s="78" t="s">
        <v>161</v>
      </c>
      <c r="C7" s="78" t="s">
        <v>164</v>
      </c>
      <c r="D7" s="79">
        <v>27</v>
      </c>
      <c r="E7" s="80" t="s">
        <v>163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</row>
    <row r="8" spans="1:26" ht="26.25" x14ac:dyDescent="0.25">
      <c r="A8" s="74"/>
      <c r="B8" s="81" t="s">
        <v>161</v>
      </c>
      <c r="C8" s="81" t="s">
        <v>165</v>
      </c>
      <c r="D8" s="79"/>
      <c r="E8" s="80" t="s">
        <v>163</v>
      </c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</row>
    <row r="9" spans="1:26" ht="26.25" x14ac:dyDescent="0.25">
      <c r="A9" s="74"/>
      <c r="B9" s="81" t="s">
        <v>161</v>
      </c>
      <c r="C9" s="81" t="s">
        <v>166</v>
      </c>
      <c r="D9" s="79"/>
      <c r="E9" s="80" t="s">
        <v>163</v>
      </c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</row>
    <row r="10" spans="1:26" x14ac:dyDescent="0.25">
      <c r="A10" s="74"/>
      <c r="B10" s="278" t="s">
        <v>167</v>
      </c>
      <c r="C10" s="279"/>
      <c r="D10" s="82">
        <f>+D9+D8+D7+D6</f>
        <v>872</v>
      </c>
      <c r="E10" s="83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</row>
    <row r="11" spans="1:26" x14ac:dyDescent="0.25">
      <c r="A11" s="74"/>
      <c r="B11" s="84"/>
      <c r="C11" s="84"/>
      <c r="D11" s="85"/>
      <c r="E11" s="8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</row>
    <row r="12" spans="1:26" ht="26.25" x14ac:dyDescent="0.25">
      <c r="A12" s="74"/>
      <c r="B12" s="78" t="s">
        <v>168</v>
      </c>
      <c r="C12" s="78" t="s">
        <v>169</v>
      </c>
      <c r="D12" s="86">
        <v>490</v>
      </c>
      <c r="E12" s="80" t="s">
        <v>163</v>
      </c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</row>
    <row r="13" spans="1:26" ht="26.25" x14ac:dyDescent="0.25">
      <c r="A13" s="74"/>
      <c r="B13" s="78" t="s">
        <v>168</v>
      </c>
      <c r="C13" s="78" t="s">
        <v>170</v>
      </c>
      <c r="D13" s="86">
        <v>382</v>
      </c>
      <c r="E13" s="80" t="s">
        <v>163</v>
      </c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</row>
    <row r="14" spans="1:26" x14ac:dyDescent="0.25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</row>
    <row r="15" spans="1:26" x14ac:dyDescent="0.25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</row>
    <row r="16" spans="1:26" x14ac:dyDescent="0.25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</row>
    <row r="17" spans="1:26" x14ac:dyDescent="0.25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</row>
    <row r="18" spans="1:26" x14ac:dyDescent="0.25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</row>
    <row r="19" spans="1:26" x14ac:dyDescent="0.25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</row>
    <row r="20" spans="1:26" x14ac:dyDescent="0.25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</row>
    <row r="21" spans="1:26" ht="15.75" customHeight="1" x14ac:dyDescent="0.25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</row>
    <row r="22" spans="1:26" ht="15.75" customHeight="1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</row>
    <row r="23" spans="1:26" ht="15.75" customHeight="1" x14ac:dyDescent="0.25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spans="1:26" ht="15.75" customHeight="1" x14ac:dyDescent="0.25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15.75" customHeight="1" x14ac:dyDescent="0.25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</row>
    <row r="26" spans="1:26" ht="15.75" customHeight="1" x14ac:dyDescent="0.25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15.75" customHeight="1" x14ac:dyDescent="0.25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</row>
    <row r="28" spans="1:26" ht="15.75" customHeight="1" x14ac:dyDescent="0.25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</row>
    <row r="29" spans="1:26" ht="15.75" customHeight="1" x14ac:dyDescent="0.25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</row>
    <row r="30" spans="1:26" ht="15.75" customHeight="1" x14ac:dyDescent="0.25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</row>
    <row r="31" spans="1:26" ht="15.75" customHeight="1" x14ac:dyDescent="0.25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</row>
    <row r="32" spans="1:26" ht="15.75" customHeight="1" x14ac:dyDescent="0.25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</row>
    <row r="33" spans="1:26" ht="15.75" customHeight="1" x14ac:dyDescent="0.25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</row>
    <row r="34" spans="1:26" ht="15.75" customHeight="1" x14ac:dyDescent="0.25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</row>
    <row r="35" spans="1:26" ht="15.75" customHeight="1" x14ac:dyDescent="0.25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</row>
    <row r="36" spans="1:26" ht="15.75" customHeight="1" x14ac:dyDescent="0.25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</row>
    <row r="37" spans="1:26" ht="15.75" customHeight="1" x14ac:dyDescent="0.25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</row>
    <row r="38" spans="1:26" ht="15.75" customHeight="1" x14ac:dyDescent="0.25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spans="1:26" ht="15.75" customHeight="1" x14ac:dyDescent="0.25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</row>
    <row r="40" spans="1:26" ht="15.75" customHeight="1" x14ac:dyDescent="0.25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</row>
    <row r="41" spans="1:26" ht="15.75" customHeight="1" x14ac:dyDescent="0.25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</row>
    <row r="42" spans="1:26" ht="15.75" customHeight="1" x14ac:dyDescent="0.25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</row>
    <row r="43" spans="1:26" ht="15.75" customHeight="1" x14ac:dyDescent="0.25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</row>
    <row r="44" spans="1:26" ht="15.75" customHeight="1" x14ac:dyDescent="0.25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</row>
    <row r="45" spans="1:26" ht="15.75" customHeight="1" x14ac:dyDescent="0.25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</row>
    <row r="46" spans="1:26" ht="15.75" customHeight="1" x14ac:dyDescent="0.25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</row>
    <row r="47" spans="1:26" ht="15.75" customHeight="1" x14ac:dyDescent="0.25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</row>
    <row r="48" spans="1:26" ht="15.75" customHeight="1" x14ac:dyDescent="0.25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</row>
    <row r="49" spans="1:26" ht="15.75" customHeight="1" x14ac:dyDescent="0.2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</row>
    <row r="50" spans="1:26" ht="15.75" customHeight="1" x14ac:dyDescent="0.25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</row>
    <row r="51" spans="1:26" ht="15.75" customHeight="1" x14ac:dyDescent="0.25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</row>
    <row r="52" spans="1:26" ht="15.75" customHeight="1" x14ac:dyDescent="0.25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</row>
    <row r="53" spans="1:26" ht="15.75" customHeight="1" x14ac:dyDescent="0.25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</row>
    <row r="54" spans="1:26" ht="15.75" customHeight="1" x14ac:dyDescent="0.25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</row>
    <row r="55" spans="1:26" ht="15.75" customHeight="1" x14ac:dyDescent="0.25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</row>
    <row r="56" spans="1:26" ht="15.75" customHeight="1" x14ac:dyDescent="0.25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</row>
    <row r="57" spans="1:26" ht="15.75" customHeight="1" x14ac:dyDescent="0.25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</row>
    <row r="58" spans="1:26" ht="15.75" customHeight="1" x14ac:dyDescent="0.25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</row>
    <row r="59" spans="1:26" ht="15.75" customHeight="1" x14ac:dyDescent="0.25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</row>
    <row r="60" spans="1:26" ht="15.75" customHeight="1" x14ac:dyDescent="0.25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</row>
    <row r="61" spans="1:26" ht="15.75" customHeight="1" x14ac:dyDescent="0.25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</row>
    <row r="62" spans="1:26" ht="15.75" customHeight="1" x14ac:dyDescent="0.25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</row>
    <row r="63" spans="1:26" ht="15.75" customHeight="1" x14ac:dyDescent="0.25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</row>
    <row r="64" spans="1:26" ht="15.75" customHeight="1" x14ac:dyDescent="0.25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</row>
    <row r="65" spans="1:26" ht="15.75" customHeight="1" x14ac:dyDescent="0.25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</row>
    <row r="66" spans="1:26" ht="15.75" customHeight="1" x14ac:dyDescent="0.25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</row>
    <row r="67" spans="1:26" ht="15.75" customHeight="1" x14ac:dyDescent="0.25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</row>
    <row r="68" spans="1:26" ht="15.75" customHeight="1" x14ac:dyDescent="0.25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</row>
    <row r="69" spans="1:26" ht="15.75" customHeight="1" x14ac:dyDescent="0.25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</row>
    <row r="70" spans="1:26" ht="15.75" customHeight="1" x14ac:dyDescent="0.25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</row>
    <row r="71" spans="1:26" ht="15.75" customHeight="1" x14ac:dyDescent="0.25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</row>
    <row r="72" spans="1:26" ht="15.75" customHeight="1" x14ac:dyDescent="0.25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</row>
    <row r="73" spans="1:26" ht="15.75" customHeight="1" x14ac:dyDescent="0.25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</row>
    <row r="74" spans="1:26" ht="15.75" customHeight="1" x14ac:dyDescent="0.2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</row>
    <row r="75" spans="1:26" ht="15.75" customHeight="1" x14ac:dyDescent="0.25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</row>
    <row r="76" spans="1:26" ht="15.75" customHeight="1" x14ac:dyDescent="0.25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</row>
    <row r="77" spans="1:26" ht="15.75" customHeight="1" x14ac:dyDescent="0.25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</row>
    <row r="78" spans="1:26" ht="15.75" customHeight="1" x14ac:dyDescent="0.25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</row>
    <row r="79" spans="1:26" ht="15.75" customHeight="1" x14ac:dyDescent="0.25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</row>
    <row r="80" spans="1:26" ht="15.75" customHeight="1" x14ac:dyDescent="0.25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</row>
    <row r="81" spans="1:26" ht="15.75" customHeight="1" x14ac:dyDescent="0.25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</row>
    <row r="82" spans="1:26" ht="15.75" customHeight="1" x14ac:dyDescent="0.25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</row>
    <row r="83" spans="1:26" ht="15.75" customHeight="1" x14ac:dyDescent="0.25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</row>
    <row r="84" spans="1:26" ht="15.75" customHeight="1" x14ac:dyDescent="0.25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</row>
    <row r="85" spans="1:26" ht="15.75" customHeight="1" x14ac:dyDescent="0.25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</row>
    <row r="86" spans="1:26" ht="15.75" customHeight="1" x14ac:dyDescent="0.25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</row>
    <row r="87" spans="1:26" ht="15.75" customHeight="1" x14ac:dyDescent="0.25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</row>
    <row r="88" spans="1:26" ht="15.75" customHeight="1" x14ac:dyDescent="0.25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</row>
    <row r="89" spans="1:26" ht="15.75" customHeight="1" x14ac:dyDescent="0.25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</row>
    <row r="90" spans="1:26" ht="15.75" customHeight="1" x14ac:dyDescent="0.25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</row>
    <row r="91" spans="1:26" ht="15.75" customHeight="1" x14ac:dyDescent="0.25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</row>
    <row r="92" spans="1:26" ht="15.75" customHeight="1" x14ac:dyDescent="0.25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</row>
    <row r="93" spans="1:26" ht="15.75" customHeight="1" x14ac:dyDescent="0.25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</row>
    <row r="94" spans="1:26" ht="15.75" customHeight="1" x14ac:dyDescent="0.25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</row>
    <row r="95" spans="1:26" ht="15.75" customHeight="1" x14ac:dyDescent="0.25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</row>
    <row r="96" spans="1:26" ht="15.75" customHeight="1" x14ac:dyDescent="0.25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</row>
    <row r="97" spans="1:26" ht="15.75" customHeight="1" x14ac:dyDescent="0.25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</row>
    <row r="98" spans="1:26" ht="15.75" customHeight="1" x14ac:dyDescent="0.25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</row>
    <row r="99" spans="1:26" ht="15.75" customHeight="1" x14ac:dyDescent="0.25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</row>
    <row r="100" spans="1:26" ht="15.75" customHeight="1" x14ac:dyDescent="0.25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</row>
    <row r="101" spans="1:26" ht="15.75" customHeight="1" x14ac:dyDescent="0.25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</row>
    <row r="102" spans="1:26" ht="15.75" customHeight="1" x14ac:dyDescent="0.25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</row>
    <row r="103" spans="1:26" ht="15.75" customHeight="1" x14ac:dyDescent="0.25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</row>
    <row r="104" spans="1:26" ht="15.75" customHeight="1" x14ac:dyDescent="0.25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</row>
    <row r="105" spans="1:26" ht="15.75" customHeight="1" x14ac:dyDescent="0.25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</row>
    <row r="106" spans="1:26" ht="15.75" customHeight="1" x14ac:dyDescent="0.25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</row>
    <row r="107" spans="1:26" ht="15.75" customHeight="1" x14ac:dyDescent="0.25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</row>
    <row r="108" spans="1:26" ht="15.75" customHeight="1" x14ac:dyDescent="0.25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</row>
    <row r="109" spans="1:26" ht="15.75" customHeight="1" x14ac:dyDescent="0.25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</row>
    <row r="110" spans="1:26" ht="15.75" customHeight="1" x14ac:dyDescent="0.25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</row>
    <row r="111" spans="1:26" ht="15.75" customHeight="1" x14ac:dyDescent="0.25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</row>
    <row r="112" spans="1:26" ht="15.75" customHeight="1" x14ac:dyDescent="0.25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</row>
    <row r="113" spans="1:26" ht="15.75" customHeight="1" x14ac:dyDescent="0.25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</row>
    <row r="114" spans="1:26" ht="15.75" customHeight="1" x14ac:dyDescent="0.25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</row>
    <row r="115" spans="1:26" ht="15.75" customHeight="1" x14ac:dyDescent="0.25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</row>
    <row r="116" spans="1:26" ht="15.75" customHeight="1" x14ac:dyDescent="0.25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</row>
    <row r="117" spans="1:26" ht="15.75" customHeight="1" x14ac:dyDescent="0.25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</row>
    <row r="118" spans="1:26" ht="15.75" customHeight="1" x14ac:dyDescent="0.25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</row>
    <row r="119" spans="1:26" ht="15.75" customHeight="1" x14ac:dyDescent="0.25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</row>
    <row r="120" spans="1:26" ht="15.75" customHeight="1" x14ac:dyDescent="0.25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</row>
    <row r="121" spans="1:26" ht="15.75" customHeight="1" x14ac:dyDescent="0.25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</row>
    <row r="122" spans="1:26" ht="15.75" customHeight="1" x14ac:dyDescent="0.25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</row>
    <row r="123" spans="1:26" ht="15.75" customHeight="1" x14ac:dyDescent="0.25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</row>
    <row r="124" spans="1:26" ht="15.75" customHeight="1" x14ac:dyDescent="0.25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</row>
    <row r="125" spans="1:26" ht="15.75" customHeight="1" x14ac:dyDescent="0.25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</row>
    <row r="126" spans="1:26" ht="15.75" customHeight="1" x14ac:dyDescent="0.25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</row>
    <row r="127" spans="1:26" ht="15.75" customHeight="1" x14ac:dyDescent="0.25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</row>
    <row r="128" spans="1:26" ht="15.75" customHeight="1" x14ac:dyDescent="0.25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</row>
    <row r="129" spans="1:26" ht="15.75" customHeight="1" x14ac:dyDescent="0.25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</row>
    <row r="130" spans="1:26" ht="15.75" customHeight="1" x14ac:dyDescent="0.25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</row>
    <row r="131" spans="1:26" ht="15.75" customHeight="1" x14ac:dyDescent="0.25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</row>
    <row r="132" spans="1:26" ht="15.75" customHeight="1" x14ac:dyDescent="0.25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</row>
    <row r="133" spans="1:26" ht="15.75" customHeight="1" x14ac:dyDescent="0.25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</row>
    <row r="134" spans="1:26" ht="15.75" customHeight="1" x14ac:dyDescent="0.25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</row>
    <row r="135" spans="1:26" ht="15.75" customHeight="1" x14ac:dyDescent="0.25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</row>
    <row r="136" spans="1:26" ht="15.75" customHeight="1" x14ac:dyDescent="0.25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</row>
    <row r="137" spans="1:26" ht="15.75" customHeight="1" x14ac:dyDescent="0.25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</row>
    <row r="138" spans="1:26" ht="15.75" customHeight="1" x14ac:dyDescent="0.25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</row>
    <row r="139" spans="1:26" ht="15.75" customHeight="1" x14ac:dyDescent="0.25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</row>
    <row r="140" spans="1:26" ht="15.75" customHeight="1" x14ac:dyDescent="0.25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</row>
    <row r="141" spans="1:26" ht="15.75" customHeight="1" x14ac:dyDescent="0.25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</row>
    <row r="142" spans="1:26" ht="15.75" customHeight="1" x14ac:dyDescent="0.25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</row>
    <row r="143" spans="1:26" ht="15.75" customHeight="1" x14ac:dyDescent="0.25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</row>
    <row r="144" spans="1:26" ht="15.75" customHeight="1" x14ac:dyDescent="0.25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</row>
    <row r="145" spans="1:26" ht="15.75" customHeight="1" x14ac:dyDescent="0.25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</row>
    <row r="146" spans="1:26" ht="15.75" customHeight="1" x14ac:dyDescent="0.25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</row>
    <row r="147" spans="1:26" ht="15.75" customHeight="1" x14ac:dyDescent="0.25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</row>
    <row r="148" spans="1:26" ht="15.75" customHeight="1" x14ac:dyDescent="0.25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</row>
    <row r="149" spans="1:26" ht="15.75" customHeight="1" x14ac:dyDescent="0.25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</row>
    <row r="150" spans="1:26" ht="15.75" customHeight="1" x14ac:dyDescent="0.25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</row>
    <row r="151" spans="1:26" ht="15.75" customHeight="1" x14ac:dyDescent="0.25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</row>
    <row r="152" spans="1:26" ht="15.75" customHeight="1" x14ac:dyDescent="0.25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</row>
    <row r="153" spans="1:26" ht="15.75" customHeight="1" x14ac:dyDescent="0.25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</row>
    <row r="154" spans="1:26" ht="15.75" customHeight="1" x14ac:dyDescent="0.25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</row>
    <row r="155" spans="1:26" ht="15.75" customHeight="1" x14ac:dyDescent="0.25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</row>
    <row r="156" spans="1:26" ht="15.75" customHeight="1" x14ac:dyDescent="0.25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</row>
    <row r="157" spans="1:26" ht="15.75" customHeight="1" x14ac:dyDescent="0.25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</row>
    <row r="158" spans="1:26" ht="15.75" customHeight="1" x14ac:dyDescent="0.25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</row>
    <row r="159" spans="1:26" ht="15.75" customHeight="1" x14ac:dyDescent="0.25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</row>
    <row r="160" spans="1:26" ht="15.75" customHeight="1" x14ac:dyDescent="0.25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</row>
    <row r="161" spans="1:26" ht="15.75" customHeight="1" x14ac:dyDescent="0.25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</row>
    <row r="162" spans="1:26" ht="15.75" customHeight="1" x14ac:dyDescent="0.25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</row>
    <row r="163" spans="1:26" ht="15.75" customHeight="1" x14ac:dyDescent="0.25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</row>
    <row r="164" spans="1:26" ht="15.75" customHeight="1" x14ac:dyDescent="0.25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</row>
    <row r="165" spans="1:26" ht="15.75" customHeight="1" x14ac:dyDescent="0.25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</row>
    <row r="166" spans="1:26" ht="15.75" customHeight="1" x14ac:dyDescent="0.25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</row>
    <row r="167" spans="1:26" ht="15.75" customHeight="1" x14ac:dyDescent="0.25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</row>
    <row r="168" spans="1:26" ht="15.75" customHeight="1" x14ac:dyDescent="0.25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</row>
    <row r="169" spans="1:26" ht="15.75" customHeight="1" x14ac:dyDescent="0.25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</row>
    <row r="170" spans="1:26" ht="15.75" customHeight="1" x14ac:dyDescent="0.25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</row>
    <row r="171" spans="1:26" ht="15.75" customHeight="1" x14ac:dyDescent="0.25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</row>
    <row r="172" spans="1:26" ht="15.75" customHeight="1" x14ac:dyDescent="0.25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</row>
    <row r="173" spans="1:26" ht="15.75" customHeight="1" x14ac:dyDescent="0.25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</row>
    <row r="174" spans="1:26" ht="15.75" customHeight="1" x14ac:dyDescent="0.25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</row>
    <row r="175" spans="1:26" ht="15.75" customHeight="1" x14ac:dyDescent="0.25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</row>
    <row r="176" spans="1:26" ht="15.75" customHeight="1" x14ac:dyDescent="0.25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</row>
    <row r="177" spans="1:26" ht="15.75" customHeight="1" x14ac:dyDescent="0.25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</row>
    <row r="178" spans="1:26" ht="15.75" customHeight="1" x14ac:dyDescent="0.25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</row>
    <row r="179" spans="1:26" ht="15.75" customHeight="1" x14ac:dyDescent="0.25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</row>
    <row r="180" spans="1:26" ht="15.75" customHeight="1" x14ac:dyDescent="0.25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</row>
    <row r="181" spans="1:26" ht="15.75" customHeight="1" x14ac:dyDescent="0.25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</row>
    <row r="182" spans="1:26" ht="15.75" customHeight="1" x14ac:dyDescent="0.25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</row>
    <row r="183" spans="1:26" ht="15.75" customHeight="1" x14ac:dyDescent="0.25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</row>
    <row r="184" spans="1:26" ht="15.75" customHeight="1" x14ac:dyDescent="0.25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</row>
    <row r="185" spans="1:26" ht="15.75" customHeight="1" x14ac:dyDescent="0.25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</row>
    <row r="186" spans="1:26" ht="15.75" customHeight="1" x14ac:dyDescent="0.25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</row>
    <row r="187" spans="1:26" ht="15.75" customHeight="1" x14ac:dyDescent="0.25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</row>
    <row r="188" spans="1:26" ht="15.75" customHeight="1" x14ac:dyDescent="0.25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</row>
    <row r="189" spans="1:26" ht="15.75" customHeight="1" x14ac:dyDescent="0.25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</row>
    <row r="190" spans="1:26" ht="15.75" customHeight="1" x14ac:dyDescent="0.25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</row>
    <row r="191" spans="1:26" ht="15.75" customHeight="1" x14ac:dyDescent="0.25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</row>
    <row r="192" spans="1:26" ht="15.75" customHeight="1" x14ac:dyDescent="0.25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</row>
    <row r="193" spans="1:26" ht="15.75" customHeight="1" x14ac:dyDescent="0.25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</row>
    <row r="194" spans="1:26" ht="15.75" customHeight="1" x14ac:dyDescent="0.25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</row>
    <row r="195" spans="1:26" ht="15.75" customHeight="1" x14ac:dyDescent="0.25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</row>
    <row r="196" spans="1:26" ht="15.75" customHeight="1" x14ac:dyDescent="0.25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</row>
    <row r="197" spans="1:26" ht="15.75" customHeight="1" x14ac:dyDescent="0.25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</row>
    <row r="198" spans="1:26" ht="15.75" customHeight="1" x14ac:dyDescent="0.25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</row>
    <row r="199" spans="1:26" ht="15.75" customHeight="1" x14ac:dyDescent="0.25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</row>
    <row r="200" spans="1:26" ht="15.75" customHeight="1" x14ac:dyDescent="0.25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</row>
    <row r="201" spans="1:26" ht="15.75" customHeight="1" x14ac:dyDescent="0.25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</row>
    <row r="202" spans="1:26" ht="15.75" customHeight="1" x14ac:dyDescent="0.25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</row>
    <row r="203" spans="1:26" ht="15.75" customHeight="1" x14ac:dyDescent="0.25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</row>
    <row r="204" spans="1:26" ht="15.75" customHeight="1" x14ac:dyDescent="0.25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</row>
    <row r="205" spans="1:26" ht="15.75" customHeight="1" x14ac:dyDescent="0.25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</row>
    <row r="206" spans="1:26" ht="15.75" customHeight="1" x14ac:dyDescent="0.25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</row>
    <row r="207" spans="1:26" ht="15.75" customHeight="1" x14ac:dyDescent="0.25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</row>
    <row r="208" spans="1:26" ht="15.75" customHeight="1" x14ac:dyDescent="0.25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</row>
    <row r="209" spans="1:26" ht="15.75" customHeight="1" x14ac:dyDescent="0.25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</row>
    <row r="210" spans="1:26" ht="15.75" customHeight="1" x14ac:dyDescent="0.25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</row>
    <row r="211" spans="1:26" ht="15.75" customHeight="1" x14ac:dyDescent="0.25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</row>
    <row r="212" spans="1:26" ht="15.75" customHeight="1" x14ac:dyDescent="0.25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</row>
    <row r="213" spans="1:26" ht="15.75" customHeight="1" x14ac:dyDescent="0.25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</row>
    <row r="214" spans="1:26" ht="15.75" customHeight="1" x14ac:dyDescent="0.25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</row>
    <row r="215" spans="1:26" ht="15.75" customHeight="1" x14ac:dyDescent="0.25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</row>
    <row r="216" spans="1:26" ht="15.75" customHeight="1" x14ac:dyDescent="0.25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</row>
    <row r="217" spans="1:26" ht="15.75" customHeight="1" x14ac:dyDescent="0.25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</row>
    <row r="218" spans="1:26" ht="15.75" customHeight="1" x14ac:dyDescent="0.25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</row>
    <row r="219" spans="1:26" ht="15.75" customHeight="1" x14ac:dyDescent="0.25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</row>
    <row r="220" spans="1:26" ht="15.75" customHeight="1" x14ac:dyDescent="0.25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</row>
    <row r="221" spans="1:26" ht="15.75" customHeight="1" x14ac:dyDescent="0.25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</row>
    <row r="222" spans="1:26" ht="15.75" customHeight="1" x14ac:dyDescent="0.25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</row>
    <row r="223" spans="1:26" ht="15.75" customHeight="1" x14ac:dyDescent="0.25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</row>
    <row r="224" spans="1:26" ht="15.75" customHeight="1" x14ac:dyDescent="0.25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</row>
    <row r="225" spans="1:26" ht="15.75" customHeight="1" x14ac:dyDescent="0.25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</row>
    <row r="226" spans="1:26" ht="15.75" customHeight="1" x14ac:dyDescent="0.25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</row>
    <row r="227" spans="1:26" ht="15.75" customHeight="1" x14ac:dyDescent="0.25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</row>
    <row r="228" spans="1:26" ht="15.75" customHeight="1" x14ac:dyDescent="0.25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</row>
    <row r="229" spans="1:26" ht="15.75" customHeight="1" x14ac:dyDescent="0.25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</row>
    <row r="230" spans="1:26" ht="15.75" customHeight="1" x14ac:dyDescent="0.25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</row>
    <row r="231" spans="1:26" ht="15.75" customHeight="1" x14ac:dyDescent="0.25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</row>
    <row r="232" spans="1:26" ht="15.75" customHeight="1" x14ac:dyDescent="0.25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</row>
    <row r="233" spans="1:26" ht="15.75" customHeight="1" x14ac:dyDescent="0.25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</row>
    <row r="234" spans="1:26" ht="15.75" customHeight="1" x14ac:dyDescent="0.25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</row>
    <row r="235" spans="1:26" ht="15.75" customHeight="1" x14ac:dyDescent="0.25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</row>
    <row r="236" spans="1:26" ht="15.75" customHeight="1" x14ac:dyDescent="0.25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</row>
    <row r="237" spans="1:26" ht="15.75" customHeight="1" x14ac:dyDescent="0.25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</row>
    <row r="238" spans="1:26" ht="15.75" customHeight="1" x14ac:dyDescent="0.25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</row>
    <row r="239" spans="1:26" ht="15.75" customHeight="1" x14ac:dyDescent="0.25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</row>
    <row r="240" spans="1:26" ht="15.75" customHeight="1" x14ac:dyDescent="0.25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</row>
    <row r="241" spans="1:26" ht="15.75" customHeight="1" x14ac:dyDescent="0.25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</row>
    <row r="242" spans="1:26" ht="15.75" customHeight="1" x14ac:dyDescent="0.25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</row>
    <row r="243" spans="1:26" ht="15.75" customHeight="1" x14ac:dyDescent="0.25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</row>
    <row r="244" spans="1:26" ht="15.75" customHeight="1" x14ac:dyDescent="0.25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</row>
    <row r="245" spans="1:26" ht="15.75" customHeight="1" x14ac:dyDescent="0.25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</row>
    <row r="246" spans="1:26" ht="15.75" customHeight="1" x14ac:dyDescent="0.25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</row>
    <row r="247" spans="1:26" ht="15.75" customHeight="1" x14ac:dyDescent="0.25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</row>
    <row r="248" spans="1:26" ht="15.75" customHeight="1" x14ac:dyDescent="0.25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</row>
    <row r="249" spans="1:26" ht="15.75" customHeight="1" x14ac:dyDescent="0.25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</row>
    <row r="250" spans="1:26" ht="15.75" customHeight="1" x14ac:dyDescent="0.25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</row>
    <row r="251" spans="1:26" ht="15.75" customHeight="1" x14ac:dyDescent="0.25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</row>
    <row r="252" spans="1:26" ht="15.75" customHeight="1" x14ac:dyDescent="0.25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</row>
    <row r="253" spans="1:26" ht="15.75" customHeight="1" x14ac:dyDescent="0.25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</row>
    <row r="254" spans="1:26" ht="15.75" customHeight="1" x14ac:dyDescent="0.25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</row>
    <row r="255" spans="1:26" ht="15.75" customHeight="1" x14ac:dyDescent="0.25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</row>
    <row r="256" spans="1:26" ht="15.75" customHeight="1" x14ac:dyDescent="0.25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</row>
    <row r="257" spans="1:26" ht="15.75" customHeight="1" x14ac:dyDescent="0.25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</row>
    <row r="258" spans="1:26" ht="15.75" customHeight="1" x14ac:dyDescent="0.25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</row>
    <row r="259" spans="1:26" ht="15.75" customHeight="1" x14ac:dyDescent="0.25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</row>
    <row r="260" spans="1:26" ht="15.75" customHeight="1" x14ac:dyDescent="0.25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</row>
    <row r="261" spans="1:26" ht="15.75" customHeight="1" x14ac:dyDescent="0.25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</row>
    <row r="262" spans="1:26" ht="15.75" customHeight="1" x14ac:dyDescent="0.25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</row>
    <row r="263" spans="1:26" ht="15.75" customHeight="1" x14ac:dyDescent="0.25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</row>
    <row r="264" spans="1:26" ht="15.75" customHeight="1" x14ac:dyDescent="0.25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</row>
    <row r="265" spans="1:26" ht="15.75" customHeight="1" x14ac:dyDescent="0.25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</row>
    <row r="266" spans="1:26" ht="15.75" customHeight="1" x14ac:dyDescent="0.25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</row>
    <row r="267" spans="1:26" ht="15.75" customHeight="1" x14ac:dyDescent="0.25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</row>
    <row r="268" spans="1:26" ht="15.75" customHeight="1" x14ac:dyDescent="0.25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</row>
    <row r="269" spans="1:26" ht="15.75" customHeight="1" x14ac:dyDescent="0.25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</row>
    <row r="270" spans="1:26" ht="15.75" customHeight="1" x14ac:dyDescent="0.25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</row>
    <row r="271" spans="1:26" ht="15.75" customHeight="1" x14ac:dyDescent="0.25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</row>
    <row r="272" spans="1:26" ht="15.75" customHeight="1" x14ac:dyDescent="0.25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</row>
    <row r="273" spans="1:26" ht="15.75" customHeight="1" x14ac:dyDescent="0.25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</row>
    <row r="274" spans="1:26" ht="15.75" customHeight="1" x14ac:dyDescent="0.25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</row>
    <row r="275" spans="1:26" ht="15.75" customHeight="1" x14ac:dyDescent="0.25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</row>
    <row r="276" spans="1:26" ht="15.75" customHeight="1" x14ac:dyDescent="0.25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</row>
    <row r="277" spans="1:26" ht="15.75" customHeight="1" x14ac:dyDescent="0.25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</row>
    <row r="278" spans="1:26" ht="15.75" customHeight="1" x14ac:dyDescent="0.25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</row>
    <row r="279" spans="1:26" ht="15.75" customHeight="1" x14ac:dyDescent="0.25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</row>
    <row r="280" spans="1:26" ht="15.75" customHeight="1" x14ac:dyDescent="0.25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</row>
    <row r="281" spans="1:26" ht="15.75" customHeight="1" x14ac:dyDescent="0.25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</row>
    <row r="282" spans="1:26" ht="15.75" customHeight="1" x14ac:dyDescent="0.25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</row>
    <row r="283" spans="1:26" ht="15.75" customHeight="1" x14ac:dyDescent="0.25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</row>
    <row r="284" spans="1:26" ht="15.75" customHeight="1" x14ac:dyDescent="0.25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</row>
    <row r="285" spans="1:26" ht="15.75" customHeight="1" x14ac:dyDescent="0.25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</row>
    <row r="286" spans="1:26" ht="15.75" customHeight="1" x14ac:dyDescent="0.25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</row>
    <row r="287" spans="1:26" ht="15.75" customHeight="1" x14ac:dyDescent="0.25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</row>
    <row r="288" spans="1:26" ht="15.75" customHeight="1" x14ac:dyDescent="0.25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</row>
    <row r="289" spans="1:26" ht="15.75" customHeight="1" x14ac:dyDescent="0.25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</row>
    <row r="290" spans="1:26" ht="15.75" customHeight="1" x14ac:dyDescent="0.25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</row>
    <row r="291" spans="1:26" ht="15.75" customHeight="1" x14ac:dyDescent="0.25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</row>
    <row r="292" spans="1:26" ht="15.75" customHeight="1" x14ac:dyDescent="0.25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</row>
    <row r="293" spans="1:26" ht="15.75" customHeight="1" x14ac:dyDescent="0.25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</row>
    <row r="294" spans="1:26" ht="15.75" customHeight="1" x14ac:dyDescent="0.25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</row>
    <row r="295" spans="1:26" ht="15.75" customHeight="1" x14ac:dyDescent="0.25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</row>
    <row r="296" spans="1:26" ht="15.75" customHeight="1" x14ac:dyDescent="0.25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</row>
    <row r="297" spans="1:26" ht="15.75" customHeight="1" x14ac:dyDescent="0.25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</row>
    <row r="298" spans="1:26" ht="15.75" customHeight="1" x14ac:dyDescent="0.25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</row>
    <row r="299" spans="1:26" ht="15.75" customHeight="1" x14ac:dyDescent="0.25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</row>
    <row r="300" spans="1:26" ht="15.75" customHeight="1" x14ac:dyDescent="0.25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</row>
    <row r="301" spans="1:26" ht="15.75" customHeight="1" x14ac:dyDescent="0.25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</row>
    <row r="302" spans="1:26" ht="15.75" customHeight="1" x14ac:dyDescent="0.25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</row>
    <row r="303" spans="1:26" ht="15.75" customHeight="1" x14ac:dyDescent="0.25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</row>
    <row r="304" spans="1:26" ht="15.75" customHeight="1" x14ac:dyDescent="0.25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</row>
    <row r="305" spans="1:26" ht="15.75" customHeight="1" x14ac:dyDescent="0.25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</row>
    <row r="306" spans="1:26" ht="15.75" customHeight="1" x14ac:dyDescent="0.25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</row>
    <row r="307" spans="1:26" ht="15.75" customHeight="1" x14ac:dyDescent="0.25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</row>
    <row r="308" spans="1:26" ht="15.75" customHeight="1" x14ac:dyDescent="0.25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</row>
    <row r="309" spans="1:26" ht="15.75" customHeight="1" x14ac:dyDescent="0.25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</row>
    <row r="310" spans="1:26" ht="15.75" customHeight="1" x14ac:dyDescent="0.25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</row>
    <row r="311" spans="1:26" ht="15.75" customHeight="1" x14ac:dyDescent="0.25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</row>
    <row r="312" spans="1:26" ht="15.75" customHeight="1" x14ac:dyDescent="0.25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</row>
    <row r="313" spans="1:26" ht="15.75" customHeight="1" x14ac:dyDescent="0.25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</row>
    <row r="314" spans="1:26" ht="15.75" customHeight="1" x14ac:dyDescent="0.25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</row>
    <row r="315" spans="1:26" ht="15.75" customHeight="1" x14ac:dyDescent="0.25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</row>
    <row r="316" spans="1:26" ht="15.75" customHeight="1" x14ac:dyDescent="0.25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</row>
    <row r="317" spans="1:26" ht="15.75" customHeight="1" x14ac:dyDescent="0.25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</row>
    <row r="318" spans="1:26" ht="15.75" customHeight="1" x14ac:dyDescent="0.25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</row>
    <row r="319" spans="1:26" ht="15.75" customHeight="1" x14ac:dyDescent="0.25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</row>
    <row r="320" spans="1:26" ht="15.75" customHeight="1" x14ac:dyDescent="0.25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</row>
    <row r="321" spans="1:26" ht="15.75" customHeight="1" x14ac:dyDescent="0.25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</row>
    <row r="322" spans="1:26" ht="15.75" customHeight="1" x14ac:dyDescent="0.25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</row>
    <row r="323" spans="1:26" ht="15.75" customHeight="1" x14ac:dyDescent="0.25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</row>
    <row r="324" spans="1:26" ht="15.75" customHeight="1" x14ac:dyDescent="0.25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</row>
    <row r="325" spans="1:26" ht="15.75" customHeight="1" x14ac:dyDescent="0.25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</row>
    <row r="326" spans="1:26" ht="15.75" customHeight="1" x14ac:dyDescent="0.25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</row>
    <row r="327" spans="1:26" ht="15.75" customHeight="1" x14ac:dyDescent="0.25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</row>
    <row r="328" spans="1:26" ht="15.75" customHeight="1" x14ac:dyDescent="0.25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</row>
    <row r="329" spans="1:26" ht="15.75" customHeight="1" x14ac:dyDescent="0.25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</row>
    <row r="330" spans="1:26" ht="15.75" customHeight="1" x14ac:dyDescent="0.25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</row>
    <row r="331" spans="1:26" ht="15.75" customHeight="1" x14ac:dyDescent="0.25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</row>
    <row r="332" spans="1:26" ht="15.75" customHeight="1" x14ac:dyDescent="0.25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</row>
    <row r="333" spans="1:26" ht="15.75" customHeight="1" x14ac:dyDescent="0.25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</row>
    <row r="334" spans="1:26" ht="15.75" customHeight="1" x14ac:dyDescent="0.25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</row>
    <row r="335" spans="1:26" ht="15.75" customHeight="1" x14ac:dyDescent="0.25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</row>
    <row r="336" spans="1:26" ht="15.75" customHeight="1" x14ac:dyDescent="0.25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</row>
    <row r="337" spans="1:26" ht="15.75" customHeight="1" x14ac:dyDescent="0.25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</row>
    <row r="338" spans="1:26" ht="15.75" customHeight="1" x14ac:dyDescent="0.25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</row>
    <row r="339" spans="1:26" ht="15.75" customHeight="1" x14ac:dyDescent="0.25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</row>
    <row r="340" spans="1:26" ht="15.75" customHeight="1" x14ac:dyDescent="0.25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</row>
    <row r="341" spans="1:26" ht="15.75" customHeight="1" x14ac:dyDescent="0.25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</row>
    <row r="342" spans="1:26" ht="15.75" customHeight="1" x14ac:dyDescent="0.25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</row>
    <row r="343" spans="1:26" ht="15.75" customHeight="1" x14ac:dyDescent="0.25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</row>
    <row r="344" spans="1:26" ht="15.75" customHeight="1" x14ac:dyDescent="0.25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</row>
    <row r="345" spans="1:26" ht="15.75" customHeight="1" x14ac:dyDescent="0.25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</row>
    <row r="346" spans="1:26" ht="15.75" customHeight="1" x14ac:dyDescent="0.25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</row>
    <row r="347" spans="1:26" ht="15.75" customHeight="1" x14ac:dyDescent="0.25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</row>
    <row r="348" spans="1:26" ht="15.75" customHeight="1" x14ac:dyDescent="0.25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</row>
    <row r="349" spans="1:26" ht="15.75" customHeight="1" x14ac:dyDescent="0.25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</row>
    <row r="350" spans="1:26" ht="15.75" customHeight="1" x14ac:dyDescent="0.25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</row>
    <row r="351" spans="1:26" ht="15.75" customHeight="1" x14ac:dyDescent="0.25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</row>
    <row r="352" spans="1:26" ht="15.75" customHeight="1" x14ac:dyDescent="0.25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</row>
    <row r="353" spans="1:26" ht="15.75" customHeight="1" x14ac:dyDescent="0.25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</row>
    <row r="354" spans="1:26" ht="15.75" customHeight="1" x14ac:dyDescent="0.25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</row>
    <row r="355" spans="1:26" ht="15.75" customHeight="1" x14ac:dyDescent="0.25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</row>
    <row r="356" spans="1:26" ht="15.75" customHeight="1" x14ac:dyDescent="0.25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</row>
    <row r="357" spans="1:26" ht="15.75" customHeight="1" x14ac:dyDescent="0.25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</row>
    <row r="358" spans="1:26" ht="15.75" customHeight="1" x14ac:dyDescent="0.25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</row>
    <row r="359" spans="1:26" ht="15.75" customHeight="1" x14ac:dyDescent="0.25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</row>
    <row r="360" spans="1:26" ht="15.75" customHeight="1" x14ac:dyDescent="0.25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</row>
    <row r="361" spans="1:26" ht="15.75" customHeight="1" x14ac:dyDescent="0.25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</row>
    <row r="362" spans="1:26" ht="15.75" customHeight="1" x14ac:dyDescent="0.25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</row>
    <row r="363" spans="1:26" ht="15.75" customHeight="1" x14ac:dyDescent="0.25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</row>
    <row r="364" spans="1:26" ht="15.75" customHeight="1" x14ac:dyDescent="0.25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</row>
    <row r="365" spans="1:26" ht="15.75" customHeight="1" x14ac:dyDescent="0.25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</row>
    <row r="366" spans="1:26" ht="15.75" customHeight="1" x14ac:dyDescent="0.25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</row>
    <row r="367" spans="1:26" ht="15.75" customHeight="1" x14ac:dyDescent="0.25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</row>
    <row r="368" spans="1:26" ht="15.75" customHeight="1" x14ac:dyDescent="0.25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</row>
    <row r="369" spans="1:26" ht="15.75" customHeight="1" x14ac:dyDescent="0.25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</row>
    <row r="370" spans="1:26" ht="15.75" customHeight="1" x14ac:dyDescent="0.25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</row>
    <row r="371" spans="1:26" ht="15.75" customHeight="1" x14ac:dyDescent="0.25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</row>
    <row r="372" spans="1:26" ht="15.75" customHeight="1" x14ac:dyDescent="0.25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</row>
    <row r="373" spans="1:26" ht="15.75" customHeight="1" x14ac:dyDescent="0.25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</row>
    <row r="374" spans="1:26" ht="15.75" customHeight="1" x14ac:dyDescent="0.25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</row>
    <row r="375" spans="1:26" ht="15.75" customHeight="1" x14ac:dyDescent="0.25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</row>
    <row r="376" spans="1:26" ht="15.75" customHeight="1" x14ac:dyDescent="0.25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</row>
    <row r="377" spans="1:26" ht="15.75" customHeight="1" x14ac:dyDescent="0.25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</row>
    <row r="378" spans="1:26" ht="15.75" customHeight="1" x14ac:dyDescent="0.25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</row>
    <row r="379" spans="1:26" ht="15.75" customHeight="1" x14ac:dyDescent="0.25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</row>
    <row r="380" spans="1:26" ht="15.75" customHeight="1" x14ac:dyDescent="0.25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</row>
    <row r="381" spans="1:26" ht="15.75" customHeight="1" x14ac:dyDescent="0.25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</row>
    <row r="382" spans="1:26" ht="15.75" customHeight="1" x14ac:dyDescent="0.25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</row>
    <row r="383" spans="1:26" ht="15.75" customHeight="1" x14ac:dyDescent="0.25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</row>
    <row r="384" spans="1:26" ht="15.75" customHeight="1" x14ac:dyDescent="0.25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</row>
    <row r="385" spans="1:26" ht="15.75" customHeight="1" x14ac:dyDescent="0.25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</row>
    <row r="386" spans="1:26" ht="15.75" customHeight="1" x14ac:dyDescent="0.25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</row>
    <row r="387" spans="1:26" ht="15.75" customHeight="1" x14ac:dyDescent="0.25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</row>
    <row r="388" spans="1:26" ht="15.75" customHeight="1" x14ac:dyDescent="0.25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</row>
    <row r="389" spans="1:26" ht="15.75" customHeight="1" x14ac:dyDescent="0.25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</row>
    <row r="390" spans="1:26" ht="15.75" customHeight="1" x14ac:dyDescent="0.25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</row>
    <row r="391" spans="1:26" ht="15.75" customHeight="1" x14ac:dyDescent="0.25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</row>
    <row r="392" spans="1:26" ht="15.75" customHeight="1" x14ac:dyDescent="0.25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</row>
    <row r="393" spans="1:26" ht="15.75" customHeight="1" x14ac:dyDescent="0.25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</row>
    <row r="394" spans="1:26" ht="15.75" customHeight="1" x14ac:dyDescent="0.25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</row>
    <row r="395" spans="1:26" ht="15.75" customHeight="1" x14ac:dyDescent="0.25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</row>
    <row r="396" spans="1:26" ht="15.75" customHeight="1" x14ac:dyDescent="0.25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</row>
    <row r="397" spans="1:26" ht="15.75" customHeight="1" x14ac:dyDescent="0.25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</row>
    <row r="398" spans="1:26" ht="15.75" customHeight="1" x14ac:dyDescent="0.25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</row>
    <row r="399" spans="1:26" ht="15.75" customHeight="1" x14ac:dyDescent="0.25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</row>
    <row r="400" spans="1:26" ht="15.75" customHeight="1" x14ac:dyDescent="0.25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</row>
    <row r="401" spans="1:26" ht="15.75" customHeight="1" x14ac:dyDescent="0.25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</row>
    <row r="402" spans="1:26" ht="15.75" customHeight="1" x14ac:dyDescent="0.25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</row>
    <row r="403" spans="1:26" ht="15.75" customHeight="1" x14ac:dyDescent="0.25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</row>
    <row r="404" spans="1:26" ht="15.75" customHeight="1" x14ac:dyDescent="0.25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</row>
    <row r="405" spans="1:26" ht="15.75" customHeight="1" x14ac:dyDescent="0.25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</row>
    <row r="406" spans="1:26" ht="15.75" customHeight="1" x14ac:dyDescent="0.25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</row>
    <row r="407" spans="1:26" ht="15.75" customHeight="1" x14ac:dyDescent="0.25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</row>
    <row r="408" spans="1:26" ht="15.75" customHeight="1" x14ac:dyDescent="0.25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</row>
    <row r="409" spans="1:26" ht="15.75" customHeight="1" x14ac:dyDescent="0.25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</row>
    <row r="410" spans="1:26" ht="15.75" customHeight="1" x14ac:dyDescent="0.25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</row>
    <row r="411" spans="1:26" ht="15.75" customHeight="1" x14ac:dyDescent="0.25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</row>
    <row r="412" spans="1:26" ht="15.75" customHeight="1" x14ac:dyDescent="0.25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</row>
    <row r="413" spans="1:26" ht="15.75" customHeight="1" x14ac:dyDescent="0.25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</row>
    <row r="414" spans="1:26" ht="15.75" customHeight="1" x14ac:dyDescent="0.25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</row>
    <row r="415" spans="1:26" ht="15.75" customHeight="1" x14ac:dyDescent="0.25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</row>
    <row r="416" spans="1:26" ht="15.75" customHeight="1" x14ac:dyDescent="0.25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</row>
    <row r="417" spans="1:26" ht="15.75" customHeight="1" x14ac:dyDescent="0.25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</row>
    <row r="418" spans="1:26" ht="15.75" customHeight="1" x14ac:dyDescent="0.25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</row>
    <row r="419" spans="1:26" ht="15.75" customHeight="1" x14ac:dyDescent="0.25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</row>
    <row r="420" spans="1:26" ht="15.75" customHeight="1" x14ac:dyDescent="0.25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</row>
    <row r="421" spans="1:26" ht="15.75" customHeight="1" x14ac:dyDescent="0.25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</row>
    <row r="422" spans="1:26" ht="15.75" customHeight="1" x14ac:dyDescent="0.25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</row>
    <row r="423" spans="1:26" ht="15.75" customHeight="1" x14ac:dyDescent="0.25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</row>
    <row r="424" spans="1:26" ht="15.75" customHeight="1" x14ac:dyDescent="0.25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</row>
    <row r="425" spans="1:26" ht="15.75" customHeight="1" x14ac:dyDescent="0.25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</row>
    <row r="426" spans="1:26" ht="15.75" customHeight="1" x14ac:dyDescent="0.25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</row>
    <row r="427" spans="1:26" ht="15.75" customHeight="1" x14ac:dyDescent="0.25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</row>
    <row r="428" spans="1:26" ht="15.75" customHeight="1" x14ac:dyDescent="0.25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</row>
    <row r="429" spans="1:26" ht="15.75" customHeight="1" x14ac:dyDescent="0.25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</row>
    <row r="430" spans="1:26" ht="15.75" customHeight="1" x14ac:dyDescent="0.25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</row>
    <row r="431" spans="1:26" ht="15.75" customHeight="1" x14ac:dyDescent="0.25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</row>
    <row r="432" spans="1:26" ht="15.75" customHeight="1" x14ac:dyDescent="0.25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</row>
    <row r="433" spans="1:26" ht="15.75" customHeight="1" x14ac:dyDescent="0.25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</row>
    <row r="434" spans="1:26" ht="15.75" customHeight="1" x14ac:dyDescent="0.25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</row>
    <row r="435" spans="1:26" ht="15.75" customHeight="1" x14ac:dyDescent="0.25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</row>
    <row r="436" spans="1:26" ht="15.75" customHeight="1" x14ac:dyDescent="0.25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</row>
    <row r="437" spans="1:26" ht="15.75" customHeight="1" x14ac:dyDescent="0.25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</row>
    <row r="438" spans="1:26" ht="15.75" customHeight="1" x14ac:dyDescent="0.25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</row>
    <row r="439" spans="1:26" ht="15.75" customHeight="1" x14ac:dyDescent="0.25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</row>
    <row r="440" spans="1:26" ht="15.75" customHeight="1" x14ac:dyDescent="0.25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</row>
    <row r="441" spans="1:26" ht="15.75" customHeight="1" x14ac:dyDescent="0.25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</row>
    <row r="442" spans="1:26" ht="15.75" customHeight="1" x14ac:dyDescent="0.25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</row>
    <row r="443" spans="1:26" ht="15.75" customHeight="1" x14ac:dyDescent="0.25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</row>
    <row r="444" spans="1:26" ht="15.75" customHeight="1" x14ac:dyDescent="0.25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</row>
    <row r="445" spans="1:26" ht="15.75" customHeight="1" x14ac:dyDescent="0.25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</row>
    <row r="446" spans="1:26" ht="15.75" customHeight="1" x14ac:dyDescent="0.25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</row>
    <row r="447" spans="1:26" ht="15.75" customHeight="1" x14ac:dyDescent="0.25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</row>
    <row r="448" spans="1:26" ht="15.75" customHeight="1" x14ac:dyDescent="0.25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</row>
    <row r="449" spans="1:26" ht="15.75" customHeight="1" x14ac:dyDescent="0.25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</row>
    <row r="450" spans="1:26" ht="15.75" customHeight="1" x14ac:dyDescent="0.25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</row>
    <row r="451" spans="1:26" ht="15.75" customHeight="1" x14ac:dyDescent="0.25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</row>
    <row r="452" spans="1:26" ht="15.75" customHeight="1" x14ac:dyDescent="0.25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</row>
    <row r="453" spans="1:26" ht="15.75" customHeight="1" x14ac:dyDescent="0.25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</row>
    <row r="454" spans="1:26" ht="15.75" customHeight="1" x14ac:dyDescent="0.25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</row>
    <row r="455" spans="1:26" ht="15.75" customHeight="1" x14ac:dyDescent="0.25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</row>
    <row r="456" spans="1:26" ht="15.75" customHeight="1" x14ac:dyDescent="0.25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</row>
    <row r="457" spans="1:26" ht="15.75" customHeight="1" x14ac:dyDescent="0.25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</row>
    <row r="458" spans="1:26" ht="15.75" customHeight="1" x14ac:dyDescent="0.25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</row>
    <row r="459" spans="1:26" ht="15.75" customHeight="1" x14ac:dyDescent="0.25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</row>
    <row r="460" spans="1:26" ht="15.75" customHeight="1" x14ac:dyDescent="0.25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</row>
    <row r="461" spans="1:26" ht="15.75" customHeight="1" x14ac:dyDescent="0.25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</row>
    <row r="462" spans="1:26" ht="15.75" customHeight="1" x14ac:dyDescent="0.25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</row>
    <row r="463" spans="1:26" ht="15.75" customHeight="1" x14ac:dyDescent="0.25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</row>
    <row r="464" spans="1:26" ht="15.75" customHeight="1" x14ac:dyDescent="0.25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</row>
    <row r="465" spans="1:26" ht="15.75" customHeight="1" x14ac:dyDescent="0.25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</row>
    <row r="466" spans="1:26" ht="15.75" customHeight="1" x14ac:dyDescent="0.25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</row>
    <row r="467" spans="1:26" ht="15.75" customHeight="1" x14ac:dyDescent="0.25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</row>
    <row r="468" spans="1:26" ht="15.75" customHeight="1" x14ac:dyDescent="0.25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</row>
    <row r="469" spans="1:26" ht="15.75" customHeight="1" x14ac:dyDescent="0.25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</row>
    <row r="470" spans="1:26" ht="15.75" customHeight="1" x14ac:dyDescent="0.25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</row>
    <row r="471" spans="1:26" ht="15.75" customHeight="1" x14ac:dyDescent="0.25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</row>
    <row r="472" spans="1:26" ht="15.75" customHeight="1" x14ac:dyDescent="0.25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</row>
    <row r="473" spans="1:26" ht="15.75" customHeight="1" x14ac:dyDescent="0.25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</row>
    <row r="474" spans="1:26" ht="15.75" customHeight="1" x14ac:dyDescent="0.25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</row>
    <row r="475" spans="1:26" ht="15.75" customHeight="1" x14ac:dyDescent="0.25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</row>
    <row r="476" spans="1:26" ht="15.75" customHeight="1" x14ac:dyDescent="0.25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</row>
    <row r="477" spans="1:26" ht="15.75" customHeight="1" x14ac:dyDescent="0.25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</row>
    <row r="478" spans="1:26" ht="15.75" customHeight="1" x14ac:dyDescent="0.25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</row>
    <row r="479" spans="1:26" ht="15.75" customHeight="1" x14ac:dyDescent="0.25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</row>
    <row r="480" spans="1:26" ht="15.75" customHeight="1" x14ac:dyDescent="0.25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</row>
    <row r="481" spans="1:26" ht="15.75" customHeight="1" x14ac:dyDescent="0.25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</row>
    <row r="482" spans="1:26" ht="15.75" customHeight="1" x14ac:dyDescent="0.25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</row>
    <row r="483" spans="1:26" ht="15.75" customHeight="1" x14ac:dyDescent="0.25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</row>
    <row r="484" spans="1:26" ht="15.75" customHeight="1" x14ac:dyDescent="0.25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</row>
    <row r="485" spans="1:26" ht="15.75" customHeight="1" x14ac:dyDescent="0.25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</row>
    <row r="486" spans="1:26" ht="15.75" customHeight="1" x14ac:dyDescent="0.25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</row>
    <row r="487" spans="1:26" ht="15.75" customHeight="1" x14ac:dyDescent="0.25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</row>
    <row r="488" spans="1:26" ht="15.75" customHeight="1" x14ac:dyDescent="0.25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</row>
    <row r="489" spans="1:26" ht="15.75" customHeight="1" x14ac:dyDescent="0.25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</row>
    <row r="490" spans="1:26" ht="15.75" customHeight="1" x14ac:dyDescent="0.25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</row>
    <row r="491" spans="1:26" ht="15.75" customHeight="1" x14ac:dyDescent="0.25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</row>
    <row r="492" spans="1:26" ht="15.75" customHeight="1" x14ac:dyDescent="0.25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</row>
    <row r="493" spans="1:26" ht="15.75" customHeight="1" x14ac:dyDescent="0.25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</row>
    <row r="494" spans="1:26" ht="15.75" customHeight="1" x14ac:dyDescent="0.25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</row>
    <row r="495" spans="1:26" ht="15.75" customHeight="1" x14ac:dyDescent="0.25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</row>
    <row r="496" spans="1:26" ht="15.75" customHeight="1" x14ac:dyDescent="0.25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</row>
    <row r="497" spans="1:26" ht="15.75" customHeight="1" x14ac:dyDescent="0.25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</row>
    <row r="498" spans="1:26" ht="15.75" customHeight="1" x14ac:dyDescent="0.25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</row>
    <row r="499" spans="1:26" ht="15.75" customHeight="1" x14ac:dyDescent="0.25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</row>
    <row r="500" spans="1:26" ht="15.75" customHeight="1" x14ac:dyDescent="0.25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</row>
    <row r="501" spans="1:26" ht="15.75" customHeight="1" x14ac:dyDescent="0.25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</row>
    <row r="502" spans="1:26" ht="15.75" customHeight="1" x14ac:dyDescent="0.25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</row>
    <row r="503" spans="1:26" ht="15.75" customHeight="1" x14ac:dyDescent="0.25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</row>
    <row r="504" spans="1:26" ht="15.75" customHeight="1" x14ac:dyDescent="0.25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</row>
    <row r="505" spans="1:26" ht="15.75" customHeight="1" x14ac:dyDescent="0.25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</row>
    <row r="506" spans="1:26" ht="15.75" customHeight="1" x14ac:dyDescent="0.25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</row>
    <row r="507" spans="1:26" ht="15.75" customHeight="1" x14ac:dyDescent="0.25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</row>
    <row r="508" spans="1:26" ht="15.75" customHeight="1" x14ac:dyDescent="0.25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</row>
    <row r="509" spans="1:26" ht="15.75" customHeight="1" x14ac:dyDescent="0.25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</row>
    <row r="510" spans="1:26" ht="15.75" customHeight="1" x14ac:dyDescent="0.25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</row>
    <row r="511" spans="1:26" ht="15.75" customHeight="1" x14ac:dyDescent="0.25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</row>
    <row r="512" spans="1:26" ht="15.75" customHeight="1" x14ac:dyDescent="0.25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</row>
    <row r="513" spans="1:26" ht="15.75" customHeight="1" x14ac:dyDescent="0.25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</row>
    <row r="514" spans="1:26" ht="15.75" customHeight="1" x14ac:dyDescent="0.25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</row>
    <row r="515" spans="1:26" ht="15.75" customHeight="1" x14ac:dyDescent="0.25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</row>
    <row r="516" spans="1:26" ht="15.75" customHeight="1" x14ac:dyDescent="0.25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</row>
    <row r="517" spans="1:26" ht="15.75" customHeight="1" x14ac:dyDescent="0.25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</row>
    <row r="518" spans="1:26" ht="15.75" customHeight="1" x14ac:dyDescent="0.25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</row>
    <row r="519" spans="1:26" ht="15.75" customHeight="1" x14ac:dyDescent="0.25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</row>
    <row r="520" spans="1:26" ht="15.75" customHeight="1" x14ac:dyDescent="0.25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</row>
    <row r="521" spans="1:26" ht="15.75" customHeight="1" x14ac:dyDescent="0.25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</row>
    <row r="522" spans="1:26" ht="15.75" customHeight="1" x14ac:dyDescent="0.25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</row>
    <row r="523" spans="1:26" ht="15.75" customHeight="1" x14ac:dyDescent="0.25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</row>
    <row r="524" spans="1:26" ht="15.75" customHeight="1" x14ac:dyDescent="0.25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</row>
    <row r="525" spans="1:26" ht="15.75" customHeight="1" x14ac:dyDescent="0.25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</row>
    <row r="526" spans="1:26" ht="15.75" customHeight="1" x14ac:dyDescent="0.25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</row>
    <row r="527" spans="1:26" ht="15.75" customHeight="1" x14ac:dyDescent="0.25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</row>
    <row r="528" spans="1:26" ht="15.75" customHeight="1" x14ac:dyDescent="0.25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</row>
    <row r="529" spans="1:26" ht="15.75" customHeight="1" x14ac:dyDescent="0.25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</row>
    <row r="530" spans="1:26" ht="15.75" customHeight="1" x14ac:dyDescent="0.25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</row>
    <row r="531" spans="1:26" ht="15.75" customHeight="1" x14ac:dyDescent="0.25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</row>
    <row r="532" spans="1:26" ht="15.75" customHeight="1" x14ac:dyDescent="0.25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</row>
    <row r="533" spans="1:26" ht="15.75" customHeight="1" x14ac:dyDescent="0.25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</row>
    <row r="534" spans="1:26" ht="15.75" customHeight="1" x14ac:dyDescent="0.25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</row>
    <row r="535" spans="1:26" ht="15.75" customHeight="1" x14ac:dyDescent="0.25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</row>
    <row r="536" spans="1:26" ht="15.75" customHeight="1" x14ac:dyDescent="0.25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</row>
    <row r="537" spans="1:26" ht="15.75" customHeight="1" x14ac:dyDescent="0.25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</row>
    <row r="538" spans="1:26" ht="15.75" customHeight="1" x14ac:dyDescent="0.25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</row>
    <row r="539" spans="1:26" ht="15.75" customHeight="1" x14ac:dyDescent="0.25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</row>
    <row r="540" spans="1:26" ht="15.75" customHeight="1" x14ac:dyDescent="0.25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</row>
    <row r="541" spans="1:26" ht="15.75" customHeight="1" x14ac:dyDescent="0.25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</row>
    <row r="542" spans="1:26" ht="15.75" customHeight="1" x14ac:dyDescent="0.25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</row>
    <row r="543" spans="1:26" ht="15.75" customHeight="1" x14ac:dyDescent="0.25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</row>
    <row r="544" spans="1:26" ht="15.75" customHeight="1" x14ac:dyDescent="0.25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</row>
    <row r="545" spans="1:26" ht="15.75" customHeight="1" x14ac:dyDescent="0.25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</row>
    <row r="546" spans="1:26" ht="15.75" customHeight="1" x14ac:dyDescent="0.25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</row>
    <row r="547" spans="1:26" ht="15.75" customHeight="1" x14ac:dyDescent="0.25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</row>
    <row r="548" spans="1:26" ht="15.75" customHeight="1" x14ac:dyDescent="0.25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</row>
    <row r="549" spans="1:26" ht="15.75" customHeight="1" x14ac:dyDescent="0.25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</row>
    <row r="550" spans="1:26" ht="15.75" customHeight="1" x14ac:dyDescent="0.25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</row>
    <row r="551" spans="1:26" ht="15.75" customHeight="1" x14ac:dyDescent="0.25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</row>
    <row r="552" spans="1:26" ht="15.75" customHeight="1" x14ac:dyDescent="0.25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</row>
    <row r="553" spans="1:26" ht="15.75" customHeight="1" x14ac:dyDescent="0.25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</row>
    <row r="554" spans="1:26" ht="15.75" customHeight="1" x14ac:dyDescent="0.25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</row>
    <row r="555" spans="1:26" ht="15.75" customHeight="1" x14ac:dyDescent="0.25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</row>
    <row r="556" spans="1:26" ht="15.75" customHeight="1" x14ac:dyDescent="0.25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</row>
    <row r="557" spans="1:26" ht="15.75" customHeight="1" x14ac:dyDescent="0.25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</row>
    <row r="558" spans="1:26" ht="15.75" customHeight="1" x14ac:dyDescent="0.25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</row>
    <row r="559" spans="1:26" ht="15.75" customHeight="1" x14ac:dyDescent="0.25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</row>
    <row r="560" spans="1:26" ht="15.75" customHeight="1" x14ac:dyDescent="0.25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</row>
    <row r="561" spans="1:26" ht="15.75" customHeight="1" x14ac:dyDescent="0.25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</row>
    <row r="562" spans="1:26" ht="15.75" customHeight="1" x14ac:dyDescent="0.25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</row>
    <row r="563" spans="1:26" ht="15.75" customHeight="1" x14ac:dyDescent="0.25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</row>
    <row r="564" spans="1:26" ht="15.75" customHeight="1" x14ac:dyDescent="0.25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</row>
    <row r="565" spans="1:26" ht="15.75" customHeight="1" x14ac:dyDescent="0.25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</row>
    <row r="566" spans="1:26" ht="15.75" customHeight="1" x14ac:dyDescent="0.25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</row>
    <row r="567" spans="1:26" ht="15.75" customHeight="1" x14ac:dyDescent="0.25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</row>
    <row r="568" spans="1:26" ht="15.75" customHeight="1" x14ac:dyDescent="0.25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</row>
    <row r="569" spans="1:26" ht="15.75" customHeight="1" x14ac:dyDescent="0.25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</row>
    <row r="570" spans="1:26" ht="15.75" customHeight="1" x14ac:dyDescent="0.25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</row>
    <row r="571" spans="1:26" ht="15.75" customHeight="1" x14ac:dyDescent="0.25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</row>
    <row r="572" spans="1:26" ht="15.75" customHeight="1" x14ac:dyDescent="0.25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</row>
    <row r="573" spans="1:26" ht="15.75" customHeight="1" x14ac:dyDescent="0.25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</row>
    <row r="574" spans="1:26" ht="15.75" customHeight="1" x14ac:dyDescent="0.25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</row>
    <row r="575" spans="1:26" ht="15.75" customHeight="1" x14ac:dyDescent="0.25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</row>
    <row r="576" spans="1:26" ht="15.75" customHeight="1" x14ac:dyDescent="0.25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</row>
    <row r="577" spans="1:26" ht="15.75" customHeight="1" x14ac:dyDescent="0.25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</row>
    <row r="578" spans="1:26" ht="15.75" customHeight="1" x14ac:dyDescent="0.25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</row>
    <row r="579" spans="1:26" ht="15.75" customHeight="1" x14ac:dyDescent="0.25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</row>
    <row r="580" spans="1:26" ht="15.75" customHeight="1" x14ac:dyDescent="0.25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</row>
    <row r="581" spans="1:26" ht="15.75" customHeight="1" x14ac:dyDescent="0.25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</row>
    <row r="582" spans="1:26" ht="15.75" customHeight="1" x14ac:dyDescent="0.25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</row>
    <row r="583" spans="1:26" ht="15.75" customHeight="1" x14ac:dyDescent="0.25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</row>
    <row r="584" spans="1:26" ht="15.75" customHeight="1" x14ac:dyDescent="0.25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</row>
    <row r="585" spans="1:26" ht="15.75" customHeight="1" x14ac:dyDescent="0.25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</row>
    <row r="586" spans="1:26" ht="15.75" customHeight="1" x14ac:dyDescent="0.25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</row>
    <row r="587" spans="1:26" ht="15.75" customHeight="1" x14ac:dyDescent="0.25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</row>
    <row r="588" spans="1:26" ht="15.75" customHeight="1" x14ac:dyDescent="0.25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</row>
    <row r="589" spans="1:26" ht="15.75" customHeight="1" x14ac:dyDescent="0.25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</row>
    <row r="590" spans="1:26" ht="15.75" customHeight="1" x14ac:dyDescent="0.25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</row>
    <row r="591" spans="1:26" ht="15.75" customHeight="1" x14ac:dyDescent="0.25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</row>
    <row r="592" spans="1:26" ht="15.75" customHeight="1" x14ac:dyDescent="0.25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</row>
    <row r="593" spans="1:26" ht="15.75" customHeight="1" x14ac:dyDescent="0.25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</row>
    <row r="594" spans="1:26" ht="15.75" customHeight="1" x14ac:dyDescent="0.25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</row>
    <row r="595" spans="1:26" ht="15.75" customHeight="1" x14ac:dyDescent="0.25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</row>
    <row r="596" spans="1:26" ht="15.75" customHeight="1" x14ac:dyDescent="0.25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</row>
    <row r="597" spans="1:26" ht="15.75" customHeight="1" x14ac:dyDescent="0.25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</row>
    <row r="598" spans="1:26" ht="15.75" customHeight="1" x14ac:dyDescent="0.25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</row>
    <row r="599" spans="1:26" ht="15.75" customHeight="1" x14ac:dyDescent="0.25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</row>
    <row r="600" spans="1:26" ht="15.75" customHeight="1" x14ac:dyDescent="0.25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</row>
    <row r="601" spans="1:26" ht="15.75" customHeight="1" x14ac:dyDescent="0.25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</row>
    <row r="602" spans="1:26" ht="15.75" customHeight="1" x14ac:dyDescent="0.25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</row>
    <row r="603" spans="1:26" ht="15.75" customHeight="1" x14ac:dyDescent="0.25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</row>
    <row r="604" spans="1:26" ht="15.75" customHeight="1" x14ac:dyDescent="0.25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</row>
    <row r="605" spans="1:26" ht="15.75" customHeight="1" x14ac:dyDescent="0.25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</row>
    <row r="606" spans="1:26" ht="15.75" customHeight="1" x14ac:dyDescent="0.25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</row>
    <row r="607" spans="1:26" ht="15.75" customHeight="1" x14ac:dyDescent="0.25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</row>
    <row r="608" spans="1:26" ht="15.75" customHeight="1" x14ac:dyDescent="0.25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</row>
    <row r="609" spans="1:26" ht="15.75" customHeight="1" x14ac:dyDescent="0.25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</row>
    <row r="610" spans="1:26" ht="15.75" customHeight="1" x14ac:dyDescent="0.25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</row>
    <row r="611" spans="1:26" ht="15.75" customHeight="1" x14ac:dyDescent="0.25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</row>
    <row r="612" spans="1:26" ht="15.75" customHeight="1" x14ac:dyDescent="0.25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</row>
    <row r="613" spans="1:26" ht="15.75" customHeight="1" x14ac:dyDescent="0.25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</row>
    <row r="614" spans="1:26" ht="15.75" customHeight="1" x14ac:dyDescent="0.25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</row>
    <row r="615" spans="1:26" ht="15.75" customHeight="1" x14ac:dyDescent="0.25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</row>
    <row r="616" spans="1:26" ht="15.75" customHeight="1" x14ac:dyDescent="0.25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</row>
    <row r="617" spans="1:26" ht="15.75" customHeight="1" x14ac:dyDescent="0.25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</row>
    <row r="618" spans="1:26" ht="15.75" customHeight="1" x14ac:dyDescent="0.25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</row>
    <row r="619" spans="1:26" ht="15.75" customHeight="1" x14ac:dyDescent="0.25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</row>
    <row r="620" spans="1:26" ht="15.75" customHeight="1" x14ac:dyDescent="0.25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</row>
    <row r="621" spans="1:26" ht="15.75" customHeight="1" x14ac:dyDescent="0.25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</row>
    <row r="622" spans="1:26" ht="15.75" customHeight="1" x14ac:dyDescent="0.25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</row>
    <row r="623" spans="1:26" ht="15.75" customHeight="1" x14ac:dyDescent="0.25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</row>
    <row r="624" spans="1:26" ht="15.75" customHeight="1" x14ac:dyDescent="0.25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</row>
    <row r="625" spans="1:26" ht="15.75" customHeight="1" x14ac:dyDescent="0.25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</row>
    <row r="626" spans="1:26" ht="15.75" customHeight="1" x14ac:dyDescent="0.25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</row>
    <row r="627" spans="1:26" ht="15.75" customHeight="1" x14ac:dyDescent="0.25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</row>
    <row r="628" spans="1:26" ht="15.75" customHeight="1" x14ac:dyDescent="0.25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</row>
    <row r="629" spans="1:26" ht="15.75" customHeight="1" x14ac:dyDescent="0.25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</row>
    <row r="630" spans="1:26" ht="15.75" customHeight="1" x14ac:dyDescent="0.25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</row>
    <row r="631" spans="1:26" ht="15.75" customHeight="1" x14ac:dyDescent="0.25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</row>
    <row r="632" spans="1:26" ht="15.75" customHeight="1" x14ac:dyDescent="0.25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</row>
    <row r="633" spans="1:26" ht="15.75" customHeight="1" x14ac:dyDescent="0.25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</row>
    <row r="634" spans="1:26" ht="15.75" customHeight="1" x14ac:dyDescent="0.25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</row>
    <row r="635" spans="1:26" ht="15.75" customHeight="1" x14ac:dyDescent="0.25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</row>
    <row r="636" spans="1:26" ht="15.75" customHeight="1" x14ac:dyDescent="0.25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</row>
    <row r="637" spans="1:26" ht="15.75" customHeight="1" x14ac:dyDescent="0.25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</row>
    <row r="638" spans="1:26" ht="15.75" customHeight="1" x14ac:dyDescent="0.25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</row>
    <row r="639" spans="1:26" ht="15.75" customHeight="1" x14ac:dyDescent="0.25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</row>
    <row r="640" spans="1:26" ht="15.75" customHeight="1" x14ac:dyDescent="0.25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</row>
    <row r="641" spans="1:26" ht="15.75" customHeight="1" x14ac:dyDescent="0.25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</row>
    <row r="642" spans="1:26" ht="15.75" customHeight="1" x14ac:dyDescent="0.25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</row>
    <row r="643" spans="1:26" ht="15.75" customHeight="1" x14ac:dyDescent="0.25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</row>
    <row r="644" spans="1:26" ht="15.75" customHeight="1" x14ac:dyDescent="0.25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</row>
    <row r="645" spans="1:26" ht="15.75" customHeight="1" x14ac:dyDescent="0.25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</row>
    <row r="646" spans="1:26" ht="15.75" customHeight="1" x14ac:dyDescent="0.25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</row>
    <row r="647" spans="1:26" ht="15.75" customHeight="1" x14ac:dyDescent="0.25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</row>
    <row r="648" spans="1:26" ht="15.75" customHeight="1" x14ac:dyDescent="0.25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</row>
    <row r="649" spans="1:26" ht="15.75" customHeight="1" x14ac:dyDescent="0.25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</row>
    <row r="650" spans="1:26" ht="15.75" customHeight="1" x14ac:dyDescent="0.25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</row>
    <row r="651" spans="1:26" ht="15.75" customHeight="1" x14ac:dyDescent="0.25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</row>
    <row r="652" spans="1:26" ht="15.75" customHeight="1" x14ac:dyDescent="0.25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</row>
    <row r="653" spans="1:26" ht="15.75" customHeight="1" x14ac:dyDescent="0.25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</row>
    <row r="654" spans="1:26" ht="15.75" customHeight="1" x14ac:dyDescent="0.25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</row>
    <row r="655" spans="1:26" ht="15.75" customHeight="1" x14ac:dyDescent="0.25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</row>
    <row r="656" spans="1:26" ht="15.75" customHeight="1" x14ac:dyDescent="0.25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</row>
    <row r="657" spans="1:26" ht="15.75" customHeight="1" x14ac:dyDescent="0.25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</row>
    <row r="658" spans="1:26" ht="15.75" customHeight="1" x14ac:dyDescent="0.25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</row>
    <row r="659" spans="1:26" ht="15.75" customHeight="1" x14ac:dyDescent="0.25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</row>
    <row r="660" spans="1:26" ht="15.75" customHeight="1" x14ac:dyDescent="0.25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</row>
    <row r="661" spans="1:26" ht="15.75" customHeight="1" x14ac:dyDescent="0.25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</row>
    <row r="662" spans="1:26" ht="15.75" customHeight="1" x14ac:dyDescent="0.25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</row>
    <row r="663" spans="1:26" ht="15.75" customHeight="1" x14ac:dyDescent="0.25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</row>
    <row r="664" spans="1:26" ht="15.75" customHeight="1" x14ac:dyDescent="0.25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</row>
    <row r="665" spans="1:26" ht="15.75" customHeight="1" x14ac:dyDescent="0.25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</row>
    <row r="666" spans="1:26" ht="15.75" customHeight="1" x14ac:dyDescent="0.25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</row>
    <row r="667" spans="1:26" ht="15.75" customHeight="1" x14ac:dyDescent="0.25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</row>
    <row r="668" spans="1:26" ht="15.75" customHeight="1" x14ac:dyDescent="0.25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</row>
    <row r="669" spans="1:26" ht="15.75" customHeight="1" x14ac:dyDescent="0.25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</row>
    <row r="670" spans="1:26" ht="15.75" customHeight="1" x14ac:dyDescent="0.25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</row>
    <row r="671" spans="1:26" ht="15.75" customHeight="1" x14ac:dyDescent="0.25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</row>
    <row r="672" spans="1:26" ht="15.75" customHeight="1" x14ac:dyDescent="0.25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</row>
    <row r="673" spans="1:26" ht="15.75" customHeight="1" x14ac:dyDescent="0.25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</row>
    <row r="674" spans="1:26" ht="15.75" customHeight="1" x14ac:dyDescent="0.25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</row>
    <row r="675" spans="1:26" ht="15.75" customHeight="1" x14ac:dyDescent="0.25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</row>
    <row r="676" spans="1:26" ht="15.75" customHeight="1" x14ac:dyDescent="0.25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</row>
    <row r="677" spans="1:26" ht="15.75" customHeight="1" x14ac:dyDescent="0.25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</row>
    <row r="678" spans="1:26" ht="15.75" customHeight="1" x14ac:dyDescent="0.25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</row>
    <row r="679" spans="1:26" ht="15.75" customHeight="1" x14ac:dyDescent="0.25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</row>
    <row r="680" spans="1:26" ht="15.75" customHeight="1" x14ac:dyDescent="0.25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</row>
    <row r="681" spans="1:26" ht="15.75" customHeight="1" x14ac:dyDescent="0.25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</row>
    <row r="682" spans="1:26" ht="15.75" customHeight="1" x14ac:dyDescent="0.25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</row>
    <row r="683" spans="1:26" ht="15.75" customHeight="1" x14ac:dyDescent="0.25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</row>
    <row r="684" spans="1:26" ht="15.75" customHeight="1" x14ac:dyDescent="0.25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</row>
    <row r="685" spans="1:26" ht="15.75" customHeight="1" x14ac:dyDescent="0.25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</row>
    <row r="686" spans="1:26" ht="15.75" customHeight="1" x14ac:dyDescent="0.25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</row>
    <row r="687" spans="1:26" ht="15.75" customHeight="1" x14ac:dyDescent="0.25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</row>
    <row r="688" spans="1:26" ht="15.75" customHeight="1" x14ac:dyDescent="0.25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</row>
    <row r="689" spans="1:26" ht="15.75" customHeight="1" x14ac:dyDescent="0.25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</row>
    <row r="690" spans="1:26" ht="15.75" customHeight="1" x14ac:dyDescent="0.25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</row>
    <row r="691" spans="1:26" ht="15.75" customHeight="1" x14ac:dyDescent="0.25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</row>
    <row r="692" spans="1:26" ht="15.75" customHeight="1" x14ac:dyDescent="0.25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</row>
    <row r="693" spans="1:26" ht="15.75" customHeight="1" x14ac:dyDescent="0.25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</row>
    <row r="694" spans="1:26" ht="15.75" customHeight="1" x14ac:dyDescent="0.25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</row>
    <row r="695" spans="1:26" ht="15.75" customHeight="1" x14ac:dyDescent="0.25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</row>
    <row r="696" spans="1:26" ht="15.75" customHeight="1" x14ac:dyDescent="0.25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</row>
    <row r="697" spans="1:26" ht="15.75" customHeight="1" x14ac:dyDescent="0.25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</row>
    <row r="698" spans="1:26" ht="15.75" customHeight="1" x14ac:dyDescent="0.25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</row>
    <row r="699" spans="1:26" ht="15.75" customHeight="1" x14ac:dyDescent="0.25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</row>
    <row r="700" spans="1:26" ht="15.75" customHeight="1" x14ac:dyDescent="0.25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</row>
    <row r="701" spans="1:26" ht="15.75" customHeight="1" x14ac:dyDescent="0.25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</row>
    <row r="702" spans="1:26" ht="15.75" customHeight="1" x14ac:dyDescent="0.25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</row>
    <row r="703" spans="1:26" ht="15.75" customHeight="1" x14ac:dyDescent="0.25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</row>
    <row r="704" spans="1:26" ht="15.75" customHeight="1" x14ac:dyDescent="0.25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</row>
    <row r="705" spans="1:26" ht="15.75" customHeight="1" x14ac:dyDescent="0.25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</row>
    <row r="706" spans="1:26" ht="15.75" customHeight="1" x14ac:dyDescent="0.25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</row>
    <row r="707" spans="1:26" ht="15.75" customHeight="1" x14ac:dyDescent="0.25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</row>
    <row r="708" spans="1:26" ht="15.75" customHeight="1" x14ac:dyDescent="0.25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</row>
    <row r="709" spans="1:26" ht="15.75" customHeight="1" x14ac:dyDescent="0.25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</row>
    <row r="710" spans="1:26" ht="15.75" customHeight="1" x14ac:dyDescent="0.25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</row>
    <row r="711" spans="1:26" ht="15.75" customHeight="1" x14ac:dyDescent="0.25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</row>
    <row r="712" spans="1:26" ht="15.75" customHeight="1" x14ac:dyDescent="0.25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</row>
    <row r="713" spans="1:26" ht="15.75" customHeight="1" x14ac:dyDescent="0.25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</row>
    <row r="714" spans="1:26" ht="15.75" customHeight="1" x14ac:dyDescent="0.25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</row>
    <row r="715" spans="1:26" ht="15.75" customHeight="1" x14ac:dyDescent="0.25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</row>
    <row r="716" spans="1:26" ht="15.75" customHeight="1" x14ac:dyDescent="0.25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</row>
    <row r="717" spans="1:26" ht="15.75" customHeight="1" x14ac:dyDescent="0.25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</row>
    <row r="718" spans="1:26" ht="15.75" customHeight="1" x14ac:dyDescent="0.25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</row>
    <row r="719" spans="1:26" ht="15.75" customHeight="1" x14ac:dyDescent="0.25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</row>
    <row r="720" spans="1:26" ht="15.75" customHeight="1" x14ac:dyDescent="0.25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</row>
    <row r="721" spans="1:26" ht="15.75" customHeight="1" x14ac:dyDescent="0.25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</row>
    <row r="722" spans="1:26" ht="15.75" customHeight="1" x14ac:dyDescent="0.25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</row>
    <row r="723" spans="1:26" ht="15.75" customHeight="1" x14ac:dyDescent="0.25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</row>
    <row r="724" spans="1:26" ht="15.75" customHeight="1" x14ac:dyDescent="0.25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</row>
    <row r="725" spans="1:26" ht="15.75" customHeight="1" x14ac:dyDescent="0.25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</row>
    <row r="726" spans="1:26" ht="15.75" customHeight="1" x14ac:dyDescent="0.25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</row>
    <row r="727" spans="1:26" ht="15.75" customHeight="1" x14ac:dyDescent="0.25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</row>
    <row r="728" spans="1:26" ht="15.75" customHeight="1" x14ac:dyDescent="0.25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</row>
    <row r="729" spans="1:26" ht="15.75" customHeight="1" x14ac:dyDescent="0.25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</row>
    <row r="730" spans="1:26" ht="15.75" customHeight="1" x14ac:dyDescent="0.25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</row>
    <row r="731" spans="1:26" ht="15.75" customHeight="1" x14ac:dyDescent="0.25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</row>
    <row r="732" spans="1:26" ht="15.75" customHeight="1" x14ac:dyDescent="0.25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</row>
    <row r="733" spans="1:26" ht="15.75" customHeight="1" x14ac:dyDescent="0.25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</row>
    <row r="734" spans="1:26" ht="15.75" customHeight="1" x14ac:dyDescent="0.25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</row>
    <row r="735" spans="1:26" ht="15.75" customHeight="1" x14ac:dyDescent="0.25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</row>
    <row r="736" spans="1:26" ht="15.75" customHeight="1" x14ac:dyDescent="0.25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</row>
    <row r="737" spans="1:26" ht="15.75" customHeight="1" x14ac:dyDescent="0.25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</row>
    <row r="738" spans="1:26" ht="15.75" customHeight="1" x14ac:dyDescent="0.25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</row>
    <row r="739" spans="1:26" ht="15.75" customHeight="1" x14ac:dyDescent="0.25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</row>
    <row r="740" spans="1:26" ht="15.75" customHeight="1" x14ac:dyDescent="0.25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</row>
    <row r="741" spans="1:26" ht="15.75" customHeight="1" x14ac:dyDescent="0.25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</row>
    <row r="742" spans="1:26" ht="15.75" customHeight="1" x14ac:dyDescent="0.25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</row>
    <row r="743" spans="1:26" ht="15.75" customHeight="1" x14ac:dyDescent="0.25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</row>
    <row r="744" spans="1:26" ht="15.75" customHeight="1" x14ac:dyDescent="0.25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</row>
    <row r="745" spans="1:26" ht="15.75" customHeight="1" x14ac:dyDescent="0.25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</row>
    <row r="746" spans="1:26" ht="15.75" customHeight="1" x14ac:dyDescent="0.25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</row>
    <row r="747" spans="1:26" ht="15.75" customHeight="1" x14ac:dyDescent="0.25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</row>
    <row r="748" spans="1:26" ht="15.75" customHeight="1" x14ac:dyDescent="0.25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</row>
    <row r="749" spans="1:26" ht="15.75" customHeight="1" x14ac:dyDescent="0.25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</row>
    <row r="750" spans="1:26" ht="15.75" customHeight="1" x14ac:dyDescent="0.25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</row>
    <row r="751" spans="1:26" ht="15.75" customHeight="1" x14ac:dyDescent="0.25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</row>
    <row r="752" spans="1:26" ht="15.75" customHeight="1" x14ac:dyDescent="0.25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</row>
    <row r="753" spans="1:26" ht="15.75" customHeight="1" x14ac:dyDescent="0.25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</row>
    <row r="754" spans="1:26" ht="15.75" customHeight="1" x14ac:dyDescent="0.25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</row>
    <row r="755" spans="1:26" ht="15.75" customHeight="1" x14ac:dyDescent="0.25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</row>
    <row r="756" spans="1:26" ht="15.75" customHeight="1" x14ac:dyDescent="0.25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</row>
    <row r="757" spans="1:26" ht="15.75" customHeight="1" x14ac:dyDescent="0.25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</row>
    <row r="758" spans="1:26" ht="15.75" customHeight="1" x14ac:dyDescent="0.25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</row>
    <row r="759" spans="1:26" ht="15.75" customHeight="1" x14ac:dyDescent="0.25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</row>
    <row r="760" spans="1:26" ht="15.75" customHeight="1" x14ac:dyDescent="0.25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</row>
    <row r="761" spans="1:26" ht="15.75" customHeight="1" x14ac:dyDescent="0.25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</row>
    <row r="762" spans="1:26" ht="15.75" customHeight="1" x14ac:dyDescent="0.25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</row>
    <row r="763" spans="1:26" ht="15.75" customHeight="1" x14ac:dyDescent="0.25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</row>
    <row r="764" spans="1:26" ht="15.75" customHeight="1" x14ac:dyDescent="0.25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</row>
    <row r="765" spans="1:26" ht="15.75" customHeight="1" x14ac:dyDescent="0.25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</row>
    <row r="766" spans="1:26" ht="15.75" customHeight="1" x14ac:dyDescent="0.25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</row>
    <row r="767" spans="1:26" ht="15.75" customHeight="1" x14ac:dyDescent="0.25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</row>
    <row r="768" spans="1:26" ht="15.75" customHeight="1" x14ac:dyDescent="0.25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</row>
    <row r="769" spans="1:26" ht="15.75" customHeight="1" x14ac:dyDescent="0.25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</row>
    <row r="770" spans="1:26" ht="15.75" customHeight="1" x14ac:dyDescent="0.25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</row>
    <row r="771" spans="1:26" ht="15.75" customHeight="1" x14ac:dyDescent="0.25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</row>
    <row r="772" spans="1:26" ht="15.75" customHeight="1" x14ac:dyDescent="0.25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</row>
    <row r="773" spans="1:26" ht="15.75" customHeight="1" x14ac:dyDescent="0.25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</row>
    <row r="774" spans="1:26" ht="15.75" customHeight="1" x14ac:dyDescent="0.25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</row>
    <row r="775" spans="1:26" ht="15.75" customHeight="1" x14ac:dyDescent="0.25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</row>
    <row r="776" spans="1:26" ht="15.75" customHeight="1" x14ac:dyDescent="0.25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</row>
    <row r="777" spans="1:26" ht="15.75" customHeight="1" x14ac:dyDescent="0.25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</row>
    <row r="778" spans="1:26" ht="15.75" customHeight="1" x14ac:dyDescent="0.25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</row>
    <row r="779" spans="1:26" ht="15.75" customHeight="1" x14ac:dyDescent="0.25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</row>
    <row r="780" spans="1:26" ht="15.75" customHeight="1" x14ac:dyDescent="0.25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</row>
    <row r="781" spans="1:26" ht="15.75" customHeight="1" x14ac:dyDescent="0.25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</row>
    <row r="782" spans="1:26" ht="15.75" customHeight="1" x14ac:dyDescent="0.25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</row>
    <row r="783" spans="1:26" ht="15.75" customHeight="1" x14ac:dyDescent="0.25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</row>
    <row r="784" spans="1:26" ht="15.75" customHeight="1" x14ac:dyDescent="0.25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</row>
    <row r="785" spans="1:26" ht="15.75" customHeight="1" x14ac:dyDescent="0.25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</row>
    <row r="786" spans="1:26" ht="15.75" customHeight="1" x14ac:dyDescent="0.25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</row>
    <row r="787" spans="1:26" ht="15.75" customHeight="1" x14ac:dyDescent="0.25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</row>
    <row r="788" spans="1:26" ht="15.75" customHeight="1" x14ac:dyDescent="0.25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</row>
    <row r="789" spans="1:26" ht="15.75" customHeight="1" x14ac:dyDescent="0.25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</row>
    <row r="790" spans="1:26" ht="15.75" customHeight="1" x14ac:dyDescent="0.25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</row>
    <row r="791" spans="1:26" ht="15.75" customHeight="1" x14ac:dyDescent="0.25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</row>
    <row r="792" spans="1:26" ht="15.75" customHeight="1" x14ac:dyDescent="0.25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</row>
    <row r="793" spans="1:26" ht="15.75" customHeight="1" x14ac:dyDescent="0.25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</row>
    <row r="794" spans="1:26" ht="15.75" customHeight="1" x14ac:dyDescent="0.25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</row>
    <row r="795" spans="1:26" ht="15.75" customHeight="1" x14ac:dyDescent="0.25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</row>
    <row r="796" spans="1:26" ht="15.75" customHeight="1" x14ac:dyDescent="0.25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</row>
    <row r="797" spans="1:26" ht="15.75" customHeight="1" x14ac:dyDescent="0.25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</row>
    <row r="798" spans="1:26" ht="15.75" customHeight="1" x14ac:dyDescent="0.25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</row>
    <row r="799" spans="1:26" ht="15.75" customHeight="1" x14ac:dyDescent="0.25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</row>
    <row r="800" spans="1:26" ht="15.75" customHeight="1" x14ac:dyDescent="0.25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</row>
    <row r="801" spans="1:26" ht="15.75" customHeight="1" x14ac:dyDescent="0.25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</row>
    <row r="802" spans="1:26" ht="15.75" customHeight="1" x14ac:dyDescent="0.25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</row>
    <row r="803" spans="1:26" ht="15.75" customHeight="1" x14ac:dyDescent="0.25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</row>
    <row r="804" spans="1:26" ht="15.75" customHeight="1" x14ac:dyDescent="0.25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</row>
    <row r="805" spans="1:26" ht="15.75" customHeight="1" x14ac:dyDescent="0.25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</row>
    <row r="806" spans="1:26" ht="15.75" customHeight="1" x14ac:dyDescent="0.25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</row>
    <row r="807" spans="1:26" ht="15.75" customHeight="1" x14ac:dyDescent="0.25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</row>
    <row r="808" spans="1:26" ht="15.75" customHeight="1" x14ac:dyDescent="0.25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</row>
    <row r="809" spans="1:26" ht="15.75" customHeight="1" x14ac:dyDescent="0.25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</row>
    <row r="810" spans="1:26" ht="15.75" customHeight="1" x14ac:dyDescent="0.25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</row>
    <row r="811" spans="1:26" ht="15.75" customHeight="1" x14ac:dyDescent="0.25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</row>
    <row r="812" spans="1:26" ht="15.75" customHeight="1" x14ac:dyDescent="0.25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</row>
    <row r="813" spans="1:26" ht="15.75" customHeight="1" x14ac:dyDescent="0.25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</row>
    <row r="814" spans="1:26" ht="15.75" customHeight="1" x14ac:dyDescent="0.25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</row>
    <row r="815" spans="1:26" ht="15.75" customHeight="1" x14ac:dyDescent="0.25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</row>
    <row r="816" spans="1:26" ht="15.75" customHeight="1" x14ac:dyDescent="0.25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</row>
    <row r="817" spans="1:26" ht="15.75" customHeight="1" x14ac:dyDescent="0.25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</row>
    <row r="818" spans="1:26" ht="15.75" customHeight="1" x14ac:dyDescent="0.25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</row>
    <row r="819" spans="1:26" ht="15.75" customHeight="1" x14ac:dyDescent="0.25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</row>
    <row r="820" spans="1:26" ht="15.75" customHeight="1" x14ac:dyDescent="0.25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</row>
    <row r="821" spans="1:26" ht="15.75" customHeight="1" x14ac:dyDescent="0.25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</row>
    <row r="822" spans="1:26" ht="15.75" customHeight="1" x14ac:dyDescent="0.25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</row>
    <row r="823" spans="1:26" ht="15.75" customHeight="1" x14ac:dyDescent="0.25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</row>
    <row r="824" spans="1:26" ht="15.75" customHeight="1" x14ac:dyDescent="0.25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</row>
    <row r="825" spans="1:26" ht="15.75" customHeight="1" x14ac:dyDescent="0.25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</row>
    <row r="826" spans="1:26" ht="15.75" customHeight="1" x14ac:dyDescent="0.25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</row>
    <row r="827" spans="1:26" ht="15.75" customHeight="1" x14ac:dyDescent="0.25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</row>
    <row r="828" spans="1:26" ht="15.75" customHeight="1" x14ac:dyDescent="0.25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</row>
    <row r="829" spans="1:26" ht="15.75" customHeight="1" x14ac:dyDescent="0.25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</row>
    <row r="830" spans="1:26" ht="15.75" customHeight="1" x14ac:dyDescent="0.25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</row>
    <row r="831" spans="1:26" ht="15.75" customHeight="1" x14ac:dyDescent="0.25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</row>
    <row r="832" spans="1:26" ht="15.75" customHeight="1" x14ac:dyDescent="0.25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</row>
    <row r="833" spans="1:26" ht="15.75" customHeight="1" x14ac:dyDescent="0.25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</row>
    <row r="834" spans="1:26" ht="15.75" customHeight="1" x14ac:dyDescent="0.25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</row>
    <row r="835" spans="1:26" ht="15.75" customHeight="1" x14ac:dyDescent="0.25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</row>
    <row r="836" spans="1:26" ht="15.75" customHeight="1" x14ac:dyDescent="0.25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</row>
    <row r="837" spans="1:26" ht="15.75" customHeight="1" x14ac:dyDescent="0.25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</row>
    <row r="838" spans="1:26" ht="15.75" customHeight="1" x14ac:dyDescent="0.25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</row>
    <row r="839" spans="1:26" ht="15.75" customHeight="1" x14ac:dyDescent="0.25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</row>
    <row r="840" spans="1:26" ht="15.75" customHeight="1" x14ac:dyDescent="0.25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</row>
    <row r="841" spans="1:26" ht="15.75" customHeight="1" x14ac:dyDescent="0.25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</row>
    <row r="842" spans="1:26" ht="15.75" customHeight="1" x14ac:dyDescent="0.25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</row>
    <row r="843" spans="1:26" ht="15.75" customHeight="1" x14ac:dyDescent="0.25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</row>
    <row r="844" spans="1:26" ht="15.75" customHeight="1" x14ac:dyDescent="0.25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</row>
    <row r="845" spans="1:26" ht="15.75" customHeight="1" x14ac:dyDescent="0.25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</row>
    <row r="846" spans="1:26" ht="15.75" customHeight="1" x14ac:dyDescent="0.25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</row>
    <row r="847" spans="1:26" ht="15.75" customHeight="1" x14ac:dyDescent="0.25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</row>
    <row r="848" spans="1:26" ht="15.75" customHeight="1" x14ac:dyDescent="0.25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</row>
    <row r="849" spans="1:26" ht="15.75" customHeight="1" x14ac:dyDescent="0.25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</row>
    <row r="850" spans="1:26" ht="15.75" customHeight="1" x14ac:dyDescent="0.25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</row>
    <row r="851" spans="1:26" ht="15.75" customHeight="1" x14ac:dyDescent="0.25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</row>
    <row r="852" spans="1:26" ht="15.75" customHeight="1" x14ac:dyDescent="0.25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</row>
    <row r="853" spans="1:26" ht="15.75" customHeight="1" x14ac:dyDescent="0.25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</row>
    <row r="854" spans="1:26" ht="15.75" customHeight="1" x14ac:dyDescent="0.25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</row>
    <row r="855" spans="1:26" ht="15.75" customHeight="1" x14ac:dyDescent="0.25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</row>
    <row r="856" spans="1:26" ht="15.75" customHeight="1" x14ac:dyDescent="0.25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</row>
    <row r="857" spans="1:26" ht="15.75" customHeight="1" x14ac:dyDescent="0.25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</row>
    <row r="858" spans="1:26" ht="15.75" customHeight="1" x14ac:dyDescent="0.25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</row>
    <row r="859" spans="1:26" ht="15.75" customHeight="1" x14ac:dyDescent="0.25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</row>
    <row r="860" spans="1:26" ht="15.75" customHeight="1" x14ac:dyDescent="0.25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</row>
    <row r="861" spans="1:26" ht="15.75" customHeight="1" x14ac:dyDescent="0.25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</row>
    <row r="862" spans="1:26" ht="15.75" customHeight="1" x14ac:dyDescent="0.25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</row>
    <row r="863" spans="1:26" ht="15.75" customHeight="1" x14ac:dyDescent="0.25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</row>
    <row r="864" spans="1:26" ht="15.75" customHeight="1" x14ac:dyDescent="0.25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</row>
    <row r="865" spans="1:26" ht="15.75" customHeight="1" x14ac:dyDescent="0.25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</row>
    <row r="866" spans="1:26" ht="15.75" customHeight="1" x14ac:dyDescent="0.25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</row>
    <row r="867" spans="1:26" ht="15.75" customHeight="1" x14ac:dyDescent="0.25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</row>
    <row r="868" spans="1:26" ht="15.75" customHeight="1" x14ac:dyDescent="0.25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</row>
    <row r="869" spans="1:26" ht="15.75" customHeight="1" x14ac:dyDescent="0.25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</row>
    <row r="870" spans="1:26" ht="15.75" customHeight="1" x14ac:dyDescent="0.25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</row>
    <row r="871" spans="1:26" ht="15.75" customHeight="1" x14ac:dyDescent="0.25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</row>
    <row r="872" spans="1:26" ht="15.75" customHeight="1" x14ac:dyDescent="0.25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</row>
    <row r="873" spans="1:26" ht="15.75" customHeight="1" x14ac:dyDescent="0.25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</row>
    <row r="874" spans="1:26" ht="15.75" customHeight="1" x14ac:dyDescent="0.25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</row>
    <row r="875" spans="1:26" ht="15.75" customHeight="1" x14ac:dyDescent="0.25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</row>
    <row r="876" spans="1:26" ht="15.75" customHeight="1" x14ac:dyDescent="0.25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</row>
    <row r="877" spans="1:26" ht="15.75" customHeight="1" x14ac:dyDescent="0.25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</row>
    <row r="878" spans="1:26" ht="15.75" customHeight="1" x14ac:dyDescent="0.25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</row>
    <row r="879" spans="1:26" ht="15.75" customHeight="1" x14ac:dyDescent="0.25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</row>
    <row r="880" spans="1:26" ht="15.75" customHeight="1" x14ac:dyDescent="0.25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</row>
    <row r="881" spans="1:26" ht="15.75" customHeight="1" x14ac:dyDescent="0.25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</row>
    <row r="882" spans="1:26" ht="15.75" customHeight="1" x14ac:dyDescent="0.25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</row>
    <row r="883" spans="1:26" ht="15.75" customHeight="1" x14ac:dyDescent="0.25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</row>
    <row r="884" spans="1:26" ht="15.75" customHeight="1" x14ac:dyDescent="0.25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</row>
    <row r="885" spans="1:26" ht="15.75" customHeight="1" x14ac:dyDescent="0.25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</row>
    <row r="886" spans="1:26" ht="15.75" customHeight="1" x14ac:dyDescent="0.25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</row>
    <row r="887" spans="1:26" ht="15.75" customHeight="1" x14ac:dyDescent="0.25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</row>
    <row r="888" spans="1:26" ht="15.75" customHeight="1" x14ac:dyDescent="0.25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</row>
    <row r="889" spans="1:26" ht="15.75" customHeight="1" x14ac:dyDescent="0.25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</row>
    <row r="890" spans="1:26" ht="15.75" customHeight="1" x14ac:dyDescent="0.25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</row>
    <row r="891" spans="1:26" ht="15.75" customHeight="1" x14ac:dyDescent="0.25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</row>
    <row r="892" spans="1:26" ht="15.75" customHeight="1" x14ac:dyDescent="0.25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</row>
    <row r="893" spans="1:26" ht="15.75" customHeight="1" x14ac:dyDescent="0.25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</row>
    <row r="894" spans="1:26" ht="15.75" customHeight="1" x14ac:dyDescent="0.25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</row>
    <row r="895" spans="1:26" ht="15.75" customHeight="1" x14ac:dyDescent="0.25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</row>
    <row r="896" spans="1:26" ht="15.75" customHeight="1" x14ac:dyDescent="0.25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</row>
    <row r="897" spans="1:26" ht="15.75" customHeight="1" x14ac:dyDescent="0.25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</row>
    <row r="898" spans="1:26" ht="15.75" customHeight="1" x14ac:dyDescent="0.25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</row>
    <row r="899" spans="1:26" ht="15.75" customHeight="1" x14ac:dyDescent="0.25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</row>
    <row r="900" spans="1:26" ht="15.75" customHeight="1" x14ac:dyDescent="0.25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</row>
    <row r="901" spans="1:26" ht="15.75" customHeight="1" x14ac:dyDescent="0.25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</row>
    <row r="902" spans="1:26" ht="15.75" customHeight="1" x14ac:dyDescent="0.25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</row>
    <row r="903" spans="1:26" ht="15.75" customHeight="1" x14ac:dyDescent="0.25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</row>
    <row r="904" spans="1:26" ht="15.75" customHeight="1" x14ac:dyDescent="0.25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</row>
    <row r="905" spans="1:26" ht="15.75" customHeight="1" x14ac:dyDescent="0.25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</row>
    <row r="906" spans="1:26" ht="15.75" customHeight="1" x14ac:dyDescent="0.25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</row>
    <row r="907" spans="1:26" ht="15.75" customHeight="1" x14ac:dyDescent="0.25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</row>
    <row r="908" spans="1:26" ht="15.75" customHeight="1" x14ac:dyDescent="0.25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</row>
    <row r="909" spans="1:26" ht="15.75" customHeight="1" x14ac:dyDescent="0.25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</row>
    <row r="910" spans="1:26" ht="15.75" customHeight="1" x14ac:dyDescent="0.25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</row>
    <row r="911" spans="1:26" ht="15.75" customHeight="1" x14ac:dyDescent="0.25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</row>
    <row r="912" spans="1:26" ht="15.75" customHeight="1" x14ac:dyDescent="0.25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</row>
    <row r="913" spans="1:26" ht="15.75" customHeight="1" x14ac:dyDescent="0.25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</row>
    <row r="914" spans="1:26" ht="15.75" customHeight="1" x14ac:dyDescent="0.25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</row>
    <row r="915" spans="1:26" ht="15.75" customHeight="1" x14ac:dyDescent="0.25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</row>
    <row r="916" spans="1:26" ht="15.75" customHeight="1" x14ac:dyDescent="0.25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</row>
    <row r="917" spans="1:26" ht="15.75" customHeight="1" x14ac:dyDescent="0.25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</row>
    <row r="918" spans="1:26" ht="15.75" customHeight="1" x14ac:dyDescent="0.25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</row>
    <row r="919" spans="1:26" ht="15.75" customHeight="1" x14ac:dyDescent="0.25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</row>
    <row r="920" spans="1:26" ht="15.75" customHeight="1" x14ac:dyDescent="0.25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</row>
    <row r="921" spans="1:26" ht="15.75" customHeight="1" x14ac:dyDescent="0.25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</row>
    <row r="922" spans="1:26" ht="15.75" customHeight="1" x14ac:dyDescent="0.25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</row>
    <row r="923" spans="1:26" ht="15.75" customHeight="1" x14ac:dyDescent="0.25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</row>
    <row r="924" spans="1:26" ht="15.75" customHeight="1" x14ac:dyDescent="0.25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</row>
    <row r="925" spans="1:26" ht="15.75" customHeight="1" x14ac:dyDescent="0.25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</row>
    <row r="926" spans="1:26" ht="15.75" customHeight="1" x14ac:dyDescent="0.25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</row>
    <row r="927" spans="1:26" ht="15.75" customHeight="1" x14ac:dyDescent="0.25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</row>
    <row r="928" spans="1:26" ht="15.75" customHeight="1" x14ac:dyDescent="0.25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</row>
    <row r="929" spans="1:26" ht="15.75" customHeight="1" x14ac:dyDescent="0.25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</row>
    <row r="930" spans="1:26" ht="15.75" customHeight="1" x14ac:dyDescent="0.25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</row>
    <row r="931" spans="1:26" ht="15.75" customHeight="1" x14ac:dyDescent="0.25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</row>
    <row r="932" spans="1:26" ht="15.75" customHeight="1" x14ac:dyDescent="0.25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</row>
    <row r="933" spans="1:26" ht="15.75" customHeight="1" x14ac:dyDescent="0.25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</row>
    <row r="934" spans="1:26" ht="15.75" customHeight="1" x14ac:dyDescent="0.25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</row>
    <row r="935" spans="1:26" ht="15.75" customHeight="1" x14ac:dyDescent="0.25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</row>
    <row r="936" spans="1:26" ht="15.75" customHeight="1" x14ac:dyDescent="0.25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</row>
    <row r="937" spans="1:26" ht="15.75" customHeight="1" x14ac:dyDescent="0.25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</row>
    <row r="938" spans="1:26" ht="15.75" customHeight="1" x14ac:dyDescent="0.25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</row>
    <row r="939" spans="1:26" ht="15.75" customHeight="1" x14ac:dyDescent="0.25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</row>
    <row r="940" spans="1:26" ht="15.75" customHeight="1" x14ac:dyDescent="0.25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</row>
    <row r="941" spans="1:26" ht="15.75" customHeight="1" x14ac:dyDescent="0.25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</row>
    <row r="942" spans="1:26" ht="15.75" customHeight="1" x14ac:dyDescent="0.25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</row>
    <row r="943" spans="1:26" ht="15.75" customHeight="1" x14ac:dyDescent="0.25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</row>
    <row r="944" spans="1:26" ht="15.75" customHeight="1" x14ac:dyDescent="0.25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</row>
    <row r="945" spans="1:26" ht="15.75" customHeight="1" x14ac:dyDescent="0.25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</row>
    <row r="946" spans="1:26" ht="15.75" customHeight="1" x14ac:dyDescent="0.25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</row>
    <row r="947" spans="1:26" ht="15.75" customHeight="1" x14ac:dyDescent="0.25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</row>
    <row r="948" spans="1:26" ht="15.75" customHeight="1" x14ac:dyDescent="0.25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</row>
    <row r="949" spans="1:26" ht="15.75" customHeight="1" x14ac:dyDescent="0.25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</row>
    <row r="950" spans="1:26" ht="15.75" customHeight="1" x14ac:dyDescent="0.25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</row>
    <row r="951" spans="1:26" ht="15.75" customHeight="1" x14ac:dyDescent="0.25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</row>
    <row r="952" spans="1:26" ht="15.75" customHeight="1" x14ac:dyDescent="0.25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</row>
    <row r="953" spans="1:26" ht="15.75" customHeight="1" x14ac:dyDescent="0.25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</row>
    <row r="954" spans="1:26" ht="15.75" customHeight="1" x14ac:dyDescent="0.25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</row>
    <row r="955" spans="1:26" ht="15.75" customHeight="1" x14ac:dyDescent="0.25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</row>
    <row r="956" spans="1:26" ht="15.75" customHeight="1" x14ac:dyDescent="0.25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</row>
    <row r="957" spans="1:26" ht="15.75" customHeight="1" x14ac:dyDescent="0.25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</row>
    <row r="958" spans="1:26" ht="15.75" customHeight="1" x14ac:dyDescent="0.25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</row>
    <row r="959" spans="1:26" ht="15.75" customHeight="1" x14ac:dyDescent="0.25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</row>
    <row r="960" spans="1:26" ht="15.75" customHeight="1" x14ac:dyDescent="0.25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</row>
    <row r="961" spans="1:26" ht="15.75" customHeight="1" x14ac:dyDescent="0.25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</row>
    <row r="962" spans="1:26" ht="15.75" customHeight="1" x14ac:dyDescent="0.25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</row>
    <row r="963" spans="1:26" ht="15.75" customHeight="1" x14ac:dyDescent="0.25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</row>
    <row r="964" spans="1:26" ht="15.75" customHeight="1" x14ac:dyDescent="0.25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</row>
    <row r="965" spans="1:26" ht="15.75" customHeight="1" x14ac:dyDescent="0.25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</row>
    <row r="966" spans="1:26" ht="15.75" customHeight="1" x14ac:dyDescent="0.25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</row>
    <row r="967" spans="1:26" ht="15.75" customHeight="1" x14ac:dyDescent="0.25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</row>
    <row r="968" spans="1:26" ht="15.75" customHeight="1" x14ac:dyDescent="0.25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</row>
    <row r="969" spans="1:26" ht="15.75" customHeight="1" x14ac:dyDescent="0.25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</row>
    <row r="970" spans="1:26" ht="15.75" customHeight="1" x14ac:dyDescent="0.25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</row>
    <row r="971" spans="1:26" ht="15.75" customHeight="1" x14ac:dyDescent="0.25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</row>
    <row r="972" spans="1:26" ht="15.75" customHeight="1" x14ac:dyDescent="0.25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</row>
    <row r="973" spans="1:26" ht="15.75" customHeight="1" x14ac:dyDescent="0.25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</row>
    <row r="974" spans="1:26" ht="15.75" customHeight="1" x14ac:dyDescent="0.25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</row>
    <row r="975" spans="1:26" ht="15.75" customHeight="1" x14ac:dyDescent="0.25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</row>
    <row r="976" spans="1:26" ht="15.75" customHeight="1" x14ac:dyDescent="0.25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</row>
    <row r="977" spans="1:26" ht="15.75" customHeight="1" x14ac:dyDescent="0.25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</row>
    <row r="978" spans="1:26" ht="15.75" customHeight="1" x14ac:dyDescent="0.25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</row>
    <row r="979" spans="1:26" ht="15.75" customHeight="1" x14ac:dyDescent="0.25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</row>
    <row r="980" spans="1:26" ht="15.75" customHeight="1" x14ac:dyDescent="0.25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</row>
    <row r="981" spans="1:26" ht="15.75" customHeight="1" x14ac:dyDescent="0.25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</row>
    <row r="982" spans="1:26" ht="15.75" customHeight="1" x14ac:dyDescent="0.25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</row>
    <row r="983" spans="1:26" ht="15.75" customHeight="1" x14ac:dyDescent="0.25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</row>
    <row r="984" spans="1:26" ht="15.75" customHeight="1" x14ac:dyDescent="0.25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</row>
    <row r="985" spans="1:26" ht="15.75" customHeight="1" x14ac:dyDescent="0.25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</row>
    <row r="986" spans="1:26" ht="15.75" customHeight="1" x14ac:dyDescent="0.25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</row>
    <row r="987" spans="1:26" ht="15.75" customHeight="1" x14ac:dyDescent="0.25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</row>
    <row r="988" spans="1:26" ht="15.75" customHeight="1" x14ac:dyDescent="0.25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</row>
    <row r="989" spans="1:26" ht="15.75" customHeight="1" x14ac:dyDescent="0.25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</row>
    <row r="990" spans="1:26" ht="15.75" customHeight="1" x14ac:dyDescent="0.25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</row>
    <row r="991" spans="1:26" ht="15.75" customHeight="1" x14ac:dyDescent="0.25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</row>
    <row r="992" spans="1:26" ht="15.75" customHeight="1" x14ac:dyDescent="0.25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</row>
    <row r="993" spans="1:26" ht="15.75" customHeight="1" x14ac:dyDescent="0.25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</row>
    <row r="994" spans="1:26" ht="15.75" customHeight="1" x14ac:dyDescent="0.25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</row>
    <row r="995" spans="1:26" ht="15.75" customHeight="1" x14ac:dyDescent="0.25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</row>
    <row r="996" spans="1:26" ht="15.75" customHeight="1" x14ac:dyDescent="0.25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</row>
    <row r="997" spans="1:26" ht="15.75" customHeight="1" x14ac:dyDescent="0.25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</row>
    <row r="998" spans="1:26" ht="15.75" customHeight="1" x14ac:dyDescent="0.25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</row>
    <row r="999" spans="1:26" ht="15.75" customHeight="1" x14ac:dyDescent="0.25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</row>
    <row r="1000" spans="1:26" ht="15.75" customHeight="1" x14ac:dyDescent="0.25">
      <c r="A1000" s="74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</row>
  </sheetData>
  <mergeCells count="3">
    <mergeCell ref="B2:C2"/>
    <mergeCell ref="B4:E4"/>
    <mergeCell ref="B10:C10"/>
  </mergeCells>
  <dataValidations count="1">
    <dataValidation type="decimal" allowBlank="1" showInputMessage="1" showErrorMessage="1" prompt="Ingrese - Los datos de edad de la población afectada por el problema o necesidad." sqref="D6:D9 D12:D13" xr:uid="{00000000-0002-0000-0000-000000000000}">
      <formula1>0</formula1>
      <formula2>400000000</formula2>
    </dataValidation>
  </dataValidation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83"/>
  <sheetViews>
    <sheetView topLeftCell="B1" zoomScale="70" zoomScaleNormal="70" workbookViewId="0">
      <pane ySplit="13" topLeftCell="A14" activePane="bottomLeft" state="frozen"/>
      <selection pane="bottomLeft"/>
    </sheetView>
  </sheetViews>
  <sheetFormatPr defaultColWidth="12.625" defaultRowHeight="15" customHeight="1" x14ac:dyDescent="0.2"/>
  <cols>
    <col min="1" max="1" width="6.5" style="106" customWidth="1"/>
    <col min="2" max="2" width="7.625" style="106" customWidth="1"/>
    <col min="3" max="3" width="8.625" style="87" customWidth="1"/>
    <col min="4" max="4" width="44.875" style="87" customWidth="1"/>
    <col min="5" max="5" width="15.375" style="87" customWidth="1"/>
    <col min="6" max="6" width="17.625" style="87" customWidth="1"/>
    <col min="7" max="7" width="18.125" style="87" customWidth="1"/>
    <col min="8" max="8" width="21.125" style="87" customWidth="1"/>
    <col min="9" max="9" width="11.125" style="87" customWidth="1"/>
    <col min="10" max="11" width="15.625" style="87" customWidth="1"/>
    <col min="12" max="12" width="17.875" style="87" customWidth="1"/>
    <col min="13" max="14" width="18.125" style="87" customWidth="1"/>
    <col min="15" max="15" width="5.625" style="87" customWidth="1"/>
    <col min="16" max="16" width="13.125" style="87" customWidth="1"/>
    <col min="17" max="17" width="30.5" style="87" customWidth="1"/>
    <col min="18" max="18" width="61.625" style="87" customWidth="1"/>
    <col min="19" max="19" width="10" style="87" customWidth="1"/>
    <col min="20" max="20" width="9.625" style="87" customWidth="1"/>
    <col min="21" max="21" width="11.125" style="87" customWidth="1"/>
    <col min="22" max="22" width="20.5" style="87" customWidth="1"/>
    <col min="23" max="23" width="22" style="87" customWidth="1"/>
    <col min="24" max="24" width="16.125" style="87" customWidth="1"/>
    <col min="25" max="25" width="19.375" style="87" customWidth="1"/>
    <col min="26" max="26" width="17.625" style="87" customWidth="1"/>
    <col min="27" max="27" width="15.5" style="87" customWidth="1"/>
    <col min="28" max="28" width="9.5" style="87" customWidth="1"/>
    <col min="29" max="16384" width="12.625" style="87"/>
  </cols>
  <sheetData>
    <row r="1" spans="1:28" ht="12.75" customHeight="1" x14ac:dyDescent="0.2">
      <c r="A1" s="33"/>
      <c r="I1" s="8"/>
      <c r="J1" s="6"/>
      <c r="K1" s="6"/>
      <c r="L1" s="6"/>
      <c r="M1" s="6"/>
      <c r="N1" s="6"/>
      <c r="O1" s="103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12.75" customHeight="1" x14ac:dyDescent="0.2">
      <c r="A2" s="33"/>
      <c r="B2" s="283" t="s">
        <v>172</v>
      </c>
      <c r="C2" s="284"/>
      <c r="D2" s="284"/>
      <c r="E2" s="284"/>
      <c r="F2" s="284"/>
      <c r="G2" s="284"/>
      <c r="H2" s="284"/>
      <c r="I2" s="8"/>
      <c r="J2" s="6"/>
      <c r="K2" s="6"/>
      <c r="L2" s="6"/>
      <c r="M2" s="6"/>
      <c r="N2" s="6"/>
      <c r="O2" s="103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2.75" customHeight="1" x14ac:dyDescent="0.2">
      <c r="A3" s="33"/>
      <c r="B3" s="285" t="s">
        <v>0</v>
      </c>
      <c r="C3" s="284"/>
      <c r="D3" s="284"/>
      <c r="E3" s="284"/>
      <c r="F3" s="284"/>
      <c r="G3" s="284"/>
      <c r="H3" s="284"/>
      <c r="I3" s="8"/>
      <c r="J3" s="7"/>
      <c r="K3" s="7"/>
      <c r="L3" s="7"/>
      <c r="M3" s="7"/>
      <c r="N3" s="7"/>
      <c r="O3" s="104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2.75" customHeight="1" x14ac:dyDescent="0.2">
      <c r="A4" s="33"/>
      <c r="B4" s="285" t="s">
        <v>173</v>
      </c>
      <c r="C4" s="284"/>
      <c r="D4" s="284"/>
      <c r="E4" s="284"/>
      <c r="F4" s="284"/>
      <c r="G4" s="284"/>
      <c r="H4" s="284"/>
      <c r="I4" s="8"/>
      <c r="J4" s="7"/>
      <c r="K4" s="7"/>
      <c r="L4" s="7"/>
      <c r="M4" s="7"/>
      <c r="N4" s="7"/>
      <c r="O4" s="104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04"/>
      <c r="AB4" s="1"/>
    </row>
    <row r="5" spans="1:28" ht="12.75" customHeight="1" x14ac:dyDescent="0.2">
      <c r="A5" s="8"/>
      <c r="B5" s="8"/>
      <c r="C5" s="8"/>
      <c r="D5" s="8"/>
      <c r="E5" s="8"/>
      <c r="F5" s="8"/>
      <c r="G5" s="9"/>
      <c r="H5" s="9"/>
      <c r="I5" s="9"/>
      <c r="J5" s="10"/>
      <c r="K5" s="1"/>
      <c r="L5" s="1"/>
      <c r="M5" s="1"/>
      <c r="N5" s="1"/>
      <c r="O5" s="1"/>
      <c r="P5" s="8"/>
      <c r="Q5" s="8"/>
      <c r="R5" s="8"/>
      <c r="S5" s="9"/>
      <c r="T5" s="9"/>
      <c r="U5" s="9"/>
      <c r="V5" s="10"/>
      <c r="W5" s="1"/>
      <c r="X5" s="1"/>
      <c r="Y5" s="1"/>
      <c r="Z5" s="1"/>
      <c r="AA5" s="1"/>
      <c r="AB5" s="1"/>
    </row>
    <row r="6" spans="1:28" ht="12.75" customHeight="1" x14ac:dyDescent="0.2">
      <c r="A6" s="8"/>
      <c r="B6" s="8"/>
      <c r="C6" s="8"/>
      <c r="D6" s="8"/>
      <c r="E6" s="9"/>
      <c r="F6" s="9"/>
      <c r="G6" s="9"/>
      <c r="H6" s="9"/>
      <c r="I6" s="9"/>
      <c r="J6" s="9"/>
      <c r="K6" s="9"/>
      <c r="L6" s="11"/>
      <c r="M6" s="1"/>
      <c r="N6" s="1"/>
      <c r="O6" s="1"/>
      <c r="P6" s="8"/>
      <c r="Q6" s="9"/>
      <c r="R6" s="9"/>
      <c r="S6" s="9"/>
      <c r="T6" s="9"/>
      <c r="U6" s="9"/>
      <c r="V6" s="9"/>
      <c r="W6" s="9"/>
      <c r="X6" s="11"/>
      <c r="Y6" s="1"/>
      <c r="Z6" s="1"/>
      <c r="AA6" s="1"/>
      <c r="AB6" s="1"/>
    </row>
    <row r="7" spans="1:28" ht="12.75" customHeight="1" x14ac:dyDescent="0.2">
      <c r="A7" s="33"/>
      <c r="B7" s="33"/>
      <c r="C7" s="2"/>
      <c r="D7" s="12"/>
      <c r="E7" s="13"/>
      <c r="F7" s="14"/>
      <c r="G7" s="15"/>
      <c r="H7" s="16"/>
      <c r="I7" s="17"/>
      <c r="J7" s="18"/>
      <c r="K7" s="19"/>
      <c r="L7" s="20"/>
      <c r="M7" s="20"/>
      <c r="N7" s="1"/>
      <c r="O7" s="1"/>
      <c r="P7" s="12"/>
      <c r="Q7" s="13"/>
      <c r="R7" s="14"/>
      <c r="S7" s="15"/>
      <c r="T7" s="16"/>
      <c r="U7" s="17"/>
      <c r="V7" s="18"/>
      <c r="W7" s="19"/>
      <c r="X7" s="20"/>
      <c r="Y7" s="20"/>
      <c r="Z7" s="1"/>
      <c r="AA7" s="1"/>
      <c r="AB7" s="1"/>
    </row>
    <row r="8" spans="1:28" ht="12.75" customHeight="1" x14ac:dyDescent="0.2">
      <c r="A8" s="33"/>
      <c r="B8" s="8"/>
      <c r="C8" s="8"/>
      <c r="D8" s="8"/>
      <c r="E8" s="9"/>
      <c r="F8" s="9"/>
      <c r="G8" s="9"/>
      <c r="H8" s="9"/>
      <c r="I8" s="17"/>
      <c r="J8" s="18"/>
      <c r="K8" s="19"/>
      <c r="L8" s="5"/>
      <c r="M8" s="20"/>
      <c r="N8" s="1"/>
      <c r="O8" s="1"/>
      <c r="P8" s="12"/>
      <c r="Q8" s="13"/>
      <c r="R8" s="14"/>
      <c r="S8" s="15"/>
      <c r="T8" s="16"/>
      <c r="U8" s="17"/>
      <c r="V8" s="18"/>
      <c r="W8" s="19"/>
      <c r="X8" s="5"/>
      <c r="Y8" s="20"/>
      <c r="Z8" s="1"/>
      <c r="AA8" s="1"/>
      <c r="AB8" s="1"/>
    </row>
    <row r="9" spans="1:28" ht="12.75" customHeight="1" x14ac:dyDescent="0.2">
      <c r="A9" s="107"/>
      <c r="B9" s="33"/>
      <c r="C9" s="2"/>
      <c r="D9" s="12"/>
      <c r="E9" s="13"/>
      <c r="F9" s="14"/>
      <c r="G9" s="15"/>
      <c r="H9" s="16"/>
      <c r="I9" s="17"/>
      <c r="J9" s="18"/>
      <c r="K9" s="19"/>
      <c r="L9" s="5"/>
      <c r="M9" s="21"/>
      <c r="N9" s="1"/>
      <c r="O9" s="1"/>
      <c r="P9" s="12"/>
      <c r="Q9" s="13"/>
      <c r="R9" s="14"/>
      <c r="S9" s="15"/>
      <c r="T9" s="16"/>
      <c r="U9" s="17"/>
      <c r="V9" s="18"/>
      <c r="W9" s="19"/>
      <c r="X9" s="5"/>
      <c r="Y9" s="21"/>
      <c r="Z9" s="1"/>
      <c r="AA9" s="1"/>
      <c r="AB9" s="1"/>
    </row>
    <row r="10" spans="1:28" ht="24.95" customHeight="1" x14ac:dyDescent="0.2">
      <c r="A10" s="108" t="s">
        <v>174</v>
      </c>
      <c r="B10" s="105" t="s">
        <v>175</v>
      </c>
      <c r="C10" s="22" t="s">
        <v>11</v>
      </c>
      <c r="D10" s="23" t="s">
        <v>12</v>
      </c>
      <c r="E10" s="23" t="s">
        <v>13</v>
      </c>
      <c r="F10" s="24" t="s">
        <v>14</v>
      </c>
      <c r="G10" s="25" t="s">
        <v>15</v>
      </c>
      <c r="H10" s="26" t="s">
        <v>16</v>
      </c>
      <c r="I10" s="17"/>
      <c r="J10" s="25" t="s">
        <v>15</v>
      </c>
      <c r="K10" s="26" t="s">
        <v>16</v>
      </c>
      <c r="L10" s="5"/>
      <c r="M10" s="27"/>
      <c r="N10" s="1">
        <v>1.0425</v>
      </c>
      <c r="O10" s="1"/>
      <c r="P10" s="12"/>
      <c r="Q10" s="13"/>
      <c r="R10" s="14"/>
      <c r="S10" s="15"/>
      <c r="T10" s="16"/>
      <c r="U10" s="17"/>
      <c r="V10" s="18"/>
      <c r="W10" s="19"/>
      <c r="X10" s="5"/>
      <c r="Y10" s="21"/>
      <c r="Z10" s="1"/>
      <c r="AA10" s="1"/>
      <c r="AB10" s="1"/>
    </row>
    <row r="11" spans="1:28" ht="12.75" customHeight="1" x14ac:dyDescent="0.2">
      <c r="A11" s="33"/>
      <c r="B11" s="33"/>
      <c r="C11" s="1"/>
      <c r="D11" s="43"/>
      <c r="E11" s="43"/>
      <c r="F11" s="43"/>
      <c r="G11" s="42"/>
      <c r="H11" s="42"/>
      <c r="I11" s="42"/>
      <c r="J11" s="45"/>
      <c r="K11" s="38"/>
      <c r="L11" s="1"/>
      <c r="M11" s="1"/>
      <c r="N11" s="1"/>
      <c r="O11" s="1"/>
      <c r="P11" s="43"/>
      <c r="Q11" s="43"/>
      <c r="R11" s="43"/>
      <c r="S11" s="42"/>
      <c r="T11" s="42"/>
      <c r="U11" s="42"/>
      <c r="V11" s="45"/>
      <c r="W11" s="38"/>
      <c r="X11" s="1"/>
      <c r="Y11" s="1"/>
      <c r="Z11" s="1"/>
      <c r="AA11" s="1"/>
      <c r="AB11" s="1"/>
    </row>
    <row r="12" spans="1:28" ht="12.75" customHeight="1" thickBot="1" x14ac:dyDescent="0.25">
      <c r="A12" s="33"/>
      <c r="B12" s="33"/>
      <c r="C12" s="1"/>
      <c r="D12" s="8"/>
      <c r="E12" s="9"/>
      <c r="F12" s="9"/>
      <c r="G12" s="9"/>
      <c r="H12" s="9"/>
      <c r="I12" s="9"/>
      <c r="J12" s="9"/>
      <c r="K12" s="9"/>
      <c r="L12" s="1"/>
      <c r="M12" s="1"/>
      <c r="N12" s="1"/>
      <c r="O12" s="1"/>
      <c r="P12" s="8"/>
      <c r="Q12" s="9"/>
      <c r="R12" s="9"/>
      <c r="S12" s="9"/>
      <c r="T12" s="9"/>
      <c r="U12" s="9"/>
      <c r="V12" s="9"/>
      <c r="W12" s="9"/>
      <c r="X12" s="1"/>
      <c r="Y12" s="1"/>
      <c r="Z12" s="1"/>
      <c r="AA12" s="1"/>
      <c r="AB12" s="1"/>
    </row>
    <row r="13" spans="1:28" ht="18.75" thickBot="1" x14ac:dyDescent="0.25">
      <c r="A13" s="109"/>
      <c r="B13" s="110" t="s">
        <v>171</v>
      </c>
      <c r="C13" s="89"/>
      <c r="D13" s="89"/>
      <c r="E13" s="89"/>
      <c r="F13" s="89"/>
      <c r="G13" s="89"/>
      <c r="H13" s="96"/>
      <c r="I13" s="36"/>
      <c r="J13" s="12"/>
      <c r="K13" s="12"/>
      <c r="L13" s="11"/>
      <c r="M13" s="1"/>
      <c r="N13" s="1"/>
      <c r="O13" s="1"/>
      <c r="P13" s="2"/>
      <c r="Q13" s="36"/>
      <c r="R13" s="4"/>
      <c r="S13" s="33"/>
      <c r="T13" s="33"/>
      <c r="U13" s="15"/>
      <c r="V13" s="34"/>
      <c r="W13" s="34"/>
      <c r="X13" s="11"/>
      <c r="Y13" s="1"/>
      <c r="Z13" s="1"/>
      <c r="AA13" s="1"/>
      <c r="AB13" s="1"/>
    </row>
    <row r="14" spans="1:28" ht="24.95" customHeight="1" x14ac:dyDescent="0.2">
      <c r="A14" s="111"/>
      <c r="B14" s="111"/>
      <c r="C14" s="91">
        <v>1</v>
      </c>
      <c r="D14" s="92" t="s">
        <v>17</v>
      </c>
      <c r="E14" s="93"/>
      <c r="F14" s="94"/>
      <c r="G14" s="95">
        <v>1.38</v>
      </c>
      <c r="H14" s="97"/>
      <c r="I14" s="36"/>
      <c r="J14" s="12"/>
      <c r="K14" s="12"/>
      <c r="L14" s="11"/>
      <c r="M14" s="49"/>
      <c r="N14" s="1"/>
      <c r="O14" s="1"/>
      <c r="P14" s="2"/>
      <c r="Q14" s="36"/>
      <c r="R14" s="4"/>
      <c r="S14" s="33"/>
      <c r="T14" s="33"/>
      <c r="U14" s="15"/>
      <c r="V14" s="34"/>
      <c r="W14" s="34"/>
      <c r="X14" s="11"/>
      <c r="Y14" s="49"/>
      <c r="Z14" s="1"/>
      <c r="AA14" s="1"/>
      <c r="AB14" s="1"/>
    </row>
    <row r="15" spans="1:28" ht="24.95" customHeight="1" x14ac:dyDescent="0.2">
      <c r="A15" s="111"/>
      <c r="B15" s="111">
        <v>100113</v>
      </c>
      <c r="C15" s="50" t="s">
        <v>31</v>
      </c>
      <c r="D15" s="28" t="s">
        <v>32</v>
      </c>
      <c r="E15" s="29" t="s">
        <v>20</v>
      </c>
      <c r="F15" s="51">
        <v>134</v>
      </c>
      <c r="G15" s="52">
        <v>5344</v>
      </c>
      <c r="H15" s="98">
        <f>+G15*F15</f>
        <v>716096</v>
      </c>
      <c r="I15" s="36"/>
      <c r="J15" s="12"/>
      <c r="K15" s="12"/>
      <c r="L15" s="1"/>
      <c r="M15" s="1">
        <f>L15*N10</f>
        <v>0</v>
      </c>
      <c r="N15" s="1"/>
      <c r="O15" s="1"/>
      <c r="P15" s="2"/>
      <c r="Q15" s="36"/>
      <c r="R15" s="36"/>
      <c r="S15" s="2"/>
      <c r="T15" s="2"/>
      <c r="U15" s="36"/>
      <c r="V15" s="12"/>
      <c r="W15" s="12"/>
      <c r="X15" s="1"/>
      <c r="Y15" s="1"/>
      <c r="Z15" s="1"/>
      <c r="AA15" s="1"/>
      <c r="AB15" s="1"/>
    </row>
    <row r="16" spans="1:28" ht="24.95" customHeight="1" x14ac:dyDescent="0.2">
      <c r="A16" s="111"/>
      <c r="B16" s="111">
        <v>100124</v>
      </c>
      <c r="C16" s="50" t="s">
        <v>33</v>
      </c>
      <c r="D16" s="28" t="s">
        <v>34</v>
      </c>
      <c r="E16" s="29" t="s">
        <v>18</v>
      </c>
      <c r="F16" s="51">
        <v>35</v>
      </c>
      <c r="G16" s="52">
        <v>13274</v>
      </c>
      <c r="H16" s="98">
        <f t="shared" ref="H16:H29" si="0">+G16*F16</f>
        <v>464590</v>
      </c>
      <c r="I16" s="36"/>
      <c r="J16" s="12"/>
      <c r="K16" s="12"/>
      <c r="L16" s="1"/>
      <c r="M16" s="1"/>
      <c r="N16" s="1"/>
      <c r="O16" s="1"/>
      <c r="P16" s="2"/>
      <c r="Q16" s="36"/>
      <c r="R16" s="36"/>
      <c r="S16" s="2"/>
      <c r="T16" s="2"/>
      <c r="U16" s="36"/>
      <c r="V16" s="12"/>
      <c r="W16" s="12"/>
      <c r="X16" s="1"/>
      <c r="Y16" s="1"/>
      <c r="Z16" s="1"/>
      <c r="AA16" s="1"/>
      <c r="AB16" s="1"/>
    </row>
    <row r="17" spans="1:28" ht="24.95" customHeight="1" x14ac:dyDescent="0.2">
      <c r="A17" s="111"/>
      <c r="B17" s="111">
        <v>172415</v>
      </c>
      <c r="C17" s="50" t="s">
        <v>35</v>
      </c>
      <c r="D17" s="28" t="s">
        <v>36</v>
      </c>
      <c r="E17" s="29" t="s">
        <v>19</v>
      </c>
      <c r="F17" s="51">
        <v>10</v>
      </c>
      <c r="G17" s="52">
        <v>18329</v>
      </c>
      <c r="H17" s="98">
        <f t="shared" si="0"/>
        <v>183290</v>
      </c>
      <c r="I17" s="36"/>
      <c r="J17" s="12"/>
      <c r="K17" s="12"/>
      <c r="L17" s="1"/>
      <c r="M17" s="1"/>
      <c r="N17" s="1"/>
      <c r="O17" s="1"/>
      <c r="P17" s="2"/>
      <c r="Q17" s="36"/>
      <c r="R17" s="36"/>
      <c r="S17" s="2"/>
      <c r="T17" s="2"/>
      <c r="U17" s="36"/>
      <c r="V17" s="12"/>
      <c r="W17" s="12"/>
      <c r="X17" s="1"/>
      <c r="Y17" s="1"/>
      <c r="Z17" s="1"/>
      <c r="AA17" s="1"/>
      <c r="AB17" s="1"/>
    </row>
    <row r="18" spans="1:28" ht="24.95" customHeight="1" x14ac:dyDescent="0.2">
      <c r="A18" s="111"/>
      <c r="B18" s="111">
        <v>100543</v>
      </c>
      <c r="C18" s="50" t="s">
        <v>37</v>
      </c>
      <c r="D18" s="28" t="s">
        <v>38</v>
      </c>
      <c r="E18" s="29" t="s">
        <v>20</v>
      </c>
      <c r="F18" s="51">
        <v>134</v>
      </c>
      <c r="G18" s="52">
        <v>6209</v>
      </c>
      <c r="H18" s="98">
        <f t="shared" si="0"/>
        <v>832006</v>
      </c>
      <c r="I18" s="36"/>
      <c r="J18" s="12"/>
      <c r="K18" s="12"/>
      <c r="L18" s="1"/>
      <c r="M18" s="1"/>
      <c r="N18" s="1"/>
      <c r="O18" s="1"/>
      <c r="P18" s="2"/>
      <c r="Q18" s="36"/>
      <c r="R18" s="36"/>
      <c r="S18" s="2"/>
      <c r="T18" s="2"/>
      <c r="U18" s="36"/>
      <c r="V18" s="12"/>
      <c r="W18" s="12"/>
      <c r="X18" s="1"/>
      <c r="Y18" s="1"/>
      <c r="Z18" s="1"/>
      <c r="AA18" s="1"/>
      <c r="AB18" s="1"/>
    </row>
    <row r="19" spans="1:28" ht="24.95" customHeight="1" x14ac:dyDescent="0.2">
      <c r="A19" s="111"/>
      <c r="B19" s="111">
        <v>100505</v>
      </c>
      <c r="C19" s="50" t="s">
        <v>39</v>
      </c>
      <c r="D19" s="28" t="s">
        <v>40</v>
      </c>
      <c r="E19" s="29" t="s">
        <v>20</v>
      </c>
      <c r="F19" s="51">
        <v>156</v>
      </c>
      <c r="G19" s="52">
        <v>6956</v>
      </c>
      <c r="H19" s="98">
        <f t="shared" si="0"/>
        <v>1085136</v>
      </c>
      <c r="I19" s="36"/>
      <c r="J19" s="12"/>
      <c r="K19" s="12"/>
      <c r="L19" s="53"/>
      <c r="M19" s="1"/>
      <c r="N19" s="1"/>
      <c r="O19" s="1"/>
      <c r="P19" s="2"/>
      <c r="Q19" s="36"/>
      <c r="R19" s="36"/>
      <c r="S19" s="2"/>
      <c r="T19" s="2"/>
      <c r="U19" s="36"/>
      <c r="V19" s="12"/>
      <c r="W19" s="12"/>
      <c r="X19" s="53"/>
      <c r="Y19" s="1"/>
      <c r="Z19" s="1"/>
      <c r="AA19" s="1"/>
      <c r="AB19" s="1"/>
    </row>
    <row r="20" spans="1:28" ht="24.95" customHeight="1" x14ac:dyDescent="0.2">
      <c r="A20" s="111"/>
      <c r="B20" s="111">
        <v>100503</v>
      </c>
      <c r="C20" s="50" t="s">
        <v>41</v>
      </c>
      <c r="D20" s="28" t="s">
        <v>42</v>
      </c>
      <c r="E20" s="29" t="s">
        <v>18</v>
      </c>
      <c r="F20" s="51">
        <v>134</v>
      </c>
      <c r="G20" s="52">
        <v>3194</v>
      </c>
      <c r="H20" s="98">
        <f t="shared" si="0"/>
        <v>427996</v>
      </c>
      <c r="I20" s="54"/>
      <c r="J20" s="55"/>
      <c r="K20" s="38"/>
      <c r="L20" s="1"/>
      <c r="M20" s="56"/>
      <c r="N20" s="1"/>
      <c r="O20" s="1"/>
      <c r="P20" s="37"/>
      <c r="Q20" s="37"/>
      <c r="R20" s="37"/>
      <c r="S20" s="54"/>
      <c r="T20" s="55"/>
      <c r="U20" s="54"/>
      <c r="V20" s="55"/>
      <c r="W20" s="38"/>
      <c r="X20" s="1"/>
      <c r="Y20" s="56"/>
      <c r="Z20" s="1"/>
      <c r="AA20" s="1"/>
      <c r="AB20" s="1"/>
    </row>
    <row r="21" spans="1:28" ht="24.95" customHeight="1" x14ac:dyDescent="0.2">
      <c r="A21" s="111"/>
      <c r="B21" s="111"/>
      <c r="C21" s="50" t="s">
        <v>43</v>
      </c>
      <c r="D21" s="28" t="s">
        <v>44</v>
      </c>
      <c r="E21" s="29" t="s">
        <v>20</v>
      </c>
      <c r="F21" s="51">
        <v>10</v>
      </c>
      <c r="G21" s="52">
        <v>27016</v>
      </c>
      <c r="H21" s="98">
        <f t="shared" si="0"/>
        <v>270160</v>
      </c>
      <c r="I21" s="44"/>
      <c r="J21" s="44"/>
      <c r="K21" s="44"/>
      <c r="L21" s="1"/>
      <c r="M21" s="1"/>
      <c r="N21" s="1"/>
      <c r="O21" s="1"/>
      <c r="P21" s="44"/>
      <c r="Q21" s="44"/>
      <c r="R21" s="44"/>
      <c r="S21" s="44"/>
      <c r="T21" s="44"/>
      <c r="U21" s="44"/>
      <c r="V21" s="44"/>
      <c r="W21" s="44"/>
      <c r="X21" s="1"/>
      <c r="Y21" s="1"/>
      <c r="Z21" s="1"/>
      <c r="AA21" s="1"/>
      <c r="AB21" s="1"/>
    </row>
    <row r="22" spans="1:28" ht="24.95" customHeight="1" x14ac:dyDescent="0.2">
      <c r="A22" s="111"/>
      <c r="B22" s="111">
        <v>100515</v>
      </c>
      <c r="C22" s="50" t="s">
        <v>45</v>
      </c>
      <c r="D22" s="28" t="s">
        <v>46</v>
      </c>
      <c r="E22" s="29" t="s">
        <v>19</v>
      </c>
      <c r="F22" s="51">
        <v>2</v>
      </c>
      <c r="G22" s="52">
        <v>24703</v>
      </c>
      <c r="H22" s="98">
        <f t="shared" si="0"/>
        <v>49406</v>
      </c>
      <c r="I22" s="44"/>
      <c r="J22" s="44"/>
      <c r="K22" s="44"/>
      <c r="L22" s="1"/>
      <c r="M22" s="1"/>
      <c r="N22" s="1"/>
      <c r="O22" s="1"/>
      <c r="P22" s="43"/>
      <c r="Q22" s="44"/>
      <c r="R22" s="44"/>
      <c r="S22" s="44"/>
      <c r="T22" s="44"/>
      <c r="U22" s="44"/>
      <c r="V22" s="44"/>
      <c r="W22" s="44"/>
      <c r="X22" s="1"/>
      <c r="Y22" s="1"/>
      <c r="Z22" s="1"/>
      <c r="AA22" s="1"/>
      <c r="AB22" s="1"/>
    </row>
    <row r="23" spans="1:28" ht="24.95" customHeight="1" x14ac:dyDescent="0.2">
      <c r="A23" s="111"/>
      <c r="B23" s="111">
        <v>100217</v>
      </c>
      <c r="C23" s="50" t="s">
        <v>47</v>
      </c>
      <c r="D23" s="28" t="s">
        <v>48</v>
      </c>
      <c r="E23" s="29" t="s">
        <v>18</v>
      </c>
      <c r="F23" s="51">
        <v>56</v>
      </c>
      <c r="G23" s="52">
        <v>11762</v>
      </c>
      <c r="H23" s="98">
        <f t="shared" si="0"/>
        <v>658672</v>
      </c>
      <c r="I23" s="103"/>
      <c r="J23" s="103"/>
      <c r="K23" s="1"/>
      <c r="L23" s="1"/>
      <c r="M23" s="1"/>
      <c r="N23" s="11"/>
      <c r="O23" s="11"/>
      <c r="P23" s="33"/>
      <c r="Q23" s="9"/>
      <c r="R23" s="103"/>
      <c r="S23" s="103"/>
      <c r="T23" s="103"/>
      <c r="U23" s="103"/>
      <c r="V23" s="103"/>
      <c r="W23" s="1"/>
      <c r="X23" s="1"/>
      <c r="Y23" s="1"/>
      <c r="Z23" s="11"/>
      <c r="AA23" s="11"/>
      <c r="AB23" s="1"/>
    </row>
    <row r="24" spans="1:28" ht="24.95" customHeight="1" x14ac:dyDescent="0.2">
      <c r="A24" s="111"/>
      <c r="B24" s="111"/>
      <c r="C24" s="50" t="s">
        <v>49</v>
      </c>
      <c r="D24" s="28" t="s">
        <v>50</v>
      </c>
      <c r="E24" s="29" t="s">
        <v>18</v>
      </c>
      <c r="F24" s="51">
        <v>14</v>
      </c>
      <c r="G24" s="52">
        <v>8463</v>
      </c>
      <c r="H24" s="98">
        <f t="shared" si="0"/>
        <v>118482</v>
      </c>
      <c r="I24" s="32"/>
      <c r="J24" s="32"/>
      <c r="K24" s="1"/>
      <c r="L24" s="1"/>
      <c r="M24" s="1"/>
      <c r="N24" s="1"/>
      <c r="O24" s="1"/>
      <c r="P24" s="57"/>
      <c r="Q24" s="36"/>
      <c r="R24" s="4"/>
      <c r="S24" s="15"/>
      <c r="T24" s="15"/>
      <c r="U24" s="32"/>
      <c r="V24" s="32"/>
      <c r="W24" s="1"/>
      <c r="X24" s="1"/>
      <c r="Y24" s="1"/>
      <c r="Z24" s="1"/>
      <c r="AA24" s="1"/>
      <c r="AB24" s="1"/>
    </row>
    <row r="25" spans="1:28" ht="24.95" customHeight="1" x14ac:dyDescent="0.2">
      <c r="A25" s="111">
        <v>1034</v>
      </c>
      <c r="B25" s="111">
        <v>100315</v>
      </c>
      <c r="C25" s="50" t="s">
        <v>51</v>
      </c>
      <c r="D25" s="28" t="s">
        <v>52</v>
      </c>
      <c r="E25" s="29" t="s">
        <v>20</v>
      </c>
      <c r="F25" s="51">
        <v>163</v>
      </c>
      <c r="G25" s="52">
        <v>6851</v>
      </c>
      <c r="H25" s="98">
        <f t="shared" si="0"/>
        <v>1116713</v>
      </c>
      <c r="I25" s="32"/>
      <c r="J25" s="32"/>
      <c r="K25" s="1"/>
      <c r="L25" s="1"/>
      <c r="M25" s="1"/>
      <c r="N25" s="1"/>
      <c r="O25" s="1"/>
      <c r="P25" s="57"/>
      <c r="Q25" s="4"/>
      <c r="R25" s="4"/>
      <c r="S25" s="15"/>
      <c r="T25" s="15"/>
      <c r="U25" s="32"/>
      <c r="V25" s="32"/>
      <c r="W25" s="1"/>
      <c r="X25" s="1"/>
      <c r="Y25" s="1"/>
      <c r="Z25" s="1"/>
      <c r="AA25" s="1"/>
      <c r="AB25" s="1"/>
    </row>
    <row r="26" spans="1:28" ht="24.95" customHeight="1" x14ac:dyDescent="0.2">
      <c r="A26" s="111">
        <v>1041</v>
      </c>
      <c r="B26" s="111">
        <v>100407</v>
      </c>
      <c r="C26" s="50" t="s">
        <v>53</v>
      </c>
      <c r="D26" s="28" t="s">
        <v>54</v>
      </c>
      <c r="E26" s="29" t="s">
        <v>20</v>
      </c>
      <c r="F26" s="51">
        <v>134</v>
      </c>
      <c r="G26" s="52">
        <v>9000</v>
      </c>
      <c r="H26" s="98">
        <f t="shared" si="0"/>
        <v>1206000</v>
      </c>
      <c r="I26" s="32"/>
      <c r="J26" s="32"/>
      <c r="K26" s="1"/>
      <c r="L26" s="1"/>
      <c r="M26" s="1"/>
      <c r="N26" s="1"/>
      <c r="O26" s="1"/>
      <c r="P26" s="57"/>
      <c r="Q26" s="36"/>
      <c r="R26" s="4"/>
      <c r="S26" s="15"/>
      <c r="T26" s="15"/>
      <c r="U26" s="32"/>
      <c r="V26" s="32"/>
      <c r="W26" s="1"/>
      <c r="X26" s="1"/>
      <c r="Y26" s="1"/>
      <c r="Z26" s="1"/>
      <c r="AA26" s="1"/>
      <c r="AB26" s="1"/>
    </row>
    <row r="27" spans="1:28" ht="24.95" customHeight="1" x14ac:dyDescent="0.2">
      <c r="A27" s="111"/>
      <c r="B27" s="111">
        <v>100401</v>
      </c>
      <c r="C27" s="50" t="s">
        <v>55</v>
      </c>
      <c r="D27" s="28" t="s">
        <v>56</v>
      </c>
      <c r="E27" s="29" t="s">
        <v>20</v>
      </c>
      <c r="F27" s="51">
        <v>134</v>
      </c>
      <c r="G27" s="52">
        <v>6299</v>
      </c>
      <c r="H27" s="98">
        <f t="shared" si="0"/>
        <v>844066</v>
      </c>
      <c r="I27" s="32"/>
      <c r="J27" s="32"/>
      <c r="K27" s="1"/>
      <c r="L27" s="1"/>
      <c r="M27" s="1"/>
      <c r="N27" s="1"/>
      <c r="O27" s="1"/>
      <c r="P27" s="57"/>
      <c r="Q27" s="36"/>
      <c r="R27" s="4"/>
      <c r="S27" s="15"/>
      <c r="T27" s="15"/>
      <c r="U27" s="32"/>
      <c r="V27" s="32"/>
      <c r="W27" s="1"/>
      <c r="X27" s="1"/>
      <c r="Y27" s="1"/>
      <c r="Z27" s="1"/>
      <c r="AA27" s="1"/>
      <c r="AB27" s="1"/>
    </row>
    <row r="28" spans="1:28" ht="24.95" customHeight="1" x14ac:dyDescent="0.2">
      <c r="A28" s="111"/>
      <c r="B28" s="111">
        <v>100622</v>
      </c>
      <c r="C28" s="50" t="s">
        <v>57</v>
      </c>
      <c r="D28" s="28" t="s">
        <v>58</v>
      </c>
      <c r="E28" s="29" t="s">
        <v>21</v>
      </c>
      <c r="F28" s="51">
        <v>71</v>
      </c>
      <c r="G28" s="52">
        <v>9806</v>
      </c>
      <c r="H28" s="98">
        <f t="shared" si="0"/>
        <v>696226</v>
      </c>
      <c r="I28" s="37"/>
      <c r="J28" s="58"/>
      <c r="K28" s="31"/>
      <c r="L28" s="1"/>
      <c r="M28" s="1"/>
      <c r="N28" s="1"/>
      <c r="O28" s="1"/>
      <c r="P28" s="37"/>
      <c r="Q28" s="37"/>
      <c r="R28" s="37"/>
      <c r="S28" s="43"/>
      <c r="T28" s="37"/>
      <c r="U28" s="37"/>
      <c r="V28" s="58"/>
      <c r="W28" s="31"/>
      <c r="X28" s="1"/>
      <c r="Y28" s="1"/>
      <c r="Z28" s="1"/>
      <c r="AA28" s="1"/>
      <c r="AB28" s="1"/>
    </row>
    <row r="29" spans="1:28" ht="30" customHeight="1" x14ac:dyDescent="0.2">
      <c r="A29" s="111">
        <v>1061</v>
      </c>
      <c r="B29" s="111"/>
      <c r="C29" s="50" t="s">
        <v>59</v>
      </c>
      <c r="D29" s="28" t="s">
        <v>60</v>
      </c>
      <c r="E29" s="29" t="s">
        <v>21</v>
      </c>
      <c r="F29" s="51">
        <v>71</v>
      </c>
      <c r="G29" s="52">
        <v>45027</v>
      </c>
      <c r="H29" s="98">
        <f t="shared" si="0"/>
        <v>3196917</v>
      </c>
      <c r="I29" s="44"/>
      <c r="J29" s="44"/>
      <c r="K29" s="31"/>
      <c r="L29" s="1"/>
      <c r="M29" s="1"/>
      <c r="N29" s="1"/>
      <c r="O29" s="1"/>
      <c r="P29" s="44"/>
      <c r="Q29" s="44"/>
      <c r="R29" s="44"/>
      <c r="S29" s="44"/>
      <c r="T29" s="44"/>
      <c r="U29" s="44"/>
      <c r="V29" s="44"/>
      <c r="W29" s="31"/>
      <c r="X29" s="1"/>
      <c r="Y29" s="1"/>
      <c r="Z29" s="1"/>
      <c r="AA29" s="1"/>
      <c r="AB29" s="1"/>
    </row>
    <row r="30" spans="1:28" ht="24.95" customHeight="1" x14ac:dyDescent="0.2">
      <c r="A30" s="111"/>
      <c r="B30" s="111"/>
      <c r="C30" s="50"/>
      <c r="D30" s="28"/>
      <c r="E30" s="59" t="s">
        <v>61</v>
      </c>
      <c r="F30" s="29"/>
      <c r="G30" s="88"/>
      <c r="H30" s="99">
        <f>+SUM(H15:H29)</f>
        <v>11865756</v>
      </c>
      <c r="I30" s="44"/>
      <c r="J30" s="44"/>
      <c r="K30" s="31"/>
      <c r="L30" s="1"/>
      <c r="M30" s="1"/>
      <c r="N30" s="1"/>
      <c r="O30" s="1"/>
      <c r="P30" s="44"/>
      <c r="Q30" s="44"/>
      <c r="R30" s="44"/>
      <c r="S30" s="44"/>
      <c r="T30" s="44"/>
      <c r="U30" s="44"/>
      <c r="V30" s="44"/>
      <c r="W30" s="31"/>
      <c r="X30" s="1"/>
      <c r="Y30" s="1"/>
      <c r="Z30" s="1"/>
      <c r="AA30" s="1"/>
      <c r="AB30" s="1"/>
    </row>
    <row r="31" spans="1:28" ht="24.95" customHeight="1" x14ac:dyDescent="0.2">
      <c r="A31" s="111"/>
      <c r="B31" s="111"/>
      <c r="C31" s="46">
        <v>2</v>
      </c>
      <c r="D31" s="41" t="s">
        <v>62</v>
      </c>
      <c r="E31" s="47"/>
      <c r="F31" s="48"/>
      <c r="G31" s="40"/>
      <c r="H31" s="98"/>
      <c r="I31" s="35"/>
      <c r="J31" s="60"/>
      <c r="K31" s="31"/>
      <c r="L31" s="1"/>
      <c r="M31" s="1"/>
      <c r="N31" s="1"/>
      <c r="O31" s="1"/>
      <c r="P31" s="35"/>
      <c r="Q31" s="35"/>
      <c r="R31" s="35"/>
      <c r="S31" s="35"/>
      <c r="T31" s="35"/>
      <c r="U31" s="35"/>
      <c r="V31" s="60"/>
      <c r="W31" s="31"/>
      <c r="X31" s="1"/>
      <c r="Y31" s="1"/>
      <c r="Z31" s="1"/>
      <c r="AA31" s="1"/>
      <c r="AB31" s="1"/>
    </row>
    <row r="32" spans="1:28" ht="30" customHeight="1" x14ac:dyDescent="0.2">
      <c r="A32" s="111">
        <v>2001</v>
      </c>
      <c r="B32" s="111">
        <v>100601</v>
      </c>
      <c r="C32" s="50" t="s">
        <v>63</v>
      </c>
      <c r="D32" s="28" t="s">
        <v>64</v>
      </c>
      <c r="E32" s="29" t="s">
        <v>21</v>
      </c>
      <c r="F32" s="51">
        <v>26</v>
      </c>
      <c r="G32" s="52">
        <v>25461</v>
      </c>
      <c r="H32" s="98">
        <f>+F32*G32</f>
        <v>661986</v>
      </c>
      <c r="I32" s="1"/>
      <c r="J32" s="1"/>
      <c r="K32" s="1"/>
      <c r="L32" s="11"/>
      <c r="M32" s="61"/>
      <c r="N32" s="1"/>
      <c r="O32" s="1"/>
      <c r="P32" s="1"/>
      <c r="Q32" s="3"/>
      <c r="R32" s="1"/>
      <c r="S32" s="1"/>
      <c r="T32" s="1"/>
      <c r="U32" s="1"/>
      <c r="V32" s="11"/>
      <c r="W32" s="1"/>
      <c r="X32" s="11"/>
      <c r="Y32" s="61"/>
      <c r="Z32" s="1"/>
      <c r="AA32" s="1"/>
      <c r="AB32" s="1"/>
    </row>
    <row r="33" spans="1:28" ht="30" customHeight="1" x14ac:dyDescent="0.2">
      <c r="A33" s="111"/>
      <c r="B33" s="111"/>
      <c r="C33" s="50" t="s">
        <v>65</v>
      </c>
      <c r="D33" s="28" t="s">
        <v>66</v>
      </c>
      <c r="E33" s="29" t="s">
        <v>18</v>
      </c>
      <c r="F33" s="51">
        <v>200</v>
      </c>
      <c r="G33" s="52">
        <v>91606</v>
      </c>
      <c r="H33" s="98">
        <f t="shared" ref="H33:H37" si="1">+F33*G33</f>
        <v>18321200</v>
      </c>
      <c r="I33" s="1"/>
      <c r="J33" s="1"/>
      <c r="K33" s="1"/>
      <c r="L33" s="11"/>
      <c r="M33" s="1"/>
      <c r="N33" s="1"/>
      <c r="O33" s="1"/>
      <c r="P33" s="1"/>
      <c r="Q33" s="3"/>
      <c r="R33" s="1"/>
      <c r="S33" s="1"/>
      <c r="T33" s="1"/>
      <c r="U33" s="1"/>
      <c r="V33" s="1"/>
      <c r="W33" s="1"/>
      <c r="X33" s="11"/>
      <c r="Y33" s="1"/>
      <c r="Z33" s="1"/>
      <c r="AA33" s="1"/>
      <c r="AB33" s="1"/>
    </row>
    <row r="34" spans="1:28" ht="24.95" customHeight="1" x14ac:dyDescent="0.2">
      <c r="A34" s="111"/>
      <c r="B34" s="111"/>
      <c r="C34" s="50" t="s">
        <v>67</v>
      </c>
      <c r="D34" s="28" t="s">
        <v>68</v>
      </c>
      <c r="E34" s="29" t="s">
        <v>21</v>
      </c>
      <c r="F34" s="51">
        <v>26</v>
      </c>
      <c r="G34" s="52">
        <v>509619</v>
      </c>
      <c r="H34" s="98">
        <f t="shared" si="1"/>
        <v>13250094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24.95" customHeight="1" x14ac:dyDescent="0.2">
      <c r="A35" s="111"/>
      <c r="B35" s="111">
        <v>131217</v>
      </c>
      <c r="C35" s="50" t="s">
        <v>69</v>
      </c>
      <c r="D35" s="28" t="s">
        <v>70</v>
      </c>
      <c r="E35" s="29" t="s">
        <v>18</v>
      </c>
      <c r="F35" s="51">
        <v>56</v>
      </c>
      <c r="G35" s="52">
        <v>8672</v>
      </c>
      <c r="H35" s="98">
        <f t="shared" si="1"/>
        <v>485632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30" customHeight="1" x14ac:dyDescent="0.2">
      <c r="A36" s="111"/>
      <c r="B36" s="111">
        <v>120301</v>
      </c>
      <c r="C36" s="50" t="s">
        <v>71</v>
      </c>
      <c r="D36" s="28" t="s">
        <v>72</v>
      </c>
      <c r="E36" s="29" t="s">
        <v>21</v>
      </c>
      <c r="F36" s="51">
        <v>9</v>
      </c>
      <c r="G36" s="62">
        <v>865323</v>
      </c>
      <c r="H36" s="98">
        <f t="shared" si="1"/>
        <v>7787907</v>
      </c>
      <c r="I36" s="1"/>
      <c r="J36" s="6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63"/>
      <c r="W36" s="1"/>
      <c r="X36" s="1"/>
      <c r="Y36" s="1"/>
      <c r="Z36" s="1"/>
      <c r="AA36" s="1"/>
      <c r="AB36" s="1"/>
    </row>
    <row r="37" spans="1:28" ht="24.95" customHeight="1" x14ac:dyDescent="0.2">
      <c r="A37" s="111">
        <v>3002</v>
      </c>
      <c r="B37" s="111">
        <f>IF(A37&gt;0,(VLOOKUP(A37,[1]APU!$A$4:$G$6160,7,0)),"-")</f>
        <v>130102</v>
      </c>
      <c r="C37" s="50" t="s">
        <v>73</v>
      </c>
      <c r="D37" s="28" t="s">
        <v>74</v>
      </c>
      <c r="E37" s="29" t="s">
        <v>21</v>
      </c>
      <c r="F37" s="51">
        <v>6520</v>
      </c>
      <c r="G37" s="62">
        <v>5907</v>
      </c>
      <c r="H37" s="98">
        <f t="shared" si="1"/>
        <v>38513640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24.95" customHeight="1" x14ac:dyDescent="0.2">
      <c r="A38" s="111"/>
      <c r="B38" s="111"/>
      <c r="C38" s="50"/>
      <c r="D38" s="28"/>
      <c r="E38" s="59" t="s">
        <v>75</v>
      </c>
      <c r="F38" s="51"/>
      <c r="G38" s="62"/>
      <c r="H38" s="99">
        <f>+SUM(H32:H37)</f>
        <v>79020459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24.95" customHeight="1" x14ac:dyDescent="0.2">
      <c r="A39" s="111"/>
      <c r="B39" s="111"/>
      <c r="C39" s="46">
        <v>3</v>
      </c>
      <c r="D39" s="41" t="s">
        <v>76</v>
      </c>
      <c r="E39" s="47"/>
      <c r="F39" s="51"/>
      <c r="G39" s="40"/>
      <c r="H39" s="9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24.95" customHeight="1" x14ac:dyDescent="0.2">
      <c r="A40" s="111">
        <v>4017</v>
      </c>
      <c r="B40" s="111">
        <v>130204</v>
      </c>
      <c r="C40" s="50" t="s">
        <v>77</v>
      </c>
      <c r="D40" s="28" t="s">
        <v>78</v>
      </c>
      <c r="E40" s="29" t="s">
        <v>21</v>
      </c>
      <c r="F40" s="51">
        <v>3</v>
      </c>
      <c r="G40" s="52">
        <v>1189634</v>
      </c>
      <c r="H40" s="98">
        <f t="shared" ref="H40:H42" si="2">+F40*G40</f>
        <v>3568902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45" customHeight="1" x14ac:dyDescent="0.2">
      <c r="A41" s="111"/>
      <c r="B41" s="111"/>
      <c r="C41" s="50" t="s">
        <v>79</v>
      </c>
      <c r="D41" s="28" t="s">
        <v>80</v>
      </c>
      <c r="E41" s="29" t="s">
        <v>20</v>
      </c>
      <c r="F41" s="51">
        <v>134</v>
      </c>
      <c r="G41" s="52">
        <v>199158</v>
      </c>
      <c r="H41" s="98">
        <f t="shared" si="2"/>
        <v>26687172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24.95" customHeight="1" x14ac:dyDescent="0.2">
      <c r="A42" s="111">
        <v>3002</v>
      </c>
      <c r="B42" s="111">
        <v>130102</v>
      </c>
      <c r="C42" s="50" t="s">
        <v>81</v>
      </c>
      <c r="D42" s="28" t="s">
        <v>82</v>
      </c>
      <c r="E42" s="29" t="s">
        <v>83</v>
      </c>
      <c r="F42" s="51">
        <v>7190</v>
      </c>
      <c r="G42" s="62">
        <v>5907</v>
      </c>
      <c r="H42" s="98">
        <f t="shared" si="2"/>
        <v>42471330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24.95" customHeight="1" x14ac:dyDescent="0.2">
      <c r="A43" s="111"/>
      <c r="B43" s="111"/>
      <c r="C43" s="50"/>
      <c r="D43" s="28"/>
      <c r="E43" s="59" t="s">
        <v>84</v>
      </c>
      <c r="F43" s="51"/>
      <c r="G43" s="88"/>
      <c r="H43" s="99">
        <f>+SUM(H40:H42)</f>
        <v>72727404</v>
      </c>
      <c r="I43" s="6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24.95" customHeight="1" x14ac:dyDescent="0.2">
      <c r="A44" s="111"/>
      <c r="B44" s="111"/>
      <c r="C44" s="50"/>
      <c r="D44" s="28"/>
      <c r="E44" s="29"/>
      <c r="F44" s="51"/>
      <c r="G44" s="40"/>
      <c r="H44" s="9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24.95" customHeight="1" x14ac:dyDescent="0.2">
      <c r="A45" s="111"/>
      <c r="B45" s="111"/>
      <c r="C45" s="46">
        <v>4</v>
      </c>
      <c r="D45" s="41" t="s">
        <v>25</v>
      </c>
      <c r="E45" s="47"/>
      <c r="F45" s="51"/>
      <c r="G45" s="40"/>
      <c r="H45" s="9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24.95" customHeight="1" x14ac:dyDescent="0.2">
      <c r="A46" s="111"/>
      <c r="B46" s="111">
        <v>140220</v>
      </c>
      <c r="C46" s="50" t="s">
        <v>85</v>
      </c>
      <c r="D46" s="28" t="s">
        <v>86</v>
      </c>
      <c r="E46" s="29" t="s">
        <v>20</v>
      </c>
      <c r="F46" s="51">
        <v>163</v>
      </c>
      <c r="G46" s="52">
        <v>62033</v>
      </c>
      <c r="H46" s="98">
        <v>10111379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24.95" customHeight="1" x14ac:dyDescent="0.2">
      <c r="A47" s="111"/>
      <c r="B47" s="111"/>
      <c r="C47" s="50"/>
      <c r="D47" s="28"/>
      <c r="E47" s="59" t="s">
        <v>87</v>
      </c>
      <c r="F47" s="51"/>
      <c r="G47" s="88"/>
      <c r="H47" s="99">
        <f>+H46</f>
        <v>10111379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24.95" customHeight="1" x14ac:dyDescent="0.2">
      <c r="A48" s="111"/>
      <c r="B48" s="111"/>
      <c r="C48" s="46">
        <v>5</v>
      </c>
      <c r="D48" s="41" t="s">
        <v>27</v>
      </c>
      <c r="E48" s="47"/>
      <c r="F48" s="51"/>
      <c r="G48" s="40"/>
      <c r="H48" s="9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24.95" customHeight="1" x14ac:dyDescent="0.2">
      <c r="A49" s="111"/>
      <c r="B49" s="111">
        <v>220105</v>
      </c>
      <c r="C49" s="50" t="s">
        <v>88</v>
      </c>
      <c r="D49" s="28" t="s">
        <v>89</v>
      </c>
      <c r="E49" s="29" t="s">
        <v>20</v>
      </c>
      <c r="F49" s="51">
        <v>10</v>
      </c>
      <c r="G49" s="52">
        <v>263355</v>
      </c>
      <c r="H49" s="98">
        <v>2633550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24.95" customHeight="1" x14ac:dyDescent="0.2">
      <c r="A50" s="111"/>
      <c r="B50" s="111">
        <v>220403</v>
      </c>
      <c r="C50" s="50" t="s">
        <v>90</v>
      </c>
      <c r="D50" s="28" t="s">
        <v>91</v>
      </c>
      <c r="E50" s="29" t="s">
        <v>20</v>
      </c>
      <c r="F50" s="51">
        <v>2</v>
      </c>
      <c r="G50" s="52">
        <v>202845</v>
      </c>
      <c r="H50" s="98">
        <v>405690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24.95" customHeight="1" x14ac:dyDescent="0.2">
      <c r="A51" s="111"/>
      <c r="B51" s="111">
        <v>220315</v>
      </c>
      <c r="C51" s="50" t="s">
        <v>92</v>
      </c>
      <c r="D51" s="28" t="s">
        <v>28</v>
      </c>
      <c r="E51" s="29" t="s">
        <v>24</v>
      </c>
      <c r="F51" s="51">
        <v>2</v>
      </c>
      <c r="G51" s="52">
        <v>496723</v>
      </c>
      <c r="H51" s="98">
        <v>993446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24.95" customHeight="1" x14ac:dyDescent="0.2">
      <c r="A52" s="111"/>
      <c r="B52" s="111"/>
      <c r="C52" s="50"/>
      <c r="D52" s="28"/>
      <c r="E52" s="59" t="s">
        <v>93</v>
      </c>
      <c r="F52" s="51"/>
      <c r="G52" s="88"/>
      <c r="H52" s="99">
        <f>+SUM(H49:H51)</f>
        <v>4032686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4.95" customHeight="1" x14ac:dyDescent="0.2">
      <c r="A53" s="111"/>
      <c r="B53" s="111"/>
      <c r="C53" s="46">
        <v>6</v>
      </c>
      <c r="D53" s="41" t="s">
        <v>94</v>
      </c>
      <c r="E53" s="47"/>
      <c r="F53" s="51"/>
      <c r="G53" s="40"/>
      <c r="H53" s="9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24.95" customHeight="1" x14ac:dyDescent="0.2">
      <c r="A54" s="111"/>
      <c r="B54" s="111"/>
      <c r="C54" s="46"/>
      <c r="D54" s="41" t="s">
        <v>95</v>
      </c>
      <c r="E54" s="47"/>
      <c r="F54" s="51"/>
      <c r="G54" s="40"/>
      <c r="H54" s="9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24.95" customHeight="1" x14ac:dyDescent="0.2">
      <c r="A55" s="111"/>
      <c r="B55" s="111"/>
      <c r="C55" s="46"/>
      <c r="D55" s="41" t="s">
        <v>96</v>
      </c>
      <c r="E55" s="47"/>
      <c r="F55" s="51"/>
      <c r="G55" s="40"/>
      <c r="H55" s="9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75" customHeight="1" x14ac:dyDescent="0.2">
      <c r="A56" s="111"/>
      <c r="B56" s="111"/>
      <c r="C56" s="50" t="s">
        <v>97</v>
      </c>
      <c r="D56" s="28" t="s">
        <v>98</v>
      </c>
      <c r="E56" s="29" t="s">
        <v>19</v>
      </c>
      <c r="F56" s="51">
        <v>8</v>
      </c>
      <c r="G56" s="52">
        <v>147171</v>
      </c>
      <c r="H56" s="98">
        <f>+G56*F56</f>
        <v>1177368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75" customHeight="1" x14ac:dyDescent="0.2">
      <c r="A57" s="111"/>
      <c r="B57" s="111"/>
      <c r="C57" s="50" t="s">
        <v>99</v>
      </c>
      <c r="D57" s="28" t="s">
        <v>100</v>
      </c>
      <c r="E57" s="29" t="s">
        <v>19</v>
      </c>
      <c r="F57" s="51">
        <v>4</v>
      </c>
      <c r="G57" s="52">
        <v>160425</v>
      </c>
      <c r="H57" s="98">
        <f t="shared" ref="H57:H67" si="3">+G57*F57</f>
        <v>641700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60" customHeight="1" x14ac:dyDescent="0.2">
      <c r="A58" s="111"/>
      <c r="B58" s="111"/>
      <c r="C58" s="50" t="s">
        <v>101</v>
      </c>
      <c r="D58" s="28" t="s">
        <v>102</v>
      </c>
      <c r="E58" s="29" t="s">
        <v>19</v>
      </c>
      <c r="F58" s="51">
        <v>20</v>
      </c>
      <c r="G58" s="52">
        <v>80839</v>
      </c>
      <c r="H58" s="98">
        <f t="shared" si="3"/>
        <v>1616780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75" customHeight="1" x14ac:dyDescent="0.2">
      <c r="A59" s="111"/>
      <c r="B59" s="111"/>
      <c r="C59" s="50" t="s">
        <v>103</v>
      </c>
      <c r="D59" s="28" t="s">
        <v>104</v>
      </c>
      <c r="E59" s="29" t="s">
        <v>19</v>
      </c>
      <c r="F59" s="51">
        <v>8</v>
      </c>
      <c r="G59" s="52">
        <v>163664</v>
      </c>
      <c r="H59" s="98">
        <f t="shared" si="3"/>
        <v>1309312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24.95" customHeight="1" x14ac:dyDescent="0.2">
      <c r="A60" s="111"/>
      <c r="B60" s="111"/>
      <c r="C60" s="50" t="s">
        <v>105</v>
      </c>
      <c r="D60" s="28" t="s">
        <v>106</v>
      </c>
      <c r="E60" s="29" t="s">
        <v>19</v>
      </c>
      <c r="F60" s="51">
        <v>2</v>
      </c>
      <c r="G60" s="52">
        <v>28956</v>
      </c>
      <c r="H60" s="98">
        <f t="shared" si="3"/>
        <v>57912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24.95" customHeight="1" x14ac:dyDescent="0.2">
      <c r="A61" s="111"/>
      <c r="B61" s="111"/>
      <c r="C61" s="46"/>
      <c r="D61" s="41" t="s">
        <v>107</v>
      </c>
      <c r="E61" s="47"/>
      <c r="F61" s="51"/>
      <c r="G61" s="40"/>
      <c r="H61" s="98">
        <f t="shared" si="3"/>
        <v>0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24.95" customHeight="1" x14ac:dyDescent="0.2">
      <c r="A62" s="111"/>
      <c r="B62" s="111"/>
      <c r="C62" s="50" t="s">
        <v>108</v>
      </c>
      <c r="D62" s="28" t="s">
        <v>109</v>
      </c>
      <c r="E62" s="65" t="s">
        <v>19</v>
      </c>
      <c r="F62" s="51">
        <v>20</v>
      </c>
      <c r="G62" s="62">
        <v>229443</v>
      </c>
      <c r="H62" s="98">
        <f t="shared" si="3"/>
        <v>4588860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45" customHeight="1" x14ac:dyDescent="0.2">
      <c r="A63" s="111"/>
      <c r="B63" s="111"/>
      <c r="C63" s="46"/>
      <c r="D63" s="47" t="s">
        <v>110</v>
      </c>
      <c r="E63" s="47"/>
      <c r="F63" s="51"/>
      <c r="G63" s="52"/>
      <c r="H63" s="98">
        <f t="shared" si="3"/>
        <v>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60" customHeight="1" x14ac:dyDescent="0.2">
      <c r="A64" s="111"/>
      <c r="B64" s="111"/>
      <c r="C64" s="50" t="s">
        <v>111</v>
      </c>
      <c r="D64" s="28" t="s">
        <v>112</v>
      </c>
      <c r="E64" s="29" t="s">
        <v>18</v>
      </c>
      <c r="F64" s="51">
        <v>25</v>
      </c>
      <c r="G64" s="52">
        <v>80287</v>
      </c>
      <c r="H64" s="98">
        <f t="shared" si="3"/>
        <v>2007175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45" customHeight="1" x14ac:dyDescent="0.2">
      <c r="A65" s="111"/>
      <c r="B65" s="111"/>
      <c r="C65" s="50" t="s">
        <v>113</v>
      </c>
      <c r="D65" s="28" t="s">
        <v>114</v>
      </c>
      <c r="E65" s="29" t="s">
        <v>19</v>
      </c>
      <c r="F65" s="51">
        <v>1</v>
      </c>
      <c r="G65" s="52">
        <v>57465</v>
      </c>
      <c r="H65" s="98">
        <f t="shared" si="3"/>
        <v>57465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45" customHeight="1" x14ac:dyDescent="0.2">
      <c r="A66" s="111"/>
      <c r="B66" s="111"/>
      <c r="C66" s="50" t="s">
        <v>115</v>
      </c>
      <c r="D66" s="28" t="s">
        <v>116</v>
      </c>
      <c r="E66" s="29" t="s">
        <v>18</v>
      </c>
      <c r="F66" s="51">
        <v>50</v>
      </c>
      <c r="G66" s="52">
        <v>11765</v>
      </c>
      <c r="H66" s="98">
        <f t="shared" si="3"/>
        <v>588250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45" customHeight="1" x14ac:dyDescent="0.2">
      <c r="A67" s="111"/>
      <c r="B67" s="111"/>
      <c r="C67" s="50" t="s">
        <v>117</v>
      </c>
      <c r="D67" s="28" t="s">
        <v>118</v>
      </c>
      <c r="E67" s="29" t="s">
        <v>18</v>
      </c>
      <c r="F67" s="51">
        <v>50</v>
      </c>
      <c r="G67" s="52">
        <v>10956</v>
      </c>
      <c r="H67" s="98">
        <f t="shared" si="3"/>
        <v>547800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24.95" customHeight="1" x14ac:dyDescent="0.2">
      <c r="A68" s="111"/>
      <c r="B68" s="111"/>
      <c r="C68" s="50"/>
      <c r="D68" s="28"/>
      <c r="E68" s="59" t="s">
        <v>119</v>
      </c>
      <c r="F68" s="51"/>
      <c r="G68" s="88"/>
      <c r="H68" s="99">
        <f>+SUM(H56:H67)</f>
        <v>12592622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24.95" customHeight="1" x14ac:dyDescent="0.2">
      <c r="A69" s="111"/>
      <c r="B69" s="111"/>
      <c r="C69" s="46"/>
      <c r="D69" s="41" t="s">
        <v>120</v>
      </c>
      <c r="E69" s="47"/>
      <c r="F69" s="51"/>
      <c r="G69" s="40"/>
      <c r="H69" s="98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30" customHeight="1" x14ac:dyDescent="0.2">
      <c r="A70" s="111"/>
      <c r="B70" s="111"/>
      <c r="C70" s="50" t="s">
        <v>121</v>
      </c>
      <c r="D70" s="28" t="s">
        <v>122</v>
      </c>
      <c r="E70" s="29"/>
      <c r="F70" s="51">
        <v>326</v>
      </c>
      <c r="G70" s="52">
        <v>27944</v>
      </c>
      <c r="H70" s="98">
        <f t="shared" ref="H70:H71" si="4">+G70*F70</f>
        <v>9109744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24.95" customHeight="1" x14ac:dyDescent="0.2">
      <c r="A71" s="111"/>
      <c r="B71" s="111">
        <v>190209</v>
      </c>
      <c r="C71" s="50" t="s">
        <v>123</v>
      </c>
      <c r="D71" s="28" t="s">
        <v>124</v>
      </c>
      <c r="E71" s="120" t="s">
        <v>20</v>
      </c>
      <c r="F71" s="51">
        <v>134</v>
      </c>
      <c r="G71" s="62">
        <v>30449</v>
      </c>
      <c r="H71" s="98">
        <f t="shared" si="4"/>
        <v>4080166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24.95" customHeight="1" x14ac:dyDescent="0.2">
      <c r="A72" s="111"/>
      <c r="B72" s="111"/>
      <c r="C72" s="50"/>
      <c r="D72" s="28"/>
      <c r="E72" s="59" t="s">
        <v>125</v>
      </c>
      <c r="F72" s="51"/>
      <c r="G72" s="88"/>
      <c r="H72" s="99">
        <f>+SUM(H69:H71)</f>
        <v>13189910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24.95" customHeight="1" x14ac:dyDescent="0.2">
      <c r="A73" s="111"/>
      <c r="B73" s="111"/>
      <c r="C73" s="46">
        <v>8</v>
      </c>
      <c r="D73" s="41" t="s">
        <v>26</v>
      </c>
      <c r="E73" s="47"/>
      <c r="F73" s="51"/>
      <c r="G73" s="40"/>
      <c r="H73" s="9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24.95" customHeight="1" x14ac:dyDescent="0.2">
      <c r="A74" s="111">
        <v>2001</v>
      </c>
      <c r="B74" s="111">
        <v>100601</v>
      </c>
      <c r="C74" s="50" t="s">
        <v>126</v>
      </c>
      <c r="D74" s="28" t="s">
        <v>22</v>
      </c>
      <c r="E74" s="29" t="s">
        <v>21</v>
      </c>
      <c r="F74" s="51">
        <v>67</v>
      </c>
      <c r="G74" s="62">
        <v>25461</v>
      </c>
      <c r="H74" s="98">
        <f t="shared" ref="H74:H77" si="5">+G74*F74</f>
        <v>1705887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30" customHeight="1" x14ac:dyDescent="0.2">
      <c r="A75" s="111">
        <v>2002</v>
      </c>
      <c r="B75" s="111">
        <v>100619</v>
      </c>
      <c r="C75" s="50" t="s">
        <v>127</v>
      </c>
      <c r="D75" s="28" t="s">
        <v>128</v>
      </c>
      <c r="E75" s="29" t="s">
        <v>21</v>
      </c>
      <c r="F75" s="51">
        <v>40</v>
      </c>
      <c r="G75" s="62">
        <v>70963</v>
      </c>
      <c r="H75" s="98">
        <f t="shared" si="5"/>
        <v>2838520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24.95" customHeight="1" x14ac:dyDescent="0.2">
      <c r="A76" s="111">
        <v>3001</v>
      </c>
      <c r="B76" s="118">
        <v>130111</v>
      </c>
      <c r="C76" s="50" t="s">
        <v>129</v>
      </c>
      <c r="D76" s="28" t="s">
        <v>130</v>
      </c>
      <c r="E76" s="29" t="s">
        <v>83</v>
      </c>
      <c r="F76" s="51">
        <v>141</v>
      </c>
      <c r="G76" s="62">
        <v>7269</v>
      </c>
      <c r="H76" s="98">
        <f t="shared" si="5"/>
        <v>1024929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24.95" customHeight="1" x14ac:dyDescent="0.2">
      <c r="A77" s="111">
        <v>4001</v>
      </c>
      <c r="B77" s="111">
        <v>200132</v>
      </c>
      <c r="C77" s="50" t="s">
        <v>131</v>
      </c>
      <c r="D77" s="28" t="s">
        <v>23</v>
      </c>
      <c r="E77" s="29" t="s">
        <v>20</v>
      </c>
      <c r="F77" s="51">
        <v>134</v>
      </c>
      <c r="G77" s="62">
        <v>74552</v>
      </c>
      <c r="H77" s="98">
        <f t="shared" si="5"/>
        <v>9989968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24.95" customHeight="1" x14ac:dyDescent="0.2">
      <c r="A78" s="111"/>
      <c r="B78" s="111"/>
      <c r="C78" s="50"/>
      <c r="D78" s="28"/>
      <c r="E78" s="59" t="s">
        <v>132</v>
      </c>
      <c r="F78" s="51"/>
      <c r="G78" s="88"/>
      <c r="H78" s="99">
        <f>+SUM(H74:H77)</f>
        <v>15559304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24.95" customHeight="1" x14ac:dyDescent="0.2">
      <c r="A79" s="111"/>
      <c r="B79" s="111"/>
      <c r="C79" s="46">
        <v>9</v>
      </c>
      <c r="D79" s="41" t="s">
        <v>133</v>
      </c>
      <c r="E79" s="47"/>
      <c r="F79" s="51"/>
      <c r="G79" s="40"/>
      <c r="H79" s="9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24.95" customHeight="1" x14ac:dyDescent="0.2">
      <c r="A80" s="111">
        <v>11007</v>
      </c>
      <c r="B80" s="111">
        <v>290106</v>
      </c>
      <c r="C80" s="50" t="s">
        <v>134</v>
      </c>
      <c r="D80" s="28" t="s">
        <v>135</v>
      </c>
      <c r="E80" s="29"/>
      <c r="F80" s="51">
        <v>134</v>
      </c>
      <c r="G80" s="62">
        <v>15598</v>
      </c>
      <c r="H80" s="98">
        <f>+G80*F80</f>
        <v>2090132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24.95" customHeight="1" x14ac:dyDescent="0.2">
      <c r="A81" s="111"/>
      <c r="B81" s="111">
        <v>290110</v>
      </c>
      <c r="C81" s="50" t="s">
        <v>136</v>
      </c>
      <c r="D81" s="28" t="s">
        <v>137</v>
      </c>
      <c r="E81" s="29"/>
      <c r="F81" s="51">
        <v>326</v>
      </c>
      <c r="G81" s="62">
        <v>13001</v>
      </c>
      <c r="H81" s="98">
        <f>+G81*F81</f>
        <v>4238326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24.95" customHeight="1" x14ac:dyDescent="0.2">
      <c r="A82" s="111"/>
      <c r="B82" s="111">
        <v>290310</v>
      </c>
      <c r="C82" s="50" t="s">
        <v>138</v>
      </c>
      <c r="D82" s="28" t="s">
        <v>139</v>
      </c>
      <c r="E82" s="29" t="s">
        <v>20</v>
      </c>
      <c r="F82" s="51">
        <v>134</v>
      </c>
      <c r="G82" s="62">
        <v>9045</v>
      </c>
      <c r="H82" s="98">
        <f>+G82*F82</f>
        <v>1212030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24.95" customHeight="1" x14ac:dyDescent="0.2">
      <c r="A83" s="111"/>
      <c r="B83" s="111">
        <v>290304</v>
      </c>
      <c r="C83" s="50" t="s">
        <v>140</v>
      </c>
      <c r="D83" s="28" t="s">
        <v>141</v>
      </c>
      <c r="E83" s="29" t="s">
        <v>20</v>
      </c>
      <c r="F83" s="51">
        <v>326</v>
      </c>
      <c r="G83" s="62">
        <v>13702</v>
      </c>
      <c r="H83" s="98">
        <f>+G83*F83</f>
        <v>4466852</v>
      </c>
      <c r="I83" s="9"/>
      <c r="J83" s="66"/>
      <c r="K83" s="66"/>
      <c r="L83" s="66"/>
      <c r="M83" s="66"/>
      <c r="N83" s="66"/>
      <c r="O83" s="66"/>
      <c r="P83" s="1"/>
      <c r="Q83" s="39"/>
      <c r="R83" s="39"/>
      <c r="S83" s="39"/>
      <c r="T83" s="39"/>
      <c r="U83" s="9"/>
      <c r="V83" s="66"/>
      <c r="W83" s="66"/>
      <c r="X83" s="66"/>
      <c r="Y83" s="66"/>
      <c r="Z83" s="66"/>
      <c r="AA83" s="66"/>
      <c r="AB83" s="1"/>
    </row>
    <row r="84" spans="1:28" ht="24.95" customHeight="1" x14ac:dyDescent="0.2">
      <c r="A84" s="111"/>
      <c r="B84" s="111">
        <v>200810</v>
      </c>
      <c r="C84" s="50" t="s">
        <v>142</v>
      </c>
      <c r="D84" s="28" t="s">
        <v>143</v>
      </c>
      <c r="E84" s="29" t="s">
        <v>18</v>
      </c>
      <c r="F84" s="51">
        <v>90</v>
      </c>
      <c r="G84" s="62">
        <v>22926</v>
      </c>
      <c r="H84" s="98">
        <f>+G84*F84</f>
        <v>2063340</v>
      </c>
      <c r="I84" s="1"/>
      <c r="J84" s="1"/>
      <c r="K84" s="30"/>
      <c r="L84" s="31"/>
      <c r="M84" s="11"/>
      <c r="N84" s="1"/>
      <c r="O84" s="1"/>
      <c r="P84" s="1"/>
      <c r="Q84" s="1"/>
      <c r="R84" s="1"/>
      <c r="S84" s="1"/>
      <c r="T84" s="1"/>
      <c r="U84" s="1"/>
      <c r="V84" s="1"/>
      <c r="W84" s="30"/>
      <c r="X84" s="31"/>
      <c r="Y84" s="11"/>
      <c r="Z84" s="1"/>
      <c r="AA84" s="1"/>
      <c r="AB84" s="1"/>
    </row>
    <row r="85" spans="1:28" ht="24.95" customHeight="1" x14ac:dyDescent="0.2">
      <c r="A85" s="111"/>
      <c r="B85" s="111"/>
      <c r="C85" s="50"/>
      <c r="D85" s="28"/>
      <c r="E85" s="59" t="s">
        <v>144</v>
      </c>
      <c r="F85" s="51"/>
      <c r="G85" s="88"/>
      <c r="H85" s="99">
        <f>+SUM(H80:H84)</f>
        <v>14070680</v>
      </c>
      <c r="I85" s="44"/>
      <c r="J85" s="44"/>
      <c r="K85" s="44"/>
      <c r="L85" s="44"/>
      <c r="M85" s="44"/>
      <c r="N85" s="44"/>
      <c r="O85" s="67"/>
      <c r="P85" s="1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67"/>
      <c r="AB85" s="1"/>
    </row>
    <row r="86" spans="1:28" ht="24.95" customHeight="1" x14ac:dyDescent="0.2">
      <c r="A86" s="111"/>
      <c r="B86" s="111"/>
      <c r="C86" s="46">
        <v>10</v>
      </c>
      <c r="D86" s="41" t="s">
        <v>29</v>
      </c>
      <c r="E86" s="68"/>
      <c r="F86" s="69"/>
      <c r="G86" s="70"/>
      <c r="H86" s="100"/>
      <c r="I86" s="5"/>
      <c r="J86" s="1"/>
      <c r="K86" s="1"/>
      <c r="L86" s="1"/>
      <c r="M86" s="1"/>
      <c r="N86" s="1"/>
      <c r="O86" s="1"/>
      <c r="P86" s="1"/>
      <c r="Q86" s="1"/>
      <c r="R86" s="1"/>
      <c r="S86" s="5"/>
      <c r="T86" s="5"/>
      <c r="U86" s="5"/>
      <c r="V86" s="1"/>
      <c r="W86" s="1"/>
      <c r="X86" s="1"/>
      <c r="Y86" s="1"/>
      <c r="Z86" s="1"/>
      <c r="AA86" s="1"/>
      <c r="AB86" s="1"/>
    </row>
    <row r="87" spans="1:28" ht="24.95" customHeight="1" x14ac:dyDescent="0.2">
      <c r="A87" s="111"/>
      <c r="B87" s="111">
        <v>100622</v>
      </c>
      <c r="C87" s="50" t="s">
        <v>145</v>
      </c>
      <c r="D87" s="71" t="s">
        <v>146</v>
      </c>
      <c r="E87" s="29" t="s">
        <v>21</v>
      </c>
      <c r="F87" s="51">
        <v>68</v>
      </c>
      <c r="G87" s="52">
        <v>9806</v>
      </c>
      <c r="H87" s="98">
        <f>+G87*F87</f>
        <v>666808</v>
      </c>
      <c r="I87" s="5"/>
      <c r="J87" s="1"/>
      <c r="K87" s="1"/>
      <c r="L87" s="1"/>
      <c r="M87" s="1"/>
      <c r="N87" s="1"/>
      <c r="O87" s="1"/>
      <c r="P87" s="1"/>
      <c r="Q87" s="1"/>
      <c r="R87" s="1"/>
      <c r="S87" s="5"/>
      <c r="T87" s="5"/>
      <c r="U87" s="5"/>
      <c r="V87" s="1"/>
      <c r="W87" s="1"/>
      <c r="X87" s="1"/>
      <c r="Y87" s="1"/>
      <c r="Z87" s="1"/>
      <c r="AA87" s="1"/>
      <c r="AB87" s="1"/>
    </row>
    <row r="88" spans="1:28" ht="30" customHeight="1" x14ac:dyDescent="0.2">
      <c r="A88" s="111">
        <v>1061</v>
      </c>
      <c r="B88" s="111"/>
      <c r="C88" s="50" t="s">
        <v>147</v>
      </c>
      <c r="D88" s="119" t="s">
        <v>148</v>
      </c>
      <c r="E88" s="29" t="s">
        <v>21</v>
      </c>
      <c r="F88" s="51">
        <v>68</v>
      </c>
      <c r="G88" s="52">
        <v>45027</v>
      </c>
      <c r="H88" s="98">
        <f t="shared" ref="H88:H89" si="6">+G88*F88</f>
        <v>3061836</v>
      </c>
      <c r="I88" s="5"/>
      <c r="J88" s="1"/>
      <c r="K88" s="1"/>
      <c r="L88" s="1"/>
      <c r="M88" s="1"/>
      <c r="N88" s="1"/>
      <c r="O88" s="1"/>
      <c r="P88" s="1"/>
      <c r="Q88" s="1"/>
      <c r="R88" s="1"/>
      <c r="S88" s="5"/>
      <c r="T88" s="5"/>
      <c r="U88" s="5"/>
      <c r="V88" s="1"/>
      <c r="W88" s="1"/>
      <c r="X88" s="1"/>
      <c r="Y88" s="1"/>
      <c r="Z88" s="1"/>
      <c r="AA88" s="1"/>
      <c r="AB88" s="1"/>
    </row>
    <row r="89" spans="1:28" ht="24.95" customHeight="1" x14ac:dyDescent="0.2">
      <c r="A89" s="111">
        <v>20004</v>
      </c>
      <c r="B89" s="111">
        <v>310105</v>
      </c>
      <c r="C89" s="72" t="s">
        <v>149</v>
      </c>
      <c r="D89" s="71" t="s">
        <v>30</v>
      </c>
      <c r="E89" s="29" t="s">
        <v>20</v>
      </c>
      <c r="F89" s="51">
        <v>300</v>
      </c>
      <c r="G89" s="52">
        <v>2627</v>
      </c>
      <c r="H89" s="98">
        <f t="shared" si="6"/>
        <v>788100</v>
      </c>
      <c r="I89" s="5"/>
      <c r="J89" s="1"/>
      <c r="K89" s="1"/>
      <c r="L89" s="1"/>
      <c r="M89" s="1"/>
      <c r="N89" s="1"/>
      <c r="O89" s="1"/>
      <c r="P89" s="1"/>
      <c r="Q89" s="1"/>
      <c r="R89" s="1"/>
      <c r="S89" s="5"/>
      <c r="T89" s="5"/>
      <c r="U89" s="5"/>
      <c r="V89" s="1"/>
      <c r="W89" s="1"/>
      <c r="X89" s="1"/>
      <c r="Y89" s="1"/>
      <c r="Z89" s="1"/>
      <c r="AA89" s="1"/>
      <c r="AB89" s="1"/>
    </row>
    <row r="90" spans="1:28" ht="24.95" customHeight="1" x14ac:dyDescent="0.2">
      <c r="A90" s="112"/>
      <c r="B90" s="113"/>
      <c r="C90" s="50"/>
      <c r="D90" s="28"/>
      <c r="E90" s="59" t="s">
        <v>150</v>
      </c>
      <c r="F90" s="51"/>
      <c r="G90" s="88"/>
      <c r="H90" s="99">
        <v>4516744</v>
      </c>
      <c r="I90" s="5"/>
      <c r="J90" s="1"/>
      <c r="K90" s="1"/>
      <c r="L90" s="1"/>
      <c r="M90" s="1"/>
      <c r="N90" s="1"/>
      <c r="O90" s="1"/>
      <c r="P90" s="1"/>
      <c r="Q90" s="1"/>
      <c r="R90" s="1"/>
      <c r="S90" s="5"/>
      <c r="T90" s="5"/>
      <c r="U90" s="5"/>
      <c r="V90" s="1"/>
      <c r="W90" s="1"/>
      <c r="X90" s="1"/>
      <c r="Y90" s="1"/>
      <c r="Z90" s="1"/>
      <c r="AA90" s="1"/>
      <c r="AB90" s="1"/>
    </row>
    <row r="91" spans="1:28" ht="24.95" customHeight="1" x14ac:dyDescent="0.2">
      <c r="A91" s="114"/>
      <c r="B91" s="90"/>
      <c r="C91" s="50"/>
      <c r="D91" s="28"/>
      <c r="E91" s="29"/>
      <c r="F91" s="29"/>
      <c r="G91" s="59"/>
      <c r="H91" s="99"/>
      <c r="I91" s="5"/>
      <c r="J91" s="1"/>
      <c r="K91" s="1"/>
      <c r="L91" s="1"/>
      <c r="M91" s="1"/>
      <c r="N91" s="1"/>
      <c r="O91" s="1"/>
      <c r="P91" s="1"/>
      <c r="Q91" s="1"/>
      <c r="R91" s="1"/>
      <c r="S91" s="5"/>
      <c r="T91" s="5"/>
      <c r="U91" s="5"/>
      <c r="V91" s="1"/>
      <c r="W91" s="1"/>
      <c r="X91" s="1"/>
      <c r="Y91" s="1"/>
      <c r="Z91" s="1"/>
      <c r="AA91" s="1"/>
      <c r="AB91" s="1"/>
    </row>
    <row r="92" spans="1:28" ht="24.95" customHeight="1" x14ac:dyDescent="0.2">
      <c r="A92" s="115"/>
      <c r="B92" s="286" t="s">
        <v>151</v>
      </c>
      <c r="C92" s="287"/>
      <c r="D92" s="287"/>
      <c r="E92" s="287"/>
      <c r="F92" s="287"/>
      <c r="G92" s="288"/>
      <c r="H92" s="101">
        <f>ROUND(H30+H38+H43+H47+H52+H68+H72+H78+H85+H90,0)</f>
        <v>237686944</v>
      </c>
      <c r="I92" s="5"/>
      <c r="J92" s="1"/>
      <c r="K92" s="1"/>
      <c r="L92" s="1"/>
      <c r="M92" s="1"/>
      <c r="N92" s="1"/>
      <c r="O92" s="1"/>
      <c r="P92" s="1"/>
      <c r="Q92" s="1"/>
      <c r="R92" s="1"/>
      <c r="S92" s="5"/>
      <c r="T92" s="5"/>
      <c r="U92" s="5"/>
      <c r="V92" s="1"/>
      <c r="W92" s="1"/>
      <c r="X92" s="1"/>
      <c r="Y92" s="1"/>
      <c r="Z92" s="1"/>
      <c r="AA92" s="1"/>
      <c r="AB92" s="1"/>
    </row>
    <row r="93" spans="1:28" ht="24.95" customHeight="1" x14ac:dyDescent="0.2">
      <c r="A93" s="116" t="s">
        <v>7</v>
      </c>
      <c r="B93" s="289" t="s">
        <v>8</v>
      </c>
      <c r="C93" s="290"/>
      <c r="D93" s="290"/>
      <c r="E93" s="291" t="s">
        <v>152</v>
      </c>
      <c r="F93" s="292"/>
      <c r="G93" s="73">
        <v>0.05</v>
      </c>
      <c r="H93" s="98">
        <v>12313056.000000015</v>
      </c>
      <c r="I93" s="5"/>
      <c r="J93" s="1"/>
      <c r="K93" s="1"/>
      <c r="L93" s="1"/>
      <c r="M93" s="1"/>
      <c r="N93" s="1"/>
      <c r="O93" s="1"/>
      <c r="P93" s="1"/>
      <c r="Q93" s="1"/>
      <c r="R93" s="1"/>
      <c r="S93" s="5"/>
      <c r="T93" s="5"/>
      <c r="U93" s="5"/>
      <c r="V93" s="1"/>
      <c r="W93" s="1"/>
      <c r="X93" s="1"/>
      <c r="Y93" s="1"/>
      <c r="Z93" s="1"/>
      <c r="AA93" s="1"/>
      <c r="AB93" s="1"/>
    </row>
    <row r="94" spans="1:28" ht="21" thickBot="1" x14ac:dyDescent="0.25">
      <c r="A94" s="117"/>
      <c r="B94" s="280" t="s">
        <v>153</v>
      </c>
      <c r="C94" s="281"/>
      <c r="D94" s="281"/>
      <c r="E94" s="281"/>
      <c r="F94" s="281"/>
      <c r="G94" s="282"/>
      <c r="H94" s="102">
        <f>SUM(H92:H93)</f>
        <v>250000000</v>
      </c>
      <c r="I94" s="5"/>
      <c r="J94" s="1"/>
      <c r="K94" s="1"/>
      <c r="L94" s="1"/>
      <c r="M94" s="1"/>
      <c r="N94" s="1"/>
      <c r="O94" s="1"/>
      <c r="P94" s="1"/>
      <c r="Q94" s="1"/>
      <c r="R94" s="1"/>
      <c r="S94" s="5"/>
      <c r="T94" s="5"/>
      <c r="U94" s="5"/>
      <c r="V94" s="1"/>
      <c r="W94" s="1"/>
      <c r="X94" s="1"/>
      <c r="Y94" s="1"/>
      <c r="Z94" s="1"/>
      <c r="AA94" s="1"/>
      <c r="AB94" s="1"/>
    </row>
    <row r="95" spans="1:28" ht="12.75" customHeight="1" x14ac:dyDescent="0.2">
      <c r="A95" s="33"/>
      <c r="B95" s="33"/>
      <c r="C95" s="1"/>
      <c r="D95" s="1"/>
      <c r="E95" s="1"/>
      <c r="F95" s="1"/>
      <c r="G95" s="5"/>
      <c r="H95" s="5"/>
      <c r="I95" s="5"/>
      <c r="J95" s="1"/>
      <c r="K95" s="1"/>
      <c r="L95" s="1"/>
      <c r="M95" s="1"/>
      <c r="N95" s="1"/>
      <c r="O95" s="1"/>
      <c r="P95" s="1"/>
      <c r="Q95" s="1"/>
      <c r="R95" s="1"/>
      <c r="S95" s="5"/>
      <c r="T95" s="5"/>
      <c r="U95" s="5"/>
      <c r="V95" s="1"/>
      <c r="W95" s="1"/>
      <c r="X95" s="1"/>
      <c r="Y95" s="1"/>
      <c r="Z95" s="1"/>
      <c r="AA95" s="1"/>
      <c r="AB95" s="1"/>
    </row>
    <row r="96" spans="1:28" ht="12.75" customHeight="1" x14ac:dyDescent="0.2">
      <c r="A96" s="33"/>
      <c r="B96" s="33"/>
      <c r="C96" s="1"/>
      <c r="D96" s="1"/>
      <c r="E96" s="1"/>
      <c r="F96" s="1"/>
      <c r="G96" s="5"/>
      <c r="H96" s="5"/>
      <c r="I96" s="5"/>
      <c r="J96" s="1"/>
      <c r="K96" s="1"/>
      <c r="L96" s="1"/>
      <c r="M96" s="1"/>
      <c r="N96" s="1"/>
      <c r="O96" s="1"/>
      <c r="P96" s="1"/>
      <c r="Q96" s="1"/>
      <c r="R96" s="1"/>
      <c r="S96" s="5"/>
      <c r="T96" s="5"/>
      <c r="U96" s="5"/>
      <c r="V96" s="1"/>
      <c r="W96" s="1"/>
      <c r="X96" s="1"/>
      <c r="Y96" s="1"/>
      <c r="Z96" s="1"/>
      <c r="AA96" s="1"/>
      <c r="AB96" s="1"/>
    </row>
    <row r="97" spans="1:28" ht="12.75" customHeight="1" x14ac:dyDescent="0.2">
      <c r="A97" s="33"/>
      <c r="B97" s="33"/>
      <c r="C97" s="1"/>
      <c r="D97" s="1"/>
      <c r="E97" s="1"/>
      <c r="F97" s="1"/>
      <c r="G97" s="5"/>
      <c r="H97" s="5"/>
      <c r="I97" s="5"/>
      <c r="J97" s="1"/>
      <c r="K97" s="1"/>
      <c r="L97" s="1"/>
      <c r="M97" s="1"/>
      <c r="N97" s="1"/>
      <c r="O97" s="1"/>
      <c r="P97" s="1"/>
      <c r="Q97" s="1"/>
      <c r="R97" s="1"/>
      <c r="S97" s="5"/>
      <c r="T97" s="5"/>
      <c r="U97" s="5"/>
      <c r="V97" s="1"/>
      <c r="W97" s="1"/>
      <c r="X97" s="1"/>
      <c r="Y97" s="1"/>
      <c r="Z97" s="1"/>
      <c r="AA97" s="1"/>
      <c r="AB97" s="1"/>
    </row>
    <row r="98" spans="1:28" ht="12.75" customHeight="1" x14ac:dyDescent="0.2">
      <c r="A98" s="33"/>
      <c r="B98" s="33"/>
      <c r="C98" s="1"/>
      <c r="D98" s="1"/>
      <c r="E98" s="1"/>
      <c r="F98" s="1"/>
      <c r="G98" s="5"/>
      <c r="H98" s="5"/>
      <c r="I98" s="5"/>
      <c r="J98" s="1"/>
      <c r="K98" s="1"/>
      <c r="L98" s="1"/>
      <c r="M98" s="1"/>
      <c r="N98" s="1"/>
      <c r="O98" s="1"/>
      <c r="P98" s="1"/>
      <c r="Q98" s="1"/>
      <c r="R98" s="1"/>
      <c r="S98" s="5"/>
      <c r="T98" s="5"/>
      <c r="U98" s="5"/>
      <c r="V98" s="1"/>
      <c r="W98" s="1"/>
      <c r="X98" s="1"/>
      <c r="Y98" s="1"/>
      <c r="Z98" s="1"/>
      <c r="AA98" s="1"/>
      <c r="AB98" s="1"/>
    </row>
    <row r="99" spans="1:28" ht="12.75" customHeight="1" x14ac:dyDescent="0.2">
      <c r="A99" s="33"/>
      <c r="B99" s="33"/>
      <c r="C99" s="1"/>
      <c r="D99" s="1"/>
      <c r="E99" s="1"/>
      <c r="F99" s="1"/>
      <c r="G99" s="5"/>
      <c r="H99" s="5"/>
      <c r="I99" s="5"/>
      <c r="J99" s="1"/>
      <c r="K99" s="1"/>
      <c r="L99" s="1"/>
      <c r="M99" s="1"/>
      <c r="N99" s="1"/>
      <c r="O99" s="1"/>
      <c r="P99" s="1"/>
      <c r="Q99" s="1"/>
      <c r="R99" s="1"/>
      <c r="S99" s="5"/>
      <c r="T99" s="5"/>
      <c r="U99" s="5"/>
      <c r="V99" s="1"/>
      <c r="W99" s="1"/>
      <c r="X99" s="1"/>
      <c r="Y99" s="1"/>
      <c r="Z99" s="1"/>
      <c r="AA99" s="1"/>
      <c r="AB99" s="1"/>
    </row>
    <row r="100" spans="1:28" ht="12.75" customHeight="1" x14ac:dyDescent="0.2">
      <c r="A100" s="33"/>
      <c r="B100" s="33"/>
      <c r="C100" s="1"/>
      <c r="D100" s="1"/>
      <c r="E100" s="1"/>
      <c r="F100" s="1"/>
      <c r="G100" s="5"/>
      <c r="H100" s="5"/>
      <c r="I100" s="5"/>
      <c r="J100" s="1"/>
      <c r="K100" s="1"/>
      <c r="L100" s="1"/>
      <c r="M100" s="1"/>
      <c r="N100" s="1"/>
      <c r="O100" s="1"/>
      <c r="P100" s="1"/>
      <c r="Q100" s="1"/>
      <c r="R100" s="1"/>
      <c r="S100" s="5"/>
      <c r="T100" s="5"/>
      <c r="U100" s="5"/>
      <c r="V100" s="1"/>
      <c r="W100" s="1"/>
      <c r="X100" s="1"/>
      <c r="Y100" s="1"/>
      <c r="Z100" s="1"/>
      <c r="AA100" s="1"/>
      <c r="AB100" s="1"/>
    </row>
    <row r="101" spans="1:28" ht="12.75" customHeight="1" x14ac:dyDescent="0.2">
      <c r="A101" s="33"/>
      <c r="B101" s="33"/>
      <c r="C101" s="1"/>
      <c r="D101" s="1"/>
      <c r="E101" s="1"/>
      <c r="F101" s="1"/>
      <c r="G101" s="5"/>
      <c r="H101" s="5"/>
      <c r="I101" s="5"/>
      <c r="J101" s="1"/>
      <c r="K101" s="1"/>
      <c r="L101" s="1"/>
      <c r="M101" s="1"/>
      <c r="N101" s="1"/>
      <c r="O101" s="1"/>
      <c r="P101" s="1"/>
      <c r="Q101" s="1"/>
      <c r="R101" s="1"/>
      <c r="S101" s="5"/>
      <c r="T101" s="5"/>
      <c r="U101" s="5"/>
      <c r="V101" s="1"/>
      <c r="W101" s="1"/>
      <c r="X101" s="1"/>
      <c r="Y101" s="1"/>
      <c r="Z101" s="1"/>
      <c r="AA101" s="1"/>
      <c r="AB101" s="1"/>
    </row>
    <row r="102" spans="1:28" ht="12.75" customHeight="1" x14ac:dyDescent="0.2">
      <c r="A102" s="33"/>
      <c r="B102" s="33"/>
      <c r="C102" s="1"/>
      <c r="D102" s="1"/>
      <c r="E102" s="1"/>
      <c r="F102" s="1"/>
      <c r="G102" s="5"/>
      <c r="H102" s="5"/>
      <c r="I102" s="5"/>
      <c r="J102" s="1"/>
      <c r="K102" s="1"/>
      <c r="L102" s="1"/>
      <c r="M102" s="1"/>
      <c r="N102" s="1"/>
      <c r="O102" s="1"/>
      <c r="P102" s="1"/>
      <c r="Q102" s="1"/>
      <c r="R102" s="1"/>
      <c r="S102" s="5"/>
      <c r="T102" s="5"/>
      <c r="U102" s="5"/>
      <c r="V102" s="1"/>
      <c r="W102" s="1"/>
      <c r="X102" s="1"/>
      <c r="Y102" s="1"/>
      <c r="Z102" s="1"/>
      <c r="AA102" s="1"/>
      <c r="AB102" s="1"/>
    </row>
    <row r="103" spans="1:28" ht="12.75" customHeight="1" x14ac:dyDescent="0.2">
      <c r="A103" s="33"/>
      <c r="B103" s="33"/>
      <c r="C103" s="1"/>
      <c r="D103" s="1"/>
      <c r="E103" s="1"/>
      <c r="F103" s="1"/>
      <c r="G103" s="5"/>
      <c r="H103" s="5"/>
      <c r="I103" s="5"/>
      <c r="J103" s="1"/>
      <c r="K103" s="1"/>
      <c r="L103" s="1"/>
      <c r="M103" s="1"/>
      <c r="N103" s="1"/>
      <c r="O103" s="1"/>
      <c r="P103" s="1"/>
      <c r="Q103" s="1"/>
      <c r="R103" s="1"/>
      <c r="S103" s="5"/>
      <c r="T103" s="5"/>
      <c r="U103" s="5"/>
      <c r="V103" s="1"/>
      <c r="W103" s="1"/>
      <c r="X103" s="1"/>
      <c r="Y103" s="1"/>
      <c r="Z103" s="1"/>
      <c r="AA103" s="1"/>
      <c r="AB103" s="1"/>
    </row>
    <row r="104" spans="1:28" ht="12.75" customHeight="1" x14ac:dyDescent="0.2">
      <c r="A104" s="33"/>
      <c r="B104" s="33"/>
      <c r="C104" s="1"/>
      <c r="D104" s="1"/>
      <c r="E104" s="1"/>
      <c r="F104" s="1"/>
      <c r="G104" s="5"/>
      <c r="H104" s="5"/>
      <c r="I104" s="5"/>
      <c r="J104" s="1"/>
      <c r="K104" s="1"/>
      <c r="L104" s="1"/>
      <c r="M104" s="1"/>
      <c r="N104" s="1"/>
      <c r="O104" s="1"/>
      <c r="P104" s="1"/>
      <c r="Q104" s="1"/>
      <c r="R104" s="1"/>
      <c r="S104" s="5"/>
      <c r="T104" s="5"/>
      <c r="U104" s="5"/>
      <c r="V104" s="1"/>
      <c r="W104" s="1"/>
      <c r="X104" s="1"/>
      <c r="Y104" s="1"/>
      <c r="Z104" s="1"/>
      <c r="AA104" s="1"/>
      <c r="AB104" s="1"/>
    </row>
    <row r="105" spans="1:28" ht="12.75" customHeight="1" x14ac:dyDescent="0.2">
      <c r="A105" s="33"/>
      <c r="B105" s="33"/>
      <c r="C105" s="1"/>
      <c r="D105" s="1"/>
      <c r="E105" s="1"/>
      <c r="F105" s="1"/>
      <c r="G105" s="5"/>
      <c r="H105" s="5"/>
      <c r="I105" s="5"/>
      <c r="J105" s="1"/>
      <c r="K105" s="1"/>
      <c r="L105" s="1"/>
      <c r="M105" s="1"/>
      <c r="N105" s="1"/>
      <c r="O105" s="1"/>
      <c r="P105" s="1"/>
      <c r="Q105" s="1"/>
      <c r="R105" s="1"/>
      <c r="S105" s="5"/>
      <c r="T105" s="5"/>
      <c r="U105" s="5"/>
      <c r="V105" s="1"/>
      <c r="W105" s="1"/>
      <c r="X105" s="1"/>
      <c r="Y105" s="1"/>
      <c r="Z105" s="1"/>
      <c r="AA105" s="1"/>
      <c r="AB105" s="1"/>
    </row>
    <row r="106" spans="1:28" ht="12.75" customHeight="1" x14ac:dyDescent="0.2">
      <c r="A106" s="33"/>
      <c r="B106" s="33"/>
      <c r="C106" s="1"/>
      <c r="D106" s="1"/>
      <c r="E106" s="1"/>
      <c r="F106" s="1"/>
      <c r="G106" s="5"/>
      <c r="H106" s="5"/>
      <c r="I106" s="5"/>
      <c r="J106" s="1"/>
      <c r="K106" s="1"/>
      <c r="L106" s="1"/>
      <c r="M106" s="1"/>
      <c r="N106" s="1"/>
      <c r="O106" s="1"/>
      <c r="P106" s="1"/>
      <c r="Q106" s="1"/>
      <c r="R106" s="1"/>
      <c r="S106" s="5"/>
      <c r="T106" s="5"/>
      <c r="U106" s="5"/>
      <c r="V106" s="1"/>
      <c r="W106" s="1"/>
      <c r="X106" s="1"/>
      <c r="Y106" s="1"/>
      <c r="Z106" s="1"/>
      <c r="AA106" s="1"/>
      <c r="AB106" s="1"/>
    </row>
    <row r="107" spans="1:28" ht="12.75" customHeight="1" x14ac:dyDescent="0.2">
      <c r="A107" s="33"/>
      <c r="B107" s="33"/>
      <c r="C107" s="1"/>
      <c r="D107" s="1"/>
      <c r="E107" s="1"/>
      <c r="F107" s="1"/>
      <c r="G107" s="5"/>
      <c r="H107" s="5"/>
      <c r="I107" s="5"/>
      <c r="J107" s="1"/>
      <c r="K107" s="1"/>
      <c r="L107" s="1"/>
      <c r="M107" s="1"/>
      <c r="N107" s="1"/>
      <c r="O107" s="1"/>
      <c r="P107" s="1"/>
      <c r="Q107" s="1"/>
      <c r="R107" s="1"/>
      <c r="S107" s="5"/>
      <c r="T107" s="5"/>
      <c r="U107" s="5"/>
      <c r="V107" s="1"/>
      <c r="W107" s="1"/>
      <c r="X107" s="1"/>
      <c r="Y107" s="1"/>
      <c r="Z107" s="1"/>
      <c r="AA107" s="1"/>
      <c r="AB107" s="1"/>
    </row>
    <row r="108" spans="1:28" ht="12.75" customHeight="1" x14ac:dyDescent="0.2">
      <c r="A108" s="33"/>
      <c r="B108" s="33"/>
      <c r="C108" s="1"/>
      <c r="D108" s="1"/>
      <c r="E108" s="1"/>
      <c r="F108" s="1"/>
      <c r="G108" s="5"/>
      <c r="H108" s="5"/>
      <c r="I108" s="5"/>
      <c r="J108" s="1"/>
      <c r="K108" s="1"/>
      <c r="L108" s="1"/>
      <c r="M108" s="1"/>
      <c r="N108" s="1"/>
      <c r="O108" s="1"/>
      <c r="P108" s="1"/>
      <c r="Q108" s="1"/>
      <c r="R108" s="1"/>
      <c r="S108" s="5"/>
      <c r="T108" s="5"/>
      <c r="U108" s="5"/>
      <c r="V108" s="1"/>
      <c r="W108" s="1"/>
      <c r="X108" s="1"/>
      <c r="Y108" s="1"/>
      <c r="Z108" s="1"/>
      <c r="AA108" s="1"/>
      <c r="AB108" s="1"/>
    </row>
    <row r="109" spans="1:28" ht="12.75" customHeight="1" x14ac:dyDescent="0.2">
      <c r="A109" s="33"/>
      <c r="B109" s="33"/>
      <c r="C109" s="1"/>
      <c r="D109" s="1"/>
      <c r="E109" s="1"/>
      <c r="F109" s="1"/>
      <c r="G109" s="5"/>
      <c r="H109" s="5"/>
      <c r="I109" s="5"/>
      <c r="J109" s="1"/>
      <c r="K109" s="1"/>
      <c r="L109" s="1"/>
      <c r="M109" s="1"/>
      <c r="N109" s="1"/>
      <c r="O109" s="1"/>
      <c r="P109" s="1"/>
      <c r="Q109" s="1"/>
      <c r="R109" s="1"/>
      <c r="S109" s="5"/>
      <c r="T109" s="5"/>
      <c r="U109" s="5"/>
      <c r="V109" s="1"/>
      <c r="W109" s="1"/>
      <c r="X109" s="1"/>
      <c r="Y109" s="1"/>
      <c r="Z109" s="1"/>
      <c r="AA109" s="1"/>
      <c r="AB109" s="1"/>
    </row>
    <row r="110" spans="1:28" ht="12.75" customHeight="1" x14ac:dyDescent="0.2">
      <c r="A110" s="33"/>
      <c r="B110" s="33"/>
      <c r="C110" s="1"/>
      <c r="D110" s="1"/>
      <c r="E110" s="1"/>
      <c r="F110" s="1"/>
      <c r="G110" s="5"/>
      <c r="H110" s="5"/>
      <c r="I110" s="5"/>
      <c r="J110" s="1"/>
      <c r="K110" s="1"/>
      <c r="L110" s="1"/>
      <c r="M110" s="1"/>
      <c r="N110" s="1"/>
      <c r="O110" s="1"/>
      <c r="P110" s="1"/>
      <c r="Q110" s="1"/>
      <c r="R110" s="1"/>
      <c r="S110" s="5"/>
      <c r="T110" s="5"/>
      <c r="U110" s="5"/>
      <c r="V110" s="1"/>
      <c r="W110" s="1"/>
      <c r="X110" s="1"/>
      <c r="Y110" s="1"/>
      <c r="Z110" s="1"/>
      <c r="AA110" s="1"/>
      <c r="AB110" s="1"/>
    </row>
    <row r="111" spans="1:28" ht="12.75" customHeight="1" x14ac:dyDescent="0.2">
      <c r="A111" s="33"/>
      <c r="B111" s="33"/>
      <c r="C111" s="1"/>
      <c r="D111" s="1"/>
      <c r="E111" s="1"/>
      <c r="F111" s="1"/>
      <c r="G111" s="5"/>
      <c r="H111" s="5"/>
      <c r="I111" s="5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5"/>
      <c r="U111" s="5"/>
      <c r="V111" s="1"/>
      <c r="W111" s="1"/>
      <c r="X111" s="1"/>
      <c r="Y111" s="1"/>
      <c r="Z111" s="1"/>
      <c r="AA111" s="1"/>
      <c r="AB111" s="1"/>
    </row>
    <row r="112" spans="1:28" ht="12.75" customHeight="1" x14ac:dyDescent="0.2">
      <c r="A112" s="33"/>
      <c r="B112" s="33"/>
      <c r="C112" s="1"/>
      <c r="D112" s="1"/>
      <c r="E112" s="1"/>
      <c r="F112" s="1"/>
      <c r="G112" s="5"/>
      <c r="H112" s="5"/>
      <c r="I112" s="5"/>
      <c r="J112" s="1"/>
      <c r="K112" s="1"/>
      <c r="L112" s="1"/>
      <c r="M112" s="1"/>
      <c r="N112" s="1"/>
      <c r="O112" s="1"/>
      <c r="P112" s="1"/>
      <c r="Q112" s="1"/>
      <c r="R112" s="1"/>
      <c r="S112" s="5"/>
      <c r="T112" s="5"/>
      <c r="U112" s="5"/>
      <c r="V112" s="1"/>
      <c r="W112" s="1"/>
      <c r="X112" s="1"/>
      <c r="Y112" s="1"/>
      <c r="Z112" s="1"/>
      <c r="AA112" s="1"/>
      <c r="AB112" s="1"/>
    </row>
    <row r="113" spans="1:28" ht="12.75" customHeight="1" x14ac:dyDescent="0.2">
      <c r="A113" s="33"/>
      <c r="B113" s="33"/>
      <c r="C113" s="1"/>
      <c r="D113" s="1"/>
      <c r="E113" s="1"/>
      <c r="F113" s="1"/>
      <c r="G113" s="5"/>
      <c r="H113" s="5"/>
      <c r="I113" s="5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5"/>
      <c r="U113" s="5"/>
      <c r="V113" s="1"/>
      <c r="W113" s="1"/>
      <c r="X113" s="1"/>
      <c r="Y113" s="1"/>
      <c r="Z113" s="1"/>
      <c r="AA113" s="1"/>
      <c r="AB113" s="1"/>
    </row>
    <row r="114" spans="1:28" ht="12.75" customHeight="1" x14ac:dyDescent="0.2">
      <c r="A114" s="33"/>
      <c r="B114" s="33"/>
      <c r="C114" s="1"/>
      <c r="D114" s="1"/>
      <c r="E114" s="1"/>
      <c r="F114" s="1"/>
      <c r="G114" s="5"/>
      <c r="H114" s="5"/>
      <c r="I114" s="5"/>
      <c r="J114" s="1"/>
      <c r="K114" s="1"/>
      <c r="L114" s="1"/>
      <c r="M114" s="1"/>
      <c r="N114" s="1"/>
      <c r="O114" s="1"/>
      <c r="P114" s="1"/>
      <c r="Q114" s="1"/>
      <c r="R114" s="1"/>
      <c r="S114" s="5"/>
      <c r="T114" s="5"/>
      <c r="U114" s="5"/>
      <c r="V114" s="1"/>
      <c r="W114" s="1"/>
      <c r="X114" s="1"/>
      <c r="Y114" s="1"/>
      <c r="Z114" s="1"/>
      <c r="AA114" s="1"/>
      <c r="AB114" s="1"/>
    </row>
    <row r="115" spans="1:28" ht="12.75" customHeight="1" x14ac:dyDescent="0.2">
      <c r="A115" s="33"/>
      <c r="B115" s="33"/>
      <c r="C115" s="1"/>
      <c r="D115" s="1"/>
      <c r="E115" s="1"/>
      <c r="F115" s="1"/>
      <c r="G115" s="5"/>
      <c r="H115" s="5"/>
      <c r="I115" s="5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5"/>
      <c r="U115" s="5"/>
      <c r="V115" s="1"/>
      <c r="W115" s="1"/>
      <c r="X115" s="1"/>
      <c r="Y115" s="1"/>
      <c r="Z115" s="1"/>
      <c r="AA115" s="1"/>
      <c r="AB115" s="1"/>
    </row>
    <row r="116" spans="1:28" ht="12.75" customHeight="1" x14ac:dyDescent="0.2">
      <c r="A116" s="33"/>
      <c r="B116" s="33"/>
      <c r="C116" s="1"/>
      <c r="D116" s="1"/>
      <c r="E116" s="1"/>
      <c r="F116" s="1"/>
      <c r="G116" s="5"/>
      <c r="H116" s="5"/>
      <c r="I116" s="5"/>
      <c r="J116" s="1"/>
      <c r="K116" s="1"/>
      <c r="L116" s="1"/>
      <c r="M116" s="1"/>
      <c r="N116" s="1"/>
      <c r="O116" s="1"/>
      <c r="P116" s="1"/>
      <c r="Q116" s="1"/>
      <c r="R116" s="1"/>
      <c r="S116" s="5"/>
      <c r="T116" s="5"/>
      <c r="U116" s="5"/>
      <c r="V116" s="1"/>
      <c r="W116" s="1"/>
      <c r="X116" s="1"/>
      <c r="Y116" s="1"/>
      <c r="Z116" s="1"/>
      <c r="AA116" s="1"/>
      <c r="AB116" s="1"/>
    </row>
    <row r="117" spans="1:28" ht="12.75" customHeight="1" x14ac:dyDescent="0.2">
      <c r="A117" s="33"/>
      <c r="B117" s="33"/>
      <c r="C117" s="1"/>
      <c r="D117" s="1"/>
      <c r="E117" s="1"/>
      <c r="F117" s="1"/>
      <c r="G117" s="5"/>
      <c r="H117" s="5"/>
      <c r="I117" s="5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5"/>
      <c r="U117" s="5"/>
      <c r="V117" s="1"/>
      <c r="W117" s="1"/>
      <c r="X117" s="1"/>
      <c r="Y117" s="1"/>
      <c r="Z117" s="1"/>
      <c r="AA117" s="1"/>
      <c r="AB117" s="1"/>
    </row>
    <row r="118" spans="1:28" ht="12.75" customHeight="1" x14ac:dyDescent="0.2">
      <c r="A118" s="33"/>
      <c r="B118" s="33"/>
      <c r="C118" s="1"/>
      <c r="D118" s="1"/>
      <c r="E118" s="1"/>
      <c r="F118" s="1"/>
      <c r="G118" s="5"/>
      <c r="H118" s="5"/>
      <c r="I118" s="5"/>
      <c r="J118" s="1"/>
      <c r="K118" s="1"/>
      <c r="L118" s="1"/>
      <c r="M118" s="1"/>
      <c r="N118" s="1"/>
      <c r="O118" s="1"/>
      <c r="P118" s="1"/>
      <c r="Q118" s="1"/>
      <c r="R118" s="1"/>
      <c r="S118" s="5"/>
      <c r="T118" s="5"/>
      <c r="U118" s="5"/>
      <c r="V118" s="1"/>
      <c r="W118" s="1"/>
      <c r="X118" s="1"/>
      <c r="Y118" s="1"/>
      <c r="Z118" s="1"/>
      <c r="AA118" s="1"/>
      <c r="AB118" s="1"/>
    </row>
    <row r="119" spans="1:28" ht="12.75" customHeight="1" x14ac:dyDescent="0.2">
      <c r="A119" s="33"/>
      <c r="B119" s="33"/>
      <c r="C119" s="1"/>
      <c r="D119" s="1"/>
      <c r="E119" s="1"/>
      <c r="F119" s="1"/>
      <c r="G119" s="5"/>
      <c r="H119" s="5"/>
      <c r="I119" s="5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5"/>
      <c r="U119" s="5"/>
      <c r="V119" s="1"/>
      <c r="W119" s="1"/>
      <c r="X119" s="1"/>
      <c r="Y119" s="1"/>
      <c r="Z119" s="1"/>
      <c r="AA119" s="1"/>
      <c r="AB119" s="1"/>
    </row>
    <row r="120" spans="1:28" ht="12.75" customHeight="1" x14ac:dyDescent="0.2">
      <c r="A120" s="33"/>
      <c r="B120" s="33"/>
      <c r="C120" s="1"/>
      <c r="D120" s="1"/>
      <c r="E120" s="1"/>
      <c r="F120" s="1"/>
      <c r="G120" s="5"/>
      <c r="H120" s="5"/>
      <c r="I120" s="5"/>
      <c r="J120" s="1"/>
      <c r="K120" s="1"/>
      <c r="L120" s="1"/>
      <c r="M120" s="1"/>
      <c r="N120" s="1"/>
      <c r="O120" s="1"/>
      <c r="P120" s="1"/>
      <c r="Q120" s="1"/>
      <c r="R120" s="1"/>
      <c r="S120" s="5"/>
      <c r="T120" s="5"/>
      <c r="U120" s="5"/>
      <c r="V120" s="1"/>
      <c r="W120" s="1"/>
      <c r="X120" s="1"/>
      <c r="Y120" s="1"/>
      <c r="Z120" s="1"/>
      <c r="AA120" s="1"/>
      <c r="AB120" s="1"/>
    </row>
    <row r="121" spans="1:28" ht="12.75" customHeight="1" x14ac:dyDescent="0.2">
      <c r="A121" s="33"/>
      <c r="B121" s="33"/>
      <c r="C121" s="1"/>
      <c r="D121" s="1"/>
      <c r="E121" s="1"/>
      <c r="F121" s="1"/>
      <c r="G121" s="5"/>
      <c r="H121" s="5"/>
      <c r="I121" s="5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5"/>
      <c r="U121" s="5"/>
      <c r="V121" s="1"/>
      <c r="W121" s="1"/>
      <c r="X121" s="1"/>
      <c r="Y121" s="1"/>
      <c r="Z121" s="1"/>
      <c r="AA121" s="1"/>
      <c r="AB121" s="1"/>
    </row>
    <row r="122" spans="1:28" ht="12.75" customHeight="1" x14ac:dyDescent="0.2">
      <c r="A122" s="33"/>
      <c r="B122" s="33"/>
      <c r="C122" s="1"/>
      <c r="D122" s="1"/>
      <c r="E122" s="1"/>
      <c r="F122" s="1"/>
      <c r="G122" s="5"/>
      <c r="H122" s="5"/>
      <c r="I122" s="5"/>
      <c r="J122" s="1"/>
      <c r="K122" s="1"/>
      <c r="L122" s="1"/>
      <c r="M122" s="1"/>
      <c r="N122" s="1"/>
      <c r="O122" s="1"/>
      <c r="P122" s="1"/>
      <c r="Q122" s="1"/>
      <c r="R122" s="1"/>
      <c r="S122" s="5"/>
      <c r="T122" s="5"/>
      <c r="U122" s="5"/>
      <c r="V122" s="1"/>
      <c r="W122" s="1"/>
      <c r="X122" s="1"/>
      <c r="Y122" s="1"/>
      <c r="Z122" s="1"/>
      <c r="AA122" s="1"/>
      <c r="AB122" s="1"/>
    </row>
    <row r="123" spans="1:28" ht="12.75" customHeight="1" x14ac:dyDescent="0.2">
      <c r="A123" s="33"/>
      <c r="B123" s="33"/>
      <c r="C123" s="1"/>
      <c r="D123" s="1"/>
      <c r="E123" s="1"/>
      <c r="F123" s="1"/>
      <c r="G123" s="5"/>
      <c r="H123" s="5"/>
      <c r="I123" s="5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5"/>
      <c r="U123" s="5"/>
      <c r="V123" s="1"/>
      <c r="W123" s="1"/>
      <c r="X123" s="1"/>
      <c r="Y123" s="1"/>
      <c r="Z123" s="1"/>
      <c r="AA123" s="1"/>
      <c r="AB123" s="1"/>
    </row>
    <row r="124" spans="1:28" ht="12.75" customHeight="1" x14ac:dyDescent="0.2">
      <c r="A124" s="33"/>
      <c r="B124" s="33"/>
      <c r="C124" s="1"/>
      <c r="D124" s="1"/>
      <c r="E124" s="1"/>
      <c r="F124" s="1"/>
      <c r="G124" s="5"/>
      <c r="H124" s="5"/>
      <c r="I124" s="5"/>
      <c r="J124" s="1"/>
      <c r="K124" s="1"/>
      <c r="L124" s="1"/>
      <c r="M124" s="1"/>
      <c r="N124" s="1"/>
      <c r="O124" s="1"/>
      <c r="P124" s="1"/>
      <c r="Q124" s="1"/>
      <c r="R124" s="1"/>
      <c r="S124" s="5"/>
      <c r="T124" s="5"/>
      <c r="U124" s="5"/>
      <c r="V124" s="1"/>
      <c r="W124" s="1"/>
      <c r="X124" s="1"/>
      <c r="Y124" s="1"/>
      <c r="Z124" s="1"/>
      <c r="AA124" s="1"/>
      <c r="AB124" s="1"/>
    </row>
    <row r="125" spans="1:28" ht="12.75" customHeight="1" x14ac:dyDescent="0.2">
      <c r="A125" s="33"/>
      <c r="B125" s="33"/>
      <c r="C125" s="1"/>
      <c r="D125" s="1"/>
      <c r="E125" s="1"/>
      <c r="F125" s="1"/>
      <c r="G125" s="5"/>
      <c r="H125" s="5"/>
      <c r="I125" s="5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5"/>
      <c r="U125" s="5"/>
      <c r="V125" s="1"/>
      <c r="W125" s="1"/>
      <c r="X125" s="1"/>
      <c r="Y125" s="1"/>
      <c r="Z125" s="1"/>
      <c r="AA125" s="1"/>
      <c r="AB125" s="1"/>
    </row>
    <row r="126" spans="1:28" ht="12.75" customHeight="1" x14ac:dyDescent="0.2">
      <c r="A126" s="33"/>
      <c r="B126" s="33"/>
      <c r="C126" s="1"/>
      <c r="D126" s="1"/>
      <c r="E126" s="1"/>
      <c r="F126" s="1"/>
      <c r="G126" s="5"/>
      <c r="H126" s="5"/>
      <c r="I126" s="5"/>
      <c r="J126" s="1"/>
      <c r="K126" s="1"/>
      <c r="L126" s="1"/>
      <c r="M126" s="1"/>
      <c r="N126" s="1"/>
      <c r="O126" s="1"/>
      <c r="P126" s="1"/>
      <c r="Q126" s="1"/>
      <c r="R126" s="1"/>
      <c r="S126" s="5"/>
      <c r="T126" s="5"/>
      <c r="U126" s="5"/>
      <c r="V126" s="1"/>
      <c r="W126" s="1"/>
      <c r="X126" s="1"/>
      <c r="Y126" s="1"/>
      <c r="Z126" s="1"/>
      <c r="AA126" s="1"/>
      <c r="AB126" s="1"/>
    </row>
    <row r="127" spans="1:28" ht="12.75" customHeight="1" x14ac:dyDescent="0.2">
      <c r="A127" s="33"/>
      <c r="B127" s="33"/>
      <c r="C127" s="1"/>
      <c r="D127" s="1"/>
      <c r="E127" s="1"/>
      <c r="F127" s="1"/>
      <c r="G127" s="5"/>
      <c r="H127" s="5"/>
      <c r="I127" s="5"/>
      <c r="J127" s="44"/>
      <c r="K127" s="44"/>
      <c r="L127" s="44"/>
      <c r="M127" s="44"/>
      <c r="N127" s="44"/>
      <c r="O127" s="67"/>
      <c r="P127" s="1"/>
      <c r="Q127" s="1"/>
      <c r="R127" s="1"/>
      <c r="S127" s="5"/>
      <c r="T127" s="5"/>
      <c r="U127" s="5"/>
      <c r="V127" s="44"/>
      <c r="W127" s="44"/>
      <c r="X127" s="44"/>
      <c r="Y127" s="44"/>
      <c r="Z127" s="44"/>
      <c r="AA127" s="67"/>
      <c r="AB127" s="1"/>
    </row>
    <row r="128" spans="1:28" ht="12.75" customHeight="1" x14ac:dyDescent="0.2">
      <c r="A128" s="33"/>
      <c r="B128" s="33"/>
      <c r="C128" s="1"/>
      <c r="D128" s="1"/>
      <c r="E128" s="1"/>
      <c r="F128" s="1"/>
      <c r="G128" s="5"/>
      <c r="H128" s="5"/>
      <c r="I128" s="5"/>
      <c r="J128" s="1"/>
      <c r="K128" s="1"/>
      <c r="L128" s="1"/>
      <c r="M128" s="1"/>
      <c r="N128" s="1"/>
      <c r="O128" s="1"/>
      <c r="P128" s="1"/>
      <c r="Q128" s="1"/>
      <c r="R128" s="1"/>
      <c r="S128" s="5"/>
      <c r="T128" s="5"/>
      <c r="U128" s="5"/>
      <c r="V128" s="1"/>
      <c r="W128" s="1"/>
      <c r="X128" s="1"/>
      <c r="Y128" s="1"/>
      <c r="Z128" s="1"/>
      <c r="AA128" s="1"/>
      <c r="AB128" s="1"/>
    </row>
    <row r="129" spans="1:28" ht="12.75" customHeight="1" x14ac:dyDescent="0.2">
      <c r="A129" s="33"/>
      <c r="B129" s="33"/>
      <c r="C129" s="1"/>
      <c r="D129" s="1"/>
      <c r="E129" s="1"/>
      <c r="F129" s="1"/>
      <c r="G129" s="5"/>
      <c r="H129" s="5"/>
      <c r="I129" s="5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5"/>
      <c r="U129" s="5"/>
      <c r="V129" s="1"/>
      <c r="W129" s="1"/>
      <c r="X129" s="1"/>
      <c r="Y129" s="1"/>
      <c r="Z129" s="1"/>
      <c r="AA129" s="1"/>
      <c r="AB129" s="1"/>
    </row>
    <row r="130" spans="1:28" ht="12.75" customHeight="1" x14ac:dyDescent="0.2">
      <c r="A130" s="33"/>
      <c r="B130" s="33"/>
      <c r="C130" s="1"/>
      <c r="D130" s="1"/>
      <c r="E130" s="1"/>
      <c r="F130" s="1"/>
      <c r="G130" s="5"/>
      <c r="H130" s="5"/>
      <c r="I130" s="5"/>
      <c r="J130" s="1"/>
      <c r="K130" s="1"/>
      <c r="L130" s="1"/>
      <c r="M130" s="1"/>
      <c r="N130" s="1"/>
      <c r="O130" s="1"/>
      <c r="P130" s="1"/>
      <c r="Q130" s="1"/>
      <c r="R130" s="1"/>
      <c r="S130" s="5"/>
      <c r="T130" s="5"/>
      <c r="U130" s="5"/>
      <c r="V130" s="1"/>
      <c r="W130" s="1"/>
      <c r="X130" s="1"/>
      <c r="Y130" s="1"/>
      <c r="Z130" s="1"/>
      <c r="AA130" s="1"/>
      <c r="AB130" s="1"/>
    </row>
    <row r="131" spans="1:28" ht="12.75" customHeight="1" x14ac:dyDescent="0.2">
      <c r="A131" s="33"/>
      <c r="B131" s="33"/>
      <c r="C131" s="1"/>
      <c r="D131" s="1"/>
      <c r="E131" s="1"/>
      <c r="F131" s="1"/>
      <c r="G131" s="5"/>
      <c r="H131" s="5"/>
      <c r="I131" s="5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5"/>
      <c r="U131" s="5"/>
      <c r="V131" s="1"/>
      <c r="W131" s="1"/>
      <c r="X131" s="1"/>
      <c r="Y131" s="1"/>
      <c r="Z131" s="1"/>
      <c r="AA131" s="1"/>
      <c r="AB131" s="1"/>
    </row>
    <row r="132" spans="1:28" ht="12.75" customHeight="1" x14ac:dyDescent="0.2">
      <c r="A132" s="33"/>
      <c r="B132" s="33"/>
      <c r="C132" s="1"/>
      <c r="D132" s="1"/>
      <c r="E132" s="1"/>
      <c r="F132" s="1"/>
      <c r="G132" s="5"/>
      <c r="H132" s="5"/>
      <c r="I132" s="5"/>
      <c r="J132" s="1"/>
      <c r="K132" s="1"/>
      <c r="L132" s="1"/>
      <c r="M132" s="1"/>
      <c r="N132" s="1"/>
      <c r="O132" s="1"/>
      <c r="P132" s="1"/>
      <c r="Q132" s="1"/>
      <c r="R132" s="1"/>
      <c r="S132" s="5"/>
      <c r="T132" s="5"/>
      <c r="U132" s="5"/>
      <c r="V132" s="1"/>
      <c r="W132" s="1"/>
      <c r="X132" s="1"/>
      <c r="Y132" s="1"/>
      <c r="Z132" s="1"/>
      <c r="AA132" s="1"/>
      <c r="AB132" s="1"/>
    </row>
    <row r="133" spans="1:28" ht="12.75" customHeight="1" x14ac:dyDescent="0.2">
      <c r="A133" s="33"/>
      <c r="B133" s="33"/>
      <c r="C133" s="1"/>
      <c r="D133" s="1"/>
      <c r="E133" s="1"/>
      <c r="F133" s="1"/>
      <c r="G133" s="5"/>
      <c r="H133" s="5"/>
      <c r="I133" s="5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5"/>
      <c r="U133" s="5"/>
      <c r="V133" s="1"/>
      <c r="W133" s="1"/>
      <c r="X133" s="1"/>
      <c r="Y133" s="1"/>
      <c r="Z133" s="1"/>
      <c r="AA133" s="1"/>
      <c r="AB133" s="1"/>
    </row>
    <row r="134" spans="1:28" ht="12.75" customHeight="1" x14ac:dyDescent="0.2">
      <c r="A134" s="33"/>
      <c r="B134" s="33"/>
      <c r="C134" s="1"/>
      <c r="D134" s="1"/>
      <c r="E134" s="1"/>
      <c r="F134" s="1"/>
      <c r="G134" s="5"/>
      <c r="H134" s="5"/>
      <c r="I134" s="5"/>
      <c r="J134" s="1"/>
      <c r="K134" s="1"/>
      <c r="L134" s="1"/>
      <c r="M134" s="1"/>
      <c r="N134" s="1"/>
      <c r="O134" s="1"/>
      <c r="P134" s="1"/>
      <c r="Q134" s="1"/>
      <c r="R134" s="1"/>
      <c r="S134" s="5"/>
      <c r="T134" s="5"/>
      <c r="U134" s="5"/>
      <c r="V134" s="1"/>
      <c r="W134" s="1"/>
      <c r="X134" s="1"/>
      <c r="Y134" s="1"/>
      <c r="Z134" s="1"/>
      <c r="AA134" s="1"/>
      <c r="AB134" s="1"/>
    </row>
    <row r="135" spans="1:28" ht="12.75" customHeight="1" x14ac:dyDescent="0.2">
      <c r="A135" s="33"/>
      <c r="B135" s="33"/>
      <c r="C135" s="1"/>
      <c r="D135" s="1"/>
      <c r="E135" s="1"/>
      <c r="F135" s="1"/>
      <c r="G135" s="5"/>
      <c r="H135" s="5"/>
      <c r="I135" s="5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5"/>
      <c r="U135" s="5"/>
      <c r="V135" s="1"/>
      <c r="W135" s="1"/>
      <c r="X135" s="1"/>
      <c r="Y135" s="1"/>
      <c r="Z135" s="1"/>
      <c r="AA135" s="1"/>
      <c r="AB135" s="1"/>
    </row>
    <row r="136" spans="1:28" ht="12.75" customHeight="1" x14ac:dyDescent="0.2">
      <c r="A136" s="33"/>
      <c r="B136" s="33"/>
      <c r="C136" s="1"/>
      <c r="D136" s="1"/>
      <c r="E136" s="1"/>
      <c r="F136" s="1"/>
      <c r="G136" s="5"/>
      <c r="H136" s="5"/>
      <c r="I136" s="5"/>
      <c r="J136" s="1"/>
      <c r="K136" s="1"/>
      <c r="L136" s="1"/>
      <c r="M136" s="1"/>
      <c r="N136" s="1"/>
      <c r="O136" s="1"/>
      <c r="P136" s="1"/>
      <c r="Q136" s="1"/>
      <c r="R136" s="1"/>
      <c r="S136" s="5"/>
      <c r="T136" s="5"/>
      <c r="U136" s="5"/>
      <c r="V136" s="1"/>
      <c r="W136" s="1"/>
      <c r="X136" s="1"/>
      <c r="Y136" s="1"/>
      <c r="Z136" s="1"/>
      <c r="AA136" s="1"/>
      <c r="AB136" s="1"/>
    </row>
    <row r="137" spans="1:28" ht="12.75" customHeight="1" x14ac:dyDescent="0.2">
      <c r="A137" s="33"/>
      <c r="B137" s="33"/>
      <c r="C137" s="1"/>
      <c r="D137" s="1"/>
      <c r="E137" s="1"/>
      <c r="F137" s="1"/>
      <c r="G137" s="5"/>
      <c r="H137" s="5"/>
      <c r="I137" s="5"/>
      <c r="J137" s="1"/>
      <c r="K137" s="1"/>
      <c r="L137" s="1"/>
      <c r="M137" s="1"/>
      <c r="N137" s="1"/>
      <c r="O137" s="1"/>
      <c r="P137" s="1"/>
      <c r="Q137" s="1"/>
      <c r="R137" s="1"/>
      <c r="S137" s="5"/>
      <c r="T137" s="5"/>
      <c r="U137" s="5"/>
      <c r="V137" s="1"/>
      <c r="W137" s="1"/>
      <c r="X137" s="1"/>
      <c r="Y137" s="1"/>
      <c r="Z137" s="1"/>
      <c r="AA137" s="1"/>
      <c r="AB137" s="1"/>
    </row>
    <row r="138" spans="1:28" ht="12.75" customHeight="1" x14ac:dyDescent="0.2">
      <c r="A138" s="33"/>
      <c r="B138" s="33"/>
      <c r="C138" s="1"/>
      <c r="D138" s="1"/>
      <c r="E138" s="1"/>
      <c r="F138" s="1"/>
      <c r="G138" s="5"/>
      <c r="H138" s="5"/>
      <c r="I138" s="5"/>
      <c r="J138" s="1"/>
      <c r="K138" s="1"/>
      <c r="L138" s="1"/>
      <c r="M138" s="1"/>
      <c r="N138" s="1"/>
      <c r="O138" s="1"/>
      <c r="P138" s="1"/>
      <c r="Q138" s="1"/>
      <c r="R138" s="1"/>
      <c r="S138" s="5"/>
      <c r="T138" s="5"/>
      <c r="U138" s="5"/>
      <c r="V138" s="1"/>
      <c r="W138" s="1"/>
      <c r="X138" s="1"/>
      <c r="Y138" s="1"/>
      <c r="Z138" s="1"/>
      <c r="AA138" s="1"/>
      <c r="AB138" s="1"/>
    </row>
    <row r="139" spans="1:28" ht="12.75" customHeight="1" x14ac:dyDescent="0.2">
      <c r="A139" s="33"/>
      <c r="B139" s="33"/>
      <c r="C139" s="1"/>
      <c r="D139" s="1"/>
      <c r="E139" s="1"/>
      <c r="F139" s="1"/>
      <c r="G139" s="5"/>
      <c r="H139" s="5"/>
      <c r="I139" s="5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5"/>
      <c r="U139" s="5"/>
      <c r="V139" s="1"/>
      <c r="W139" s="1"/>
      <c r="X139" s="1"/>
      <c r="Y139" s="1"/>
      <c r="Z139" s="1"/>
      <c r="AA139" s="1"/>
      <c r="AB139" s="1"/>
    </row>
    <row r="140" spans="1:28" ht="12.75" customHeight="1" x14ac:dyDescent="0.2">
      <c r="A140" s="33"/>
      <c r="B140" s="33"/>
      <c r="C140" s="1"/>
      <c r="D140" s="1"/>
      <c r="E140" s="1"/>
      <c r="F140" s="1"/>
      <c r="G140" s="5"/>
      <c r="H140" s="5"/>
      <c r="I140" s="5"/>
      <c r="J140" s="1"/>
      <c r="K140" s="1"/>
      <c r="L140" s="1"/>
      <c r="M140" s="1"/>
      <c r="N140" s="1"/>
      <c r="O140" s="1"/>
      <c r="P140" s="1"/>
      <c r="Q140" s="1"/>
      <c r="R140" s="1"/>
      <c r="S140" s="5"/>
      <c r="T140" s="5"/>
      <c r="U140" s="5"/>
      <c r="V140" s="1"/>
      <c r="W140" s="1"/>
      <c r="X140" s="1"/>
      <c r="Y140" s="1"/>
      <c r="Z140" s="1"/>
      <c r="AA140" s="1"/>
      <c r="AB140" s="1"/>
    </row>
    <row r="141" spans="1:28" ht="12.75" customHeight="1" x14ac:dyDescent="0.2">
      <c r="A141" s="33"/>
      <c r="B141" s="33"/>
      <c r="C141" s="1"/>
      <c r="D141" s="1"/>
      <c r="E141" s="1"/>
      <c r="F141" s="1"/>
      <c r="G141" s="5"/>
      <c r="H141" s="5"/>
      <c r="I141" s="5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5"/>
      <c r="U141" s="5"/>
      <c r="V141" s="1"/>
      <c r="W141" s="1"/>
      <c r="X141" s="1"/>
      <c r="Y141" s="1"/>
      <c r="Z141" s="1"/>
      <c r="AA141" s="1"/>
      <c r="AB141" s="1"/>
    </row>
    <row r="142" spans="1:28" ht="12.75" customHeight="1" x14ac:dyDescent="0.2">
      <c r="A142" s="33"/>
      <c r="B142" s="33"/>
      <c r="C142" s="1"/>
      <c r="D142" s="1"/>
      <c r="E142" s="1"/>
      <c r="F142" s="1"/>
      <c r="G142" s="5"/>
      <c r="H142" s="5"/>
      <c r="I142" s="5"/>
      <c r="J142" s="1"/>
      <c r="K142" s="1"/>
      <c r="L142" s="1"/>
      <c r="M142" s="1"/>
      <c r="N142" s="1"/>
      <c r="O142" s="1"/>
      <c r="P142" s="1"/>
      <c r="Q142" s="1"/>
      <c r="R142" s="1"/>
      <c r="S142" s="5"/>
      <c r="T142" s="5"/>
      <c r="U142" s="5"/>
      <c r="V142" s="1"/>
      <c r="W142" s="1"/>
      <c r="X142" s="1"/>
      <c r="Y142" s="1"/>
      <c r="Z142" s="1"/>
      <c r="AA142" s="1"/>
      <c r="AB142" s="1"/>
    </row>
    <row r="143" spans="1:28" ht="12.75" customHeight="1" x14ac:dyDescent="0.2">
      <c r="A143" s="33"/>
      <c r="B143" s="33"/>
      <c r="C143" s="1"/>
      <c r="D143" s="1"/>
      <c r="E143" s="1"/>
      <c r="F143" s="1"/>
      <c r="G143" s="5"/>
      <c r="H143" s="5"/>
      <c r="I143" s="5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5"/>
      <c r="U143" s="5"/>
      <c r="V143" s="1"/>
      <c r="W143" s="1"/>
      <c r="X143" s="1"/>
      <c r="Y143" s="1"/>
      <c r="Z143" s="1"/>
      <c r="AA143" s="1"/>
      <c r="AB143" s="1"/>
    </row>
    <row r="144" spans="1:28" ht="12.75" customHeight="1" x14ac:dyDescent="0.2">
      <c r="A144" s="33"/>
      <c r="B144" s="33"/>
      <c r="C144" s="1"/>
      <c r="D144" s="1"/>
      <c r="E144" s="1"/>
      <c r="F144" s="1"/>
      <c r="G144" s="5"/>
      <c r="H144" s="5"/>
      <c r="I144" s="5"/>
      <c r="J144" s="1"/>
      <c r="K144" s="1"/>
      <c r="L144" s="1"/>
      <c r="M144" s="1"/>
      <c r="N144" s="1"/>
      <c r="O144" s="1"/>
      <c r="P144" s="1"/>
      <c r="Q144" s="1"/>
      <c r="R144" s="1"/>
      <c r="S144" s="5"/>
      <c r="T144" s="5"/>
      <c r="U144" s="5"/>
      <c r="V144" s="1"/>
      <c r="W144" s="1"/>
      <c r="X144" s="1"/>
      <c r="Y144" s="1"/>
      <c r="Z144" s="1"/>
      <c r="AA144" s="1"/>
      <c r="AB144" s="1"/>
    </row>
    <row r="145" spans="1:28" ht="12.75" customHeight="1" x14ac:dyDescent="0.2">
      <c r="A145" s="33"/>
      <c r="B145" s="33"/>
      <c r="C145" s="1"/>
      <c r="D145" s="1"/>
      <c r="E145" s="1"/>
      <c r="F145" s="1"/>
      <c r="G145" s="5"/>
      <c r="H145" s="5"/>
      <c r="I145" s="5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5"/>
      <c r="U145" s="5"/>
      <c r="V145" s="1"/>
      <c r="W145" s="1"/>
      <c r="X145" s="1"/>
      <c r="Y145" s="1"/>
      <c r="Z145" s="1"/>
      <c r="AA145" s="1"/>
      <c r="AB145" s="1"/>
    </row>
    <row r="146" spans="1:28" ht="12.75" customHeight="1" x14ac:dyDescent="0.2">
      <c r="A146" s="33"/>
      <c r="B146" s="33"/>
      <c r="C146" s="1"/>
      <c r="D146" s="1"/>
      <c r="E146" s="1"/>
      <c r="F146" s="1"/>
      <c r="G146" s="5"/>
      <c r="H146" s="5"/>
      <c r="I146" s="5"/>
      <c r="J146" s="1"/>
      <c r="K146" s="1"/>
      <c r="L146" s="1"/>
      <c r="M146" s="1"/>
      <c r="N146" s="1"/>
      <c r="O146" s="1"/>
      <c r="P146" s="1"/>
      <c r="Q146" s="1"/>
      <c r="R146" s="1"/>
      <c r="S146" s="5"/>
      <c r="T146" s="5"/>
      <c r="U146" s="5"/>
      <c r="V146" s="1"/>
      <c r="W146" s="1"/>
      <c r="X146" s="1"/>
      <c r="Y146" s="1"/>
      <c r="Z146" s="1"/>
      <c r="AA146" s="1"/>
      <c r="AB146" s="1"/>
    </row>
    <row r="147" spans="1:28" ht="12.75" customHeight="1" x14ac:dyDescent="0.2">
      <c r="A147" s="33"/>
      <c r="B147" s="33"/>
      <c r="C147" s="1"/>
      <c r="D147" s="1"/>
      <c r="E147" s="1"/>
      <c r="F147" s="1"/>
      <c r="G147" s="5"/>
      <c r="H147" s="5"/>
      <c r="I147" s="5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5"/>
      <c r="U147" s="5"/>
      <c r="V147" s="1"/>
      <c r="W147" s="1"/>
      <c r="X147" s="1"/>
      <c r="Y147" s="1"/>
      <c r="Z147" s="1"/>
      <c r="AA147" s="1"/>
      <c r="AB147" s="1"/>
    </row>
    <row r="148" spans="1:28" ht="12.75" customHeight="1" x14ac:dyDescent="0.2">
      <c r="A148" s="33"/>
      <c r="B148" s="33"/>
      <c r="C148" s="1"/>
      <c r="D148" s="1"/>
      <c r="E148" s="1"/>
      <c r="F148" s="1"/>
      <c r="G148" s="5"/>
      <c r="H148" s="5"/>
      <c r="I148" s="5"/>
      <c r="J148" s="1"/>
      <c r="K148" s="1"/>
      <c r="L148" s="1"/>
      <c r="M148" s="1"/>
      <c r="N148" s="1"/>
      <c r="O148" s="1"/>
      <c r="P148" s="1"/>
      <c r="Q148" s="1"/>
      <c r="R148" s="1"/>
      <c r="S148" s="5"/>
      <c r="T148" s="5"/>
      <c r="U148" s="5"/>
      <c r="V148" s="1"/>
      <c r="W148" s="1"/>
      <c r="X148" s="1"/>
      <c r="Y148" s="1"/>
      <c r="Z148" s="1"/>
      <c r="AA148" s="1"/>
      <c r="AB148" s="1"/>
    </row>
    <row r="149" spans="1:28" ht="12.75" customHeight="1" x14ac:dyDescent="0.2">
      <c r="A149" s="33"/>
      <c r="B149" s="33"/>
      <c r="C149" s="1"/>
      <c r="D149" s="1"/>
      <c r="E149" s="1"/>
      <c r="F149" s="1"/>
      <c r="G149" s="5"/>
      <c r="H149" s="5"/>
      <c r="I149" s="5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5"/>
      <c r="U149" s="5"/>
      <c r="V149" s="1"/>
      <c r="W149" s="1"/>
      <c r="X149" s="1"/>
      <c r="Y149" s="1"/>
      <c r="Z149" s="1"/>
      <c r="AA149" s="1"/>
      <c r="AB149" s="1"/>
    </row>
    <row r="150" spans="1:28" ht="12.75" customHeight="1" x14ac:dyDescent="0.2">
      <c r="A150" s="33"/>
      <c r="B150" s="33"/>
      <c r="C150" s="1"/>
      <c r="D150" s="1"/>
      <c r="E150" s="1"/>
      <c r="F150" s="1"/>
      <c r="G150" s="5"/>
      <c r="H150" s="5"/>
      <c r="I150" s="5"/>
      <c r="J150" s="1"/>
      <c r="K150" s="1"/>
      <c r="L150" s="1"/>
      <c r="M150" s="1"/>
      <c r="N150" s="1"/>
      <c r="O150" s="1"/>
      <c r="P150" s="1"/>
      <c r="Q150" s="1"/>
      <c r="R150" s="1"/>
      <c r="S150" s="5"/>
      <c r="T150" s="5"/>
      <c r="U150" s="5"/>
      <c r="V150" s="1"/>
      <c r="W150" s="1"/>
      <c r="X150" s="1"/>
      <c r="Y150" s="1"/>
      <c r="Z150" s="1"/>
      <c r="AA150" s="1"/>
      <c r="AB150" s="1"/>
    </row>
    <row r="151" spans="1:28" ht="12.75" customHeight="1" x14ac:dyDescent="0.2">
      <c r="A151" s="33"/>
      <c r="B151" s="33"/>
      <c r="C151" s="1"/>
      <c r="D151" s="1"/>
      <c r="E151" s="1"/>
      <c r="F151" s="1"/>
      <c r="G151" s="5"/>
      <c r="H151" s="5"/>
      <c r="I151" s="5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5"/>
      <c r="U151" s="5"/>
      <c r="V151" s="1"/>
      <c r="W151" s="1"/>
      <c r="X151" s="1"/>
      <c r="Y151" s="1"/>
      <c r="Z151" s="1"/>
      <c r="AA151" s="1"/>
      <c r="AB151" s="1"/>
    </row>
    <row r="152" spans="1:28" ht="12.75" customHeight="1" x14ac:dyDescent="0.2">
      <c r="A152" s="33"/>
      <c r="B152" s="33"/>
      <c r="C152" s="1"/>
      <c r="D152" s="1"/>
      <c r="E152" s="1"/>
      <c r="F152" s="1"/>
      <c r="G152" s="5"/>
      <c r="H152" s="5"/>
      <c r="I152" s="5"/>
      <c r="J152" s="1"/>
      <c r="K152" s="1"/>
      <c r="L152" s="1"/>
      <c r="M152" s="1"/>
      <c r="N152" s="1"/>
      <c r="O152" s="1"/>
      <c r="P152" s="1"/>
      <c r="Q152" s="1"/>
      <c r="R152" s="1"/>
      <c r="S152" s="5"/>
      <c r="T152" s="5"/>
      <c r="U152" s="5"/>
      <c r="V152" s="1"/>
      <c r="W152" s="1"/>
      <c r="X152" s="1"/>
      <c r="Y152" s="1"/>
      <c r="Z152" s="1"/>
      <c r="AA152" s="1"/>
      <c r="AB152" s="1"/>
    </row>
    <row r="153" spans="1:28" ht="12.75" customHeight="1" x14ac:dyDescent="0.2">
      <c r="A153" s="33"/>
      <c r="B153" s="33"/>
      <c r="C153" s="1"/>
      <c r="D153" s="1"/>
      <c r="E153" s="1"/>
      <c r="F153" s="1"/>
      <c r="G153" s="5"/>
      <c r="H153" s="5"/>
      <c r="I153" s="5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5"/>
      <c r="U153" s="5"/>
      <c r="V153" s="1"/>
      <c r="W153" s="1"/>
      <c r="X153" s="1"/>
      <c r="Y153" s="1"/>
      <c r="Z153" s="1"/>
      <c r="AA153" s="1"/>
      <c r="AB153" s="1"/>
    </row>
    <row r="154" spans="1:28" ht="12.75" customHeight="1" x14ac:dyDescent="0.2">
      <c r="A154" s="33"/>
      <c r="B154" s="33"/>
      <c r="C154" s="1"/>
      <c r="D154" s="1"/>
      <c r="E154" s="1"/>
      <c r="F154" s="1"/>
      <c r="G154" s="5"/>
      <c r="H154" s="5"/>
      <c r="I154" s="5"/>
      <c r="J154" s="1"/>
      <c r="K154" s="1"/>
      <c r="L154" s="1"/>
      <c r="M154" s="1"/>
      <c r="N154" s="1"/>
      <c r="O154" s="1"/>
      <c r="P154" s="1"/>
      <c r="Q154" s="1"/>
      <c r="R154" s="1"/>
      <c r="S154" s="5"/>
      <c r="T154" s="5"/>
      <c r="U154" s="5"/>
      <c r="V154" s="1"/>
      <c r="W154" s="1"/>
      <c r="X154" s="1"/>
      <c r="Y154" s="1"/>
      <c r="Z154" s="1"/>
      <c r="AA154" s="1"/>
      <c r="AB154" s="1"/>
    </row>
    <row r="155" spans="1:28" ht="12.75" customHeight="1" x14ac:dyDescent="0.2">
      <c r="A155" s="33"/>
      <c r="B155" s="33"/>
      <c r="C155" s="1"/>
      <c r="D155" s="1"/>
      <c r="E155" s="1"/>
      <c r="F155" s="1"/>
      <c r="G155" s="5"/>
      <c r="H155" s="5"/>
      <c r="I155" s="5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5"/>
      <c r="U155" s="5"/>
      <c r="V155" s="1"/>
      <c r="W155" s="1"/>
      <c r="X155" s="1"/>
      <c r="Y155" s="1"/>
      <c r="Z155" s="1"/>
      <c r="AA155" s="1"/>
      <c r="AB155" s="1"/>
    </row>
    <row r="156" spans="1:28" ht="12.75" customHeight="1" x14ac:dyDescent="0.2">
      <c r="A156" s="33"/>
      <c r="B156" s="33"/>
      <c r="C156" s="1"/>
      <c r="D156" s="1"/>
      <c r="E156" s="1"/>
      <c r="F156" s="1"/>
      <c r="G156" s="5"/>
      <c r="H156" s="5"/>
      <c r="I156" s="5"/>
      <c r="J156" s="1"/>
      <c r="K156" s="1"/>
      <c r="L156" s="1"/>
      <c r="M156" s="1"/>
      <c r="N156" s="1"/>
      <c r="O156" s="1"/>
      <c r="P156" s="1"/>
      <c r="Q156" s="1"/>
      <c r="R156" s="1"/>
      <c r="S156" s="5"/>
      <c r="T156" s="5"/>
      <c r="U156" s="5"/>
      <c r="V156" s="1"/>
      <c r="W156" s="1"/>
      <c r="X156" s="1"/>
      <c r="Y156" s="1"/>
      <c r="Z156" s="1"/>
      <c r="AA156" s="1"/>
      <c r="AB156" s="1"/>
    </row>
    <row r="157" spans="1:28" ht="12.75" customHeight="1" x14ac:dyDescent="0.2">
      <c r="A157" s="33"/>
      <c r="B157" s="33"/>
      <c r="C157" s="1"/>
      <c r="D157" s="1"/>
      <c r="E157" s="1"/>
      <c r="F157" s="1"/>
      <c r="G157" s="5"/>
      <c r="H157" s="5"/>
      <c r="I157" s="5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5"/>
      <c r="U157" s="5"/>
      <c r="V157" s="1"/>
      <c r="W157" s="1"/>
      <c r="X157" s="1"/>
      <c r="Y157" s="1"/>
      <c r="Z157" s="1"/>
      <c r="AA157" s="1"/>
      <c r="AB157" s="1"/>
    </row>
    <row r="158" spans="1:28" ht="12.75" customHeight="1" x14ac:dyDescent="0.2">
      <c r="A158" s="33"/>
      <c r="B158" s="33"/>
      <c r="C158" s="1"/>
      <c r="D158" s="1"/>
      <c r="E158" s="1"/>
      <c r="F158" s="1"/>
      <c r="G158" s="5"/>
      <c r="H158" s="5"/>
      <c r="I158" s="5"/>
      <c r="J158" s="1"/>
      <c r="K158" s="1"/>
      <c r="L158" s="1"/>
      <c r="M158" s="1"/>
      <c r="N158" s="1"/>
      <c r="O158" s="1"/>
      <c r="P158" s="1"/>
      <c r="Q158" s="1"/>
      <c r="R158" s="1"/>
      <c r="S158" s="5"/>
      <c r="T158" s="5"/>
      <c r="U158" s="5"/>
      <c r="V158" s="1"/>
      <c r="W158" s="1"/>
      <c r="X158" s="1"/>
      <c r="Y158" s="1"/>
      <c r="Z158" s="1"/>
      <c r="AA158" s="1"/>
      <c r="AB158" s="1"/>
    </row>
    <row r="159" spans="1:28" ht="12.75" customHeight="1" x14ac:dyDescent="0.2">
      <c r="A159" s="33"/>
      <c r="B159" s="33"/>
      <c r="C159" s="1"/>
      <c r="D159" s="1"/>
      <c r="E159" s="1"/>
      <c r="F159" s="1"/>
      <c r="G159" s="5"/>
      <c r="H159" s="5"/>
      <c r="I159" s="5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5"/>
      <c r="U159" s="5"/>
      <c r="V159" s="1"/>
      <c r="W159" s="1"/>
      <c r="X159" s="1"/>
      <c r="Y159" s="1"/>
      <c r="Z159" s="1"/>
      <c r="AA159" s="1"/>
      <c r="AB159" s="1"/>
    </row>
    <row r="160" spans="1:28" ht="12.75" customHeight="1" x14ac:dyDescent="0.2">
      <c r="A160" s="33"/>
      <c r="B160" s="33"/>
      <c r="C160" s="1"/>
      <c r="D160" s="1"/>
      <c r="E160" s="1"/>
      <c r="F160" s="1"/>
      <c r="G160" s="5"/>
      <c r="H160" s="5"/>
      <c r="I160" s="5"/>
      <c r="J160" s="1"/>
      <c r="K160" s="1"/>
      <c r="L160" s="1"/>
      <c r="M160" s="1"/>
      <c r="N160" s="1"/>
      <c r="O160" s="1"/>
      <c r="P160" s="1"/>
      <c r="Q160" s="1"/>
      <c r="R160" s="1"/>
      <c r="S160" s="5"/>
      <c r="T160" s="5"/>
      <c r="U160" s="5"/>
      <c r="V160" s="1"/>
      <c r="W160" s="1"/>
      <c r="X160" s="1"/>
      <c r="Y160" s="1"/>
      <c r="Z160" s="1"/>
      <c r="AA160" s="1"/>
      <c r="AB160" s="1"/>
    </row>
    <row r="161" spans="1:28" ht="12.75" customHeight="1" x14ac:dyDescent="0.2">
      <c r="A161" s="33"/>
      <c r="B161" s="33"/>
      <c r="C161" s="1"/>
      <c r="D161" s="1"/>
      <c r="E161" s="1"/>
      <c r="F161" s="1"/>
      <c r="G161" s="5"/>
      <c r="H161" s="5"/>
      <c r="I161" s="5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5"/>
      <c r="U161" s="5"/>
      <c r="V161" s="1"/>
      <c r="W161" s="1"/>
      <c r="X161" s="1"/>
      <c r="Y161" s="1"/>
      <c r="Z161" s="1"/>
      <c r="AA161" s="1"/>
      <c r="AB161" s="1"/>
    </row>
    <row r="162" spans="1:28" ht="12.75" customHeight="1" x14ac:dyDescent="0.2">
      <c r="A162" s="33"/>
      <c r="B162" s="33"/>
      <c r="C162" s="1"/>
      <c r="D162" s="1"/>
      <c r="E162" s="1"/>
      <c r="F162" s="1"/>
      <c r="G162" s="5"/>
      <c r="H162" s="5"/>
      <c r="I162" s="5"/>
      <c r="J162" s="1"/>
      <c r="K162" s="1"/>
      <c r="L162" s="1"/>
      <c r="M162" s="1"/>
      <c r="N162" s="1"/>
      <c r="O162" s="1"/>
      <c r="P162" s="1"/>
      <c r="Q162" s="1"/>
      <c r="R162" s="1"/>
      <c r="S162" s="5"/>
      <c r="T162" s="5"/>
      <c r="U162" s="5"/>
      <c r="V162" s="1"/>
      <c r="W162" s="1"/>
      <c r="X162" s="1"/>
      <c r="Y162" s="1"/>
      <c r="Z162" s="1"/>
      <c r="AA162" s="1"/>
      <c r="AB162" s="1"/>
    </row>
    <row r="163" spans="1:28" ht="12.75" customHeight="1" x14ac:dyDescent="0.2">
      <c r="A163" s="33"/>
      <c r="B163" s="33"/>
      <c r="C163" s="1"/>
      <c r="D163" s="1"/>
      <c r="E163" s="1"/>
      <c r="F163" s="1"/>
      <c r="G163" s="5"/>
      <c r="H163" s="5"/>
      <c r="I163" s="5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5"/>
      <c r="U163" s="5"/>
      <c r="V163" s="1"/>
      <c r="W163" s="1"/>
      <c r="X163" s="1"/>
      <c r="Y163" s="1"/>
      <c r="Z163" s="1"/>
      <c r="AA163" s="1"/>
      <c r="AB163" s="1"/>
    </row>
    <row r="164" spans="1:28" ht="12.75" customHeight="1" x14ac:dyDescent="0.2">
      <c r="A164" s="33"/>
      <c r="B164" s="33"/>
      <c r="C164" s="1"/>
      <c r="D164" s="1"/>
      <c r="E164" s="1"/>
      <c r="F164" s="1"/>
      <c r="G164" s="5"/>
      <c r="H164" s="5"/>
      <c r="I164" s="5"/>
      <c r="J164" s="1"/>
      <c r="K164" s="1"/>
      <c r="L164" s="1"/>
      <c r="M164" s="1"/>
      <c r="N164" s="1"/>
      <c r="O164" s="1"/>
      <c r="P164" s="1"/>
      <c r="Q164" s="1"/>
      <c r="R164" s="1"/>
      <c r="S164" s="5"/>
      <c r="T164" s="5"/>
      <c r="U164" s="5"/>
      <c r="V164" s="1"/>
      <c r="W164" s="1"/>
      <c r="X164" s="1"/>
      <c r="Y164" s="1"/>
      <c r="Z164" s="1"/>
      <c r="AA164" s="1"/>
      <c r="AB164" s="1"/>
    </row>
    <row r="165" spans="1:28" ht="12.75" customHeight="1" x14ac:dyDescent="0.2">
      <c r="A165" s="33"/>
      <c r="B165" s="33"/>
      <c r="C165" s="1"/>
      <c r="D165" s="1"/>
      <c r="E165" s="1"/>
      <c r="F165" s="1"/>
      <c r="G165" s="5"/>
      <c r="H165" s="5"/>
      <c r="I165" s="5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5"/>
      <c r="U165" s="5"/>
      <c r="V165" s="1"/>
      <c r="W165" s="1"/>
      <c r="X165" s="1"/>
      <c r="Y165" s="1"/>
      <c r="Z165" s="1"/>
      <c r="AA165" s="1"/>
      <c r="AB165" s="1"/>
    </row>
    <row r="166" spans="1:28" ht="12.75" customHeight="1" x14ac:dyDescent="0.2">
      <c r="A166" s="33"/>
      <c r="B166" s="33"/>
      <c r="C166" s="1"/>
      <c r="D166" s="1"/>
      <c r="E166" s="1"/>
      <c r="F166" s="1"/>
      <c r="G166" s="5"/>
      <c r="H166" s="5"/>
      <c r="I166" s="5"/>
      <c r="J166" s="1"/>
      <c r="K166" s="1"/>
      <c r="L166" s="1"/>
      <c r="M166" s="1"/>
      <c r="N166" s="1"/>
      <c r="O166" s="1"/>
      <c r="P166" s="1"/>
      <c r="Q166" s="1"/>
      <c r="R166" s="1"/>
      <c r="S166" s="5"/>
      <c r="T166" s="5"/>
      <c r="U166" s="5"/>
      <c r="V166" s="1"/>
      <c r="W166" s="1"/>
      <c r="X166" s="1"/>
      <c r="Y166" s="1"/>
      <c r="Z166" s="1"/>
      <c r="AA166" s="1"/>
      <c r="AB166" s="1"/>
    </row>
    <row r="167" spans="1:28" ht="12.75" customHeight="1" x14ac:dyDescent="0.2">
      <c r="A167" s="33"/>
      <c r="B167" s="33"/>
      <c r="C167" s="1"/>
      <c r="D167" s="1"/>
      <c r="E167" s="1"/>
      <c r="F167" s="1"/>
      <c r="G167" s="5"/>
      <c r="H167" s="5"/>
      <c r="I167" s="5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5"/>
      <c r="U167" s="5"/>
      <c r="V167" s="1"/>
      <c r="W167" s="1"/>
      <c r="X167" s="1"/>
      <c r="Y167" s="1"/>
      <c r="Z167" s="1"/>
      <c r="AA167" s="1"/>
      <c r="AB167" s="1"/>
    </row>
    <row r="168" spans="1:28" ht="12.75" customHeight="1" x14ac:dyDescent="0.2">
      <c r="A168" s="33"/>
      <c r="B168" s="33"/>
      <c r="C168" s="1"/>
      <c r="D168" s="1"/>
      <c r="E168" s="1"/>
      <c r="F168" s="1"/>
      <c r="G168" s="5"/>
      <c r="H168" s="5"/>
      <c r="I168" s="5"/>
      <c r="J168" s="1"/>
      <c r="K168" s="1"/>
      <c r="L168" s="1"/>
      <c r="M168" s="1"/>
      <c r="N168" s="1"/>
      <c r="O168" s="1"/>
      <c r="P168" s="1"/>
      <c r="Q168" s="1"/>
      <c r="R168" s="1"/>
      <c r="S168" s="5"/>
      <c r="T168" s="5"/>
      <c r="U168" s="5"/>
      <c r="V168" s="1"/>
      <c r="W168" s="1"/>
      <c r="X168" s="1"/>
      <c r="Y168" s="1"/>
      <c r="Z168" s="1"/>
      <c r="AA168" s="1"/>
      <c r="AB168" s="1"/>
    </row>
    <row r="169" spans="1:28" ht="12.75" customHeight="1" x14ac:dyDescent="0.2">
      <c r="A169" s="33"/>
      <c r="B169" s="33"/>
      <c r="C169" s="1"/>
      <c r="D169" s="1"/>
      <c r="E169" s="1"/>
      <c r="F169" s="1"/>
      <c r="G169" s="5"/>
      <c r="H169" s="5"/>
      <c r="I169" s="5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5"/>
      <c r="U169" s="5"/>
      <c r="V169" s="1"/>
      <c r="W169" s="1"/>
      <c r="X169" s="1"/>
      <c r="Y169" s="1"/>
      <c r="Z169" s="1"/>
      <c r="AA169" s="1"/>
      <c r="AB169" s="1"/>
    </row>
    <row r="170" spans="1:28" ht="12.75" customHeight="1" x14ac:dyDescent="0.2">
      <c r="A170" s="33"/>
      <c r="B170" s="33"/>
      <c r="C170" s="1"/>
      <c r="D170" s="1"/>
      <c r="E170" s="1"/>
      <c r="F170" s="1"/>
      <c r="G170" s="5"/>
      <c r="H170" s="5"/>
      <c r="I170" s="5"/>
      <c r="J170" s="1"/>
      <c r="K170" s="1"/>
      <c r="L170" s="1"/>
      <c r="M170" s="1"/>
      <c r="N170" s="1"/>
      <c r="O170" s="1"/>
      <c r="P170" s="1"/>
      <c r="Q170" s="1"/>
      <c r="R170" s="1"/>
      <c r="S170" s="5"/>
      <c r="T170" s="5"/>
      <c r="U170" s="5"/>
      <c r="V170" s="1"/>
      <c r="W170" s="1"/>
      <c r="X170" s="1"/>
      <c r="Y170" s="1"/>
      <c r="Z170" s="1"/>
      <c r="AA170" s="1"/>
      <c r="AB170" s="1"/>
    </row>
    <row r="171" spans="1:28" ht="12.75" customHeight="1" x14ac:dyDescent="0.2">
      <c r="A171" s="33"/>
      <c r="B171" s="33"/>
      <c r="C171" s="1"/>
      <c r="D171" s="1"/>
      <c r="E171" s="1"/>
      <c r="F171" s="1"/>
      <c r="G171" s="5"/>
      <c r="H171" s="5"/>
      <c r="I171" s="5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5"/>
      <c r="U171" s="5"/>
      <c r="V171" s="1"/>
      <c r="W171" s="1"/>
      <c r="X171" s="1"/>
      <c r="Y171" s="1"/>
      <c r="Z171" s="1"/>
      <c r="AA171" s="1"/>
      <c r="AB171" s="1"/>
    </row>
    <row r="172" spans="1:28" ht="12.75" customHeight="1" x14ac:dyDescent="0.2">
      <c r="A172" s="33"/>
      <c r="B172" s="33"/>
      <c r="C172" s="1"/>
      <c r="D172" s="1"/>
      <c r="E172" s="1"/>
      <c r="F172" s="1"/>
      <c r="G172" s="5"/>
      <c r="H172" s="5"/>
      <c r="I172" s="5"/>
      <c r="J172" s="1"/>
      <c r="K172" s="1"/>
      <c r="L172" s="1"/>
      <c r="M172" s="1"/>
      <c r="N172" s="1"/>
      <c r="O172" s="1"/>
      <c r="P172" s="1"/>
      <c r="Q172" s="1"/>
      <c r="R172" s="1"/>
      <c r="S172" s="5"/>
      <c r="T172" s="5"/>
      <c r="U172" s="5"/>
      <c r="V172" s="1"/>
      <c r="W172" s="1"/>
      <c r="X172" s="1"/>
      <c r="Y172" s="1"/>
      <c r="Z172" s="1"/>
      <c r="AA172" s="1"/>
      <c r="AB172" s="1"/>
    </row>
    <row r="173" spans="1:28" ht="12.75" customHeight="1" x14ac:dyDescent="0.2">
      <c r="A173" s="33"/>
      <c r="B173" s="33"/>
      <c r="C173" s="1"/>
      <c r="D173" s="1"/>
      <c r="E173" s="1"/>
      <c r="F173" s="1"/>
      <c r="G173" s="5"/>
      <c r="H173" s="5"/>
      <c r="I173" s="5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5"/>
      <c r="U173" s="5"/>
      <c r="V173" s="1"/>
      <c r="W173" s="1"/>
      <c r="X173" s="1"/>
      <c r="Y173" s="1"/>
      <c r="Z173" s="1"/>
      <c r="AA173" s="1"/>
      <c r="AB173" s="1"/>
    </row>
    <row r="174" spans="1:28" ht="12.75" customHeight="1" x14ac:dyDescent="0.2">
      <c r="A174" s="33"/>
      <c r="B174" s="33"/>
      <c r="C174" s="1"/>
      <c r="D174" s="1"/>
      <c r="E174" s="1"/>
      <c r="F174" s="1"/>
      <c r="G174" s="5"/>
      <c r="H174" s="5"/>
      <c r="I174" s="5"/>
      <c r="J174" s="1"/>
      <c r="K174" s="1"/>
      <c r="L174" s="1"/>
      <c r="M174" s="1"/>
      <c r="N174" s="1"/>
      <c r="O174" s="1"/>
      <c r="P174" s="1"/>
      <c r="Q174" s="1"/>
      <c r="R174" s="1"/>
      <c r="S174" s="5"/>
      <c r="T174" s="5"/>
      <c r="U174" s="5"/>
      <c r="V174" s="1"/>
      <c r="W174" s="1"/>
      <c r="X174" s="1"/>
      <c r="Y174" s="1"/>
      <c r="Z174" s="1"/>
      <c r="AA174" s="1"/>
      <c r="AB174" s="1"/>
    </row>
    <row r="175" spans="1:28" ht="12.75" customHeight="1" x14ac:dyDescent="0.2">
      <c r="A175" s="33"/>
      <c r="B175" s="33"/>
      <c r="C175" s="1"/>
      <c r="D175" s="1"/>
      <c r="E175" s="1"/>
      <c r="F175" s="1"/>
      <c r="G175" s="5"/>
      <c r="H175" s="5"/>
      <c r="I175" s="5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5"/>
      <c r="U175" s="5"/>
      <c r="V175" s="1"/>
      <c r="W175" s="1"/>
      <c r="X175" s="1"/>
      <c r="Y175" s="1"/>
      <c r="Z175" s="1"/>
      <c r="AA175" s="1"/>
      <c r="AB175" s="1"/>
    </row>
    <row r="176" spans="1:28" ht="12.75" customHeight="1" x14ac:dyDescent="0.2">
      <c r="A176" s="33"/>
      <c r="B176" s="33"/>
      <c r="C176" s="1"/>
      <c r="D176" s="1"/>
      <c r="E176" s="1"/>
      <c r="F176" s="1"/>
      <c r="G176" s="5"/>
      <c r="H176" s="5"/>
      <c r="I176" s="5"/>
      <c r="J176" s="1"/>
      <c r="K176" s="1"/>
      <c r="L176" s="1"/>
      <c r="M176" s="1"/>
      <c r="N176" s="1"/>
      <c r="O176" s="1"/>
      <c r="P176" s="1"/>
      <c r="Q176" s="1"/>
      <c r="R176" s="1"/>
      <c r="S176" s="5"/>
      <c r="T176" s="5"/>
      <c r="U176" s="5"/>
      <c r="V176" s="1"/>
      <c r="W176" s="1"/>
      <c r="X176" s="1"/>
      <c r="Y176" s="1"/>
      <c r="Z176" s="1"/>
      <c r="AA176" s="1"/>
      <c r="AB176" s="1"/>
    </row>
    <row r="177" spans="1:28" ht="12.75" customHeight="1" x14ac:dyDescent="0.2">
      <c r="A177" s="33"/>
      <c r="B177" s="33"/>
      <c r="C177" s="1"/>
      <c r="D177" s="1"/>
      <c r="E177" s="1"/>
      <c r="F177" s="1"/>
      <c r="G177" s="5"/>
      <c r="H177" s="5"/>
      <c r="I177" s="5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5"/>
      <c r="U177" s="5"/>
      <c r="V177" s="1"/>
      <c r="W177" s="1"/>
      <c r="X177" s="1"/>
      <c r="Y177" s="1"/>
      <c r="Z177" s="1"/>
      <c r="AA177" s="1"/>
      <c r="AB177" s="1"/>
    </row>
    <row r="178" spans="1:28" ht="12.75" customHeight="1" x14ac:dyDescent="0.2">
      <c r="A178" s="33"/>
      <c r="B178" s="33"/>
      <c r="C178" s="1"/>
      <c r="D178" s="1"/>
      <c r="E178" s="1"/>
      <c r="F178" s="1"/>
      <c r="G178" s="5"/>
      <c r="H178" s="5"/>
      <c r="I178" s="5"/>
      <c r="J178" s="1"/>
      <c r="K178" s="1"/>
      <c r="L178" s="1"/>
      <c r="M178" s="1"/>
      <c r="N178" s="1"/>
      <c r="O178" s="1"/>
      <c r="P178" s="1"/>
      <c r="Q178" s="1"/>
      <c r="R178" s="1"/>
      <c r="S178" s="5"/>
      <c r="T178" s="5"/>
      <c r="U178" s="5"/>
      <c r="V178" s="1"/>
      <c r="W178" s="1"/>
      <c r="X178" s="1"/>
      <c r="Y178" s="1"/>
      <c r="Z178" s="1"/>
      <c r="AA178" s="1"/>
      <c r="AB178" s="1"/>
    </row>
    <row r="179" spans="1:28" ht="12.75" customHeight="1" x14ac:dyDescent="0.2">
      <c r="A179" s="33"/>
      <c r="B179" s="33"/>
      <c r="C179" s="1"/>
      <c r="D179" s="1"/>
      <c r="E179" s="1"/>
      <c r="F179" s="1"/>
      <c r="G179" s="5"/>
      <c r="H179" s="5"/>
      <c r="I179" s="5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5"/>
      <c r="U179" s="5"/>
      <c r="V179" s="1"/>
      <c r="W179" s="1"/>
      <c r="X179" s="1"/>
      <c r="Y179" s="1"/>
      <c r="Z179" s="1"/>
      <c r="AA179" s="1"/>
      <c r="AB179" s="1"/>
    </row>
    <row r="180" spans="1:28" ht="12.75" customHeight="1" x14ac:dyDescent="0.2">
      <c r="A180" s="33"/>
      <c r="B180" s="33"/>
      <c r="C180" s="1"/>
      <c r="D180" s="1"/>
      <c r="E180" s="1"/>
      <c r="F180" s="1"/>
      <c r="G180" s="5"/>
      <c r="H180" s="5"/>
      <c r="I180" s="5"/>
      <c r="J180" s="1"/>
      <c r="K180" s="1"/>
      <c r="L180" s="1"/>
      <c r="M180" s="1"/>
      <c r="N180" s="1"/>
      <c r="O180" s="1"/>
      <c r="P180" s="1"/>
      <c r="Q180" s="1"/>
      <c r="R180" s="1"/>
      <c r="S180" s="5"/>
      <c r="T180" s="5"/>
      <c r="U180" s="5"/>
      <c r="V180" s="1"/>
      <c r="W180" s="1"/>
      <c r="X180" s="1"/>
      <c r="Y180" s="1"/>
      <c r="Z180" s="1"/>
      <c r="AA180" s="1"/>
      <c r="AB180" s="1"/>
    </row>
    <row r="181" spans="1:28" ht="12.75" customHeight="1" x14ac:dyDescent="0.2">
      <c r="A181" s="33"/>
      <c r="B181" s="33"/>
      <c r="C181" s="1"/>
      <c r="D181" s="1"/>
      <c r="E181" s="1"/>
      <c r="F181" s="1"/>
      <c r="G181" s="5"/>
      <c r="H181" s="5"/>
      <c r="I181" s="5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5"/>
      <c r="U181" s="5"/>
      <c r="V181" s="1"/>
      <c r="W181" s="1"/>
      <c r="X181" s="1"/>
      <c r="Y181" s="1"/>
      <c r="Z181" s="1"/>
      <c r="AA181" s="1"/>
      <c r="AB181" s="1"/>
    </row>
    <row r="182" spans="1:28" ht="12.75" customHeight="1" x14ac:dyDescent="0.2">
      <c r="A182" s="33"/>
      <c r="B182" s="33"/>
      <c r="C182" s="1"/>
      <c r="D182" s="1"/>
      <c r="E182" s="1"/>
      <c r="F182" s="1"/>
      <c r="G182" s="5"/>
      <c r="H182" s="5"/>
      <c r="I182" s="5"/>
      <c r="J182" s="1"/>
      <c r="K182" s="1"/>
      <c r="L182" s="1"/>
      <c r="M182" s="1"/>
      <c r="N182" s="1"/>
      <c r="O182" s="1"/>
      <c r="P182" s="1"/>
      <c r="Q182" s="1"/>
      <c r="R182" s="1"/>
      <c r="S182" s="5"/>
      <c r="T182" s="5"/>
      <c r="U182" s="5"/>
      <c r="V182" s="1"/>
      <c r="W182" s="1"/>
      <c r="X182" s="1"/>
      <c r="Y182" s="1"/>
      <c r="Z182" s="1"/>
      <c r="AA182" s="1"/>
      <c r="AB182" s="1"/>
    </row>
    <row r="183" spans="1:28" ht="12.75" customHeight="1" x14ac:dyDescent="0.2">
      <c r="A183" s="33"/>
      <c r="B183" s="33"/>
      <c r="C183" s="1"/>
      <c r="D183" s="1"/>
      <c r="E183" s="1"/>
      <c r="F183" s="1"/>
      <c r="G183" s="5"/>
      <c r="H183" s="5"/>
      <c r="I183" s="5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5"/>
      <c r="U183" s="5"/>
      <c r="V183" s="1"/>
      <c r="W183" s="1"/>
      <c r="X183" s="1"/>
      <c r="Y183" s="1"/>
      <c r="Z183" s="1"/>
      <c r="AA183" s="1"/>
      <c r="AB183" s="1"/>
    </row>
    <row r="184" spans="1:28" ht="12.75" customHeight="1" x14ac:dyDescent="0.2">
      <c r="A184" s="33"/>
      <c r="B184" s="33"/>
      <c r="C184" s="1"/>
      <c r="D184" s="1"/>
      <c r="E184" s="1"/>
      <c r="F184" s="1"/>
      <c r="G184" s="5"/>
      <c r="H184" s="5"/>
      <c r="I184" s="5"/>
      <c r="J184" s="1"/>
      <c r="K184" s="1"/>
      <c r="L184" s="1"/>
      <c r="M184" s="1"/>
      <c r="N184" s="1"/>
      <c r="O184" s="1"/>
      <c r="P184" s="1"/>
      <c r="Q184" s="1"/>
      <c r="R184" s="1"/>
      <c r="S184" s="5"/>
      <c r="T184" s="5"/>
      <c r="U184" s="5"/>
      <c r="V184" s="1"/>
      <c r="W184" s="1"/>
      <c r="X184" s="1"/>
      <c r="Y184" s="1"/>
      <c r="Z184" s="1"/>
      <c r="AA184" s="1"/>
      <c r="AB184" s="1"/>
    </row>
    <row r="185" spans="1:28" ht="12.75" customHeight="1" x14ac:dyDescent="0.2">
      <c r="A185" s="33"/>
      <c r="B185" s="33"/>
      <c r="C185" s="1"/>
      <c r="D185" s="1"/>
      <c r="E185" s="1"/>
      <c r="F185" s="1"/>
      <c r="G185" s="5"/>
      <c r="H185" s="5"/>
      <c r="I185" s="5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5"/>
      <c r="U185" s="5"/>
      <c r="V185" s="1"/>
      <c r="W185" s="1"/>
      <c r="X185" s="1"/>
      <c r="Y185" s="1"/>
      <c r="Z185" s="1"/>
      <c r="AA185" s="1"/>
      <c r="AB185" s="1"/>
    </row>
    <row r="186" spans="1:28" ht="12.75" customHeight="1" x14ac:dyDescent="0.2">
      <c r="A186" s="33"/>
      <c r="B186" s="33"/>
      <c r="C186" s="1"/>
      <c r="D186" s="1"/>
      <c r="E186" s="1"/>
      <c r="F186" s="1"/>
      <c r="G186" s="5"/>
      <c r="H186" s="5"/>
      <c r="I186" s="5"/>
      <c r="J186" s="1"/>
      <c r="K186" s="1"/>
      <c r="L186" s="1"/>
      <c r="M186" s="1"/>
      <c r="N186" s="1"/>
      <c r="O186" s="1"/>
      <c r="P186" s="1"/>
      <c r="Q186" s="1"/>
      <c r="R186" s="1"/>
      <c r="S186" s="5"/>
      <c r="T186" s="5"/>
      <c r="U186" s="5"/>
      <c r="V186" s="1"/>
      <c r="W186" s="1"/>
      <c r="X186" s="1"/>
      <c r="Y186" s="1"/>
      <c r="Z186" s="1"/>
      <c r="AA186" s="1"/>
      <c r="AB186" s="1"/>
    </row>
    <row r="187" spans="1:28" ht="12.75" customHeight="1" x14ac:dyDescent="0.2">
      <c r="A187" s="33"/>
      <c r="B187" s="33"/>
      <c r="C187" s="1"/>
      <c r="D187" s="1"/>
      <c r="E187" s="1"/>
      <c r="F187" s="1"/>
      <c r="G187" s="5"/>
      <c r="H187" s="5"/>
      <c r="I187" s="5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5"/>
      <c r="U187" s="5"/>
      <c r="V187" s="1"/>
      <c r="W187" s="1"/>
      <c r="X187" s="1"/>
      <c r="Y187" s="1"/>
      <c r="Z187" s="1"/>
      <c r="AA187" s="1"/>
      <c r="AB187" s="1"/>
    </row>
    <row r="188" spans="1:28" ht="12.75" customHeight="1" x14ac:dyDescent="0.2">
      <c r="A188" s="33"/>
      <c r="B188" s="33"/>
      <c r="C188" s="1"/>
      <c r="D188" s="1"/>
      <c r="E188" s="1"/>
      <c r="F188" s="1"/>
      <c r="G188" s="5"/>
      <c r="H188" s="5"/>
      <c r="I188" s="5"/>
      <c r="J188" s="1"/>
      <c r="K188" s="1"/>
      <c r="L188" s="1"/>
      <c r="M188" s="1"/>
      <c r="N188" s="1"/>
      <c r="O188" s="1"/>
      <c r="P188" s="1"/>
      <c r="Q188" s="1"/>
      <c r="R188" s="1"/>
      <c r="S188" s="5"/>
      <c r="T188" s="5"/>
      <c r="U188" s="5"/>
      <c r="V188" s="1"/>
      <c r="W188" s="1"/>
      <c r="X188" s="1"/>
      <c r="Y188" s="1"/>
      <c r="Z188" s="1"/>
      <c r="AA188" s="1"/>
      <c r="AB188" s="1"/>
    </row>
    <row r="189" spans="1:28" ht="12.75" customHeight="1" x14ac:dyDescent="0.2">
      <c r="A189" s="33"/>
      <c r="B189" s="33"/>
      <c r="C189" s="1"/>
      <c r="D189" s="1"/>
      <c r="E189" s="1"/>
      <c r="F189" s="1"/>
      <c r="G189" s="5"/>
      <c r="H189" s="5"/>
      <c r="I189" s="5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5"/>
      <c r="U189" s="5"/>
      <c r="V189" s="1"/>
      <c r="W189" s="1"/>
      <c r="X189" s="1"/>
      <c r="Y189" s="1"/>
      <c r="Z189" s="1"/>
      <c r="AA189" s="1"/>
      <c r="AB189" s="1"/>
    </row>
    <row r="190" spans="1:28" ht="12.75" customHeight="1" x14ac:dyDescent="0.2">
      <c r="A190" s="33"/>
      <c r="B190" s="33"/>
      <c r="C190" s="1"/>
      <c r="D190" s="1"/>
      <c r="E190" s="1"/>
      <c r="F190" s="1"/>
      <c r="G190" s="5"/>
      <c r="H190" s="5"/>
      <c r="I190" s="5"/>
      <c r="J190" s="1"/>
      <c r="K190" s="1"/>
      <c r="L190" s="1"/>
      <c r="M190" s="1"/>
      <c r="N190" s="1"/>
      <c r="O190" s="1"/>
      <c r="P190" s="1"/>
      <c r="Q190" s="1"/>
      <c r="R190" s="1"/>
      <c r="S190" s="5"/>
      <c r="T190" s="5"/>
      <c r="U190" s="5"/>
      <c r="V190" s="1"/>
      <c r="W190" s="1"/>
      <c r="X190" s="1"/>
      <c r="Y190" s="1"/>
      <c r="Z190" s="1"/>
      <c r="AA190" s="1"/>
      <c r="AB190" s="1"/>
    </row>
    <row r="191" spans="1:28" ht="12.75" customHeight="1" x14ac:dyDescent="0.2">
      <c r="A191" s="33"/>
      <c r="B191" s="33"/>
      <c r="C191" s="1"/>
      <c r="D191" s="1"/>
      <c r="E191" s="1"/>
      <c r="F191" s="1"/>
      <c r="G191" s="5"/>
      <c r="H191" s="5"/>
      <c r="I191" s="5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5"/>
      <c r="U191" s="5"/>
      <c r="V191" s="1"/>
      <c r="W191" s="1"/>
      <c r="X191" s="1"/>
      <c r="Y191" s="1"/>
      <c r="Z191" s="1"/>
      <c r="AA191" s="1"/>
      <c r="AB191" s="1"/>
    </row>
    <row r="192" spans="1:28" ht="12.75" customHeight="1" x14ac:dyDescent="0.2">
      <c r="A192" s="33"/>
      <c r="B192" s="33"/>
      <c r="C192" s="1"/>
      <c r="D192" s="1"/>
      <c r="E192" s="1"/>
      <c r="F192" s="1"/>
      <c r="G192" s="5"/>
      <c r="H192" s="5"/>
      <c r="I192" s="5"/>
      <c r="J192" s="1"/>
      <c r="K192" s="1"/>
      <c r="L192" s="1"/>
      <c r="M192" s="1"/>
      <c r="N192" s="1"/>
      <c r="O192" s="1"/>
      <c r="P192" s="1"/>
      <c r="Q192" s="1"/>
      <c r="R192" s="1"/>
      <c r="S192" s="5"/>
      <c r="T192" s="5"/>
      <c r="U192" s="5"/>
      <c r="V192" s="1"/>
      <c r="W192" s="1"/>
      <c r="X192" s="1"/>
      <c r="Y192" s="1"/>
      <c r="Z192" s="1"/>
      <c r="AA192" s="1"/>
      <c r="AB192" s="1"/>
    </row>
    <row r="193" spans="1:28" ht="12.75" customHeight="1" x14ac:dyDescent="0.2">
      <c r="A193" s="33"/>
      <c r="B193" s="33"/>
      <c r="C193" s="1"/>
      <c r="D193" s="1"/>
      <c r="E193" s="1"/>
      <c r="F193" s="1"/>
      <c r="G193" s="5"/>
      <c r="H193" s="5"/>
      <c r="I193" s="5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5"/>
      <c r="U193" s="5"/>
      <c r="V193" s="1"/>
      <c r="W193" s="1"/>
      <c r="X193" s="1"/>
      <c r="Y193" s="1"/>
      <c r="Z193" s="1"/>
      <c r="AA193" s="1"/>
      <c r="AB193" s="1"/>
    </row>
    <row r="194" spans="1:28" ht="12.75" customHeight="1" x14ac:dyDescent="0.2">
      <c r="A194" s="33"/>
      <c r="B194" s="33"/>
      <c r="C194" s="1"/>
      <c r="D194" s="1"/>
      <c r="E194" s="1"/>
      <c r="F194" s="1"/>
      <c r="G194" s="5"/>
      <c r="H194" s="5"/>
      <c r="I194" s="5"/>
      <c r="J194" s="1"/>
      <c r="K194" s="1"/>
      <c r="L194" s="1"/>
      <c r="M194" s="1"/>
      <c r="N194" s="1"/>
      <c r="O194" s="1"/>
      <c r="P194" s="1"/>
      <c r="Q194" s="1"/>
      <c r="R194" s="1"/>
      <c r="S194" s="5"/>
      <c r="T194" s="5"/>
      <c r="U194" s="5"/>
      <c r="V194" s="1"/>
      <c r="W194" s="1"/>
      <c r="X194" s="1"/>
      <c r="Y194" s="1"/>
      <c r="Z194" s="1"/>
      <c r="AA194" s="1"/>
      <c r="AB194" s="1"/>
    </row>
    <row r="195" spans="1:28" ht="12.75" customHeight="1" x14ac:dyDescent="0.2">
      <c r="A195" s="33"/>
      <c r="B195" s="33"/>
      <c r="C195" s="1"/>
      <c r="D195" s="1"/>
      <c r="E195" s="1"/>
      <c r="F195" s="1"/>
      <c r="G195" s="5"/>
      <c r="H195" s="5"/>
      <c r="I195" s="5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5"/>
      <c r="U195" s="5"/>
      <c r="V195" s="1"/>
      <c r="W195" s="1"/>
      <c r="X195" s="1"/>
      <c r="Y195" s="1"/>
      <c r="Z195" s="1"/>
      <c r="AA195" s="1"/>
      <c r="AB195" s="1"/>
    </row>
    <row r="196" spans="1:28" ht="12.75" customHeight="1" x14ac:dyDescent="0.2">
      <c r="A196" s="33"/>
      <c r="B196" s="33"/>
      <c r="C196" s="1"/>
      <c r="D196" s="1"/>
      <c r="E196" s="1"/>
      <c r="F196" s="1"/>
      <c r="G196" s="5"/>
      <c r="H196" s="5"/>
      <c r="I196" s="5"/>
      <c r="J196" s="1"/>
      <c r="K196" s="1"/>
      <c r="L196" s="1"/>
      <c r="M196" s="1"/>
      <c r="N196" s="1"/>
      <c r="O196" s="1"/>
      <c r="P196" s="1"/>
      <c r="Q196" s="1"/>
      <c r="R196" s="1"/>
      <c r="S196" s="5"/>
      <c r="T196" s="5"/>
      <c r="U196" s="5"/>
      <c r="V196" s="1"/>
      <c r="W196" s="1"/>
      <c r="X196" s="1"/>
      <c r="Y196" s="1"/>
      <c r="Z196" s="1"/>
      <c r="AA196" s="1"/>
      <c r="AB196" s="1"/>
    </row>
    <row r="197" spans="1:28" ht="12.75" customHeight="1" x14ac:dyDescent="0.2">
      <c r="A197" s="33"/>
      <c r="B197" s="33"/>
      <c r="C197" s="1"/>
      <c r="D197" s="1"/>
      <c r="E197" s="1"/>
      <c r="F197" s="1"/>
      <c r="G197" s="5"/>
      <c r="H197" s="5"/>
      <c r="I197" s="5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5"/>
      <c r="U197" s="5"/>
      <c r="V197" s="1"/>
      <c r="W197" s="1"/>
      <c r="X197" s="1"/>
      <c r="Y197" s="1"/>
      <c r="Z197" s="1"/>
      <c r="AA197" s="1"/>
      <c r="AB197" s="1"/>
    </row>
    <row r="198" spans="1:28" ht="12.75" customHeight="1" x14ac:dyDescent="0.2">
      <c r="A198" s="33"/>
      <c r="B198" s="33"/>
      <c r="C198" s="1"/>
      <c r="D198" s="1"/>
      <c r="E198" s="1"/>
      <c r="F198" s="1"/>
      <c r="G198" s="5"/>
      <c r="H198" s="5"/>
      <c r="I198" s="5"/>
      <c r="J198" s="1"/>
      <c r="K198" s="1"/>
      <c r="L198" s="1"/>
      <c r="M198" s="1"/>
      <c r="N198" s="1"/>
      <c r="O198" s="1"/>
      <c r="P198" s="1"/>
      <c r="Q198" s="1"/>
      <c r="R198" s="1"/>
      <c r="S198" s="5"/>
      <c r="T198" s="5"/>
      <c r="U198" s="5"/>
      <c r="V198" s="1"/>
      <c r="W198" s="1"/>
      <c r="X198" s="1"/>
      <c r="Y198" s="1"/>
      <c r="Z198" s="1"/>
      <c r="AA198" s="1"/>
      <c r="AB198" s="1"/>
    </row>
    <row r="199" spans="1:28" ht="12.75" customHeight="1" x14ac:dyDescent="0.2">
      <c r="A199" s="33"/>
      <c r="B199" s="33"/>
      <c r="C199" s="1"/>
      <c r="D199" s="1"/>
      <c r="E199" s="1"/>
      <c r="F199" s="1"/>
      <c r="G199" s="5"/>
      <c r="H199" s="5"/>
      <c r="I199" s="5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5"/>
      <c r="U199" s="5"/>
      <c r="V199" s="1"/>
      <c r="W199" s="1"/>
      <c r="X199" s="1"/>
      <c r="Y199" s="1"/>
      <c r="Z199" s="1"/>
      <c r="AA199" s="1"/>
      <c r="AB199" s="1"/>
    </row>
    <row r="200" spans="1:28" ht="12.75" customHeight="1" x14ac:dyDescent="0.2">
      <c r="A200" s="33"/>
      <c r="B200" s="33"/>
      <c r="C200" s="1"/>
      <c r="D200" s="1"/>
      <c r="E200" s="1"/>
      <c r="F200" s="1"/>
      <c r="G200" s="5"/>
      <c r="H200" s="5"/>
      <c r="I200" s="5"/>
      <c r="J200" s="1"/>
      <c r="K200" s="1"/>
      <c r="L200" s="1"/>
      <c r="M200" s="1"/>
      <c r="N200" s="1"/>
      <c r="O200" s="1"/>
      <c r="P200" s="1"/>
      <c r="Q200" s="1"/>
      <c r="R200" s="1"/>
      <c r="S200" s="5"/>
      <c r="T200" s="5"/>
      <c r="U200" s="5"/>
      <c r="V200" s="1"/>
      <c r="W200" s="1"/>
      <c r="X200" s="1"/>
      <c r="Y200" s="1"/>
      <c r="Z200" s="1"/>
      <c r="AA200" s="1"/>
      <c r="AB200" s="1"/>
    </row>
    <row r="201" spans="1:28" ht="12.75" customHeight="1" x14ac:dyDescent="0.2">
      <c r="A201" s="33"/>
      <c r="B201" s="33"/>
      <c r="C201" s="1"/>
      <c r="D201" s="1"/>
      <c r="E201" s="1"/>
      <c r="F201" s="1"/>
      <c r="G201" s="5"/>
      <c r="H201" s="5"/>
      <c r="I201" s="5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5"/>
      <c r="U201" s="5"/>
      <c r="V201" s="1"/>
      <c r="W201" s="1"/>
      <c r="X201" s="1"/>
      <c r="Y201" s="1"/>
      <c r="Z201" s="1"/>
      <c r="AA201" s="1"/>
      <c r="AB201" s="1"/>
    </row>
    <row r="202" spans="1:28" ht="12.75" customHeight="1" x14ac:dyDescent="0.2">
      <c r="A202" s="33"/>
      <c r="B202" s="33"/>
      <c r="C202" s="1"/>
      <c r="D202" s="1"/>
      <c r="E202" s="1"/>
      <c r="F202" s="1"/>
      <c r="G202" s="5"/>
      <c r="H202" s="5"/>
      <c r="I202" s="5"/>
      <c r="J202" s="1"/>
      <c r="K202" s="1"/>
      <c r="L202" s="1"/>
      <c r="M202" s="1"/>
      <c r="N202" s="1"/>
      <c r="O202" s="1"/>
      <c r="P202" s="1"/>
      <c r="Q202" s="1"/>
      <c r="R202" s="1"/>
      <c r="S202" s="5"/>
      <c r="T202" s="5"/>
      <c r="U202" s="5"/>
      <c r="V202" s="1"/>
      <c r="W202" s="1"/>
      <c r="X202" s="1"/>
      <c r="Y202" s="1"/>
      <c r="Z202" s="1"/>
      <c r="AA202" s="1"/>
      <c r="AB202" s="1"/>
    </row>
    <row r="203" spans="1:28" ht="12.75" customHeight="1" x14ac:dyDescent="0.2">
      <c r="A203" s="33"/>
      <c r="B203" s="33"/>
      <c r="C203" s="1"/>
      <c r="D203" s="1"/>
      <c r="E203" s="1"/>
      <c r="F203" s="1"/>
      <c r="G203" s="5"/>
      <c r="H203" s="5"/>
      <c r="I203" s="5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5"/>
      <c r="U203" s="5"/>
      <c r="V203" s="1"/>
      <c r="W203" s="1"/>
      <c r="X203" s="1"/>
      <c r="Y203" s="1"/>
      <c r="Z203" s="1"/>
      <c r="AA203" s="1"/>
      <c r="AB203" s="1"/>
    </row>
    <row r="204" spans="1:28" ht="12.75" customHeight="1" x14ac:dyDescent="0.2">
      <c r="A204" s="33"/>
      <c r="B204" s="33"/>
      <c r="C204" s="1"/>
      <c r="D204" s="1"/>
      <c r="E204" s="1"/>
      <c r="F204" s="1"/>
      <c r="G204" s="5"/>
      <c r="H204" s="5"/>
      <c r="I204" s="5"/>
      <c r="J204" s="1"/>
      <c r="K204" s="1"/>
      <c r="L204" s="1"/>
      <c r="M204" s="1"/>
      <c r="N204" s="1"/>
      <c r="O204" s="1"/>
      <c r="P204" s="1"/>
      <c r="Q204" s="1"/>
      <c r="R204" s="1"/>
      <c r="S204" s="5"/>
      <c r="T204" s="5"/>
      <c r="U204" s="5"/>
      <c r="V204" s="1"/>
      <c r="W204" s="1"/>
      <c r="X204" s="1"/>
      <c r="Y204" s="1"/>
      <c r="Z204" s="1"/>
      <c r="AA204" s="1"/>
      <c r="AB204" s="1"/>
    </row>
    <row r="205" spans="1:28" ht="12.75" customHeight="1" x14ac:dyDescent="0.2">
      <c r="A205" s="33"/>
      <c r="B205" s="33"/>
      <c r="C205" s="1"/>
      <c r="D205" s="1"/>
      <c r="E205" s="1"/>
      <c r="F205" s="1"/>
      <c r="G205" s="5"/>
      <c r="H205" s="5"/>
      <c r="I205" s="5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5"/>
      <c r="U205" s="5"/>
      <c r="V205" s="1"/>
      <c r="W205" s="1"/>
      <c r="X205" s="1"/>
      <c r="Y205" s="1"/>
      <c r="Z205" s="1"/>
      <c r="AA205" s="1"/>
      <c r="AB205" s="1"/>
    </row>
    <row r="206" spans="1:28" ht="12.75" customHeight="1" x14ac:dyDescent="0.2">
      <c r="A206" s="33"/>
      <c r="B206" s="33"/>
      <c r="C206" s="1"/>
      <c r="D206" s="1"/>
      <c r="E206" s="1"/>
      <c r="F206" s="1"/>
      <c r="G206" s="5"/>
      <c r="H206" s="5"/>
      <c r="I206" s="5"/>
      <c r="J206" s="1"/>
      <c r="K206" s="1"/>
      <c r="L206" s="1"/>
      <c r="M206" s="1"/>
      <c r="N206" s="1"/>
      <c r="O206" s="1"/>
      <c r="P206" s="1"/>
      <c r="Q206" s="1"/>
      <c r="R206" s="1"/>
      <c r="S206" s="5"/>
      <c r="T206" s="5"/>
      <c r="U206" s="5"/>
      <c r="V206" s="1"/>
      <c r="W206" s="1"/>
      <c r="X206" s="1"/>
      <c r="Y206" s="1"/>
      <c r="Z206" s="1"/>
      <c r="AA206" s="1"/>
      <c r="AB206" s="1"/>
    </row>
    <row r="207" spans="1:28" ht="12.75" customHeight="1" x14ac:dyDescent="0.2">
      <c r="A207" s="33"/>
      <c r="B207" s="33"/>
      <c r="C207" s="1"/>
      <c r="D207" s="1"/>
      <c r="E207" s="1"/>
      <c r="F207" s="1"/>
      <c r="G207" s="5"/>
      <c r="H207" s="5"/>
      <c r="I207" s="5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5"/>
      <c r="U207" s="5"/>
      <c r="V207" s="1"/>
      <c r="W207" s="1"/>
      <c r="X207" s="1"/>
      <c r="Y207" s="1"/>
      <c r="Z207" s="1"/>
      <c r="AA207" s="1"/>
      <c r="AB207" s="1"/>
    </row>
    <row r="208" spans="1:28" ht="12.75" customHeight="1" x14ac:dyDescent="0.2">
      <c r="A208" s="33"/>
      <c r="B208" s="33"/>
      <c r="C208" s="1"/>
      <c r="D208" s="1"/>
      <c r="E208" s="1"/>
      <c r="F208" s="1"/>
      <c r="G208" s="5"/>
      <c r="H208" s="5"/>
      <c r="I208" s="5"/>
      <c r="J208" s="1"/>
      <c r="K208" s="1"/>
      <c r="L208" s="1"/>
      <c r="M208" s="1"/>
      <c r="N208" s="1"/>
      <c r="O208" s="1"/>
      <c r="P208" s="1"/>
      <c r="Q208" s="1"/>
      <c r="R208" s="1"/>
      <c r="S208" s="5"/>
      <c r="T208" s="5"/>
      <c r="U208" s="5"/>
      <c r="V208" s="1"/>
      <c r="W208" s="1"/>
      <c r="X208" s="1"/>
      <c r="Y208" s="1"/>
      <c r="Z208" s="1"/>
      <c r="AA208" s="1"/>
      <c r="AB208" s="1"/>
    </row>
    <row r="209" spans="1:28" ht="12.75" customHeight="1" x14ac:dyDescent="0.2">
      <c r="A209" s="33"/>
      <c r="B209" s="33"/>
      <c r="C209" s="1"/>
      <c r="D209" s="1"/>
      <c r="E209" s="1"/>
      <c r="F209" s="1"/>
      <c r="G209" s="5"/>
      <c r="H209" s="5"/>
      <c r="I209" s="5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5"/>
      <c r="U209" s="5"/>
      <c r="V209" s="1"/>
      <c r="W209" s="1"/>
      <c r="X209" s="1"/>
      <c r="Y209" s="1"/>
      <c r="Z209" s="1"/>
      <c r="AA209" s="1"/>
      <c r="AB209" s="1"/>
    </row>
    <row r="210" spans="1:28" ht="12.75" customHeight="1" x14ac:dyDescent="0.2">
      <c r="A210" s="33"/>
      <c r="B210" s="33"/>
      <c r="C210" s="1"/>
      <c r="D210" s="1"/>
      <c r="E210" s="1"/>
      <c r="F210" s="1"/>
      <c r="G210" s="5"/>
      <c r="H210" s="5"/>
      <c r="I210" s="5"/>
      <c r="J210" s="1"/>
      <c r="K210" s="1"/>
      <c r="L210" s="1"/>
      <c r="M210" s="1"/>
      <c r="N210" s="1"/>
      <c r="O210" s="1"/>
      <c r="P210" s="1"/>
      <c r="Q210" s="1"/>
      <c r="R210" s="1"/>
      <c r="S210" s="5"/>
      <c r="T210" s="5"/>
      <c r="U210" s="5"/>
      <c r="V210" s="1"/>
      <c r="W210" s="1"/>
      <c r="X210" s="1"/>
      <c r="Y210" s="1"/>
      <c r="Z210" s="1"/>
      <c r="AA210" s="1"/>
      <c r="AB210" s="1"/>
    </row>
    <row r="211" spans="1:28" ht="12.75" customHeight="1" x14ac:dyDescent="0.2">
      <c r="A211" s="33"/>
      <c r="B211" s="33"/>
      <c r="C211" s="1"/>
      <c r="D211" s="1"/>
      <c r="E211" s="1"/>
      <c r="F211" s="1"/>
      <c r="G211" s="5"/>
      <c r="H211" s="5"/>
      <c r="I211" s="5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5"/>
      <c r="U211" s="5"/>
      <c r="V211" s="1"/>
      <c r="W211" s="1"/>
      <c r="X211" s="1"/>
      <c r="Y211" s="1"/>
      <c r="Z211" s="1"/>
      <c r="AA211" s="1"/>
      <c r="AB211" s="1"/>
    </row>
    <row r="212" spans="1:28" ht="12.75" customHeight="1" x14ac:dyDescent="0.2">
      <c r="A212" s="33"/>
      <c r="B212" s="33"/>
      <c r="C212" s="1"/>
      <c r="D212" s="1"/>
      <c r="E212" s="1"/>
      <c r="F212" s="1"/>
      <c r="G212" s="5"/>
      <c r="H212" s="5"/>
      <c r="I212" s="5"/>
      <c r="J212" s="1"/>
      <c r="K212" s="1"/>
      <c r="L212" s="1"/>
      <c r="M212" s="1"/>
      <c r="N212" s="1"/>
      <c r="O212" s="1"/>
      <c r="P212" s="1"/>
      <c r="Q212" s="1"/>
      <c r="R212" s="1"/>
      <c r="S212" s="5"/>
      <c r="T212" s="5"/>
      <c r="U212" s="5"/>
      <c r="V212" s="1"/>
      <c r="W212" s="1"/>
      <c r="X212" s="1"/>
      <c r="Y212" s="1"/>
      <c r="Z212" s="1"/>
      <c r="AA212" s="1"/>
      <c r="AB212" s="1"/>
    </row>
    <row r="213" spans="1:28" ht="12.75" customHeight="1" x14ac:dyDescent="0.2">
      <c r="A213" s="33"/>
      <c r="B213" s="33"/>
      <c r="C213" s="1"/>
      <c r="D213" s="1"/>
      <c r="E213" s="1"/>
      <c r="F213" s="1"/>
      <c r="G213" s="5"/>
      <c r="H213" s="5"/>
      <c r="I213" s="5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5"/>
      <c r="U213" s="5"/>
      <c r="V213" s="1"/>
      <c r="W213" s="1"/>
      <c r="X213" s="1"/>
      <c r="Y213" s="1"/>
      <c r="Z213" s="1"/>
      <c r="AA213" s="1"/>
      <c r="AB213" s="1"/>
    </row>
    <row r="214" spans="1:28" ht="12.75" customHeight="1" x14ac:dyDescent="0.2">
      <c r="A214" s="33"/>
      <c r="B214" s="33"/>
      <c r="C214" s="1"/>
      <c r="D214" s="1"/>
      <c r="E214" s="1"/>
      <c r="F214" s="1"/>
      <c r="G214" s="5"/>
      <c r="H214" s="5"/>
      <c r="I214" s="5"/>
      <c r="J214" s="1"/>
      <c r="K214" s="1"/>
      <c r="L214" s="1"/>
      <c r="M214" s="1"/>
      <c r="N214" s="1"/>
      <c r="O214" s="1"/>
      <c r="P214" s="1"/>
      <c r="Q214" s="1"/>
      <c r="R214" s="1"/>
      <c r="S214" s="5"/>
      <c r="T214" s="5"/>
      <c r="U214" s="5"/>
      <c r="V214" s="1"/>
      <c r="W214" s="1"/>
      <c r="X214" s="1"/>
      <c r="Y214" s="1"/>
      <c r="Z214" s="1"/>
      <c r="AA214" s="1"/>
      <c r="AB214" s="1"/>
    </row>
    <row r="215" spans="1:28" ht="12.75" customHeight="1" x14ac:dyDescent="0.2">
      <c r="A215" s="33"/>
      <c r="B215" s="33"/>
      <c r="C215" s="1"/>
      <c r="D215" s="1"/>
      <c r="E215" s="1"/>
      <c r="F215" s="1"/>
      <c r="G215" s="5"/>
      <c r="H215" s="5"/>
      <c r="I215" s="5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5"/>
      <c r="U215" s="5"/>
      <c r="V215" s="1"/>
      <c r="W215" s="1"/>
      <c r="X215" s="1"/>
      <c r="Y215" s="1"/>
      <c r="Z215" s="1"/>
      <c r="AA215" s="1"/>
      <c r="AB215" s="1"/>
    </row>
    <row r="216" spans="1:28" ht="12.75" customHeight="1" x14ac:dyDescent="0.2">
      <c r="A216" s="33"/>
      <c r="B216" s="33"/>
      <c r="C216" s="1"/>
      <c r="D216" s="1"/>
      <c r="E216" s="1"/>
      <c r="F216" s="1"/>
      <c r="G216" s="5"/>
      <c r="H216" s="5"/>
      <c r="I216" s="5"/>
      <c r="J216" s="1"/>
      <c r="K216" s="1"/>
      <c r="L216" s="1"/>
      <c r="M216" s="1"/>
      <c r="N216" s="1"/>
      <c r="O216" s="1"/>
      <c r="P216" s="1"/>
      <c r="Q216" s="1"/>
      <c r="R216" s="1"/>
      <c r="S216" s="5"/>
      <c r="T216" s="5"/>
      <c r="U216" s="5"/>
      <c r="V216" s="1"/>
      <c r="W216" s="1"/>
      <c r="X216" s="1"/>
      <c r="Y216" s="1"/>
      <c r="Z216" s="1"/>
      <c r="AA216" s="1"/>
      <c r="AB216" s="1"/>
    </row>
    <row r="217" spans="1:28" ht="12.75" customHeight="1" x14ac:dyDescent="0.2">
      <c r="A217" s="33"/>
      <c r="B217" s="33"/>
      <c r="C217" s="1"/>
      <c r="D217" s="1"/>
      <c r="E217" s="1"/>
      <c r="F217" s="1"/>
      <c r="G217" s="5"/>
      <c r="H217" s="5"/>
      <c r="I217" s="5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5"/>
      <c r="U217" s="5"/>
      <c r="V217" s="1"/>
      <c r="W217" s="1"/>
      <c r="X217" s="1"/>
      <c r="Y217" s="1"/>
      <c r="Z217" s="1"/>
      <c r="AA217" s="1"/>
      <c r="AB217" s="1"/>
    </row>
    <row r="218" spans="1:28" ht="12.75" customHeight="1" x14ac:dyDescent="0.2">
      <c r="A218" s="33"/>
      <c r="B218" s="33"/>
      <c r="C218" s="1"/>
      <c r="D218" s="1"/>
      <c r="E218" s="1"/>
      <c r="F218" s="1"/>
      <c r="G218" s="5"/>
      <c r="H218" s="5"/>
      <c r="I218" s="5"/>
      <c r="J218" s="1"/>
      <c r="K218" s="1"/>
      <c r="L218" s="1"/>
      <c r="M218" s="1"/>
      <c r="N218" s="1"/>
      <c r="O218" s="1"/>
      <c r="P218" s="1"/>
      <c r="Q218" s="1"/>
      <c r="R218" s="1"/>
      <c r="S218" s="5"/>
      <c r="T218" s="5"/>
      <c r="U218" s="5"/>
      <c r="V218" s="1"/>
      <c r="W218" s="1"/>
      <c r="X218" s="1"/>
      <c r="Y218" s="1"/>
      <c r="Z218" s="1"/>
      <c r="AA218" s="1"/>
      <c r="AB218" s="1"/>
    </row>
    <row r="219" spans="1:28" ht="12.75" customHeight="1" x14ac:dyDescent="0.2">
      <c r="A219" s="33"/>
      <c r="B219" s="33"/>
      <c r="C219" s="1"/>
      <c r="D219" s="1"/>
      <c r="E219" s="1"/>
      <c r="F219" s="1"/>
      <c r="G219" s="5"/>
      <c r="H219" s="5"/>
      <c r="I219" s="5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5"/>
      <c r="U219" s="5"/>
      <c r="V219" s="1"/>
      <c r="W219" s="1"/>
      <c r="X219" s="1"/>
      <c r="Y219" s="1"/>
      <c r="Z219" s="1"/>
      <c r="AA219" s="1"/>
      <c r="AB219" s="1"/>
    </row>
    <row r="220" spans="1:28" ht="12.75" customHeight="1" x14ac:dyDescent="0.2">
      <c r="A220" s="33"/>
      <c r="B220" s="33"/>
      <c r="C220" s="1"/>
      <c r="D220" s="1"/>
      <c r="E220" s="1"/>
      <c r="F220" s="1"/>
      <c r="G220" s="5"/>
      <c r="H220" s="5"/>
      <c r="I220" s="5"/>
      <c r="J220" s="1"/>
      <c r="K220" s="1"/>
      <c r="L220" s="1"/>
      <c r="M220" s="1"/>
      <c r="N220" s="1"/>
      <c r="O220" s="1"/>
      <c r="P220" s="1"/>
      <c r="Q220" s="1"/>
      <c r="R220" s="1"/>
      <c r="S220" s="5"/>
      <c r="T220" s="5"/>
      <c r="U220" s="5"/>
      <c r="V220" s="1"/>
      <c r="W220" s="1"/>
      <c r="X220" s="1"/>
      <c r="Y220" s="1"/>
      <c r="Z220" s="1"/>
      <c r="AA220" s="1"/>
      <c r="AB220" s="1"/>
    </row>
    <row r="221" spans="1:28" ht="12.75" customHeight="1" x14ac:dyDescent="0.2">
      <c r="A221" s="33"/>
      <c r="B221" s="33"/>
      <c r="C221" s="1"/>
      <c r="D221" s="1"/>
      <c r="E221" s="1"/>
      <c r="F221" s="1"/>
      <c r="G221" s="5"/>
      <c r="H221" s="5"/>
      <c r="I221" s="5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5"/>
      <c r="U221" s="5"/>
      <c r="V221" s="1"/>
      <c r="W221" s="1"/>
      <c r="X221" s="1"/>
      <c r="Y221" s="1"/>
      <c r="Z221" s="1"/>
      <c r="AA221" s="1"/>
      <c r="AB221" s="1"/>
    </row>
    <row r="222" spans="1:28" ht="12.75" customHeight="1" x14ac:dyDescent="0.2">
      <c r="A222" s="33"/>
      <c r="B222" s="33"/>
      <c r="C222" s="1"/>
      <c r="D222" s="1"/>
      <c r="E222" s="1"/>
      <c r="F222" s="1"/>
      <c r="G222" s="5"/>
      <c r="H222" s="5"/>
      <c r="I222" s="5"/>
      <c r="J222" s="1"/>
      <c r="K222" s="1"/>
      <c r="L222" s="1"/>
      <c r="M222" s="1"/>
      <c r="N222" s="1"/>
      <c r="O222" s="1"/>
      <c r="P222" s="1"/>
      <c r="Q222" s="1"/>
      <c r="R222" s="1"/>
      <c r="S222" s="5"/>
      <c r="T222" s="5"/>
      <c r="U222" s="5"/>
      <c r="V222" s="1"/>
      <c r="W222" s="1"/>
      <c r="X222" s="1"/>
      <c r="Y222" s="1"/>
      <c r="Z222" s="1"/>
      <c r="AA222" s="1"/>
      <c r="AB222" s="1"/>
    </row>
    <row r="223" spans="1:28" ht="12.75" customHeight="1" x14ac:dyDescent="0.2">
      <c r="A223" s="33"/>
      <c r="B223" s="33"/>
      <c r="C223" s="1"/>
      <c r="D223" s="1"/>
      <c r="E223" s="1"/>
      <c r="F223" s="1"/>
      <c r="G223" s="5"/>
      <c r="H223" s="5"/>
      <c r="I223" s="5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5"/>
      <c r="U223" s="5"/>
      <c r="V223" s="1"/>
      <c r="W223" s="1"/>
      <c r="X223" s="1"/>
      <c r="Y223" s="1"/>
      <c r="Z223" s="1"/>
      <c r="AA223" s="1"/>
      <c r="AB223" s="1"/>
    </row>
    <row r="224" spans="1:28" ht="12.75" customHeight="1" x14ac:dyDescent="0.2">
      <c r="A224" s="33"/>
      <c r="B224" s="33"/>
      <c r="C224" s="1"/>
      <c r="D224" s="1"/>
      <c r="E224" s="1"/>
      <c r="F224" s="1"/>
      <c r="G224" s="5"/>
      <c r="H224" s="5"/>
      <c r="I224" s="5"/>
      <c r="J224" s="1"/>
      <c r="K224" s="1"/>
      <c r="L224" s="1"/>
      <c r="M224" s="1"/>
      <c r="N224" s="1"/>
      <c r="O224" s="1"/>
      <c r="P224" s="1"/>
      <c r="Q224" s="1"/>
      <c r="R224" s="1"/>
      <c r="S224" s="5"/>
      <c r="T224" s="5"/>
      <c r="U224" s="5"/>
      <c r="V224" s="1"/>
      <c r="W224" s="1"/>
      <c r="X224" s="1"/>
      <c r="Y224" s="1"/>
      <c r="Z224" s="1"/>
      <c r="AA224" s="1"/>
      <c r="AB224" s="1"/>
    </row>
    <row r="225" spans="1:28" ht="12.75" customHeight="1" x14ac:dyDescent="0.2">
      <c r="A225" s="33"/>
      <c r="B225" s="33"/>
      <c r="C225" s="1"/>
      <c r="D225" s="1"/>
      <c r="E225" s="1"/>
      <c r="F225" s="1"/>
      <c r="G225" s="5"/>
      <c r="H225" s="5"/>
      <c r="I225" s="5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5"/>
      <c r="U225" s="5"/>
      <c r="V225" s="1"/>
      <c r="W225" s="1"/>
      <c r="X225" s="1"/>
      <c r="Y225" s="1"/>
      <c r="Z225" s="1"/>
      <c r="AA225" s="1"/>
      <c r="AB225" s="1"/>
    </row>
    <row r="226" spans="1:28" ht="12.75" customHeight="1" x14ac:dyDescent="0.2">
      <c r="A226" s="33"/>
      <c r="B226" s="33"/>
      <c r="C226" s="1"/>
      <c r="D226" s="1"/>
      <c r="E226" s="1"/>
      <c r="F226" s="1"/>
      <c r="G226" s="5"/>
      <c r="H226" s="5"/>
      <c r="I226" s="5"/>
      <c r="J226" s="1"/>
      <c r="K226" s="1"/>
      <c r="L226" s="1"/>
      <c r="M226" s="1"/>
      <c r="N226" s="1"/>
      <c r="O226" s="1"/>
      <c r="P226" s="1"/>
      <c r="Q226" s="1"/>
      <c r="R226" s="1"/>
      <c r="S226" s="5"/>
      <c r="T226" s="5"/>
      <c r="U226" s="5"/>
      <c r="V226" s="1"/>
      <c r="W226" s="1"/>
      <c r="X226" s="1"/>
      <c r="Y226" s="1"/>
      <c r="Z226" s="1"/>
      <c r="AA226" s="1"/>
      <c r="AB226" s="1"/>
    </row>
    <row r="227" spans="1:28" ht="12.75" customHeight="1" x14ac:dyDescent="0.2">
      <c r="A227" s="33"/>
      <c r="B227" s="33"/>
      <c r="C227" s="1"/>
      <c r="D227" s="1"/>
      <c r="E227" s="1"/>
      <c r="F227" s="1"/>
      <c r="G227" s="5"/>
      <c r="H227" s="5"/>
      <c r="I227" s="5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5"/>
      <c r="U227" s="5"/>
      <c r="V227" s="1"/>
      <c r="W227" s="1"/>
      <c r="X227" s="1"/>
      <c r="Y227" s="1"/>
      <c r="Z227" s="1"/>
      <c r="AA227" s="1"/>
      <c r="AB227" s="1"/>
    </row>
    <row r="228" spans="1:28" ht="12.75" customHeight="1" x14ac:dyDescent="0.2">
      <c r="A228" s="33"/>
      <c r="B228" s="33"/>
      <c r="C228" s="1"/>
      <c r="D228" s="1"/>
      <c r="E228" s="1"/>
      <c r="F228" s="1"/>
      <c r="G228" s="5"/>
      <c r="H228" s="5"/>
      <c r="I228" s="5"/>
      <c r="J228" s="1"/>
      <c r="K228" s="1"/>
      <c r="L228" s="1"/>
      <c r="M228" s="1"/>
      <c r="N228" s="1"/>
      <c r="O228" s="1"/>
      <c r="P228" s="1"/>
      <c r="Q228" s="1"/>
      <c r="R228" s="1"/>
      <c r="S228" s="5"/>
      <c r="T228" s="5"/>
      <c r="U228" s="5"/>
      <c r="V228" s="1"/>
      <c r="W228" s="1"/>
      <c r="X228" s="1"/>
      <c r="Y228" s="1"/>
      <c r="Z228" s="1"/>
      <c r="AA228" s="1"/>
      <c r="AB228" s="1"/>
    </row>
    <row r="229" spans="1:28" ht="12.75" customHeight="1" x14ac:dyDescent="0.2">
      <c r="A229" s="33"/>
      <c r="B229" s="33"/>
      <c r="C229" s="1"/>
      <c r="D229" s="1"/>
      <c r="E229" s="1"/>
      <c r="F229" s="1"/>
      <c r="G229" s="5"/>
      <c r="H229" s="5"/>
      <c r="I229" s="5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5"/>
      <c r="U229" s="5"/>
      <c r="V229" s="1"/>
      <c r="W229" s="1"/>
      <c r="X229" s="1"/>
      <c r="Y229" s="1"/>
      <c r="Z229" s="1"/>
      <c r="AA229" s="1"/>
      <c r="AB229" s="1"/>
    </row>
    <row r="230" spans="1:28" ht="12.75" customHeight="1" x14ac:dyDescent="0.2">
      <c r="A230" s="33"/>
      <c r="B230" s="33"/>
      <c r="C230" s="1"/>
      <c r="D230" s="1"/>
      <c r="E230" s="1"/>
      <c r="F230" s="1"/>
      <c r="G230" s="5"/>
      <c r="H230" s="5"/>
      <c r="I230" s="5"/>
      <c r="J230" s="1"/>
      <c r="K230" s="1"/>
      <c r="L230" s="1"/>
      <c r="M230" s="1"/>
      <c r="N230" s="1"/>
      <c r="O230" s="1"/>
      <c r="P230" s="1"/>
      <c r="Q230" s="1"/>
      <c r="R230" s="1"/>
      <c r="S230" s="5"/>
      <c r="T230" s="5"/>
      <c r="U230" s="5"/>
      <c r="V230" s="1"/>
      <c r="W230" s="1"/>
      <c r="X230" s="1"/>
      <c r="Y230" s="1"/>
      <c r="Z230" s="1"/>
      <c r="AA230" s="1"/>
      <c r="AB230" s="1"/>
    </row>
    <row r="231" spans="1:28" ht="12.75" customHeight="1" x14ac:dyDescent="0.2">
      <c r="A231" s="33"/>
      <c r="B231" s="33"/>
      <c r="C231" s="1"/>
      <c r="D231" s="1"/>
      <c r="E231" s="1"/>
      <c r="F231" s="1"/>
      <c r="G231" s="5"/>
      <c r="H231" s="5"/>
      <c r="I231" s="5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5"/>
      <c r="U231" s="5"/>
      <c r="V231" s="1"/>
      <c r="W231" s="1"/>
      <c r="X231" s="1"/>
      <c r="Y231" s="1"/>
      <c r="Z231" s="1"/>
      <c r="AA231" s="1"/>
      <c r="AB231" s="1"/>
    </row>
    <row r="232" spans="1:28" ht="12.75" customHeight="1" x14ac:dyDescent="0.2">
      <c r="A232" s="33"/>
      <c r="B232" s="33"/>
      <c r="C232" s="1"/>
      <c r="D232" s="1"/>
      <c r="E232" s="1"/>
      <c r="F232" s="1"/>
      <c r="G232" s="5"/>
      <c r="H232" s="5"/>
      <c r="I232" s="5"/>
      <c r="J232" s="1"/>
      <c r="K232" s="1"/>
      <c r="L232" s="1"/>
      <c r="M232" s="1"/>
      <c r="N232" s="1"/>
      <c r="O232" s="1"/>
      <c r="P232" s="1"/>
      <c r="Q232" s="1"/>
      <c r="R232" s="1"/>
      <c r="S232" s="5"/>
      <c r="T232" s="5"/>
      <c r="U232" s="5"/>
      <c r="V232" s="1"/>
      <c r="W232" s="1"/>
      <c r="X232" s="1"/>
      <c r="Y232" s="1"/>
      <c r="Z232" s="1"/>
      <c r="AA232" s="1"/>
      <c r="AB232" s="1"/>
    </row>
    <row r="233" spans="1:28" ht="12.75" customHeight="1" x14ac:dyDescent="0.2">
      <c r="A233" s="33"/>
      <c r="B233" s="33"/>
      <c r="C233" s="1"/>
      <c r="D233" s="1"/>
      <c r="E233" s="1"/>
      <c r="F233" s="1"/>
      <c r="G233" s="5"/>
      <c r="H233" s="5"/>
      <c r="I233" s="5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5"/>
      <c r="U233" s="5"/>
      <c r="V233" s="1"/>
      <c r="W233" s="1"/>
      <c r="X233" s="1"/>
      <c r="Y233" s="1"/>
      <c r="Z233" s="1"/>
      <c r="AA233" s="1"/>
      <c r="AB233" s="1"/>
    </row>
    <row r="234" spans="1:28" ht="12.75" customHeight="1" x14ac:dyDescent="0.2">
      <c r="A234" s="33"/>
      <c r="B234" s="33"/>
      <c r="C234" s="1"/>
      <c r="D234" s="1"/>
      <c r="E234" s="1"/>
      <c r="F234" s="1"/>
      <c r="G234" s="5"/>
      <c r="H234" s="5"/>
      <c r="I234" s="5"/>
      <c r="J234" s="1"/>
      <c r="K234" s="1"/>
      <c r="L234" s="1"/>
      <c r="M234" s="1"/>
      <c r="N234" s="1"/>
      <c r="O234" s="1"/>
      <c r="P234" s="1"/>
      <c r="Q234" s="1"/>
      <c r="R234" s="1"/>
      <c r="S234" s="5"/>
      <c r="T234" s="5"/>
      <c r="U234" s="5"/>
      <c r="V234" s="1"/>
      <c r="W234" s="1"/>
      <c r="X234" s="1"/>
      <c r="Y234" s="1"/>
      <c r="Z234" s="1"/>
      <c r="AA234" s="1"/>
      <c r="AB234" s="1"/>
    </row>
    <row r="235" spans="1:28" ht="12.75" customHeight="1" x14ac:dyDescent="0.2">
      <c r="A235" s="33"/>
      <c r="B235" s="33"/>
      <c r="C235" s="1"/>
      <c r="D235" s="1"/>
      <c r="E235" s="1"/>
      <c r="F235" s="1"/>
      <c r="G235" s="5"/>
      <c r="H235" s="5"/>
      <c r="I235" s="5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5"/>
      <c r="U235" s="5"/>
      <c r="V235" s="1"/>
      <c r="W235" s="1"/>
      <c r="X235" s="1"/>
      <c r="Y235" s="1"/>
      <c r="Z235" s="1"/>
      <c r="AA235" s="1"/>
      <c r="AB235" s="1"/>
    </row>
    <row r="236" spans="1:28" ht="12.75" customHeight="1" x14ac:dyDescent="0.2">
      <c r="A236" s="33"/>
      <c r="B236" s="33"/>
      <c r="C236" s="1"/>
      <c r="D236" s="1"/>
      <c r="E236" s="1"/>
      <c r="F236" s="1"/>
      <c r="G236" s="5"/>
      <c r="H236" s="5"/>
      <c r="I236" s="5"/>
      <c r="J236" s="1"/>
      <c r="K236" s="1"/>
      <c r="L236" s="1"/>
      <c r="M236" s="1"/>
      <c r="N236" s="1"/>
      <c r="O236" s="1"/>
      <c r="P236" s="1"/>
      <c r="Q236" s="1"/>
      <c r="R236" s="1"/>
      <c r="S236" s="5"/>
      <c r="T236" s="5"/>
      <c r="U236" s="5"/>
      <c r="V236" s="1"/>
      <c r="W236" s="1"/>
      <c r="X236" s="1"/>
      <c r="Y236" s="1"/>
      <c r="Z236" s="1"/>
      <c r="AA236" s="1"/>
      <c r="AB236" s="1"/>
    </row>
    <row r="237" spans="1:28" ht="12.75" customHeight="1" x14ac:dyDescent="0.2">
      <c r="A237" s="33"/>
      <c r="B237" s="33"/>
      <c r="C237" s="1"/>
      <c r="D237" s="1"/>
      <c r="E237" s="1"/>
      <c r="F237" s="1"/>
      <c r="G237" s="5"/>
      <c r="H237" s="5"/>
      <c r="I237" s="5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5"/>
      <c r="U237" s="5"/>
      <c r="V237" s="1"/>
      <c r="W237" s="1"/>
      <c r="X237" s="1"/>
      <c r="Y237" s="1"/>
      <c r="Z237" s="1"/>
      <c r="AA237" s="1"/>
      <c r="AB237" s="1"/>
    </row>
    <row r="238" spans="1:28" ht="12.75" customHeight="1" x14ac:dyDescent="0.2">
      <c r="A238" s="33"/>
      <c r="B238" s="33"/>
      <c r="C238" s="1"/>
      <c r="D238" s="1"/>
      <c r="E238" s="1"/>
      <c r="F238" s="1"/>
      <c r="G238" s="5"/>
      <c r="H238" s="5"/>
      <c r="I238" s="5"/>
      <c r="J238" s="1"/>
      <c r="K238" s="1"/>
      <c r="L238" s="1"/>
      <c r="M238" s="1"/>
      <c r="N238" s="1"/>
      <c r="O238" s="1"/>
      <c r="P238" s="1"/>
      <c r="Q238" s="1"/>
      <c r="R238" s="1"/>
      <c r="S238" s="5"/>
      <c r="T238" s="5"/>
      <c r="U238" s="5"/>
      <c r="V238" s="1"/>
      <c r="W238" s="1"/>
      <c r="X238" s="1"/>
      <c r="Y238" s="1"/>
      <c r="Z238" s="1"/>
      <c r="AA238" s="1"/>
      <c r="AB238" s="1"/>
    </row>
    <row r="239" spans="1:28" ht="12.75" customHeight="1" x14ac:dyDescent="0.2">
      <c r="A239" s="33"/>
      <c r="B239" s="33"/>
      <c r="C239" s="1"/>
      <c r="D239" s="1"/>
      <c r="E239" s="1"/>
      <c r="F239" s="1"/>
      <c r="G239" s="5"/>
      <c r="H239" s="5"/>
      <c r="I239" s="5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5"/>
      <c r="U239" s="5"/>
      <c r="V239" s="1"/>
      <c r="W239" s="1"/>
      <c r="X239" s="1"/>
      <c r="Y239" s="1"/>
      <c r="Z239" s="1"/>
      <c r="AA239" s="1"/>
      <c r="AB239" s="1"/>
    </row>
    <row r="240" spans="1:28" ht="12.75" customHeight="1" x14ac:dyDescent="0.2">
      <c r="A240" s="33"/>
      <c r="B240" s="33"/>
      <c r="C240" s="1"/>
      <c r="D240" s="1"/>
      <c r="E240" s="1"/>
      <c r="F240" s="1"/>
      <c r="G240" s="5"/>
      <c r="H240" s="5"/>
      <c r="I240" s="5"/>
      <c r="J240" s="1"/>
      <c r="K240" s="1"/>
      <c r="L240" s="1"/>
      <c r="M240" s="1"/>
      <c r="N240" s="1"/>
      <c r="O240" s="1"/>
      <c r="P240" s="1"/>
      <c r="Q240" s="1"/>
      <c r="R240" s="1"/>
      <c r="S240" s="5"/>
      <c r="T240" s="5"/>
      <c r="U240" s="5"/>
      <c r="V240" s="1"/>
      <c r="W240" s="1"/>
      <c r="X240" s="1"/>
      <c r="Y240" s="1"/>
      <c r="Z240" s="1"/>
      <c r="AA240" s="1"/>
      <c r="AB240" s="1"/>
    </row>
    <row r="241" spans="1:28" ht="12.75" customHeight="1" x14ac:dyDescent="0.2">
      <c r="A241" s="33"/>
      <c r="B241" s="33"/>
      <c r="C241" s="1"/>
      <c r="D241" s="1"/>
      <c r="E241" s="1"/>
      <c r="F241" s="1"/>
      <c r="G241" s="5"/>
      <c r="H241" s="5"/>
      <c r="I241" s="5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5"/>
      <c r="U241" s="5"/>
      <c r="V241" s="1"/>
      <c r="W241" s="1"/>
      <c r="X241" s="1"/>
      <c r="Y241" s="1"/>
      <c r="Z241" s="1"/>
      <c r="AA241" s="1"/>
      <c r="AB241" s="1"/>
    </row>
    <row r="242" spans="1:28" ht="12.75" customHeight="1" x14ac:dyDescent="0.2">
      <c r="A242" s="33"/>
      <c r="B242" s="33"/>
      <c r="C242" s="1"/>
      <c r="D242" s="1"/>
      <c r="E242" s="1"/>
      <c r="F242" s="1"/>
      <c r="G242" s="5"/>
      <c r="H242" s="5"/>
      <c r="I242" s="5"/>
      <c r="J242" s="1"/>
      <c r="K242" s="1"/>
      <c r="L242" s="1"/>
      <c r="M242" s="1"/>
      <c r="N242" s="1"/>
      <c r="O242" s="1"/>
      <c r="P242" s="1"/>
      <c r="Q242" s="1"/>
      <c r="R242" s="1"/>
      <c r="S242" s="5"/>
      <c r="T242" s="5"/>
      <c r="U242" s="5"/>
      <c r="V242" s="1"/>
      <c r="W242" s="1"/>
      <c r="X242" s="1"/>
      <c r="Y242" s="1"/>
      <c r="Z242" s="1"/>
      <c r="AA242" s="1"/>
      <c r="AB242" s="1"/>
    </row>
    <row r="243" spans="1:28" ht="12.75" customHeight="1" x14ac:dyDescent="0.2">
      <c r="A243" s="33"/>
      <c r="B243" s="33"/>
      <c r="C243" s="1"/>
      <c r="D243" s="1"/>
      <c r="E243" s="1"/>
      <c r="F243" s="1"/>
      <c r="G243" s="5"/>
      <c r="H243" s="5"/>
      <c r="I243" s="5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5"/>
      <c r="U243" s="5"/>
      <c r="V243" s="1"/>
      <c r="W243" s="1"/>
      <c r="X243" s="1"/>
      <c r="Y243" s="1"/>
      <c r="Z243" s="1"/>
      <c r="AA243" s="1"/>
      <c r="AB243" s="1"/>
    </row>
    <row r="244" spans="1:28" ht="12.75" customHeight="1" x14ac:dyDescent="0.2">
      <c r="A244" s="33"/>
      <c r="B244" s="33"/>
      <c r="C244" s="1"/>
      <c r="D244" s="1"/>
      <c r="E244" s="1"/>
      <c r="F244" s="1"/>
      <c r="G244" s="5"/>
      <c r="H244" s="5"/>
      <c r="I244" s="5"/>
      <c r="J244" s="1"/>
      <c r="K244" s="1"/>
      <c r="L244" s="1"/>
      <c r="M244" s="1"/>
      <c r="N244" s="1"/>
      <c r="O244" s="1"/>
      <c r="P244" s="1"/>
      <c r="Q244" s="1"/>
      <c r="R244" s="1"/>
      <c r="S244" s="5"/>
      <c r="T244" s="5"/>
      <c r="U244" s="5"/>
      <c r="V244" s="1"/>
      <c r="W244" s="1"/>
      <c r="X244" s="1"/>
      <c r="Y244" s="1"/>
      <c r="Z244" s="1"/>
      <c r="AA244" s="1"/>
      <c r="AB244" s="1"/>
    </row>
    <row r="245" spans="1:28" ht="12.75" customHeight="1" x14ac:dyDescent="0.2">
      <c r="A245" s="33"/>
      <c r="B245" s="33"/>
      <c r="C245" s="1"/>
      <c r="D245" s="1"/>
      <c r="E245" s="1"/>
      <c r="F245" s="1"/>
      <c r="G245" s="5"/>
      <c r="H245" s="5"/>
      <c r="I245" s="5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5"/>
      <c r="U245" s="5"/>
      <c r="V245" s="1"/>
      <c r="W245" s="1"/>
      <c r="X245" s="1"/>
      <c r="Y245" s="1"/>
      <c r="Z245" s="1"/>
      <c r="AA245" s="1"/>
      <c r="AB245" s="1"/>
    </row>
    <row r="246" spans="1:28" ht="12.75" customHeight="1" x14ac:dyDescent="0.2">
      <c r="A246" s="33"/>
      <c r="B246" s="33"/>
      <c r="C246" s="1"/>
      <c r="D246" s="1"/>
      <c r="E246" s="1"/>
      <c r="F246" s="1"/>
      <c r="G246" s="5"/>
      <c r="H246" s="5"/>
      <c r="I246" s="5"/>
      <c r="J246" s="1"/>
      <c r="K246" s="1"/>
      <c r="L246" s="1"/>
      <c r="M246" s="1"/>
      <c r="N246" s="1"/>
      <c r="O246" s="1"/>
      <c r="P246" s="1"/>
      <c r="Q246" s="1"/>
      <c r="R246" s="1"/>
      <c r="S246" s="5"/>
      <c r="T246" s="5"/>
      <c r="U246" s="5"/>
      <c r="V246" s="1"/>
      <c r="W246" s="1"/>
      <c r="X246" s="1"/>
      <c r="Y246" s="1"/>
      <c r="Z246" s="1"/>
      <c r="AA246" s="1"/>
      <c r="AB246" s="1"/>
    </row>
    <row r="247" spans="1:28" ht="12.75" customHeight="1" x14ac:dyDescent="0.2">
      <c r="A247" s="33"/>
      <c r="B247" s="33"/>
      <c r="C247" s="1"/>
      <c r="D247" s="1"/>
      <c r="E247" s="1"/>
      <c r="F247" s="1"/>
      <c r="G247" s="5"/>
      <c r="H247" s="5"/>
      <c r="I247" s="5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5"/>
      <c r="U247" s="5"/>
      <c r="V247" s="1"/>
      <c r="W247" s="1"/>
      <c r="X247" s="1"/>
      <c r="Y247" s="1"/>
      <c r="Z247" s="1"/>
      <c r="AA247" s="1"/>
      <c r="AB247" s="1"/>
    </row>
    <row r="248" spans="1:28" ht="12.75" customHeight="1" x14ac:dyDescent="0.2">
      <c r="A248" s="33"/>
      <c r="B248" s="33"/>
      <c r="C248" s="1"/>
      <c r="D248" s="1"/>
      <c r="E248" s="1"/>
      <c r="F248" s="1"/>
      <c r="G248" s="5"/>
      <c r="H248" s="5"/>
      <c r="I248" s="5"/>
      <c r="J248" s="1"/>
      <c r="K248" s="1"/>
      <c r="L248" s="1"/>
      <c r="M248" s="1"/>
      <c r="N248" s="1"/>
      <c r="O248" s="1"/>
      <c r="P248" s="1"/>
      <c r="Q248" s="1"/>
      <c r="R248" s="1"/>
      <c r="S248" s="5"/>
      <c r="T248" s="5"/>
      <c r="U248" s="5"/>
      <c r="V248" s="1"/>
      <c r="W248" s="1"/>
      <c r="X248" s="1"/>
      <c r="Y248" s="1"/>
      <c r="Z248" s="1"/>
      <c r="AA248" s="1"/>
      <c r="AB248" s="1"/>
    </row>
    <row r="249" spans="1:28" ht="12.75" customHeight="1" x14ac:dyDescent="0.2">
      <c r="A249" s="33"/>
      <c r="B249" s="33"/>
      <c r="C249" s="1"/>
      <c r="D249" s="1"/>
      <c r="E249" s="1"/>
      <c r="F249" s="1"/>
      <c r="G249" s="5"/>
      <c r="H249" s="5"/>
      <c r="I249" s="5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5"/>
      <c r="U249" s="5"/>
      <c r="V249" s="1"/>
      <c r="W249" s="1"/>
      <c r="X249" s="1"/>
      <c r="Y249" s="1"/>
      <c r="Z249" s="1"/>
      <c r="AA249" s="1"/>
      <c r="AB249" s="1"/>
    </row>
    <row r="250" spans="1:28" ht="12.75" customHeight="1" x14ac:dyDescent="0.2">
      <c r="A250" s="33"/>
      <c r="B250" s="33"/>
      <c r="C250" s="1"/>
      <c r="D250" s="1"/>
      <c r="E250" s="1"/>
      <c r="F250" s="1"/>
      <c r="G250" s="5"/>
      <c r="H250" s="5"/>
      <c r="I250" s="5"/>
      <c r="J250" s="1"/>
      <c r="K250" s="1"/>
      <c r="L250" s="1"/>
      <c r="M250" s="1"/>
      <c r="N250" s="1"/>
      <c r="O250" s="1"/>
      <c r="P250" s="1"/>
      <c r="Q250" s="1"/>
      <c r="R250" s="1"/>
      <c r="S250" s="5"/>
      <c r="T250" s="5"/>
      <c r="U250" s="5"/>
      <c r="V250" s="1"/>
      <c r="W250" s="1"/>
      <c r="X250" s="1"/>
      <c r="Y250" s="1"/>
      <c r="Z250" s="1"/>
      <c r="AA250" s="1"/>
      <c r="AB250" s="1"/>
    </row>
    <row r="251" spans="1:28" ht="12.75" customHeight="1" x14ac:dyDescent="0.2">
      <c r="A251" s="33"/>
      <c r="B251" s="33"/>
      <c r="C251" s="1"/>
      <c r="D251" s="1"/>
      <c r="E251" s="1"/>
      <c r="F251" s="1"/>
      <c r="G251" s="5"/>
      <c r="H251" s="5"/>
      <c r="I251" s="5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5"/>
      <c r="U251" s="5"/>
      <c r="V251" s="1"/>
      <c r="W251" s="1"/>
      <c r="X251" s="1"/>
      <c r="Y251" s="1"/>
      <c r="Z251" s="1"/>
      <c r="AA251" s="1"/>
      <c r="AB251" s="1"/>
    </row>
    <row r="252" spans="1:28" ht="12.75" customHeight="1" x14ac:dyDescent="0.2">
      <c r="A252" s="33"/>
      <c r="B252" s="33"/>
      <c r="C252" s="1"/>
      <c r="D252" s="1"/>
      <c r="E252" s="1"/>
      <c r="F252" s="1"/>
      <c r="G252" s="5"/>
      <c r="H252" s="5"/>
      <c r="I252" s="5"/>
      <c r="J252" s="1"/>
      <c r="K252" s="1"/>
      <c r="L252" s="1"/>
      <c r="M252" s="1"/>
      <c r="N252" s="1"/>
      <c r="O252" s="1"/>
      <c r="P252" s="1"/>
      <c r="Q252" s="1"/>
      <c r="R252" s="1"/>
      <c r="S252" s="5"/>
      <c r="T252" s="5"/>
      <c r="U252" s="5"/>
      <c r="V252" s="1"/>
      <c r="W252" s="1"/>
      <c r="X252" s="1"/>
      <c r="Y252" s="1"/>
      <c r="Z252" s="1"/>
      <c r="AA252" s="1"/>
      <c r="AB252" s="1"/>
    </row>
    <row r="253" spans="1:28" ht="12.75" customHeight="1" x14ac:dyDescent="0.2">
      <c r="A253" s="33"/>
      <c r="B253" s="33"/>
      <c r="C253" s="1"/>
      <c r="D253" s="1"/>
      <c r="E253" s="1"/>
      <c r="F253" s="1"/>
      <c r="G253" s="5"/>
      <c r="H253" s="5"/>
      <c r="I253" s="5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5"/>
      <c r="U253" s="5"/>
      <c r="V253" s="1"/>
      <c r="W253" s="1"/>
      <c r="X253" s="1"/>
      <c r="Y253" s="1"/>
      <c r="Z253" s="1"/>
      <c r="AA253" s="1"/>
      <c r="AB253" s="1"/>
    </row>
    <row r="254" spans="1:28" ht="12.75" customHeight="1" x14ac:dyDescent="0.2">
      <c r="A254" s="33"/>
      <c r="B254" s="33"/>
      <c r="C254" s="1"/>
      <c r="D254" s="1"/>
      <c r="E254" s="1"/>
      <c r="F254" s="1"/>
      <c r="G254" s="5"/>
      <c r="H254" s="5"/>
      <c r="I254" s="5"/>
      <c r="J254" s="1"/>
      <c r="K254" s="1"/>
      <c r="L254" s="1"/>
      <c r="M254" s="1"/>
      <c r="N254" s="1"/>
      <c r="O254" s="1"/>
      <c r="P254" s="1"/>
      <c r="Q254" s="1"/>
      <c r="R254" s="1"/>
      <c r="S254" s="5"/>
      <c r="T254" s="5"/>
      <c r="U254" s="5"/>
      <c r="V254" s="1"/>
      <c r="W254" s="1"/>
      <c r="X254" s="1"/>
      <c r="Y254" s="1"/>
      <c r="Z254" s="1"/>
      <c r="AA254" s="1"/>
      <c r="AB254" s="1"/>
    </row>
    <row r="255" spans="1:28" ht="12.75" customHeight="1" x14ac:dyDescent="0.2">
      <c r="A255" s="33"/>
      <c r="B255" s="33"/>
      <c r="C255" s="1"/>
      <c r="D255" s="1"/>
      <c r="E255" s="1"/>
      <c r="F255" s="1"/>
      <c r="G255" s="5"/>
      <c r="H255" s="5"/>
      <c r="I255" s="5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5"/>
      <c r="U255" s="5"/>
      <c r="V255" s="1"/>
      <c r="W255" s="1"/>
      <c r="X255" s="1"/>
      <c r="Y255" s="1"/>
      <c r="Z255" s="1"/>
      <c r="AA255" s="1"/>
      <c r="AB255" s="1"/>
    </row>
    <row r="256" spans="1:28" ht="12.75" customHeight="1" x14ac:dyDescent="0.2">
      <c r="A256" s="33"/>
      <c r="B256" s="33"/>
      <c r="C256" s="1"/>
      <c r="D256" s="1"/>
      <c r="E256" s="1"/>
      <c r="F256" s="1"/>
      <c r="G256" s="5"/>
      <c r="H256" s="5"/>
      <c r="I256" s="5"/>
      <c r="J256" s="1"/>
      <c r="K256" s="1"/>
      <c r="L256" s="1"/>
      <c r="M256" s="1"/>
      <c r="N256" s="1"/>
      <c r="O256" s="1"/>
      <c r="P256" s="1"/>
      <c r="Q256" s="1"/>
      <c r="R256" s="1"/>
      <c r="S256" s="5"/>
      <c r="T256" s="5"/>
      <c r="U256" s="5"/>
      <c r="V256" s="1"/>
      <c r="W256" s="1"/>
      <c r="X256" s="1"/>
      <c r="Y256" s="1"/>
      <c r="Z256" s="1"/>
      <c r="AA256" s="1"/>
      <c r="AB256" s="1"/>
    </row>
    <row r="257" spans="1:28" ht="12.75" customHeight="1" x14ac:dyDescent="0.2">
      <c r="A257" s="33"/>
      <c r="B257" s="33"/>
      <c r="C257" s="1"/>
      <c r="D257" s="1"/>
      <c r="E257" s="1"/>
      <c r="F257" s="1"/>
      <c r="G257" s="5"/>
      <c r="H257" s="5"/>
      <c r="I257" s="5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5"/>
      <c r="U257" s="5"/>
      <c r="V257" s="1"/>
      <c r="W257" s="1"/>
      <c r="X257" s="1"/>
      <c r="Y257" s="1"/>
      <c r="Z257" s="1"/>
      <c r="AA257" s="1"/>
      <c r="AB257" s="1"/>
    </row>
    <row r="258" spans="1:28" ht="12.75" customHeight="1" x14ac:dyDescent="0.2">
      <c r="A258" s="33"/>
      <c r="B258" s="33"/>
      <c r="C258" s="1"/>
      <c r="D258" s="1"/>
      <c r="E258" s="1"/>
      <c r="F258" s="1"/>
      <c r="G258" s="5"/>
      <c r="H258" s="5"/>
      <c r="I258" s="5"/>
      <c r="J258" s="1"/>
      <c r="K258" s="1"/>
      <c r="L258" s="1"/>
      <c r="M258" s="1"/>
      <c r="N258" s="1"/>
      <c r="O258" s="1"/>
      <c r="P258" s="1"/>
      <c r="Q258" s="1"/>
      <c r="R258" s="1"/>
      <c r="S258" s="5"/>
      <c r="T258" s="5"/>
      <c r="U258" s="5"/>
      <c r="V258" s="1"/>
      <c r="W258" s="1"/>
      <c r="X258" s="1"/>
      <c r="Y258" s="1"/>
      <c r="Z258" s="1"/>
      <c r="AA258" s="1"/>
      <c r="AB258" s="1"/>
    </row>
    <row r="259" spans="1:28" ht="12.75" customHeight="1" x14ac:dyDescent="0.2">
      <c r="A259" s="33"/>
      <c r="B259" s="33"/>
      <c r="C259" s="1"/>
      <c r="D259" s="1"/>
      <c r="E259" s="1"/>
      <c r="F259" s="1"/>
      <c r="G259" s="5"/>
      <c r="H259" s="5"/>
      <c r="I259" s="5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5"/>
      <c r="U259" s="5"/>
      <c r="V259" s="1"/>
      <c r="W259" s="1"/>
      <c r="X259" s="1"/>
      <c r="Y259" s="1"/>
      <c r="Z259" s="1"/>
      <c r="AA259" s="1"/>
      <c r="AB259" s="1"/>
    </row>
    <row r="260" spans="1:28" ht="12.75" customHeight="1" x14ac:dyDescent="0.2">
      <c r="A260" s="33"/>
      <c r="B260" s="33"/>
      <c r="C260" s="1"/>
      <c r="D260" s="1"/>
      <c r="E260" s="1"/>
      <c r="F260" s="1"/>
      <c r="G260" s="5"/>
      <c r="H260" s="5"/>
      <c r="I260" s="5"/>
      <c r="J260" s="1"/>
      <c r="K260" s="1"/>
      <c r="L260" s="1"/>
      <c r="M260" s="1"/>
      <c r="N260" s="1"/>
      <c r="O260" s="1"/>
      <c r="P260" s="1"/>
      <c r="Q260" s="1"/>
      <c r="R260" s="1"/>
      <c r="S260" s="5"/>
      <c r="T260" s="5"/>
      <c r="U260" s="5"/>
      <c r="V260" s="1"/>
      <c r="W260" s="1"/>
      <c r="X260" s="1"/>
      <c r="Y260" s="1"/>
      <c r="Z260" s="1"/>
      <c r="AA260" s="1"/>
      <c r="AB260" s="1"/>
    </row>
    <row r="261" spans="1:28" ht="12.75" customHeight="1" x14ac:dyDescent="0.2">
      <c r="A261" s="33"/>
      <c r="B261" s="33"/>
      <c r="C261" s="1"/>
      <c r="D261" s="1"/>
      <c r="E261" s="1"/>
      <c r="F261" s="1"/>
      <c r="G261" s="5"/>
      <c r="H261" s="5"/>
      <c r="I261" s="5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5"/>
      <c r="U261" s="5"/>
      <c r="V261" s="1"/>
      <c r="W261" s="1"/>
      <c r="X261" s="1"/>
      <c r="Y261" s="1"/>
      <c r="Z261" s="1"/>
      <c r="AA261" s="1"/>
      <c r="AB261" s="1"/>
    </row>
    <row r="262" spans="1:28" ht="12.75" customHeight="1" x14ac:dyDescent="0.2">
      <c r="A262" s="33"/>
      <c r="B262" s="33"/>
      <c r="C262" s="1"/>
      <c r="D262" s="1"/>
      <c r="E262" s="1"/>
      <c r="F262" s="1"/>
      <c r="G262" s="5"/>
      <c r="H262" s="5"/>
      <c r="I262" s="5"/>
      <c r="J262" s="1"/>
      <c r="K262" s="1"/>
      <c r="L262" s="1"/>
      <c r="M262" s="1"/>
      <c r="N262" s="1"/>
      <c r="O262" s="1"/>
      <c r="P262" s="1"/>
      <c r="Q262" s="1"/>
      <c r="R262" s="1"/>
      <c r="S262" s="5"/>
      <c r="T262" s="5"/>
      <c r="U262" s="5"/>
      <c r="V262" s="1"/>
      <c r="W262" s="1"/>
      <c r="X262" s="1"/>
      <c r="Y262" s="1"/>
      <c r="Z262" s="1"/>
      <c r="AA262" s="1"/>
      <c r="AB262" s="1"/>
    </row>
    <row r="263" spans="1:28" ht="12.75" customHeight="1" x14ac:dyDescent="0.2">
      <c r="A263" s="33"/>
      <c r="B263" s="33"/>
      <c r="C263" s="1"/>
      <c r="D263" s="1"/>
      <c r="E263" s="1"/>
      <c r="F263" s="1"/>
      <c r="G263" s="5"/>
      <c r="H263" s="5"/>
      <c r="I263" s="5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5"/>
      <c r="U263" s="5"/>
      <c r="V263" s="1"/>
      <c r="W263" s="1"/>
      <c r="X263" s="1"/>
      <c r="Y263" s="1"/>
      <c r="Z263" s="1"/>
      <c r="AA263" s="1"/>
      <c r="AB263" s="1"/>
    </row>
    <row r="264" spans="1:28" ht="12.75" customHeight="1" x14ac:dyDescent="0.2">
      <c r="A264" s="33"/>
      <c r="B264" s="33"/>
      <c r="C264" s="1"/>
      <c r="D264" s="1"/>
      <c r="E264" s="1"/>
      <c r="F264" s="1"/>
      <c r="G264" s="5"/>
      <c r="H264" s="5"/>
      <c r="I264" s="5"/>
      <c r="J264" s="1"/>
      <c r="K264" s="1"/>
      <c r="L264" s="1"/>
      <c r="M264" s="1"/>
      <c r="N264" s="1"/>
      <c r="O264" s="1"/>
      <c r="P264" s="1"/>
      <c r="Q264" s="1"/>
      <c r="R264" s="1"/>
      <c r="S264" s="5"/>
      <c r="T264" s="5"/>
      <c r="U264" s="5"/>
      <c r="V264" s="1"/>
      <c r="W264" s="1"/>
      <c r="X264" s="1"/>
      <c r="Y264" s="1"/>
      <c r="Z264" s="1"/>
      <c r="AA264" s="1"/>
      <c r="AB264" s="1"/>
    </row>
    <row r="265" spans="1:28" ht="12.75" customHeight="1" x14ac:dyDescent="0.2">
      <c r="A265" s="33"/>
      <c r="B265" s="33"/>
      <c r="C265" s="1"/>
      <c r="D265" s="1"/>
      <c r="E265" s="1"/>
      <c r="F265" s="1"/>
      <c r="G265" s="5"/>
      <c r="H265" s="5"/>
      <c r="I265" s="5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5"/>
      <c r="U265" s="5"/>
      <c r="V265" s="1"/>
      <c r="W265" s="1"/>
      <c r="X265" s="1"/>
      <c r="Y265" s="1"/>
      <c r="Z265" s="1"/>
      <c r="AA265" s="1"/>
      <c r="AB265" s="1"/>
    </row>
    <row r="266" spans="1:28" ht="12.75" customHeight="1" x14ac:dyDescent="0.2">
      <c r="A266" s="33"/>
      <c r="B266" s="33"/>
      <c r="C266" s="1"/>
      <c r="D266" s="1"/>
      <c r="E266" s="1"/>
      <c r="F266" s="1"/>
      <c r="G266" s="5"/>
      <c r="H266" s="5"/>
      <c r="I266" s="5"/>
      <c r="J266" s="1"/>
      <c r="K266" s="1"/>
      <c r="L266" s="1"/>
      <c r="M266" s="1"/>
      <c r="N266" s="1"/>
      <c r="O266" s="1"/>
      <c r="P266" s="1"/>
      <c r="Q266" s="1"/>
      <c r="R266" s="1"/>
      <c r="S266" s="5"/>
      <c r="T266" s="5"/>
      <c r="U266" s="5"/>
      <c r="V266" s="1"/>
      <c r="W266" s="1"/>
      <c r="X266" s="1"/>
      <c r="Y266" s="1"/>
      <c r="Z266" s="1"/>
      <c r="AA266" s="1"/>
      <c r="AB266" s="1"/>
    </row>
    <row r="267" spans="1:28" ht="12.75" customHeight="1" x14ac:dyDescent="0.2">
      <c r="A267" s="33"/>
      <c r="B267" s="33"/>
      <c r="C267" s="1"/>
      <c r="D267" s="1"/>
      <c r="E267" s="1"/>
      <c r="F267" s="1"/>
      <c r="G267" s="5"/>
      <c r="H267" s="5"/>
      <c r="I267" s="5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5"/>
      <c r="U267" s="5"/>
      <c r="V267" s="1"/>
      <c r="W267" s="1"/>
      <c r="X267" s="1"/>
      <c r="Y267" s="1"/>
      <c r="Z267" s="1"/>
      <c r="AA267" s="1"/>
      <c r="AB267" s="1"/>
    </row>
    <row r="268" spans="1:28" ht="12.75" customHeight="1" x14ac:dyDescent="0.2">
      <c r="A268" s="33"/>
      <c r="B268" s="33"/>
      <c r="C268" s="1"/>
      <c r="D268" s="1"/>
      <c r="E268" s="1"/>
      <c r="F268" s="1"/>
      <c r="G268" s="5"/>
      <c r="H268" s="5"/>
      <c r="I268" s="5"/>
      <c r="J268" s="1"/>
      <c r="K268" s="1"/>
      <c r="L268" s="1"/>
      <c r="M268" s="1"/>
      <c r="N268" s="1"/>
      <c r="O268" s="1"/>
      <c r="P268" s="1"/>
      <c r="Q268" s="1"/>
      <c r="R268" s="1"/>
      <c r="S268" s="5"/>
      <c r="T268" s="5"/>
      <c r="U268" s="5"/>
      <c r="V268" s="1"/>
      <c r="W268" s="1"/>
      <c r="X268" s="1"/>
      <c r="Y268" s="1"/>
      <c r="Z268" s="1"/>
      <c r="AA268" s="1"/>
      <c r="AB268" s="1"/>
    </row>
    <row r="269" spans="1:28" ht="12.75" customHeight="1" x14ac:dyDescent="0.2">
      <c r="A269" s="33"/>
      <c r="B269" s="33"/>
      <c r="C269" s="1"/>
      <c r="D269" s="1"/>
      <c r="E269" s="1"/>
      <c r="F269" s="1"/>
      <c r="G269" s="5"/>
      <c r="H269" s="5"/>
      <c r="I269" s="5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5"/>
      <c r="U269" s="5"/>
      <c r="V269" s="1"/>
      <c r="W269" s="1"/>
      <c r="X269" s="1"/>
      <c r="Y269" s="1"/>
      <c r="Z269" s="1"/>
      <c r="AA269" s="1"/>
      <c r="AB269" s="1"/>
    </row>
    <row r="270" spans="1:28" ht="12.75" customHeight="1" x14ac:dyDescent="0.2">
      <c r="A270" s="33"/>
      <c r="B270" s="33"/>
      <c r="C270" s="1"/>
      <c r="D270" s="1"/>
      <c r="E270" s="1"/>
      <c r="F270" s="1"/>
      <c r="G270" s="5"/>
      <c r="H270" s="5"/>
      <c r="I270" s="5"/>
      <c r="J270" s="1"/>
      <c r="K270" s="1"/>
      <c r="L270" s="1"/>
      <c r="M270" s="1"/>
      <c r="N270" s="1"/>
      <c r="O270" s="1"/>
      <c r="P270" s="1"/>
      <c r="Q270" s="1"/>
      <c r="R270" s="1"/>
      <c r="S270" s="5"/>
      <c r="T270" s="5"/>
      <c r="U270" s="5"/>
      <c r="V270" s="1"/>
      <c r="W270" s="1"/>
      <c r="X270" s="1"/>
      <c r="Y270" s="1"/>
      <c r="Z270" s="1"/>
      <c r="AA270" s="1"/>
      <c r="AB270" s="1"/>
    </row>
    <row r="271" spans="1:28" ht="12.75" customHeight="1" x14ac:dyDescent="0.2">
      <c r="A271" s="33"/>
      <c r="B271" s="33"/>
      <c r="C271" s="1"/>
      <c r="D271" s="1"/>
      <c r="E271" s="1"/>
      <c r="F271" s="1"/>
      <c r="G271" s="5"/>
      <c r="H271" s="5"/>
      <c r="I271" s="5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5"/>
      <c r="U271" s="5"/>
      <c r="V271" s="1"/>
      <c r="W271" s="1"/>
      <c r="X271" s="1"/>
      <c r="Y271" s="1"/>
      <c r="Z271" s="1"/>
      <c r="AA271" s="1"/>
      <c r="AB271" s="1"/>
    </row>
    <row r="272" spans="1:28" ht="12.75" customHeight="1" x14ac:dyDescent="0.2">
      <c r="A272" s="33"/>
      <c r="B272" s="33"/>
      <c r="C272" s="1"/>
      <c r="D272" s="1"/>
      <c r="E272" s="1"/>
      <c r="F272" s="1"/>
      <c r="G272" s="5"/>
      <c r="H272" s="5"/>
      <c r="I272" s="5"/>
      <c r="J272" s="1"/>
      <c r="K272" s="1"/>
      <c r="L272" s="1"/>
      <c r="M272" s="1"/>
      <c r="N272" s="1"/>
      <c r="O272" s="1"/>
      <c r="P272" s="1"/>
      <c r="Q272" s="1"/>
      <c r="R272" s="1"/>
      <c r="S272" s="5"/>
      <c r="T272" s="5"/>
      <c r="U272" s="5"/>
      <c r="V272" s="1"/>
      <c r="W272" s="1"/>
      <c r="X272" s="1"/>
      <c r="Y272" s="1"/>
      <c r="Z272" s="1"/>
      <c r="AA272" s="1"/>
      <c r="AB272" s="1"/>
    </row>
    <row r="273" spans="1:28" ht="12.75" customHeight="1" x14ac:dyDescent="0.2">
      <c r="A273" s="33"/>
      <c r="B273" s="33"/>
      <c r="C273" s="1"/>
      <c r="D273" s="1"/>
      <c r="E273" s="1"/>
      <c r="F273" s="1"/>
      <c r="G273" s="5"/>
      <c r="H273" s="5"/>
      <c r="I273" s="5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5"/>
      <c r="U273" s="5"/>
      <c r="V273" s="1"/>
      <c r="W273" s="1"/>
      <c r="X273" s="1"/>
      <c r="Y273" s="1"/>
      <c r="Z273" s="1"/>
      <c r="AA273" s="1"/>
      <c r="AB273" s="1"/>
    </row>
    <row r="274" spans="1:28" ht="12.75" customHeight="1" x14ac:dyDescent="0.2">
      <c r="A274" s="33"/>
      <c r="B274" s="33"/>
      <c r="C274" s="1"/>
      <c r="D274" s="1"/>
      <c r="E274" s="1"/>
      <c r="F274" s="1"/>
      <c r="G274" s="5"/>
      <c r="H274" s="5"/>
      <c r="I274" s="5"/>
      <c r="J274" s="1"/>
      <c r="K274" s="1"/>
      <c r="L274" s="1"/>
      <c r="M274" s="1"/>
      <c r="N274" s="1"/>
      <c r="O274" s="1"/>
      <c r="P274" s="1"/>
      <c r="Q274" s="1"/>
      <c r="R274" s="1"/>
      <c r="S274" s="5"/>
      <c r="T274" s="5"/>
      <c r="U274" s="5"/>
      <c r="V274" s="1"/>
      <c r="W274" s="1"/>
      <c r="X274" s="1"/>
      <c r="Y274" s="1"/>
      <c r="Z274" s="1"/>
      <c r="AA274" s="1"/>
      <c r="AB274" s="1"/>
    </row>
    <row r="275" spans="1:28" ht="12.75" customHeight="1" x14ac:dyDescent="0.2">
      <c r="A275" s="33"/>
      <c r="B275" s="33"/>
      <c r="C275" s="1"/>
      <c r="D275" s="1"/>
      <c r="E275" s="1"/>
      <c r="F275" s="1"/>
      <c r="G275" s="5"/>
      <c r="H275" s="5"/>
      <c r="I275" s="5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5"/>
      <c r="U275" s="5"/>
      <c r="V275" s="1"/>
      <c r="W275" s="1"/>
      <c r="X275" s="1"/>
      <c r="Y275" s="1"/>
      <c r="Z275" s="1"/>
      <c r="AA275" s="1"/>
      <c r="AB275" s="1"/>
    </row>
    <row r="276" spans="1:28" ht="12.75" customHeight="1" x14ac:dyDescent="0.2">
      <c r="A276" s="33"/>
      <c r="B276" s="33"/>
      <c r="C276" s="1"/>
      <c r="D276" s="1"/>
      <c r="E276" s="1"/>
      <c r="F276" s="1"/>
      <c r="G276" s="5"/>
      <c r="H276" s="5"/>
      <c r="I276" s="5"/>
      <c r="J276" s="1"/>
      <c r="K276" s="1"/>
      <c r="L276" s="1"/>
      <c r="M276" s="1"/>
      <c r="N276" s="1"/>
      <c r="O276" s="1"/>
      <c r="P276" s="1"/>
      <c r="Q276" s="1"/>
      <c r="R276" s="1"/>
      <c r="S276" s="5"/>
      <c r="T276" s="5"/>
      <c r="U276" s="5"/>
      <c r="V276" s="1"/>
      <c r="W276" s="1"/>
      <c r="X276" s="1"/>
      <c r="Y276" s="1"/>
      <c r="Z276" s="1"/>
      <c r="AA276" s="1"/>
      <c r="AB276" s="1"/>
    </row>
    <row r="277" spans="1:28" ht="12.75" customHeight="1" x14ac:dyDescent="0.2">
      <c r="A277" s="33"/>
      <c r="B277" s="33"/>
      <c r="C277" s="1"/>
      <c r="D277" s="1"/>
      <c r="E277" s="1"/>
      <c r="F277" s="1"/>
      <c r="G277" s="5"/>
      <c r="H277" s="5"/>
      <c r="I277" s="5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5"/>
      <c r="U277" s="5"/>
      <c r="V277" s="1"/>
      <c r="W277" s="1"/>
      <c r="X277" s="1"/>
      <c r="Y277" s="1"/>
      <c r="Z277" s="1"/>
      <c r="AA277" s="1"/>
      <c r="AB277" s="1"/>
    </row>
    <row r="278" spans="1:28" ht="12.75" customHeight="1" x14ac:dyDescent="0.2">
      <c r="A278" s="33"/>
      <c r="B278" s="33"/>
      <c r="C278" s="1"/>
      <c r="D278" s="1"/>
      <c r="E278" s="1"/>
      <c r="F278" s="1"/>
      <c r="G278" s="5"/>
      <c r="H278" s="5"/>
      <c r="I278" s="5"/>
      <c r="J278" s="1"/>
      <c r="K278" s="1"/>
      <c r="L278" s="1"/>
      <c r="M278" s="1"/>
      <c r="N278" s="1"/>
      <c r="O278" s="1"/>
      <c r="P278" s="1"/>
      <c r="Q278" s="1"/>
      <c r="R278" s="1"/>
      <c r="S278" s="5"/>
      <c r="T278" s="5"/>
      <c r="U278" s="5"/>
      <c r="V278" s="1"/>
      <c r="W278" s="1"/>
      <c r="X278" s="1"/>
      <c r="Y278" s="1"/>
      <c r="Z278" s="1"/>
      <c r="AA278" s="1"/>
      <c r="AB278" s="1"/>
    </row>
    <row r="279" spans="1:28" ht="12.75" customHeight="1" x14ac:dyDescent="0.2">
      <c r="A279" s="33"/>
      <c r="B279" s="33"/>
      <c r="C279" s="1"/>
      <c r="D279" s="1"/>
      <c r="E279" s="1"/>
      <c r="F279" s="1"/>
      <c r="G279" s="5"/>
      <c r="H279" s="5"/>
      <c r="I279" s="5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5"/>
      <c r="U279" s="5"/>
      <c r="V279" s="1"/>
      <c r="W279" s="1"/>
      <c r="X279" s="1"/>
      <c r="Y279" s="1"/>
      <c r="Z279" s="1"/>
      <c r="AA279" s="1"/>
      <c r="AB279" s="1"/>
    </row>
    <row r="280" spans="1:28" ht="12.75" customHeight="1" x14ac:dyDescent="0.2">
      <c r="A280" s="33"/>
      <c r="B280" s="33"/>
      <c r="C280" s="1"/>
      <c r="D280" s="1"/>
      <c r="E280" s="1"/>
      <c r="F280" s="1"/>
      <c r="G280" s="5"/>
      <c r="H280" s="5"/>
      <c r="I280" s="5"/>
      <c r="J280" s="1"/>
      <c r="K280" s="1"/>
      <c r="L280" s="1"/>
      <c r="M280" s="1"/>
      <c r="N280" s="1"/>
      <c r="O280" s="1"/>
      <c r="P280" s="1"/>
      <c r="Q280" s="1"/>
      <c r="R280" s="1"/>
      <c r="S280" s="5"/>
      <c r="T280" s="5"/>
      <c r="U280" s="5"/>
      <c r="V280" s="1"/>
      <c r="W280" s="1"/>
      <c r="X280" s="1"/>
      <c r="Y280" s="1"/>
      <c r="Z280" s="1"/>
      <c r="AA280" s="1"/>
      <c r="AB280" s="1"/>
    </row>
    <row r="281" spans="1:28" ht="12.75" customHeight="1" x14ac:dyDescent="0.2">
      <c r="A281" s="33"/>
      <c r="B281" s="33"/>
      <c r="C281" s="1"/>
      <c r="D281" s="1"/>
      <c r="E281" s="1"/>
      <c r="F281" s="1"/>
      <c r="G281" s="5"/>
      <c r="H281" s="5"/>
      <c r="I281" s="5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5"/>
      <c r="U281" s="5"/>
      <c r="V281" s="1"/>
      <c r="W281" s="1"/>
      <c r="X281" s="1"/>
      <c r="Y281" s="1"/>
      <c r="Z281" s="1"/>
      <c r="AA281" s="1"/>
      <c r="AB281" s="1"/>
    </row>
    <row r="282" spans="1:28" ht="12.75" customHeight="1" x14ac:dyDescent="0.2">
      <c r="A282" s="33"/>
      <c r="B282" s="33"/>
      <c r="C282" s="1"/>
      <c r="D282" s="1"/>
      <c r="E282" s="1"/>
      <c r="F282" s="1"/>
      <c r="G282" s="5"/>
      <c r="H282" s="5"/>
      <c r="I282" s="5"/>
      <c r="J282" s="1"/>
      <c r="K282" s="1"/>
      <c r="L282" s="1"/>
      <c r="M282" s="1"/>
      <c r="N282" s="1"/>
      <c r="O282" s="1"/>
      <c r="P282" s="1"/>
      <c r="Q282" s="1"/>
      <c r="R282" s="1"/>
      <c r="S282" s="5"/>
      <c r="T282" s="5"/>
      <c r="U282" s="5"/>
      <c r="V282" s="1"/>
      <c r="W282" s="1"/>
      <c r="X282" s="1"/>
      <c r="Y282" s="1"/>
      <c r="Z282" s="1"/>
      <c r="AA282" s="1"/>
      <c r="AB282" s="1"/>
    </row>
    <row r="283" spans="1:28" ht="12.75" customHeight="1" x14ac:dyDescent="0.2">
      <c r="A283" s="33"/>
      <c r="B283" s="33"/>
      <c r="C283" s="1"/>
      <c r="D283" s="1"/>
      <c r="E283" s="1"/>
      <c r="F283" s="1"/>
      <c r="G283" s="5"/>
      <c r="H283" s="5"/>
      <c r="I283" s="5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5"/>
      <c r="U283" s="5"/>
      <c r="V283" s="1"/>
      <c r="W283" s="1"/>
      <c r="X283" s="1"/>
      <c r="Y283" s="1"/>
      <c r="Z283" s="1"/>
      <c r="AA283" s="1"/>
      <c r="AB283" s="1"/>
    </row>
    <row r="284" spans="1:28" ht="12.75" customHeight="1" x14ac:dyDescent="0.2">
      <c r="A284" s="33"/>
      <c r="B284" s="33"/>
      <c r="C284" s="1"/>
      <c r="D284" s="1"/>
      <c r="E284" s="1"/>
      <c r="F284" s="1"/>
      <c r="G284" s="5"/>
      <c r="H284" s="5"/>
      <c r="I284" s="5"/>
      <c r="J284" s="1"/>
      <c r="K284" s="1"/>
      <c r="L284" s="1"/>
      <c r="M284" s="1"/>
      <c r="N284" s="1"/>
      <c r="O284" s="1"/>
      <c r="P284" s="1"/>
      <c r="Q284" s="1"/>
      <c r="R284" s="1"/>
      <c r="S284" s="5"/>
      <c r="T284" s="5"/>
      <c r="U284" s="5"/>
      <c r="V284" s="1"/>
      <c r="W284" s="1"/>
      <c r="X284" s="1"/>
      <c r="Y284" s="1"/>
      <c r="Z284" s="1"/>
      <c r="AA284" s="1"/>
      <c r="AB284" s="1"/>
    </row>
    <row r="285" spans="1:28" ht="12.75" customHeight="1" x14ac:dyDescent="0.2">
      <c r="A285" s="33"/>
      <c r="B285" s="33"/>
      <c r="C285" s="1"/>
      <c r="D285" s="1"/>
      <c r="E285" s="1"/>
      <c r="F285" s="1"/>
      <c r="G285" s="5"/>
      <c r="H285" s="5"/>
      <c r="I285" s="5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5"/>
      <c r="U285" s="5"/>
      <c r="V285" s="1"/>
      <c r="W285" s="1"/>
      <c r="X285" s="1"/>
      <c r="Y285" s="1"/>
      <c r="Z285" s="1"/>
      <c r="AA285" s="1"/>
      <c r="AB285" s="1"/>
    </row>
    <row r="286" spans="1:28" ht="12.75" customHeight="1" x14ac:dyDescent="0.2">
      <c r="A286" s="33"/>
      <c r="B286" s="33"/>
      <c r="C286" s="1"/>
      <c r="D286" s="1"/>
      <c r="E286" s="1"/>
      <c r="F286" s="1"/>
      <c r="G286" s="5"/>
      <c r="H286" s="5"/>
      <c r="I286" s="5"/>
      <c r="J286" s="1"/>
      <c r="K286" s="1"/>
      <c r="L286" s="1"/>
      <c r="M286" s="1"/>
      <c r="N286" s="1"/>
      <c r="O286" s="1"/>
      <c r="P286" s="1"/>
      <c r="Q286" s="1"/>
      <c r="R286" s="1"/>
      <c r="S286" s="5"/>
      <c r="T286" s="5"/>
      <c r="U286" s="5"/>
      <c r="V286" s="1"/>
      <c r="W286" s="1"/>
      <c r="X286" s="1"/>
      <c r="Y286" s="1"/>
      <c r="Z286" s="1"/>
      <c r="AA286" s="1"/>
      <c r="AB286" s="1"/>
    </row>
    <row r="287" spans="1:28" ht="12.75" customHeight="1" x14ac:dyDescent="0.2">
      <c r="A287" s="33"/>
      <c r="B287" s="33"/>
      <c r="C287" s="1"/>
      <c r="D287" s="1"/>
      <c r="E287" s="1"/>
      <c r="F287" s="1"/>
      <c r="G287" s="5"/>
      <c r="H287" s="5"/>
      <c r="I287" s="5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5"/>
      <c r="U287" s="5"/>
      <c r="V287" s="1"/>
      <c r="W287" s="1"/>
      <c r="X287" s="1"/>
      <c r="Y287" s="1"/>
      <c r="Z287" s="1"/>
      <c r="AA287" s="1"/>
      <c r="AB287" s="1"/>
    </row>
    <row r="288" spans="1:28" ht="12.75" customHeight="1" x14ac:dyDescent="0.2">
      <c r="A288" s="33"/>
      <c r="B288" s="33"/>
      <c r="C288" s="1"/>
      <c r="D288" s="1"/>
      <c r="E288" s="1"/>
      <c r="F288" s="1"/>
      <c r="G288" s="5"/>
      <c r="H288" s="5"/>
      <c r="I288" s="5"/>
      <c r="J288" s="1"/>
      <c r="K288" s="1"/>
      <c r="L288" s="1"/>
      <c r="M288" s="1"/>
      <c r="N288" s="1"/>
      <c r="O288" s="1"/>
      <c r="P288" s="1"/>
      <c r="Q288" s="1"/>
      <c r="R288" s="1"/>
      <c r="S288" s="5"/>
      <c r="T288" s="5"/>
      <c r="U288" s="5"/>
      <c r="V288" s="1"/>
      <c r="W288" s="1"/>
      <c r="X288" s="1"/>
      <c r="Y288" s="1"/>
      <c r="Z288" s="1"/>
      <c r="AA288" s="1"/>
      <c r="AB288" s="1"/>
    </row>
    <row r="289" spans="1:28" ht="12.75" customHeight="1" x14ac:dyDescent="0.2">
      <c r="A289" s="33"/>
      <c r="B289" s="33"/>
      <c r="C289" s="1"/>
      <c r="D289" s="1"/>
      <c r="E289" s="1"/>
      <c r="F289" s="1"/>
      <c r="G289" s="5"/>
      <c r="H289" s="5"/>
      <c r="I289" s="5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5"/>
      <c r="U289" s="5"/>
      <c r="V289" s="1"/>
      <c r="W289" s="1"/>
      <c r="X289" s="1"/>
      <c r="Y289" s="1"/>
      <c r="Z289" s="1"/>
      <c r="AA289" s="1"/>
      <c r="AB289" s="1"/>
    </row>
    <row r="290" spans="1:28" ht="12.75" customHeight="1" x14ac:dyDescent="0.2">
      <c r="A290" s="33"/>
      <c r="B290" s="33"/>
      <c r="C290" s="1"/>
      <c r="D290" s="1"/>
      <c r="E290" s="1"/>
      <c r="F290" s="1"/>
      <c r="G290" s="5"/>
      <c r="H290" s="5"/>
      <c r="I290" s="5"/>
      <c r="J290" s="1"/>
      <c r="K290" s="1"/>
      <c r="L290" s="1"/>
      <c r="M290" s="1"/>
      <c r="N290" s="1"/>
      <c r="O290" s="1"/>
      <c r="P290" s="1"/>
      <c r="Q290" s="1"/>
      <c r="R290" s="1"/>
      <c r="S290" s="5"/>
      <c r="T290" s="5"/>
      <c r="U290" s="5"/>
      <c r="V290" s="1"/>
      <c r="W290" s="1"/>
      <c r="X290" s="1"/>
      <c r="Y290" s="1"/>
      <c r="Z290" s="1"/>
      <c r="AA290" s="1"/>
      <c r="AB290" s="1"/>
    </row>
    <row r="291" spans="1:28" ht="12.75" customHeight="1" x14ac:dyDescent="0.2">
      <c r="A291" s="33"/>
      <c r="B291" s="33"/>
      <c r="C291" s="1"/>
      <c r="D291" s="1"/>
      <c r="E291" s="1"/>
      <c r="F291" s="1"/>
      <c r="G291" s="5"/>
      <c r="H291" s="5"/>
      <c r="I291" s="5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5"/>
      <c r="U291" s="5"/>
      <c r="V291" s="1"/>
      <c r="W291" s="1"/>
      <c r="X291" s="1"/>
      <c r="Y291" s="1"/>
      <c r="Z291" s="1"/>
      <c r="AA291" s="1"/>
      <c r="AB291" s="1"/>
    </row>
    <row r="292" spans="1:28" ht="12.75" customHeight="1" x14ac:dyDescent="0.2">
      <c r="A292" s="33"/>
      <c r="B292" s="33"/>
      <c r="C292" s="1"/>
      <c r="D292" s="1"/>
      <c r="E292" s="1"/>
      <c r="F292" s="1"/>
      <c r="G292" s="5"/>
      <c r="H292" s="5"/>
      <c r="I292" s="5"/>
      <c r="J292" s="1"/>
      <c r="K292" s="1"/>
      <c r="L292" s="1"/>
      <c r="M292" s="1"/>
      <c r="N292" s="1"/>
      <c r="O292" s="1"/>
      <c r="P292" s="1"/>
      <c r="Q292" s="1"/>
      <c r="R292" s="1"/>
      <c r="S292" s="5"/>
      <c r="T292" s="5"/>
      <c r="U292" s="5"/>
      <c r="V292" s="1"/>
      <c r="W292" s="1"/>
      <c r="X292" s="1"/>
      <c r="Y292" s="1"/>
      <c r="Z292" s="1"/>
      <c r="AA292" s="1"/>
      <c r="AB292" s="1"/>
    </row>
    <row r="293" spans="1:28" ht="12.75" customHeight="1" x14ac:dyDescent="0.2">
      <c r="A293" s="33"/>
      <c r="B293" s="33"/>
      <c r="C293" s="1"/>
      <c r="D293" s="1"/>
      <c r="E293" s="1"/>
      <c r="F293" s="1"/>
      <c r="G293" s="5"/>
      <c r="H293" s="5"/>
      <c r="I293" s="5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5"/>
      <c r="U293" s="5"/>
      <c r="V293" s="1"/>
      <c r="W293" s="1"/>
      <c r="X293" s="1"/>
      <c r="Y293" s="1"/>
      <c r="Z293" s="1"/>
      <c r="AA293" s="1"/>
      <c r="AB293" s="1"/>
    </row>
    <row r="294" spans="1:28" ht="12.75" customHeight="1" x14ac:dyDescent="0.2">
      <c r="A294" s="33"/>
      <c r="B294" s="33"/>
      <c r="C294" s="1"/>
      <c r="D294" s="1"/>
      <c r="E294" s="1"/>
      <c r="F294" s="1"/>
      <c r="G294" s="5"/>
      <c r="H294" s="5"/>
      <c r="I294" s="5"/>
      <c r="J294" s="1"/>
      <c r="K294" s="1"/>
      <c r="L294" s="1"/>
      <c r="M294" s="1"/>
      <c r="N294" s="1"/>
      <c r="O294" s="1"/>
      <c r="P294" s="1"/>
      <c r="Q294" s="1"/>
      <c r="R294" s="1"/>
      <c r="S294" s="5"/>
      <c r="T294" s="5"/>
      <c r="U294" s="5"/>
      <c r="V294" s="1"/>
      <c r="W294" s="1"/>
      <c r="X294" s="1"/>
      <c r="Y294" s="1"/>
      <c r="Z294" s="1"/>
      <c r="AA294" s="1"/>
      <c r="AB294" s="1"/>
    </row>
    <row r="295" spans="1:28" ht="12.75" customHeight="1" x14ac:dyDescent="0.2">
      <c r="A295" s="33"/>
      <c r="B295" s="33"/>
      <c r="C295" s="1"/>
      <c r="D295" s="1"/>
      <c r="E295" s="1"/>
      <c r="F295" s="1"/>
      <c r="G295" s="5"/>
      <c r="H295" s="5"/>
      <c r="I295" s="5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5"/>
      <c r="U295" s="5"/>
      <c r="V295" s="1"/>
      <c r="W295" s="1"/>
      <c r="X295" s="1"/>
      <c r="Y295" s="1"/>
      <c r="Z295" s="1"/>
      <c r="AA295" s="1"/>
      <c r="AB295" s="1"/>
    </row>
    <row r="296" spans="1:28" ht="12.75" customHeight="1" x14ac:dyDescent="0.2">
      <c r="A296" s="33"/>
      <c r="B296" s="33"/>
      <c r="C296" s="1"/>
      <c r="D296" s="1"/>
      <c r="E296" s="1"/>
      <c r="F296" s="1"/>
      <c r="G296" s="5"/>
      <c r="H296" s="5"/>
      <c r="I296" s="5"/>
      <c r="J296" s="1"/>
      <c r="K296" s="1"/>
      <c r="L296" s="1"/>
      <c r="M296" s="1"/>
      <c r="N296" s="1"/>
      <c r="O296" s="1"/>
      <c r="P296" s="1"/>
      <c r="Q296" s="1"/>
      <c r="R296" s="1"/>
      <c r="S296" s="5"/>
      <c r="T296" s="5"/>
      <c r="U296" s="5"/>
      <c r="V296" s="1"/>
      <c r="W296" s="1"/>
      <c r="X296" s="1"/>
      <c r="Y296" s="1"/>
      <c r="Z296" s="1"/>
      <c r="AA296" s="1"/>
      <c r="AB296" s="1"/>
    </row>
    <row r="297" spans="1:28" ht="12.75" customHeight="1" x14ac:dyDescent="0.2">
      <c r="A297" s="33"/>
      <c r="B297" s="33"/>
      <c r="C297" s="1"/>
      <c r="D297" s="1"/>
      <c r="E297" s="1"/>
      <c r="F297" s="1"/>
      <c r="G297" s="5"/>
      <c r="H297" s="5"/>
      <c r="I297" s="5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5"/>
      <c r="U297" s="5"/>
      <c r="V297" s="1"/>
      <c r="W297" s="1"/>
      <c r="X297" s="1"/>
      <c r="Y297" s="1"/>
      <c r="Z297" s="1"/>
      <c r="AA297" s="1"/>
      <c r="AB297" s="1"/>
    </row>
    <row r="298" spans="1:28" ht="12.75" customHeight="1" x14ac:dyDescent="0.2">
      <c r="A298" s="33"/>
      <c r="B298" s="33"/>
      <c r="C298" s="1"/>
      <c r="D298" s="1"/>
      <c r="E298" s="1"/>
      <c r="F298" s="1"/>
      <c r="G298" s="5"/>
      <c r="H298" s="5"/>
      <c r="I298" s="5"/>
      <c r="J298" s="1"/>
      <c r="K298" s="1"/>
      <c r="L298" s="1"/>
      <c r="M298" s="1"/>
      <c r="N298" s="1"/>
      <c r="O298" s="1"/>
      <c r="P298" s="1"/>
      <c r="Q298" s="1"/>
      <c r="R298" s="1"/>
      <c r="S298" s="5"/>
      <c r="T298" s="5"/>
      <c r="U298" s="5"/>
      <c r="V298" s="1"/>
      <c r="W298" s="1"/>
      <c r="X298" s="1"/>
      <c r="Y298" s="1"/>
      <c r="Z298" s="1"/>
      <c r="AA298" s="1"/>
      <c r="AB298" s="1"/>
    </row>
    <row r="299" spans="1:28" ht="12.75" customHeight="1" x14ac:dyDescent="0.2">
      <c r="A299" s="33"/>
      <c r="B299" s="33"/>
      <c r="C299" s="1"/>
      <c r="D299" s="1"/>
      <c r="E299" s="1"/>
      <c r="F299" s="1"/>
      <c r="G299" s="5"/>
      <c r="H299" s="5"/>
      <c r="I299" s="5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5"/>
      <c r="U299" s="5"/>
      <c r="V299" s="1"/>
      <c r="W299" s="1"/>
      <c r="X299" s="1"/>
      <c r="Y299" s="1"/>
      <c r="Z299" s="1"/>
      <c r="AA299" s="1"/>
      <c r="AB299" s="1"/>
    </row>
    <row r="300" spans="1:28" ht="12.75" customHeight="1" x14ac:dyDescent="0.2">
      <c r="A300" s="33"/>
      <c r="B300" s="33"/>
      <c r="C300" s="1"/>
      <c r="D300" s="1"/>
      <c r="E300" s="1"/>
      <c r="F300" s="1"/>
      <c r="G300" s="5"/>
      <c r="H300" s="5"/>
      <c r="I300" s="5"/>
      <c r="J300" s="1"/>
      <c r="K300" s="1"/>
      <c r="L300" s="1"/>
      <c r="M300" s="1"/>
      <c r="N300" s="1"/>
      <c r="O300" s="1"/>
      <c r="P300" s="1"/>
      <c r="Q300" s="1"/>
      <c r="R300" s="1"/>
      <c r="S300" s="5"/>
      <c r="T300" s="5"/>
      <c r="U300" s="5"/>
      <c r="V300" s="1"/>
      <c r="W300" s="1"/>
      <c r="X300" s="1"/>
      <c r="Y300" s="1"/>
      <c r="Z300" s="1"/>
      <c r="AA300" s="1"/>
      <c r="AB300" s="1"/>
    </row>
    <row r="301" spans="1:28" ht="12.75" customHeight="1" x14ac:dyDescent="0.2">
      <c r="A301" s="33"/>
      <c r="B301" s="33"/>
      <c r="C301" s="1"/>
      <c r="D301" s="1"/>
      <c r="E301" s="1"/>
      <c r="F301" s="1"/>
      <c r="G301" s="5"/>
      <c r="H301" s="5"/>
      <c r="I301" s="5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5"/>
      <c r="U301" s="5"/>
      <c r="V301" s="1"/>
      <c r="W301" s="1"/>
      <c r="X301" s="1"/>
      <c r="Y301" s="1"/>
      <c r="Z301" s="1"/>
      <c r="AA301" s="1"/>
      <c r="AB301" s="1"/>
    </row>
    <row r="302" spans="1:28" ht="12.75" customHeight="1" x14ac:dyDescent="0.2">
      <c r="A302" s="33"/>
      <c r="B302" s="33"/>
      <c r="C302" s="1"/>
      <c r="D302" s="1"/>
      <c r="E302" s="1"/>
      <c r="F302" s="1"/>
      <c r="G302" s="5"/>
      <c r="H302" s="5"/>
      <c r="I302" s="5"/>
      <c r="J302" s="1"/>
      <c r="K302" s="1"/>
      <c r="L302" s="1"/>
      <c r="M302" s="1"/>
      <c r="N302" s="1"/>
      <c r="O302" s="1"/>
      <c r="P302" s="1"/>
      <c r="Q302" s="1"/>
      <c r="R302" s="1"/>
      <c r="S302" s="5"/>
      <c r="T302" s="5"/>
      <c r="U302" s="5"/>
      <c r="V302" s="1"/>
      <c r="W302" s="1"/>
      <c r="X302" s="1"/>
      <c r="Y302" s="1"/>
      <c r="Z302" s="1"/>
      <c r="AA302" s="1"/>
      <c r="AB302" s="1"/>
    </row>
    <row r="303" spans="1:28" ht="12.75" customHeight="1" x14ac:dyDescent="0.2">
      <c r="A303" s="33"/>
      <c r="B303" s="33"/>
      <c r="C303" s="1"/>
      <c r="D303" s="1"/>
      <c r="E303" s="1"/>
      <c r="F303" s="1"/>
      <c r="G303" s="5"/>
      <c r="H303" s="5"/>
      <c r="I303" s="5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5"/>
      <c r="U303" s="5"/>
      <c r="V303" s="1"/>
      <c r="W303" s="1"/>
      <c r="X303" s="1"/>
      <c r="Y303" s="1"/>
      <c r="Z303" s="1"/>
      <c r="AA303" s="1"/>
      <c r="AB303" s="1"/>
    </row>
    <row r="304" spans="1:28" ht="12.75" customHeight="1" x14ac:dyDescent="0.2">
      <c r="A304" s="33"/>
      <c r="B304" s="33"/>
      <c r="C304" s="1"/>
      <c r="D304" s="1"/>
      <c r="E304" s="1"/>
      <c r="F304" s="1"/>
      <c r="G304" s="5"/>
      <c r="H304" s="5"/>
      <c r="I304" s="5"/>
      <c r="J304" s="1"/>
      <c r="K304" s="1"/>
      <c r="L304" s="1"/>
      <c r="M304" s="1"/>
      <c r="N304" s="1"/>
      <c r="O304" s="1"/>
      <c r="P304" s="1"/>
      <c r="Q304" s="1"/>
      <c r="R304" s="1"/>
      <c r="S304" s="5"/>
      <c r="T304" s="5"/>
      <c r="U304" s="5"/>
      <c r="V304" s="1"/>
      <c r="W304" s="1"/>
      <c r="X304" s="1"/>
      <c r="Y304" s="1"/>
      <c r="Z304" s="1"/>
      <c r="AA304" s="1"/>
      <c r="AB304" s="1"/>
    </row>
    <row r="305" spans="1:28" ht="12.75" customHeight="1" x14ac:dyDescent="0.2">
      <c r="A305" s="33"/>
      <c r="B305" s="33"/>
      <c r="C305" s="1"/>
      <c r="D305" s="1"/>
      <c r="E305" s="1"/>
      <c r="F305" s="1"/>
      <c r="G305" s="5"/>
      <c r="H305" s="5"/>
      <c r="I305" s="5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5"/>
      <c r="U305" s="5"/>
      <c r="V305" s="1"/>
      <c r="W305" s="1"/>
      <c r="X305" s="1"/>
      <c r="Y305" s="1"/>
      <c r="Z305" s="1"/>
      <c r="AA305" s="1"/>
      <c r="AB305" s="1"/>
    </row>
    <row r="306" spans="1:28" ht="12.75" customHeight="1" x14ac:dyDescent="0.2">
      <c r="A306" s="33"/>
      <c r="B306" s="33"/>
      <c r="C306" s="1"/>
      <c r="D306" s="1"/>
      <c r="E306" s="1"/>
      <c r="F306" s="1"/>
      <c r="G306" s="5"/>
      <c r="H306" s="5"/>
      <c r="I306" s="5"/>
      <c r="J306" s="1"/>
      <c r="K306" s="1"/>
      <c r="L306" s="1"/>
      <c r="M306" s="1"/>
      <c r="N306" s="1"/>
      <c r="O306" s="1"/>
      <c r="P306" s="1"/>
      <c r="Q306" s="1"/>
      <c r="R306" s="1"/>
      <c r="S306" s="5"/>
      <c r="T306" s="5"/>
      <c r="U306" s="5"/>
      <c r="V306" s="1"/>
      <c r="W306" s="1"/>
      <c r="X306" s="1"/>
      <c r="Y306" s="1"/>
      <c r="Z306" s="1"/>
      <c r="AA306" s="1"/>
      <c r="AB306" s="1"/>
    </row>
    <row r="307" spans="1:28" ht="12.75" customHeight="1" x14ac:dyDescent="0.2">
      <c r="A307" s="33"/>
      <c r="B307" s="33"/>
      <c r="C307" s="1"/>
      <c r="D307" s="1"/>
      <c r="E307" s="1"/>
      <c r="F307" s="1"/>
      <c r="G307" s="5"/>
      <c r="H307" s="5"/>
      <c r="I307" s="5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5"/>
      <c r="U307" s="5"/>
      <c r="V307" s="1"/>
      <c r="W307" s="1"/>
      <c r="X307" s="1"/>
      <c r="Y307" s="1"/>
      <c r="Z307" s="1"/>
      <c r="AA307" s="1"/>
      <c r="AB307" s="1"/>
    </row>
    <row r="308" spans="1:28" ht="12.75" customHeight="1" x14ac:dyDescent="0.2">
      <c r="A308" s="33"/>
      <c r="B308" s="33"/>
      <c r="C308" s="1"/>
      <c r="D308" s="1"/>
      <c r="E308" s="1"/>
      <c r="F308" s="1"/>
      <c r="G308" s="5"/>
      <c r="H308" s="5"/>
      <c r="I308" s="5"/>
      <c r="J308" s="1"/>
      <c r="K308" s="1"/>
      <c r="L308" s="1"/>
      <c r="M308" s="1"/>
      <c r="N308" s="1"/>
      <c r="O308" s="1"/>
      <c r="P308" s="1"/>
      <c r="Q308" s="1"/>
      <c r="R308" s="1"/>
      <c r="S308" s="5"/>
      <c r="T308" s="5"/>
      <c r="U308" s="5"/>
      <c r="V308" s="1"/>
      <c r="W308" s="1"/>
      <c r="X308" s="1"/>
      <c r="Y308" s="1"/>
      <c r="Z308" s="1"/>
      <c r="AA308" s="1"/>
      <c r="AB308" s="1"/>
    </row>
    <row r="309" spans="1:28" ht="12.75" customHeight="1" x14ac:dyDescent="0.2">
      <c r="A309" s="33"/>
      <c r="B309" s="33"/>
      <c r="C309" s="1"/>
      <c r="D309" s="1"/>
      <c r="E309" s="1"/>
      <c r="F309" s="1"/>
      <c r="G309" s="5"/>
      <c r="H309" s="5"/>
      <c r="I309" s="5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5"/>
      <c r="U309" s="5"/>
      <c r="V309" s="1"/>
      <c r="W309" s="1"/>
      <c r="X309" s="1"/>
      <c r="Y309" s="1"/>
      <c r="Z309" s="1"/>
      <c r="AA309" s="1"/>
      <c r="AB309" s="1"/>
    </row>
    <row r="310" spans="1:28" ht="12.75" customHeight="1" x14ac:dyDescent="0.2">
      <c r="A310" s="33"/>
      <c r="B310" s="33"/>
      <c r="C310" s="1"/>
      <c r="D310" s="1"/>
      <c r="E310" s="1"/>
      <c r="F310" s="1"/>
      <c r="G310" s="5"/>
      <c r="H310" s="5"/>
      <c r="I310" s="5"/>
      <c r="J310" s="1"/>
      <c r="K310" s="1"/>
      <c r="L310" s="1"/>
      <c r="M310" s="1"/>
      <c r="N310" s="1"/>
      <c r="O310" s="1"/>
      <c r="P310" s="1"/>
      <c r="Q310" s="1"/>
      <c r="R310" s="1"/>
      <c r="S310" s="5"/>
      <c r="T310" s="5"/>
      <c r="U310" s="5"/>
      <c r="V310" s="1"/>
      <c r="W310" s="1"/>
      <c r="X310" s="1"/>
      <c r="Y310" s="1"/>
      <c r="Z310" s="1"/>
      <c r="AA310" s="1"/>
      <c r="AB310" s="1"/>
    </row>
    <row r="311" spans="1:28" ht="12.75" customHeight="1" x14ac:dyDescent="0.2">
      <c r="A311" s="33"/>
      <c r="B311" s="33"/>
      <c r="C311" s="1"/>
      <c r="D311" s="1"/>
      <c r="E311" s="1"/>
      <c r="F311" s="1"/>
      <c r="G311" s="5"/>
      <c r="H311" s="5"/>
      <c r="I311" s="5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5"/>
      <c r="U311" s="5"/>
      <c r="V311" s="1"/>
      <c r="W311" s="1"/>
      <c r="X311" s="1"/>
      <c r="Y311" s="1"/>
      <c r="Z311" s="1"/>
      <c r="AA311" s="1"/>
      <c r="AB311" s="1"/>
    </row>
    <row r="312" spans="1:28" ht="12.75" customHeight="1" x14ac:dyDescent="0.2">
      <c r="A312" s="33"/>
      <c r="B312" s="33"/>
      <c r="C312" s="1"/>
      <c r="D312" s="1"/>
      <c r="E312" s="1"/>
      <c r="F312" s="1"/>
      <c r="G312" s="5"/>
      <c r="H312" s="5"/>
      <c r="I312" s="5"/>
      <c r="J312" s="1"/>
      <c r="K312" s="1"/>
      <c r="L312" s="1"/>
      <c r="M312" s="1"/>
      <c r="N312" s="1"/>
      <c r="O312" s="1"/>
      <c r="P312" s="1"/>
      <c r="Q312" s="1"/>
      <c r="R312" s="1"/>
      <c r="S312" s="5"/>
      <c r="T312" s="5"/>
      <c r="U312" s="5"/>
      <c r="V312" s="1"/>
      <c r="W312" s="1"/>
      <c r="X312" s="1"/>
      <c r="Y312" s="1"/>
      <c r="Z312" s="1"/>
      <c r="AA312" s="1"/>
      <c r="AB312" s="1"/>
    </row>
    <row r="313" spans="1:28" ht="12.75" customHeight="1" x14ac:dyDescent="0.2">
      <c r="A313" s="33"/>
      <c r="B313" s="33"/>
      <c r="C313" s="1"/>
      <c r="D313" s="1"/>
      <c r="E313" s="1"/>
      <c r="F313" s="1"/>
      <c r="G313" s="5"/>
      <c r="H313" s="5"/>
      <c r="I313" s="5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5"/>
      <c r="U313" s="5"/>
      <c r="V313" s="1"/>
      <c r="W313" s="1"/>
      <c r="X313" s="1"/>
      <c r="Y313" s="1"/>
      <c r="Z313" s="1"/>
      <c r="AA313" s="1"/>
      <c r="AB313" s="1"/>
    </row>
    <row r="314" spans="1:28" ht="12.75" customHeight="1" x14ac:dyDescent="0.2">
      <c r="A314" s="33"/>
      <c r="B314" s="33"/>
      <c r="C314" s="1"/>
      <c r="D314" s="1"/>
      <c r="E314" s="1"/>
      <c r="F314" s="1"/>
      <c r="G314" s="5"/>
      <c r="H314" s="5"/>
      <c r="I314" s="5"/>
      <c r="J314" s="1"/>
      <c r="K314" s="1"/>
      <c r="L314" s="1"/>
      <c r="M314" s="1"/>
      <c r="N314" s="1"/>
      <c r="O314" s="1"/>
      <c r="P314" s="1"/>
      <c r="Q314" s="1"/>
      <c r="R314" s="1"/>
      <c r="S314" s="5"/>
      <c r="T314" s="5"/>
      <c r="U314" s="5"/>
      <c r="V314" s="1"/>
      <c r="W314" s="1"/>
      <c r="X314" s="1"/>
      <c r="Y314" s="1"/>
      <c r="Z314" s="1"/>
      <c r="AA314" s="1"/>
      <c r="AB314" s="1"/>
    </row>
    <row r="315" spans="1:28" ht="12.75" customHeight="1" x14ac:dyDescent="0.2">
      <c r="A315" s="33"/>
      <c r="B315" s="33"/>
      <c r="C315" s="1"/>
      <c r="D315" s="1"/>
      <c r="E315" s="1"/>
      <c r="F315" s="1"/>
      <c r="G315" s="5"/>
      <c r="H315" s="5"/>
      <c r="I315" s="5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5"/>
      <c r="U315" s="5"/>
      <c r="V315" s="1"/>
      <c r="W315" s="1"/>
      <c r="X315" s="1"/>
      <c r="Y315" s="1"/>
      <c r="Z315" s="1"/>
      <c r="AA315" s="1"/>
      <c r="AB315" s="1"/>
    </row>
    <row r="316" spans="1:28" ht="12.75" customHeight="1" x14ac:dyDescent="0.2">
      <c r="A316" s="33"/>
      <c r="B316" s="33"/>
      <c r="C316" s="1"/>
      <c r="D316" s="1"/>
      <c r="E316" s="1"/>
      <c r="F316" s="1"/>
      <c r="G316" s="5"/>
      <c r="H316" s="5"/>
      <c r="I316" s="5"/>
      <c r="J316" s="1"/>
      <c r="K316" s="1"/>
      <c r="L316" s="1"/>
      <c r="M316" s="1"/>
      <c r="N316" s="1"/>
      <c r="O316" s="1"/>
      <c r="P316" s="1"/>
      <c r="Q316" s="1"/>
      <c r="R316" s="1"/>
      <c r="S316" s="5"/>
      <c r="T316" s="5"/>
      <c r="U316" s="5"/>
      <c r="V316" s="1"/>
      <c r="W316" s="1"/>
      <c r="X316" s="1"/>
      <c r="Y316" s="1"/>
      <c r="Z316" s="1"/>
      <c r="AA316" s="1"/>
      <c r="AB316" s="1"/>
    </row>
    <row r="317" spans="1:28" ht="12.75" customHeight="1" x14ac:dyDescent="0.2">
      <c r="A317" s="33"/>
      <c r="B317" s="33"/>
      <c r="C317" s="1"/>
      <c r="D317" s="1"/>
      <c r="E317" s="1"/>
      <c r="F317" s="1"/>
      <c r="G317" s="5"/>
      <c r="H317" s="5"/>
      <c r="I317" s="5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5"/>
      <c r="U317" s="5"/>
      <c r="V317" s="1"/>
      <c r="W317" s="1"/>
      <c r="X317" s="1"/>
      <c r="Y317" s="1"/>
      <c r="Z317" s="1"/>
      <c r="AA317" s="1"/>
      <c r="AB317" s="1"/>
    </row>
    <row r="318" spans="1:28" ht="12.75" customHeight="1" x14ac:dyDescent="0.2">
      <c r="A318" s="33"/>
      <c r="B318" s="33"/>
      <c r="C318" s="1"/>
      <c r="D318" s="1"/>
      <c r="E318" s="1"/>
      <c r="F318" s="1"/>
      <c r="G318" s="5"/>
      <c r="H318" s="5"/>
      <c r="I318" s="5"/>
      <c r="J318" s="1"/>
      <c r="K318" s="1"/>
      <c r="L318" s="1"/>
      <c r="M318" s="1"/>
      <c r="N318" s="1"/>
      <c r="O318" s="1"/>
      <c r="P318" s="1"/>
      <c r="Q318" s="1"/>
      <c r="R318" s="1"/>
      <c r="S318" s="5"/>
      <c r="T318" s="5"/>
      <c r="U318" s="5"/>
      <c r="V318" s="1"/>
      <c r="W318" s="1"/>
      <c r="X318" s="1"/>
      <c r="Y318" s="1"/>
      <c r="Z318" s="1"/>
      <c r="AA318" s="1"/>
      <c r="AB318" s="1"/>
    </row>
    <row r="319" spans="1:28" ht="12.75" customHeight="1" x14ac:dyDescent="0.2">
      <c r="A319" s="33"/>
      <c r="B319" s="33"/>
      <c r="C319" s="1"/>
      <c r="D319" s="1"/>
      <c r="E319" s="1"/>
      <c r="F319" s="1"/>
      <c r="G319" s="5"/>
      <c r="H319" s="5"/>
      <c r="I319" s="5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5"/>
      <c r="U319" s="5"/>
      <c r="V319" s="1"/>
      <c r="W319" s="1"/>
      <c r="X319" s="1"/>
      <c r="Y319" s="1"/>
      <c r="Z319" s="1"/>
      <c r="AA319" s="1"/>
      <c r="AB319" s="1"/>
    </row>
    <row r="320" spans="1:28" ht="12.75" customHeight="1" x14ac:dyDescent="0.2">
      <c r="A320" s="33"/>
      <c r="B320" s="33"/>
      <c r="C320" s="1"/>
      <c r="D320" s="1"/>
      <c r="E320" s="1"/>
      <c r="F320" s="1"/>
      <c r="G320" s="5"/>
      <c r="H320" s="5"/>
      <c r="I320" s="5"/>
      <c r="J320" s="1"/>
      <c r="K320" s="1"/>
      <c r="L320" s="1"/>
      <c r="M320" s="1"/>
      <c r="N320" s="1"/>
      <c r="O320" s="1"/>
      <c r="P320" s="1"/>
      <c r="Q320" s="1"/>
      <c r="R320" s="1"/>
      <c r="S320" s="5"/>
      <c r="T320" s="5"/>
      <c r="U320" s="5"/>
      <c r="V320" s="1"/>
      <c r="W320" s="1"/>
      <c r="X320" s="1"/>
      <c r="Y320" s="1"/>
      <c r="Z320" s="1"/>
      <c r="AA320" s="1"/>
      <c r="AB320" s="1"/>
    </row>
    <row r="321" spans="1:28" ht="12.75" customHeight="1" x14ac:dyDescent="0.2">
      <c r="A321" s="33"/>
      <c r="B321" s="33"/>
      <c r="C321" s="1"/>
      <c r="D321" s="1"/>
      <c r="E321" s="1"/>
      <c r="F321" s="1"/>
      <c r="G321" s="5"/>
      <c r="H321" s="5"/>
      <c r="I321" s="5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5"/>
      <c r="U321" s="5"/>
      <c r="V321" s="1"/>
      <c r="W321" s="1"/>
      <c r="X321" s="1"/>
      <c r="Y321" s="1"/>
      <c r="Z321" s="1"/>
      <c r="AA321" s="1"/>
      <c r="AB321" s="1"/>
    </row>
    <row r="322" spans="1:28" ht="12.75" customHeight="1" x14ac:dyDescent="0.2">
      <c r="A322" s="33"/>
      <c r="B322" s="33"/>
      <c r="C322" s="1"/>
      <c r="D322" s="1"/>
      <c r="E322" s="1"/>
      <c r="F322" s="1"/>
      <c r="G322" s="5"/>
      <c r="H322" s="5"/>
      <c r="I322" s="5"/>
      <c r="J322" s="1"/>
      <c r="K322" s="1"/>
      <c r="L322" s="1"/>
      <c r="M322" s="1"/>
      <c r="N322" s="1"/>
      <c r="O322" s="1"/>
      <c r="P322" s="1"/>
      <c r="Q322" s="1"/>
      <c r="R322" s="1"/>
      <c r="S322" s="5"/>
      <c r="T322" s="5"/>
      <c r="U322" s="5"/>
      <c r="V322" s="1"/>
      <c r="W322" s="1"/>
      <c r="X322" s="1"/>
      <c r="Y322" s="1"/>
      <c r="Z322" s="1"/>
      <c r="AA322" s="1"/>
      <c r="AB322" s="1"/>
    </row>
    <row r="323" spans="1:28" ht="12.75" customHeight="1" x14ac:dyDescent="0.2">
      <c r="A323" s="33"/>
      <c r="B323" s="33"/>
      <c r="C323" s="1"/>
      <c r="D323" s="1"/>
      <c r="E323" s="1"/>
      <c r="F323" s="1"/>
      <c r="G323" s="5"/>
      <c r="H323" s="5"/>
      <c r="I323" s="5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5"/>
      <c r="U323" s="5"/>
      <c r="V323" s="1"/>
      <c r="W323" s="1"/>
      <c r="X323" s="1"/>
      <c r="Y323" s="1"/>
      <c r="Z323" s="1"/>
      <c r="AA323" s="1"/>
      <c r="AB323" s="1"/>
    </row>
    <row r="324" spans="1:28" ht="12.75" customHeight="1" x14ac:dyDescent="0.2">
      <c r="A324" s="33"/>
      <c r="B324" s="33"/>
      <c r="C324" s="1"/>
      <c r="D324" s="1"/>
      <c r="E324" s="1"/>
      <c r="F324" s="1"/>
      <c r="G324" s="5"/>
      <c r="H324" s="5"/>
      <c r="I324" s="5"/>
      <c r="J324" s="1"/>
      <c r="K324" s="1"/>
      <c r="L324" s="1"/>
      <c r="M324" s="1"/>
      <c r="N324" s="1"/>
      <c r="O324" s="1"/>
      <c r="P324" s="1"/>
      <c r="Q324" s="1"/>
      <c r="R324" s="1"/>
      <c r="S324" s="5"/>
      <c r="T324" s="5"/>
      <c r="U324" s="5"/>
      <c r="V324" s="1"/>
      <c r="W324" s="1"/>
      <c r="X324" s="1"/>
      <c r="Y324" s="1"/>
      <c r="Z324" s="1"/>
      <c r="AA324" s="1"/>
      <c r="AB324" s="1"/>
    </row>
    <row r="325" spans="1:28" ht="12.75" customHeight="1" x14ac:dyDescent="0.2">
      <c r="A325" s="33"/>
      <c r="B325" s="33"/>
      <c r="C325" s="1"/>
      <c r="D325" s="1"/>
      <c r="E325" s="1"/>
      <c r="F325" s="1"/>
      <c r="G325" s="5"/>
      <c r="H325" s="5"/>
      <c r="I325" s="5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5"/>
      <c r="U325" s="5"/>
      <c r="V325" s="1"/>
      <c r="W325" s="1"/>
      <c r="X325" s="1"/>
      <c r="Y325" s="1"/>
      <c r="Z325" s="1"/>
      <c r="AA325" s="1"/>
      <c r="AB325" s="1"/>
    </row>
    <row r="326" spans="1:28" ht="12.75" customHeight="1" x14ac:dyDescent="0.2">
      <c r="A326" s="33"/>
      <c r="B326" s="33"/>
      <c r="C326" s="1"/>
      <c r="D326" s="1"/>
      <c r="E326" s="1"/>
      <c r="F326" s="1"/>
      <c r="G326" s="5"/>
      <c r="H326" s="5"/>
      <c r="I326" s="5"/>
      <c r="J326" s="1"/>
      <c r="K326" s="1"/>
      <c r="L326" s="1"/>
      <c r="M326" s="1"/>
      <c r="N326" s="1"/>
      <c r="O326" s="1"/>
      <c r="P326" s="1"/>
      <c r="Q326" s="1"/>
      <c r="R326" s="1"/>
      <c r="S326" s="5"/>
      <c r="T326" s="5"/>
      <c r="U326" s="5"/>
      <c r="V326" s="1"/>
      <c r="W326" s="1"/>
      <c r="X326" s="1"/>
      <c r="Y326" s="1"/>
      <c r="Z326" s="1"/>
      <c r="AA326" s="1"/>
      <c r="AB326" s="1"/>
    </row>
    <row r="327" spans="1:28" ht="12.75" customHeight="1" x14ac:dyDescent="0.2">
      <c r="A327" s="33"/>
      <c r="B327" s="33"/>
      <c r="C327" s="1"/>
      <c r="D327" s="1"/>
      <c r="E327" s="1"/>
      <c r="F327" s="1"/>
      <c r="G327" s="5"/>
      <c r="H327" s="5"/>
      <c r="I327" s="5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5"/>
      <c r="U327" s="5"/>
      <c r="V327" s="1"/>
      <c r="W327" s="1"/>
      <c r="X327" s="1"/>
      <c r="Y327" s="1"/>
      <c r="Z327" s="1"/>
      <c r="AA327" s="1"/>
      <c r="AB327" s="1"/>
    </row>
    <row r="328" spans="1:28" ht="12.75" customHeight="1" x14ac:dyDescent="0.2">
      <c r="A328" s="33"/>
      <c r="B328" s="33"/>
      <c r="C328" s="1"/>
      <c r="D328" s="1"/>
      <c r="E328" s="1"/>
      <c r="F328" s="1"/>
      <c r="G328" s="5"/>
      <c r="H328" s="5"/>
      <c r="I328" s="5"/>
      <c r="J328" s="1"/>
      <c r="K328" s="1"/>
      <c r="L328" s="1"/>
      <c r="M328" s="1"/>
      <c r="N328" s="1"/>
      <c r="O328" s="1"/>
      <c r="P328" s="1"/>
      <c r="Q328" s="1"/>
      <c r="R328" s="1"/>
      <c r="S328" s="5"/>
      <c r="T328" s="5"/>
      <c r="U328" s="5"/>
      <c r="V328" s="1"/>
      <c r="W328" s="1"/>
      <c r="X328" s="1"/>
      <c r="Y328" s="1"/>
      <c r="Z328" s="1"/>
      <c r="AA328" s="1"/>
      <c r="AB328" s="1"/>
    </row>
    <row r="329" spans="1:28" ht="12.75" customHeight="1" x14ac:dyDescent="0.2">
      <c r="A329" s="33"/>
      <c r="B329" s="33"/>
      <c r="C329" s="1"/>
      <c r="D329" s="1"/>
      <c r="E329" s="1"/>
      <c r="F329" s="1"/>
      <c r="G329" s="5"/>
      <c r="H329" s="5"/>
      <c r="I329" s="5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5"/>
      <c r="U329" s="5"/>
      <c r="V329" s="1"/>
      <c r="W329" s="1"/>
      <c r="X329" s="1"/>
      <c r="Y329" s="1"/>
      <c r="Z329" s="1"/>
      <c r="AA329" s="1"/>
      <c r="AB329" s="1"/>
    </row>
    <row r="330" spans="1:28" ht="12.75" customHeight="1" x14ac:dyDescent="0.2">
      <c r="A330" s="33"/>
      <c r="B330" s="33"/>
      <c r="C330" s="1"/>
      <c r="D330" s="1"/>
      <c r="E330" s="1"/>
      <c r="F330" s="1"/>
      <c r="G330" s="5"/>
      <c r="H330" s="5"/>
      <c r="I330" s="5"/>
      <c r="J330" s="1"/>
      <c r="K330" s="1"/>
      <c r="L330" s="1"/>
      <c r="M330" s="1"/>
      <c r="N330" s="1"/>
      <c r="O330" s="1"/>
      <c r="P330" s="1"/>
      <c r="Q330" s="1"/>
      <c r="R330" s="1"/>
      <c r="S330" s="5"/>
      <c r="T330" s="5"/>
      <c r="U330" s="5"/>
      <c r="V330" s="1"/>
      <c r="W330" s="1"/>
      <c r="X330" s="1"/>
      <c r="Y330" s="1"/>
      <c r="Z330" s="1"/>
      <c r="AA330" s="1"/>
      <c r="AB330" s="1"/>
    </row>
    <row r="331" spans="1:28" ht="12.75" customHeight="1" x14ac:dyDescent="0.2">
      <c r="A331" s="33"/>
      <c r="B331" s="33"/>
      <c r="C331" s="1"/>
      <c r="D331" s="1"/>
      <c r="E331" s="1"/>
      <c r="F331" s="1"/>
      <c r="G331" s="5"/>
      <c r="H331" s="5"/>
      <c r="I331" s="5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5"/>
      <c r="U331" s="5"/>
      <c r="V331" s="1"/>
      <c r="W331" s="1"/>
      <c r="X331" s="1"/>
      <c r="Y331" s="1"/>
      <c r="Z331" s="1"/>
      <c r="AA331" s="1"/>
      <c r="AB331" s="1"/>
    </row>
    <row r="332" spans="1:28" ht="12.75" customHeight="1" x14ac:dyDescent="0.2">
      <c r="A332" s="33"/>
      <c r="B332" s="33"/>
      <c r="C332" s="1"/>
      <c r="D332" s="1"/>
      <c r="E332" s="1"/>
      <c r="F332" s="1"/>
      <c r="G332" s="5"/>
      <c r="H332" s="5"/>
      <c r="I332" s="5"/>
      <c r="J332" s="1"/>
      <c r="K332" s="1"/>
      <c r="L332" s="1"/>
      <c r="M332" s="1"/>
      <c r="N332" s="1"/>
      <c r="O332" s="1"/>
      <c r="P332" s="1"/>
      <c r="Q332" s="1"/>
      <c r="R332" s="1"/>
      <c r="S332" s="5"/>
      <c r="T332" s="5"/>
      <c r="U332" s="5"/>
      <c r="V332" s="1"/>
      <c r="W332" s="1"/>
      <c r="X332" s="1"/>
      <c r="Y332" s="1"/>
      <c r="Z332" s="1"/>
      <c r="AA332" s="1"/>
      <c r="AB332" s="1"/>
    </row>
    <row r="333" spans="1:28" ht="12.75" customHeight="1" x14ac:dyDescent="0.2">
      <c r="A333" s="33"/>
      <c r="B333" s="33"/>
      <c r="C333" s="1"/>
      <c r="D333" s="1"/>
      <c r="E333" s="1"/>
      <c r="F333" s="1"/>
      <c r="G333" s="5"/>
      <c r="H333" s="5"/>
      <c r="I333" s="5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5"/>
      <c r="U333" s="5"/>
      <c r="V333" s="1"/>
      <c r="W333" s="1"/>
      <c r="X333" s="1"/>
      <c r="Y333" s="1"/>
      <c r="Z333" s="1"/>
      <c r="AA333" s="1"/>
      <c r="AB333" s="1"/>
    </row>
    <row r="334" spans="1:28" ht="12.75" customHeight="1" x14ac:dyDescent="0.2">
      <c r="A334" s="33"/>
      <c r="B334" s="33"/>
      <c r="C334" s="1"/>
      <c r="D334" s="1"/>
      <c r="E334" s="1"/>
      <c r="F334" s="1"/>
      <c r="G334" s="5"/>
      <c r="H334" s="5"/>
      <c r="I334" s="5"/>
      <c r="J334" s="1"/>
      <c r="K334" s="1"/>
      <c r="L334" s="1"/>
      <c r="M334" s="1"/>
      <c r="N334" s="1"/>
      <c r="O334" s="1"/>
      <c r="P334" s="1"/>
      <c r="Q334" s="1"/>
      <c r="R334" s="1"/>
      <c r="S334" s="5"/>
      <c r="T334" s="5"/>
      <c r="U334" s="5"/>
      <c r="V334" s="1"/>
      <c r="W334" s="1"/>
      <c r="X334" s="1"/>
      <c r="Y334" s="1"/>
      <c r="Z334" s="1"/>
      <c r="AA334" s="1"/>
      <c r="AB334" s="1"/>
    </row>
    <row r="335" spans="1:28" ht="12.75" customHeight="1" x14ac:dyDescent="0.2">
      <c r="A335" s="33"/>
      <c r="B335" s="33"/>
      <c r="C335" s="1"/>
      <c r="D335" s="1"/>
      <c r="E335" s="1"/>
      <c r="F335" s="1"/>
      <c r="G335" s="5"/>
      <c r="H335" s="5"/>
      <c r="I335" s="5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5"/>
      <c r="U335" s="5"/>
      <c r="V335" s="1"/>
      <c r="W335" s="1"/>
      <c r="X335" s="1"/>
      <c r="Y335" s="1"/>
      <c r="Z335" s="1"/>
      <c r="AA335" s="1"/>
      <c r="AB335" s="1"/>
    </row>
    <row r="336" spans="1:28" ht="12.75" customHeight="1" x14ac:dyDescent="0.2">
      <c r="A336" s="33"/>
      <c r="B336" s="33"/>
      <c r="C336" s="1"/>
      <c r="D336" s="1"/>
      <c r="E336" s="1"/>
      <c r="F336" s="1"/>
      <c r="G336" s="5"/>
      <c r="H336" s="5"/>
      <c r="I336" s="5"/>
      <c r="J336" s="1"/>
      <c r="K336" s="1"/>
      <c r="L336" s="1"/>
      <c r="M336" s="1"/>
      <c r="N336" s="1"/>
      <c r="O336" s="1"/>
      <c r="P336" s="1"/>
      <c r="Q336" s="1"/>
      <c r="R336" s="1"/>
      <c r="S336" s="5"/>
      <c r="T336" s="5"/>
      <c r="U336" s="5"/>
      <c r="V336" s="1"/>
      <c r="W336" s="1"/>
      <c r="X336" s="1"/>
      <c r="Y336" s="1"/>
      <c r="Z336" s="1"/>
      <c r="AA336" s="1"/>
      <c r="AB336" s="1"/>
    </row>
    <row r="337" spans="1:28" ht="12.75" customHeight="1" x14ac:dyDescent="0.2">
      <c r="A337" s="33"/>
      <c r="B337" s="33"/>
      <c r="C337" s="1"/>
      <c r="D337" s="1"/>
      <c r="E337" s="1"/>
      <c r="F337" s="1"/>
      <c r="G337" s="5"/>
      <c r="H337" s="5"/>
      <c r="I337" s="5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5"/>
      <c r="U337" s="5"/>
      <c r="V337" s="1"/>
      <c r="W337" s="1"/>
      <c r="X337" s="1"/>
      <c r="Y337" s="1"/>
      <c r="Z337" s="1"/>
      <c r="AA337" s="1"/>
      <c r="AB337" s="1"/>
    </row>
    <row r="338" spans="1:28" ht="12.75" customHeight="1" x14ac:dyDescent="0.2">
      <c r="A338" s="33"/>
      <c r="B338" s="33"/>
      <c r="C338" s="1"/>
      <c r="D338" s="1"/>
      <c r="E338" s="1"/>
      <c r="F338" s="1"/>
      <c r="G338" s="5"/>
      <c r="H338" s="5"/>
      <c r="I338" s="5"/>
      <c r="J338" s="1"/>
      <c r="K338" s="1"/>
      <c r="L338" s="1"/>
      <c r="M338" s="1"/>
      <c r="N338" s="1"/>
      <c r="O338" s="1"/>
      <c r="P338" s="1"/>
      <c r="Q338" s="1"/>
      <c r="R338" s="1"/>
      <c r="S338" s="5"/>
      <c r="T338" s="5"/>
      <c r="U338" s="5"/>
      <c r="V338" s="1"/>
      <c r="W338" s="1"/>
      <c r="X338" s="1"/>
      <c r="Y338" s="1"/>
      <c r="Z338" s="1"/>
      <c r="AA338" s="1"/>
      <c r="AB338" s="1"/>
    </row>
    <row r="339" spans="1:28" ht="12.75" customHeight="1" x14ac:dyDescent="0.2">
      <c r="A339" s="33"/>
      <c r="B339" s="33"/>
      <c r="C339" s="1"/>
      <c r="D339" s="1"/>
      <c r="E339" s="1"/>
      <c r="F339" s="1"/>
      <c r="G339" s="5"/>
      <c r="H339" s="5"/>
      <c r="I339" s="5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5"/>
      <c r="U339" s="5"/>
      <c r="V339" s="1"/>
      <c r="W339" s="1"/>
      <c r="X339" s="1"/>
      <c r="Y339" s="1"/>
      <c r="Z339" s="1"/>
      <c r="AA339" s="1"/>
      <c r="AB339" s="1"/>
    </row>
    <row r="340" spans="1:28" ht="12.75" customHeight="1" x14ac:dyDescent="0.2">
      <c r="A340" s="33"/>
      <c r="B340" s="33"/>
      <c r="C340" s="1"/>
      <c r="D340" s="1"/>
      <c r="E340" s="1"/>
      <c r="F340" s="1"/>
      <c r="G340" s="5"/>
      <c r="H340" s="5"/>
      <c r="I340" s="5"/>
      <c r="J340" s="1"/>
      <c r="K340" s="1"/>
      <c r="L340" s="1"/>
      <c r="M340" s="1"/>
      <c r="N340" s="1"/>
      <c r="O340" s="1"/>
      <c r="P340" s="1"/>
      <c r="Q340" s="1"/>
      <c r="R340" s="1"/>
      <c r="S340" s="5"/>
      <c r="T340" s="5"/>
      <c r="U340" s="5"/>
      <c r="V340" s="1"/>
      <c r="W340" s="1"/>
      <c r="X340" s="1"/>
      <c r="Y340" s="1"/>
      <c r="Z340" s="1"/>
      <c r="AA340" s="1"/>
      <c r="AB340" s="1"/>
    </row>
    <row r="341" spans="1:28" ht="12.75" customHeight="1" x14ac:dyDescent="0.2">
      <c r="A341" s="33"/>
      <c r="B341" s="33"/>
      <c r="C341" s="1"/>
      <c r="D341" s="1"/>
      <c r="E341" s="1"/>
      <c r="F341" s="1"/>
      <c r="G341" s="5"/>
      <c r="H341" s="5"/>
      <c r="I341" s="5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5"/>
      <c r="U341" s="5"/>
      <c r="V341" s="1"/>
      <c r="W341" s="1"/>
      <c r="X341" s="1"/>
      <c r="Y341" s="1"/>
      <c r="Z341" s="1"/>
      <c r="AA341" s="1"/>
      <c r="AB341" s="1"/>
    </row>
    <row r="342" spans="1:28" ht="12.75" customHeight="1" x14ac:dyDescent="0.2">
      <c r="A342" s="33"/>
      <c r="B342" s="33"/>
      <c r="C342" s="1"/>
      <c r="D342" s="1"/>
      <c r="E342" s="1"/>
      <c r="F342" s="1"/>
      <c r="G342" s="5"/>
      <c r="H342" s="5"/>
      <c r="I342" s="5"/>
      <c r="J342" s="1"/>
      <c r="K342" s="1"/>
      <c r="L342" s="1"/>
      <c r="M342" s="1"/>
      <c r="N342" s="1"/>
      <c r="O342" s="1"/>
      <c r="P342" s="1"/>
      <c r="Q342" s="1"/>
      <c r="R342" s="1"/>
      <c r="S342" s="5"/>
      <c r="T342" s="5"/>
      <c r="U342" s="5"/>
      <c r="V342" s="1"/>
      <c r="W342" s="1"/>
      <c r="X342" s="1"/>
      <c r="Y342" s="1"/>
      <c r="Z342" s="1"/>
      <c r="AA342" s="1"/>
      <c r="AB342" s="1"/>
    </row>
    <row r="343" spans="1:28" ht="12.75" customHeight="1" x14ac:dyDescent="0.2">
      <c r="A343" s="33"/>
      <c r="B343" s="33"/>
      <c r="C343" s="1"/>
      <c r="D343" s="1"/>
      <c r="E343" s="1"/>
      <c r="F343" s="1"/>
      <c r="G343" s="5"/>
      <c r="H343" s="5"/>
      <c r="I343" s="5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5"/>
      <c r="U343" s="5"/>
      <c r="V343" s="1"/>
      <c r="W343" s="1"/>
      <c r="X343" s="1"/>
      <c r="Y343" s="1"/>
      <c r="Z343" s="1"/>
      <c r="AA343" s="1"/>
      <c r="AB343" s="1"/>
    </row>
    <row r="344" spans="1:28" ht="12.75" customHeight="1" x14ac:dyDescent="0.2">
      <c r="A344" s="33"/>
      <c r="B344" s="33"/>
      <c r="C344" s="1"/>
      <c r="D344" s="1"/>
      <c r="E344" s="1"/>
      <c r="F344" s="1"/>
      <c r="G344" s="5"/>
      <c r="H344" s="5"/>
      <c r="I344" s="5"/>
      <c r="J344" s="1"/>
      <c r="K344" s="1"/>
      <c r="L344" s="1"/>
      <c r="M344" s="1"/>
      <c r="N344" s="1"/>
      <c r="O344" s="1"/>
      <c r="P344" s="1"/>
      <c r="Q344" s="1"/>
      <c r="R344" s="1"/>
      <c r="S344" s="5"/>
      <c r="T344" s="5"/>
      <c r="U344" s="5"/>
      <c r="V344" s="1"/>
      <c r="W344" s="1"/>
      <c r="X344" s="1"/>
      <c r="Y344" s="1"/>
      <c r="Z344" s="1"/>
      <c r="AA344" s="1"/>
      <c r="AB344" s="1"/>
    </row>
    <row r="345" spans="1:28" ht="12.75" customHeight="1" x14ac:dyDescent="0.2">
      <c r="A345" s="33"/>
      <c r="B345" s="33"/>
      <c r="C345" s="1"/>
      <c r="D345" s="1"/>
      <c r="E345" s="1"/>
      <c r="F345" s="1"/>
      <c r="G345" s="5"/>
      <c r="H345" s="5"/>
      <c r="I345" s="5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5"/>
      <c r="U345" s="5"/>
      <c r="V345" s="1"/>
      <c r="W345" s="1"/>
      <c r="X345" s="1"/>
      <c r="Y345" s="1"/>
      <c r="Z345" s="1"/>
      <c r="AA345" s="1"/>
      <c r="AB345" s="1"/>
    </row>
    <row r="346" spans="1:28" ht="12.75" customHeight="1" x14ac:dyDescent="0.2">
      <c r="A346" s="33"/>
      <c r="B346" s="33"/>
      <c r="C346" s="1"/>
      <c r="D346" s="1"/>
      <c r="E346" s="1"/>
      <c r="F346" s="1"/>
      <c r="G346" s="5"/>
      <c r="H346" s="5"/>
      <c r="I346" s="5"/>
      <c r="J346" s="1"/>
      <c r="K346" s="1"/>
      <c r="L346" s="1"/>
      <c r="M346" s="1"/>
      <c r="N346" s="1"/>
      <c r="O346" s="1"/>
      <c r="P346" s="1"/>
      <c r="Q346" s="1"/>
      <c r="R346" s="1"/>
      <c r="S346" s="5"/>
      <c r="T346" s="5"/>
      <c r="U346" s="5"/>
      <c r="V346" s="1"/>
      <c r="W346" s="1"/>
      <c r="X346" s="1"/>
      <c r="Y346" s="1"/>
      <c r="Z346" s="1"/>
      <c r="AA346" s="1"/>
      <c r="AB346" s="1"/>
    </row>
    <row r="347" spans="1:28" ht="12.75" customHeight="1" x14ac:dyDescent="0.2">
      <c r="A347" s="33"/>
      <c r="B347" s="33"/>
      <c r="C347" s="1"/>
      <c r="D347" s="1"/>
      <c r="E347" s="1"/>
      <c r="F347" s="1"/>
      <c r="G347" s="5"/>
      <c r="H347" s="5"/>
      <c r="I347" s="5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5"/>
      <c r="U347" s="5"/>
      <c r="V347" s="1"/>
      <c r="W347" s="1"/>
      <c r="X347" s="1"/>
      <c r="Y347" s="1"/>
      <c r="Z347" s="1"/>
      <c r="AA347" s="1"/>
      <c r="AB347" s="1"/>
    </row>
    <row r="348" spans="1:28" ht="12.75" customHeight="1" x14ac:dyDescent="0.2">
      <c r="A348" s="33"/>
      <c r="B348" s="33"/>
      <c r="C348" s="1"/>
      <c r="D348" s="1"/>
      <c r="E348" s="1"/>
      <c r="F348" s="1"/>
      <c r="G348" s="5"/>
      <c r="H348" s="5"/>
      <c r="I348" s="5"/>
      <c r="J348" s="1"/>
      <c r="K348" s="1"/>
      <c r="L348" s="1"/>
      <c r="M348" s="1"/>
      <c r="N348" s="1"/>
      <c r="O348" s="1"/>
      <c r="P348" s="1"/>
      <c r="Q348" s="1"/>
      <c r="R348" s="1"/>
      <c r="S348" s="5"/>
      <c r="T348" s="5"/>
      <c r="U348" s="5"/>
      <c r="V348" s="1"/>
      <c r="W348" s="1"/>
      <c r="X348" s="1"/>
      <c r="Y348" s="1"/>
      <c r="Z348" s="1"/>
      <c r="AA348" s="1"/>
      <c r="AB348" s="1"/>
    </row>
    <row r="349" spans="1:28" ht="12.75" customHeight="1" x14ac:dyDescent="0.2">
      <c r="A349" s="33"/>
      <c r="B349" s="33"/>
      <c r="C349" s="1"/>
      <c r="D349" s="1"/>
      <c r="E349" s="1"/>
      <c r="F349" s="1"/>
      <c r="G349" s="5"/>
      <c r="H349" s="5"/>
      <c r="I349" s="5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5"/>
      <c r="U349" s="5"/>
      <c r="V349" s="1"/>
      <c r="W349" s="1"/>
      <c r="X349" s="1"/>
      <c r="Y349" s="1"/>
      <c r="Z349" s="1"/>
      <c r="AA349" s="1"/>
      <c r="AB349" s="1"/>
    </row>
    <row r="350" spans="1:28" ht="12.75" customHeight="1" x14ac:dyDescent="0.2">
      <c r="A350" s="33"/>
      <c r="B350" s="33"/>
      <c r="C350" s="1"/>
      <c r="D350" s="1"/>
      <c r="E350" s="1"/>
      <c r="F350" s="1"/>
      <c r="G350" s="5"/>
      <c r="H350" s="5"/>
      <c r="I350" s="5"/>
      <c r="J350" s="1"/>
      <c r="K350" s="1"/>
      <c r="L350" s="1"/>
      <c r="M350" s="1"/>
      <c r="N350" s="1"/>
      <c r="O350" s="1"/>
      <c r="P350" s="1"/>
      <c r="Q350" s="1"/>
      <c r="R350" s="1"/>
      <c r="S350" s="5"/>
      <c r="T350" s="5"/>
      <c r="U350" s="5"/>
      <c r="V350" s="1"/>
      <c r="W350" s="1"/>
      <c r="X350" s="1"/>
      <c r="Y350" s="1"/>
      <c r="Z350" s="1"/>
      <c r="AA350" s="1"/>
      <c r="AB350" s="1"/>
    </row>
    <row r="351" spans="1:28" ht="12.75" customHeight="1" x14ac:dyDescent="0.2">
      <c r="A351" s="33"/>
      <c r="B351" s="33"/>
      <c r="C351" s="1"/>
      <c r="D351" s="1"/>
      <c r="E351" s="1"/>
      <c r="F351" s="1"/>
      <c r="G351" s="5"/>
      <c r="H351" s="5"/>
      <c r="I351" s="5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5"/>
      <c r="U351" s="5"/>
      <c r="V351" s="1"/>
      <c r="W351" s="1"/>
      <c r="X351" s="1"/>
      <c r="Y351" s="1"/>
      <c r="Z351" s="1"/>
      <c r="AA351" s="1"/>
      <c r="AB351" s="1"/>
    </row>
    <row r="352" spans="1:28" ht="12.75" customHeight="1" x14ac:dyDescent="0.2">
      <c r="A352" s="33"/>
      <c r="B352" s="33"/>
      <c r="C352" s="1"/>
      <c r="D352" s="1"/>
      <c r="E352" s="1"/>
      <c r="F352" s="1"/>
      <c r="G352" s="5"/>
      <c r="H352" s="5"/>
      <c r="I352" s="5"/>
      <c r="J352" s="1"/>
      <c r="K352" s="1"/>
      <c r="L352" s="1"/>
      <c r="M352" s="1"/>
      <c r="N352" s="1"/>
      <c r="O352" s="1"/>
      <c r="P352" s="1"/>
      <c r="Q352" s="1"/>
      <c r="R352" s="1"/>
      <c r="S352" s="5"/>
      <c r="T352" s="5"/>
      <c r="U352" s="5"/>
      <c r="V352" s="1"/>
      <c r="W352" s="1"/>
      <c r="X352" s="1"/>
      <c r="Y352" s="1"/>
      <c r="Z352" s="1"/>
      <c r="AA352" s="1"/>
      <c r="AB352" s="1"/>
    </row>
    <row r="353" spans="1:28" ht="12.75" customHeight="1" x14ac:dyDescent="0.2">
      <c r="A353" s="33"/>
      <c r="B353" s="33"/>
      <c r="C353" s="1"/>
      <c r="D353" s="1"/>
      <c r="E353" s="1"/>
      <c r="F353" s="1"/>
      <c r="G353" s="5"/>
      <c r="H353" s="5"/>
      <c r="I353" s="5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5"/>
      <c r="U353" s="5"/>
      <c r="V353" s="1"/>
      <c r="W353" s="1"/>
      <c r="X353" s="1"/>
      <c r="Y353" s="1"/>
      <c r="Z353" s="1"/>
      <c r="AA353" s="1"/>
      <c r="AB353" s="1"/>
    </row>
    <row r="354" spans="1:28" ht="12.75" customHeight="1" x14ac:dyDescent="0.2">
      <c r="A354" s="33"/>
      <c r="B354" s="33"/>
      <c r="C354" s="1"/>
      <c r="D354" s="1"/>
      <c r="E354" s="1"/>
      <c r="F354" s="1"/>
      <c r="G354" s="5"/>
      <c r="H354" s="5"/>
      <c r="I354" s="5"/>
      <c r="J354" s="1"/>
      <c r="K354" s="1"/>
      <c r="L354" s="1"/>
      <c r="M354" s="1"/>
      <c r="N354" s="1"/>
      <c r="O354" s="1"/>
      <c r="P354" s="1"/>
      <c r="Q354" s="1"/>
      <c r="R354" s="1"/>
      <c r="S354" s="5"/>
      <c r="T354" s="5"/>
      <c r="U354" s="5"/>
      <c r="V354" s="1"/>
      <c r="W354" s="1"/>
      <c r="X354" s="1"/>
      <c r="Y354" s="1"/>
      <c r="Z354" s="1"/>
      <c r="AA354" s="1"/>
      <c r="AB354" s="1"/>
    </row>
    <row r="355" spans="1:28" ht="12.75" customHeight="1" x14ac:dyDescent="0.2">
      <c r="A355" s="33"/>
      <c r="B355" s="33"/>
      <c r="C355" s="1"/>
      <c r="D355" s="1"/>
      <c r="E355" s="1"/>
      <c r="F355" s="1"/>
      <c r="G355" s="5"/>
      <c r="H355" s="5"/>
      <c r="I355" s="5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5"/>
      <c r="U355" s="5"/>
      <c r="V355" s="1"/>
      <c r="W355" s="1"/>
      <c r="X355" s="1"/>
      <c r="Y355" s="1"/>
      <c r="Z355" s="1"/>
      <c r="AA355" s="1"/>
      <c r="AB355" s="1"/>
    </row>
    <row r="356" spans="1:28" ht="12.75" customHeight="1" x14ac:dyDescent="0.2">
      <c r="A356" s="33"/>
      <c r="B356" s="33"/>
      <c r="C356" s="1"/>
      <c r="D356" s="1"/>
      <c r="E356" s="1"/>
      <c r="F356" s="1"/>
      <c r="G356" s="5"/>
      <c r="H356" s="5"/>
      <c r="I356" s="5"/>
      <c r="J356" s="1"/>
      <c r="K356" s="1"/>
      <c r="L356" s="1"/>
      <c r="M356" s="1"/>
      <c r="N356" s="1"/>
      <c r="O356" s="1"/>
      <c r="P356" s="1"/>
      <c r="Q356" s="1"/>
      <c r="R356" s="1"/>
      <c r="S356" s="5"/>
      <c r="T356" s="5"/>
      <c r="U356" s="5"/>
      <c r="V356" s="1"/>
      <c r="W356" s="1"/>
      <c r="X356" s="1"/>
      <c r="Y356" s="1"/>
      <c r="Z356" s="1"/>
      <c r="AA356" s="1"/>
      <c r="AB356" s="1"/>
    </row>
    <row r="357" spans="1:28" ht="12.75" customHeight="1" x14ac:dyDescent="0.2">
      <c r="A357" s="33"/>
      <c r="B357" s="33"/>
      <c r="C357" s="1"/>
      <c r="D357" s="1"/>
      <c r="E357" s="1"/>
      <c r="F357" s="1"/>
      <c r="G357" s="5"/>
      <c r="H357" s="5"/>
      <c r="I357" s="5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5"/>
      <c r="U357" s="5"/>
      <c r="V357" s="1"/>
      <c r="W357" s="1"/>
      <c r="X357" s="1"/>
      <c r="Y357" s="1"/>
      <c r="Z357" s="1"/>
      <c r="AA357" s="1"/>
      <c r="AB357" s="1"/>
    </row>
    <row r="358" spans="1:28" ht="12.75" customHeight="1" x14ac:dyDescent="0.2">
      <c r="A358" s="33"/>
      <c r="B358" s="33"/>
      <c r="C358" s="1"/>
      <c r="D358" s="1"/>
      <c r="E358" s="1"/>
      <c r="F358" s="1"/>
      <c r="G358" s="5"/>
      <c r="H358" s="5"/>
      <c r="I358" s="5"/>
      <c r="J358" s="1"/>
      <c r="K358" s="1"/>
      <c r="L358" s="1"/>
      <c r="M358" s="1"/>
      <c r="N358" s="1"/>
      <c r="O358" s="1"/>
      <c r="P358" s="1"/>
      <c r="Q358" s="1"/>
      <c r="R358" s="1"/>
      <c r="S358" s="5"/>
      <c r="T358" s="5"/>
      <c r="U358" s="5"/>
      <c r="V358" s="1"/>
      <c r="W358" s="1"/>
      <c r="X358" s="1"/>
      <c r="Y358" s="1"/>
      <c r="Z358" s="1"/>
      <c r="AA358" s="1"/>
      <c r="AB358" s="1"/>
    </row>
    <row r="359" spans="1:28" ht="12.75" customHeight="1" x14ac:dyDescent="0.2">
      <c r="A359" s="33"/>
      <c r="B359" s="33"/>
      <c r="C359" s="1"/>
      <c r="D359" s="1"/>
      <c r="E359" s="1"/>
      <c r="F359" s="1"/>
      <c r="G359" s="5"/>
      <c r="H359" s="5"/>
      <c r="I359" s="5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5"/>
      <c r="U359" s="5"/>
      <c r="V359" s="1"/>
      <c r="W359" s="1"/>
      <c r="X359" s="1"/>
      <c r="Y359" s="1"/>
      <c r="Z359" s="1"/>
      <c r="AA359" s="1"/>
      <c r="AB359" s="1"/>
    </row>
    <row r="360" spans="1:28" ht="12.75" customHeight="1" x14ac:dyDescent="0.2">
      <c r="A360" s="33"/>
      <c r="B360" s="33"/>
      <c r="C360" s="1"/>
      <c r="D360" s="1"/>
      <c r="E360" s="1"/>
      <c r="F360" s="1"/>
      <c r="G360" s="5"/>
      <c r="H360" s="5"/>
      <c r="I360" s="5"/>
      <c r="J360" s="1"/>
      <c r="K360" s="1"/>
      <c r="L360" s="1"/>
      <c r="M360" s="1"/>
      <c r="N360" s="1"/>
      <c r="O360" s="1"/>
      <c r="P360" s="1"/>
      <c r="Q360" s="1"/>
      <c r="R360" s="1"/>
      <c r="S360" s="5"/>
      <c r="T360" s="5"/>
      <c r="U360" s="5"/>
      <c r="V360" s="1"/>
      <c r="W360" s="1"/>
      <c r="X360" s="1"/>
      <c r="Y360" s="1"/>
      <c r="Z360" s="1"/>
      <c r="AA360" s="1"/>
      <c r="AB360" s="1"/>
    </row>
    <row r="361" spans="1:28" ht="12.75" customHeight="1" x14ac:dyDescent="0.2">
      <c r="A361" s="33"/>
      <c r="B361" s="33"/>
      <c r="C361" s="1"/>
      <c r="D361" s="1"/>
      <c r="E361" s="1"/>
      <c r="F361" s="1"/>
      <c r="G361" s="5"/>
      <c r="H361" s="5"/>
      <c r="I361" s="5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5"/>
      <c r="U361" s="5"/>
      <c r="V361" s="1"/>
      <c r="W361" s="1"/>
      <c r="X361" s="1"/>
      <c r="Y361" s="1"/>
      <c r="Z361" s="1"/>
      <c r="AA361" s="1"/>
      <c r="AB361" s="1"/>
    </row>
    <row r="362" spans="1:28" ht="12.75" customHeight="1" x14ac:dyDescent="0.2">
      <c r="A362" s="33"/>
      <c r="B362" s="33"/>
      <c r="C362" s="1"/>
      <c r="D362" s="1"/>
      <c r="E362" s="1"/>
      <c r="F362" s="1"/>
      <c r="G362" s="5"/>
      <c r="H362" s="5"/>
      <c r="I362" s="5"/>
      <c r="J362" s="1"/>
      <c r="K362" s="1"/>
      <c r="L362" s="1"/>
      <c r="M362" s="1"/>
      <c r="N362" s="1"/>
      <c r="O362" s="1"/>
      <c r="P362" s="1"/>
      <c r="Q362" s="1"/>
      <c r="R362" s="1"/>
      <c r="S362" s="5"/>
      <c r="T362" s="5"/>
      <c r="U362" s="5"/>
      <c r="V362" s="1"/>
      <c r="W362" s="1"/>
      <c r="X362" s="1"/>
      <c r="Y362" s="1"/>
      <c r="Z362" s="1"/>
      <c r="AA362" s="1"/>
      <c r="AB362" s="1"/>
    </row>
    <row r="363" spans="1:28" ht="12.75" customHeight="1" x14ac:dyDescent="0.2">
      <c r="A363" s="33"/>
      <c r="B363" s="33"/>
      <c r="C363" s="1"/>
      <c r="D363" s="1"/>
      <c r="E363" s="1"/>
      <c r="F363" s="1"/>
      <c r="G363" s="5"/>
      <c r="H363" s="5"/>
      <c r="I363" s="5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5"/>
      <c r="U363" s="5"/>
      <c r="V363" s="1"/>
      <c r="W363" s="1"/>
      <c r="X363" s="1"/>
      <c r="Y363" s="1"/>
      <c r="Z363" s="1"/>
      <c r="AA363" s="1"/>
      <c r="AB363" s="1"/>
    </row>
    <row r="364" spans="1:28" ht="12.75" customHeight="1" x14ac:dyDescent="0.2">
      <c r="A364" s="33"/>
      <c r="B364" s="33"/>
      <c r="C364" s="1"/>
      <c r="D364" s="1"/>
      <c r="E364" s="1"/>
      <c r="F364" s="1"/>
      <c r="G364" s="5"/>
      <c r="H364" s="5"/>
      <c r="I364" s="5"/>
      <c r="J364" s="1"/>
      <c r="K364" s="1"/>
      <c r="L364" s="1"/>
      <c r="M364" s="1"/>
      <c r="N364" s="1"/>
      <c r="O364" s="1"/>
      <c r="P364" s="1"/>
      <c r="Q364" s="1"/>
      <c r="R364" s="1"/>
      <c r="S364" s="5"/>
      <c r="T364" s="5"/>
      <c r="U364" s="5"/>
      <c r="V364" s="1"/>
      <c r="W364" s="1"/>
      <c r="X364" s="1"/>
      <c r="Y364" s="1"/>
      <c r="Z364" s="1"/>
      <c r="AA364" s="1"/>
      <c r="AB364" s="1"/>
    </row>
    <row r="365" spans="1:28" ht="12.75" customHeight="1" x14ac:dyDescent="0.2">
      <c r="A365" s="33"/>
      <c r="B365" s="33"/>
      <c r="C365" s="1"/>
      <c r="D365" s="1"/>
      <c r="E365" s="1"/>
      <c r="F365" s="1"/>
      <c r="G365" s="5"/>
      <c r="H365" s="5"/>
      <c r="I365" s="5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5"/>
      <c r="U365" s="5"/>
      <c r="V365" s="1"/>
      <c r="W365" s="1"/>
      <c r="X365" s="1"/>
      <c r="Y365" s="1"/>
      <c r="Z365" s="1"/>
      <c r="AA365" s="1"/>
      <c r="AB365" s="1"/>
    </row>
    <row r="366" spans="1:28" ht="12.75" customHeight="1" x14ac:dyDescent="0.2">
      <c r="A366" s="33"/>
      <c r="B366" s="33"/>
      <c r="C366" s="1"/>
      <c r="D366" s="1"/>
      <c r="E366" s="1"/>
      <c r="F366" s="1"/>
      <c r="G366" s="5"/>
      <c r="H366" s="5"/>
      <c r="I366" s="5"/>
      <c r="J366" s="1"/>
      <c r="K366" s="1"/>
      <c r="L366" s="1"/>
      <c r="M366" s="1"/>
      <c r="N366" s="1"/>
      <c r="O366" s="1"/>
      <c r="P366" s="1"/>
      <c r="Q366" s="1"/>
      <c r="R366" s="1"/>
      <c r="S366" s="5"/>
      <c r="T366" s="5"/>
      <c r="U366" s="5"/>
      <c r="V366" s="1"/>
      <c r="W366" s="1"/>
      <c r="X366" s="1"/>
      <c r="Y366" s="1"/>
      <c r="Z366" s="1"/>
      <c r="AA366" s="1"/>
      <c r="AB366" s="1"/>
    </row>
    <row r="367" spans="1:28" ht="12.75" customHeight="1" x14ac:dyDescent="0.2">
      <c r="A367" s="33"/>
      <c r="B367" s="33"/>
      <c r="C367" s="1"/>
      <c r="D367" s="1"/>
      <c r="E367" s="1"/>
      <c r="F367" s="1"/>
      <c r="G367" s="5"/>
      <c r="H367" s="5"/>
      <c r="I367" s="5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5"/>
      <c r="U367" s="5"/>
      <c r="V367" s="1"/>
      <c r="W367" s="1"/>
      <c r="X367" s="1"/>
      <c r="Y367" s="1"/>
      <c r="Z367" s="1"/>
      <c r="AA367" s="1"/>
      <c r="AB367" s="1"/>
    </row>
    <row r="368" spans="1:28" ht="12.75" customHeight="1" x14ac:dyDescent="0.2">
      <c r="A368" s="33"/>
      <c r="B368" s="33"/>
      <c r="C368" s="1"/>
      <c r="D368" s="1"/>
      <c r="E368" s="1"/>
      <c r="F368" s="1"/>
      <c r="G368" s="5"/>
      <c r="H368" s="5"/>
      <c r="I368" s="5"/>
      <c r="J368" s="1"/>
      <c r="K368" s="1"/>
      <c r="L368" s="1"/>
      <c r="M368" s="1"/>
      <c r="N368" s="1"/>
      <c r="O368" s="1"/>
      <c r="P368" s="1"/>
      <c r="Q368" s="1"/>
      <c r="R368" s="1"/>
      <c r="S368" s="5"/>
      <c r="T368" s="5"/>
      <c r="U368" s="5"/>
      <c r="V368" s="1"/>
      <c r="W368" s="1"/>
      <c r="X368" s="1"/>
      <c r="Y368" s="1"/>
      <c r="Z368" s="1"/>
      <c r="AA368" s="1"/>
      <c r="AB368" s="1"/>
    </row>
    <row r="369" spans="1:28" ht="12.75" customHeight="1" x14ac:dyDescent="0.2">
      <c r="A369" s="33"/>
      <c r="B369" s="33"/>
      <c r="C369" s="1"/>
      <c r="D369" s="1"/>
      <c r="E369" s="1"/>
      <c r="F369" s="1"/>
      <c r="G369" s="5"/>
      <c r="H369" s="5"/>
      <c r="I369" s="5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5"/>
      <c r="U369" s="5"/>
      <c r="V369" s="1"/>
      <c r="W369" s="1"/>
      <c r="X369" s="1"/>
      <c r="Y369" s="1"/>
      <c r="Z369" s="1"/>
      <c r="AA369" s="1"/>
      <c r="AB369" s="1"/>
    </row>
    <row r="370" spans="1:28" ht="12.75" customHeight="1" x14ac:dyDescent="0.2">
      <c r="A370" s="33"/>
      <c r="B370" s="33"/>
      <c r="C370" s="1"/>
      <c r="D370" s="1"/>
      <c r="E370" s="1"/>
      <c r="F370" s="1"/>
      <c r="G370" s="5"/>
      <c r="H370" s="5"/>
      <c r="I370" s="5"/>
      <c r="J370" s="1"/>
      <c r="K370" s="1"/>
      <c r="L370" s="1"/>
      <c r="M370" s="1"/>
      <c r="N370" s="1"/>
      <c r="O370" s="1"/>
      <c r="P370" s="1"/>
      <c r="Q370" s="1"/>
      <c r="R370" s="1"/>
      <c r="S370" s="5"/>
      <c r="T370" s="5"/>
      <c r="U370" s="5"/>
      <c r="V370" s="1"/>
      <c r="W370" s="1"/>
      <c r="X370" s="1"/>
      <c r="Y370" s="1"/>
      <c r="Z370" s="1"/>
      <c r="AA370" s="1"/>
      <c r="AB370" s="1"/>
    </row>
    <row r="371" spans="1:28" ht="12.75" customHeight="1" x14ac:dyDescent="0.2">
      <c r="A371" s="33"/>
      <c r="B371" s="33"/>
      <c r="C371" s="1"/>
      <c r="D371" s="1"/>
      <c r="E371" s="1"/>
      <c r="F371" s="1"/>
      <c r="G371" s="5"/>
      <c r="H371" s="5"/>
      <c r="I371" s="5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5"/>
      <c r="U371" s="5"/>
      <c r="V371" s="1"/>
      <c r="W371" s="1"/>
      <c r="X371" s="1"/>
      <c r="Y371" s="1"/>
      <c r="Z371" s="1"/>
      <c r="AA371" s="1"/>
      <c r="AB371" s="1"/>
    </row>
    <row r="372" spans="1:28" ht="12.75" customHeight="1" x14ac:dyDescent="0.2">
      <c r="A372" s="33"/>
      <c r="B372" s="33"/>
      <c r="C372" s="1"/>
      <c r="D372" s="1"/>
      <c r="E372" s="1"/>
      <c r="F372" s="1"/>
      <c r="G372" s="5"/>
      <c r="H372" s="5"/>
      <c r="I372" s="5"/>
      <c r="J372" s="1"/>
      <c r="K372" s="1"/>
      <c r="L372" s="1"/>
      <c r="M372" s="1"/>
      <c r="N372" s="1"/>
      <c r="O372" s="1"/>
      <c r="P372" s="1"/>
      <c r="Q372" s="1"/>
      <c r="R372" s="1"/>
      <c r="S372" s="5"/>
      <c r="T372" s="5"/>
      <c r="U372" s="5"/>
      <c r="V372" s="1"/>
      <c r="W372" s="1"/>
      <c r="X372" s="1"/>
      <c r="Y372" s="1"/>
      <c r="Z372" s="1"/>
      <c r="AA372" s="1"/>
      <c r="AB372" s="1"/>
    </row>
    <row r="373" spans="1:28" ht="12.75" customHeight="1" x14ac:dyDescent="0.2">
      <c r="A373" s="33"/>
      <c r="B373" s="33"/>
      <c r="C373" s="1"/>
      <c r="D373" s="1"/>
      <c r="E373" s="1"/>
      <c r="F373" s="1"/>
      <c r="G373" s="5"/>
      <c r="H373" s="5"/>
      <c r="I373" s="5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5"/>
      <c r="U373" s="5"/>
      <c r="V373" s="1"/>
      <c r="W373" s="1"/>
      <c r="X373" s="1"/>
      <c r="Y373" s="1"/>
      <c r="Z373" s="1"/>
      <c r="AA373" s="1"/>
      <c r="AB373" s="1"/>
    </row>
    <row r="374" spans="1:28" ht="12.75" customHeight="1" x14ac:dyDescent="0.2">
      <c r="A374" s="33"/>
      <c r="B374" s="33"/>
      <c r="C374" s="1"/>
      <c r="D374" s="1"/>
      <c r="E374" s="1"/>
      <c r="F374" s="1"/>
      <c r="G374" s="5"/>
      <c r="H374" s="5"/>
      <c r="I374" s="5"/>
      <c r="J374" s="1"/>
      <c r="K374" s="1"/>
      <c r="L374" s="1"/>
      <c r="M374" s="1"/>
      <c r="N374" s="1"/>
      <c r="O374" s="1"/>
      <c r="P374" s="1"/>
      <c r="Q374" s="1"/>
      <c r="R374" s="1"/>
      <c r="S374" s="5"/>
      <c r="T374" s="5"/>
      <c r="U374" s="5"/>
      <c r="V374" s="1"/>
      <c r="W374" s="1"/>
      <c r="X374" s="1"/>
      <c r="Y374" s="1"/>
      <c r="Z374" s="1"/>
      <c r="AA374" s="1"/>
      <c r="AB374" s="1"/>
    </row>
    <row r="375" spans="1:28" ht="12.75" customHeight="1" x14ac:dyDescent="0.2">
      <c r="A375" s="33"/>
      <c r="B375" s="33"/>
      <c r="C375" s="1"/>
      <c r="D375" s="1"/>
      <c r="E375" s="1"/>
      <c r="F375" s="1"/>
      <c r="G375" s="5"/>
      <c r="H375" s="5"/>
      <c r="I375" s="5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5"/>
      <c r="U375" s="5"/>
      <c r="V375" s="1"/>
      <c r="W375" s="1"/>
      <c r="X375" s="1"/>
      <c r="Y375" s="1"/>
      <c r="Z375" s="1"/>
      <c r="AA375" s="1"/>
      <c r="AB375" s="1"/>
    </row>
    <row r="376" spans="1:28" ht="12.75" customHeight="1" x14ac:dyDescent="0.2">
      <c r="A376" s="33"/>
      <c r="B376" s="33"/>
      <c r="C376" s="1"/>
      <c r="D376" s="1"/>
      <c r="E376" s="1"/>
      <c r="F376" s="1"/>
      <c r="G376" s="5"/>
      <c r="H376" s="5"/>
      <c r="I376" s="5"/>
      <c r="J376" s="1"/>
      <c r="K376" s="1"/>
      <c r="L376" s="1"/>
      <c r="M376" s="1"/>
      <c r="N376" s="1"/>
      <c r="O376" s="1"/>
      <c r="P376" s="1"/>
      <c r="Q376" s="1"/>
      <c r="R376" s="1"/>
      <c r="S376" s="5"/>
      <c r="T376" s="5"/>
      <c r="U376" s="5"/>
      <c r="V376" s="1"/>
      <c r="W376" s="1"/>
      <c r="X376" s="1"/>
      <c r="Y376" s="1"/>
      <c r="Z376" s="1"/>
      <c r="AA376" s="1"/>
      <c r="AB376" s="1"/>
    </row>
    <row r="377" spans="1:28" ht="12.75" customHeight="1" x14ac:dyDescent="0.2">
      <c r="A377" s="33"/>
      <c r="B377" s="33"/>
      <c r="C377" s="1"/>
      <c r="D377" s="1"/>
      <c r="E377" s="1"/>
      <c r="F377" s="1"/>
      <c r="G377" s="5"/>
      <c r="H377" s="5"/>
      <c r="I377" s="5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5"/>
      <c r="U377" s="5"/>
      <c r="V377" s="1"/>
      <c r="W377" s="1"/>
      <c r="X377" s="1"/>
      <c r="Y377" s="1"/>
      <c r="Z377" s="1"/>
      <c r="AA377" s="1"/>
      <c r="AB377" s="1"/>
    </row>
    <row r="378" spans="1:28" ht="12.75" customHeight="1" x14ac:dyDescent="0.2">
      <c r="A378" s="33"/>
      <c r="B378" s="33"/>
      <c r="C378" s="1"/>
      <c r="D378" s="1"/>
      <c r="E378" s="1"/>
      <c r="F378" s="1"/>
      <c r="G378" s="5"/>
      <c r="H378" s="5"/>
      <c r="I378" s="5"/>
      <c r="J378" s="1"/>
      <c r="K378" s="1"/>
      <c r="L378" s="1"/>
      <c r="M378" s="1"/>
      <c r="N378" s="1"/>
      <c r="O378" s="1"/>
      <c r="P378" s="1"/>
      <c r="Q378" s="1"/>
      <c r="R378" s="1"/>
      <c r="S378" s="5"/>
      <c r="T378" s="5"/>
      <c r="U378" s="5"/>
      <c r="V378" s="1"/>
      <c r="W378" s="1"/>
      <c r="X378" s="1"/>
      <c r="Y378" s="1"/>
      <c r="Z378" s="1"/>
      <c r="AA378" s="1"/>
      <c r="AB378" s="1"/>
    </row>
    <row r="379" spans="1:28" ht="12.75" customHeight="1" x14ac:dyDescent="0.2">
      <c r="A379" s="33"/>
      <c r="B379" s="33"/>
      <c r="C379" s="1"/>
      <c r="D379" s="1"/>
      <c r="E379" s="1"/>
      <c r="F379" s="1"/>
      <c r="G379" s="5"/>
      <c r="H379" s="5"/>
      <c r="I379" s="5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5"/>
      <c r="U379" s="5"/>
      <c r="V379" s="1"/>
      <c r="W379" s="1"/>
      <c r="X379" s="1"/>
      <c r="Y379" s="1"/>
      <c r="Z379" s="1"/>
      <c r="AA379" s="1"/>
      <c r="AB379" s="1"/>
    </row>
    <row r="380" spans="1:28" ht="12.75" customHeight="1" x14ac:dyDescent="0.2">
      <c r="A380" s="33"/>
      <c r="B380" s="33"/>
      <c r="C380" s="1"/>
      <c r="D380" s="1"/>
      <c r="E380" s="1"/>
      <c r="F380" s="1"/>
      <c r="G380" s="5"/>
      <c r="H380" s="5"/>
      <c r="I380" s="5"/>
      <c r="J380" s="1"/>
      <c r="K380" s="1"/>
      <c r="L380" s="1"/>
      <c r="M380" s="1"/>
      <c r="N380" s="1"/>
      <c r="O380" s="1"/>
      <c r="P380" s="1"/>
      <c r="Q380" s="1"/>
      <c r="R380" s="1"/>
      <c r="S380" s="5"/>
      <c r="T380" s="5"/>
      <c r="U380" s="5"/>
      <c r="V380" s="1"/>
      <c r="W380" s="1"/>
      <c r="X380" s="1"/>
      <c r="Y380" s="1"/>
      <c r="Z380" s="1"/>
      <c r="AA380" s="1"/>
      <c r="AB380" s="1"/>
    </row>
    <row r="381" spans="1:28" ht="12.75" customHeight="1" x14ac:dyDescent="0.2">
      <c r="A381" s="33"/>
      <c r="B381" s="33"/>
      <c r="C381" s="1"/>
      <c r="D381" s="1"/>
      <c r="E381" s="1"/>
      <c r="F381" s="1"/>
      <c r="G381" s="5"/>
      <c r="H381" s="5"/>
      <c r="I381" s="5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5"/>
      <c r="U381" s="5"/>
      <c r="V381" s="1"/>
      <c r="W381" s="1"/>
      <c r="X381" s="1"/>
      <c r="Y381" s="1"/>
      <c r="Z381" s="1"/>
      <c r="AA381" s="1"/>
      <c r="AB381" s="1"/>
    </row>
    <row r="382" spans="1:28" ht="12.75" customHeight="1" x14ac:dyDescent="0.2">
      <c r="A382" s="33"/>
      <c r="B382" s="33"/>
      <c r="C382" s="1"/>
      <c r="D382" s="1"/>
      <c r="E382" s="1"/>
      <c r="F382" s="1"/>
      <c r="G382" s="5"/>
      <c r="H382" s="5"/>
      <c r="I382" s="5"/>
      <c r="J382" s="1"/>
      <c r="K382" s="1"/>
      <c r="L382" s="1"/>
      <c r="M382" s="1"/>
      <c r="N382" s="1"/>
      <c r="O382" s="1"/>
      <c r="P382" s="1"/>
      <c r="Q382" s="1"/>
      <c r="R382" s="1"/>
      <c r="S382" s="5"/>
      <c r="T382" s="5"/>
      <c r="U382" s="5"/>
      <c r="V382" s="1"/>
      <c r="W382" s="1"/>
      <c r="X382" s="1"/>
      <c r="Y382" s="1"/>
      <c r="Z382" s="1"/>
      <c r="AA382" s="1"/>
      <c r="AB382" s="1"/>
    </row>
    <row r="383" spans="1:28" ht="12.75" customHeight="1" x14ac:dyDescent="0.2">
      <c r="A383" s="33"/>
      <c r="B383" s="33"/>
      <c r="C383" s="1"/>
      <c r="D383" s="1"/>
      <c r="E383" s="1"/>
      <c r="F383" s="1"/>
      <c r="G383" s="5"/>
      <c r="H383" s="5"/>
      <c r="I383" s="5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5"/>
      <c r="U383" s="5"/>
      <c r="V383" s="1"/>
      <c r="W383" s="1"/>
      <c r="X383" s="1"/>
      <c r="Y383" s="1"/>
      <c r="Z383" s="1"/>
      <c r="AA383" s="1"/>
      <c r="AB383" s="1"/>
    </row>
    <row r="384" spans="1:28" ht="12.75" customHeight="1" x14ac:dyDescent="0.2">
      <c r="A384" s="33"/>
      <c r="B384" s="33"/>
      <c r="C384" s="1"/>
      <c r="D384" s="1"/>
      <c r="E384" s="1"/>
      <c r="F384" s="1"/>
      <c r="G384" s="5"/>
      <c r="H384" s="5"/>
      <c r="I384" s="5"/>
      <c r="J384" s="1"/>
      <c r="K384" s="1"/>
      <c r="L384" s="1"/>
      <c r="M384" s="1"/>
      <c r="N384" s="1"/>
      <c r="O384" s="1"/>
      <c r="P384" s="1"/>
      <c r="Q384" s="1"/>
      <c r="R384" s="1"/>
      <c r="S384" s="5"/>
      <c r="T384" s="5"/>
      <c r="U384" s="5"/>
      <c r="V384" s="1"/>
      <c r="W384" s="1"/>
      <c r="X384" s="1"/>
      <c r="Y384" s="1"/>
      <c r="Z384" s="1"/>
      <c r="AA384" s="1"/>
      <c r="AB384" s="1"/>
    </row>
    <row r="385" spans="1:28" ht="12.75" customHeight="1" x14ac:dyDescent="0.2">
      <c r="A385" s="33"/>
      <c r="B385" s="33"/>
      <c r="C385" s="1"/>
      <c r="D385" s="1"/>
      <c r="E385" s="1"/>
      <c r="F385" s="1"/>
      <c r="G385" s="5"/>
      <c r="H385" s="5"/>
      <c r="I385" s="5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5"/>
      <c r="U385" s="5"/>
      <c r="V385" s="1"/>
      <c r="W385" s="1"/>
      <c r="X385" s="1"/>
      <c r="Y385" s="1"/>
      <c r="Z385" s="1"/>
      <c r="AA385" s="1"/>
      <c r="AB385" s="1"/>
    </row>
    <row r="386" spans="1:28" ht="12.75" customHeight="1" x14ac:dyDescent="0.2">
      <c r="A386" s="33"/>
      <c r="B386" s="33"/>
      <c r="C386" s="1"/>
      <c r="D386" s="1"/>
      <c r="E386" s="1"/>
      <c r="F386" s="1"/>
      <c r="G386" s="5"/>
      <c r="H386" s="5"/>
      <c r="I386" s="5"/>
      <c r="J386" s="1"/>
      <c r="K386" s="1"/>
      <c r="L386" s="1"/>
      <c r="M386" s="1"/>
      <c r="N386" s="1"/>
      <c r="O386" s="1"/>
      <c r="P386" s="1"/>
      <c r="Q386" s="1"/>
      <c r="R386" s="1"/>
      <c r="S386" s="5"/>
      <c r="T386" s="5"/>
      <c r="U386" s="5"/>
      <c r="V386" s="1"/>
      <c r="W386" s="1"/>
      <c r="X386" s="1"/>
      <c r="Y386" s="1"/>
      <c r="Z386" s="1"/>
      <c r="AA386" s="1"/>
      <c r="AB386" s="1"/>
    </row>
    <row r="387" spans="1:28" ht="12.75" customHeight="1" x14ac:dyDescent="0.2">
      <c r="A387" s="33"/>
      <c r="B387" s="33"/>
      <c r="C387" s="1"/>
      <c r="D387" s="1"/>
      <c r="E387" s="1"/>
      <c r="F387" s="1"/>
      <c r="G387" s="5"/>
      <c r="H387" s="5"/>
      <c r="I387" s="5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5"/>
      <c r="U387" s="5"/>
      <c r="V387" s="1"/>
      <c r="W387" s="1"/>
      <c r="X387" s="1"/>
      <c r="Y387" s="1"/>
      <c r="Z387" s="1"/>
      <c r="AA387" s="1"/>
      <c r="AB387" s="1"/>
    </row>
    <row r="388" spans="1:28" ht="12.75" customHeight="1" x14ac:dyDescent="0.2">
      <c r="A388" s="33"/>
      <c r="B388" s="33"/>
      <c r="C388" s="1"/>
      <c r="D388" s="1"/>
      <c r="E388" s="1"/>
      <c r="F388" s="1"/>
      <c r="G388" s="5"/>
      <c r="H388" s="5"/>
      <c r="I388" s="5"/>
      <c r="J388" s="1"/>
      <c r="K388" s="1"/>
      <c r="L388" s="1"/>
      <c r="M388" s="1"/>
      <c r="N388" s="1"/>
      <c r="O388" s="1"/>
      <c r="P388" s="1"/>
      <c r="Q388" s="1"/>
      <c r="R388" s="1"/>
      <c r="S388" s="5"/>
      <c r="T388" s="5"/>
      <c r="U388" s="5"/>
      <c r="V388" s="1"/>
      <c r="W388" s="1"/>
      <c r="X388" s="1"/>
      <c r="Y388" s="1"/>
      <c r="Z388" s="1"/>
      <c r="AA388" s="1"/>
      <c r="AB388" s="1"/>
    </row>
    <row r="389" spans="1:28" ht="12.75" customHeight="1" x14ac:dyDescent="0.2">
      <c r="A389" s="33"/>
      <c r="B389" s="33"/>
      <c r="C389" s="1"/>
      <c r="D389" s="1"/>
      <c r="E389" s="1"/>
      <c r="F389" s="1"/>
      <c r="G389" s="5"/>
      <c r="H389" s="5"/>
      <c r="I389" s="5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5"/>
      <c r="U389" s="5"/>
      <c r="V389" s="1"/>
      <c r="W389" s="1"/>
      <c r="X389" s="1"/>
      <c r="Y389" s="1"/>
      <c r="Z389" s="1"/>
      <c r="AA389" s="1"/>
      <c r="AB389" s="1"/>
    </row>
    <row r="390" spans="1:28" ht="12.75" customHeight="1" x14ac:dyDescent="0.2">
      <c r="A390" s="33"/>
      <c r="B390" s="33"/>
      <c r="C390" s="1"/>
      <c r="D390" s="1"/>
      <c r="E390" s="1"/>
      <c r="F390" s="1"/>
      <c r="G390" s="5"/>
      <c r="H390" s="5"/>
      <c r="I390" s="5"/>
      <c r="J390" s="1"/>
      <c r="K390" s="1"/>
      <c r="L390" s="1"/>
      <c r="M390" s="1"/>
      <c r="N390" s="1"/>
      <c r="O390" s="1"/>
      <c r="P390" s="1"/>
      <c r="Q390" s="1"/>
      <c r="R390" s="1"/>
      <c r="S390" s="5"/>
      <c r="T390" s="5"/>
      <c r="U390" s="5"/>
      <c r="V390" s="1"/>
      <c r="W390" s="1"/>
      <c r="X390" s="1"/>
      <c r="Y390" s="1"/>
      <c r="Z390" s="1"/>
      <c r="AA390" s="1"/>
      <c r="AB390" s="1"/>
    </row>
    <row r="391" spans="1:28" ht="12.75" customHeight="1" x14ac:dyDescent="0.2">
      <c r="A391" s="33"/>
      <c r="B391" s="33"/>
      <c r="C391" s="1"/>
      <c r="D391" s="1"/>
      <c r="E391" s="1"/>
      <c r="F391" s="1"/>
      <c r="G391" s="5"/>
      <c r="H391" s="5"/>
      <c r="I391" s="5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5"/>
      <c r="U391" s="5"/>
      <c r="V391" s="1"/>
      <c r="W391" s="1"/>
      <c r="X391" s="1"/>
      <c r="Y391" s="1"/>
      <c r="Z391" s="1"/>
      <c r="AA391" s="1"/>
      <c r="AB391" s="1"/>
    </row>
    <row r="392" spans="1:28" ht="12.75" customHeight="1" x14ac:dyDescent="0.2">
      <c r="A392" s="33"/>
      <c r="B392" s="33"/>
      <c r="C392" s="1"/>
      <c r="D392" s="1"/>
      <c r="E392" s="1"/>
      <c r="F392" s="1"/>
      <c r="G392" s="5"/>
      <c r="H392" s="5"/>
      <c r="I392" s="5"/>
      <c r="J392" s="1"/>
      <c r="K392" s="1"/>
      <c r="L392" s="1"/>
      <c r="M392" s="1"/>
      <c r="N392" s="1"/>
      <c r="O392" s="1"/>
      <c r="P392" s="1"/>
      <c r="Q392" s="1"/>
      <c r="R392" s="1"/>
      <c r="S392" s="5"/>
      <c r="T392" s="5"/>
      <c r="U392" s="5"/>
      <c r="V392" s="1"/>
      <c r="W392" s="1"/>
      <c r="X392" s="1"/>
      <c r="Y392" s="1"/>
      <c r="Z392" s="1"/>
      <c r="AA392" s="1"/>
      <c r="AB392" s="1"/>
    </row>
    <row r="393" spans="1:28" ht="12.75" customHeight="1" x14ac:dyDescent="0.2">
      <c r="A393" s="33"/>
      <c r="B393" s="33"/>
      <c r="C393" s="1"/>
      <c r="D393" s="1"/>
      <c r="E393" s="1"/>
      <c r="F393" s="1"/>
      <c r="G393" s="5"/>
      <c r="H393" s="5"/>
      <c r="I393" s="5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5"/>
      <c r="U393" s="5"/>
      <c r="V393" s="1"/>
      <c r="W393" s="1"/>
      <c r="X393" s="1"/>
      <c r="Y393" s="1"/>
      <c r="Z393" s="1"/>
      <c r="AA393" s="1"/>
      <c r="AB393" s="1"/>
    </row>
    <row r="394" spans="1:28" ht="12.75" customHeight="1" x14ac:dyDescent="0.2">
      <c r="A394" s="33"/>
      <c r="B394" s="33"/>
      <c r="C394" s="1"/>
      <c r="D394" s="1"/>
      <c r="E394" s="1"/>
      <c r="F394" s="1"/>
      <c r="G394" s="5"/>
      <c r="H394" s="5"/>
      <c r="I394" s="5"/>
      <c r="J394" s="1"/>
      <c r="K394" s="1"/>
      <c r="L394" s="1"/>
      <c r="M394" s="1"/>
      <c r="N394" s="1"/>
      <c r="O394" s="1"/>
      <c r="P394" s="1"/>
      <c r="Q394" s="1"/>
      <c r="R394" s="1"/>
      <c r="S394" s="5"/>
      <c r="T394" s="5"/>
      <c r="U394" s="5"/>
      <c r="V394" s="1"/>
      <c r="W394" s="1"/>
      <c r="X394" s="1"/>
      <c r="Y394" s="1"/>
      <c r="Z394" s="1"/>
      <c r="AA394" s="1"/>
      <c r="AB394" s="1"/>
    </row>
    <row r="395" spans="1:28" ht="12.75" customHeight="1" x14ac:dyDescent="0.2">
      <c r="A395" s="33"/>
      <c r="B395" s="33"/>
      <c r="C395" s="1"/>
      <c r="D395" s="1"/>
      <c r="E395" s="1"/>
      <c r="F395" s="1"/>
      <c r="G395" s="5"/>
      <c r="H395" s="5"/>
      <c r="I395" s="5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5"/>
      <c r="U395" s="5"/>
      <c r="V395" s="1"/>
      <c r="W395" s="1"/>
      <c r="X395" s="1"/>
      <c r="Y395" s="1"/>
      <c r="Z395" s="1"/>
      <c r="AA395" s="1"/>
      <c r="AB395" s="1"/>
    </row>
    <row r="396" spans="1:28" ht="12.75" customHeight="1" x14ac:dyDescent="0.2">
      <c r="A396" s="33"/>
      <c r="B396" s="33"/>
      <c r="C396" s="1"/>
      <c r="D396" s="1"/>
      <c r="E396" s="1"/>
      <c r="F396" s="1"/>
      <c r="G396" s="5"/>
      <c r="H396" s="5"/>
      <c r="I396" s="5"/>
      <c r="J396" s="1"/>
      <c r="K396" s="1"/>
      <c r="L396" s="1"/>
      <c r="M396" s="1"/>
      <c r="N396" s="1"/>
      <c r="O396" s="1"/>
      <c r="P396" s="1"/>
      <c r="Q396" s="1"/>
      <c r="R396" s="1"/>
      <c r="S396" s="5"/>
      <c r="T396" s="5"/>
      <c r="U396" s="5"/>
      <c r="V396" s="1"/>
      <c r="W396" s="1"/>
      <c r="X396" s="1"/>
      <c r="Y396" s="1"/>
      <c r="Z396" s="1"/>
      <c r="AA396" s="1"/>
      <c r="AB396" s="1"/>
    </row>
    <row r="397" spans="1:28" ht="12.75" customHeight="1" x14ac:dyDescent="0.2">
      <c r="A397" s="33"/>
      <c r="B397" s="33"/>
      <c r="C397" s="1"/>
      <c r="D397" s="1"/>
      <c r="E397" s="1"/>
      <c r="F397" s="1"/>
      <c r="G397" s="5"/>
      <c r="H397" s="5"/>
      <c r="I397" s="5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5"/>
      <c r="U397" s="5"/>
      <c r="V397" s="1"/>
      <c r="W397" s="1"/>
      <c r="X397" s="1"/>
      <c r="Y397" s="1"/>
      <c r="Z397" s="1"/>
      <c r="AA397" s="1"/>
      <c r="AB397" s="1"/>
    </row>
    <row r="398" spans="1:28" ht="12.75" customHeight="1" x14ac:dyDescent="0.2">
      <c r="A398" s="33"/>
      <c r="B398" s="33"/>
      <c r="C398" s="1"/>
      <c r="D398" s="1"/>
      <c r="E398" s="1"/>
      <c r="F398" s="1"/>
      <c r="G398" s="5"/>
      <c r="H398" s="5"/>
      <c r="I398" s="5"/>
      <c r="J398" s="1"/>
      <c r="K398" s="1"/>
      <c r="L398" s="1"/>
      <c r="M398" s="1"/>
      <c r="N398" s="1"/>
      <c r="O398" s="1"/>
      <c r="P398" s="1"/>
      <c r="Q398" s="1"/>
      <c r="R398" s="1"/>
      <c r="S398" s="5"/>
      <c r="T398" s="5"/>
      <c r="U398" s="5"/>
      <c r="V398" s="1"/>
      <c r="W398" s="1"/>
      <c r="X398" s="1"/>
      <c r="Y398" s="1"/>
      <c r="Z398" s="1"/>
      <c r="AA398" s="1"/>
      <c r="AB398" s="1"/>
    </row>
    <row r="399" spans="1:28" ht="12.75" customHeight="1" x14ac:dyDescent="0.2">
      <c r="A399" s="33"/>
      <c r="B399" s="33"/>
      <c r="C399" s="1"/>
      <c r="D399" s="1"/>
      <c r="E399" s="1"/>
      <c r="F399" s="1"/>
      <c r="G399" s="5"/>
      <c r="H399" s="5"/>
      <c r="I399" s="5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5"/>
      <c r="U399" s="5"/>
      <c r="V399" s="1"/>
      <c r="W399" s="1"/>
      <c r="X399" s="1"/>
      <c r="Y399" s="1"/>
      <c r="Z399" s="1"/>
      <c r="AA399" s="1"/>
      <c r="AB399" s="1"/>
    </row>
    <row r="400" spans="1:28" ht="12.75" customHeight="1" x14ac:dyDescent="0.2">
      <c r="A400" s="33"/>
      <c r="B400" s="33"/>
      <c r="C400" s="1"/>
      <c r="D400" s="1"/>
      <c r="E400" s="1"/>
      <c r="F400" s="1"/>
      <c r="G400" s="5"/>
      <c r="H400" s="5"/>
      <c r="I400" s="5"/>
      <c r="J400" s="1"/>
      <c r="K400" s="1"/>
      <c r="L400" s="1"/>
      <c r="M400" s="1"/>
      <c r="N400" s="1"/>
      <c r="O400" s="1"/>
      <c r="P400" s="1"/>
      <c r="Q400" s="1"/>
      <c r="R400" s="1"/>
      <c r="S400" s="5"/>
      <c r="T400" s="5"/>
      <c r="U400" s="5"/>
      <c r="V400" s="1"/>
      <c r="W400" s="1"/>
      <c r="X400" s="1"/>
      <c r="Y400" s="1"/>
      <c r="Z400" s="1"/>
      <c r="AA400" s="1"/>
      <c r="AB400" s="1"/>
    </row>
    <row r="401" spans="1:28" ht="12.75" customHeight="1" x14ac:dyDescent="0.2">
      <c r="A401" s="33"/>
      <c r="B401" s="33"/>
      <c r="C401" s="1"/>
      <c r="D401" s="1"/>
      <c r="E401" s="1"/>
      <c r="F401" s="1"/>
      <c r="G401" s="5"/>
      <c r="H401" s="5"/>
      <c r="I401" s="5"/>
      <c r="J401" s="1"/>
      <c r="K401" s="1"/>
      <c r="L401" s="1"/>
      <c r="M401" s="1"/>
      <c r="N401" s="1"/>
      <c r="O401" s="1"/>
      <c r="P401" s="1"/>
      <c r="Q401" s="1"/>
      <c r="R401" s="1"/>
      <c r="S401" s="5"/>
      <c r="T401" s="5"/>
      <c r="U401" s="5"/>
      <c r="V401" s="1"/>
      <c r="W401" s="1"/>
      <c r="X401" s="1"/>
      <c r="Y401" s="1"/>
      <c r="Z401" s="1"/>
      <c r="AA401" s="1"/>
      <c r="AB401" s="1"/>
    </row>
    <row r="402" spans="1:28" ht="12.75" customHeight="1" x14ac:dyDescent="0.2">
      <c r="A402" s="33"/>
      <c r="B402" s="33"/>
      <c r="C402" s="1"/>
      <c r="D402" s="1"/>
      <c r="E402" s="1"/>
      <c r="F402" s="1"/>
      <c r="G402" s="5"/>
      <c r="H402" s="5"/>
      <c r="I402" s="5"/>
      <c r="J402" s="1"/>
      <c r="K402" s="1"/>
      <c r="L402" s="1"/>
      <c r="M402" s="1"/>
      <c r="N402" s="1"/>
      <c r="O402" s="1"/>
      <c r="P402" s="1"/>
      <c r="Q402" s="1"/>
      <c r="R402" s="1"/>
      <c r="S402" s="5"/>
      <c r="T402" s="5"/>
      <c r="U402" s="5"/>
      <c r="V402" s="1"/>
      <c r="W402" s="1"/>
      <c r="X402" s="1"/>
      <c r="Y402" s="1"/>
      <c r="Z402" s="1"/>
      <c r="AA402" s="1"/>
      <c r="AB402" s="1"/>
    </row>
    <row r="403" spans="1:28" ht="12.75" customHeight="1" x14ac:dyDescent="0.2">
      <c r="A403" s="33"/>
      <c r="B403" s="33"/>
      <c r="C403" s="1"/>
      <c r="D403" s="1"/>
      <c r="E403" s="1"/>
      <c r="F403" s="1"/>
      <c r="G403" s="5"/>
      <c r="H403" s="5"/>
      <c r="I403" s="5"/>
      <c r="J403" s="1"/>
      <c r="K403" s="1"/>
      <c r="L403" s="1"/>
      <c r="M403" s="1"/>
      <c r="N403" s="1"/>
      <c r="O403" s="1"/>
      <c r="P403" s="1"/>
      <c r="Q403" s="1"/>
      <c r="R403" s="1"/>
      <c r="S403" s="5"/>
      <c r="T403" s="5"/>
      <c r="U403" s="5"/>
      <c r="V403" s="1"/>
      <c r="W403" s="1"/>
      <c r="X403" s="1"/>
      <c r="Y403" s="1"/>
      <c r="Z403" s="1"/>
      <c r="AA403" s="1"/>
      <c r="AB403" s="1"/>
    </row>
    <row r="404" spans="1:28" ht="12.75" customHeight="1" x14ac:dyDescent="0.2">
      <c r="A404" s="33"/>
      <c r="B404" s="33"/>
      <c r="C404" s="1"/>
      <c r="D404" s="1"/>
      <c r="E404" s="1"/>
      <c r="F404" s="1"/>
      <c r="G404" s="5"/>
      <c r="H404" s="5"/>
      <c r="I404" s="5"/>
      <c r="J404" s="1"/>
      <c r="K404" s="1"/>
      <c r="L404" s="1"/>
      <c r="M404" s="1"/>
      <c r="N404" s="1"/>
      <c r="O404" s="1"/>
      <c r="P404" s="1"/>
      <c r="Q404" s="1"/>
      <c r="R404" s="1"/>
      <c r="S404" s="5"/>
      <c r="T404" s="5"/>
      <c r="U404" s="5"/>
      <c r="V404" s="1"/>
      <c r="W404" s="1"/>
      <c r="X404" s="1"/>
      <c r="Y404" s="1"/>
      <c r="Z404" s="1"/>
      <c r="AA404" s="1"/>
      <c r="AB404" s="1"/>
    </row>
    <row r="405" spans="1:28" ht="12.75" customHeight="1" x14ac:dyDescent="0.2">
      <c r="A405" s="33"/>
      <c r="B405" s="33"/>
      <c r="C405" s="1"/>
      <c r="D405" s="1"/>
      <c r="E405" s="1"/>
      <c r="F405" s="1"/>
      <c r="G405" s="5"/>
      <c r="H405" s="5"/>
      <c r="I405" s="5"/>
      <c r="J405" s="1"/>
      <c r="K405" s="1"/>
      <c r="L405" s="1"/>
      <c r="M405" s="1"/>
      <c r="N405" s="1"/>
      <c r="O405" s="1"/>
      <c r="P405" s="1"/>
      <c r="Q405" s="1"/>
      <c r="R405" s="1"/>
      <c r="S405" s="5"/>
      <c r="T405" s="5"/>
      <c r="U405" s="5"/>
      <c r="V405" s="1"/>
      <c r="W405" s="1"/>
      <c r="X405" s="1"/>
      <c r="Y405" s="1"/>
      <c r="Z405" s="1"/>
      <c r="AA405" s="1"/>
      <c r="AB405" s="1"/>
    </row>
    <row r="406" spans="1:28" ht="12.75" customHeight="1" x14ac:dyDescent="0.2">
      <c r="A406" s="33"/>
      <c r="B406" s="33"/>
      <c r="C406" s="1"/>
      <c r="D406" s="1"/>
      <c r="E406" s="1"/>
      <c r="F406" s="1"/>
      <c r="G406" s="5"/>
      <c r="H406" s="5"/>
      <c r="I406" s="5"/>
      <c r="J406" s="1"/>
      <c r="K406" s="1"/>
      <c r="L406" s="1"/>
      <c r="M406" s="1"/>
      <c r="N406" s="1"/>
      <c r="O406" s="1"/>
      <c r="P406" s="1"/>
      <c r="Q406" s="1"/>
      <c r="R406" s="1"/>
      <c r="S406" s="5"/>
      <c r="T406" s="5"/>
      <c r="U406" s="5"/>
      <c r="V406" s="1"/>
      <c r="W406" s="1"/>
      <c r="X406" s="1"/>
      <c r="Y406" s="1"/>
      <c r="Z406" s="1"/>
      <c r="AA406" s="1"/>
      <c r="AB406" s="1"/>
    </row>
    <row r="407" spans="1:28" ht="12.75" customHeight="1" x14ac:dyDescent="0.2">
      <c r="A407" s="33"/>
      <c r="B407" s="33"/>
      <c r="C407" s="1"/>
      <c r="D407" s="1"/>
      <c r="E407" s="1"/>
      <c r="F407" s="1"/>
      <c r="G407" s="5"/>
      <c r="H407" s="5"/>
      <c r="I407" s="5"/>
      <c r="J407" s="1"/>
      <c r="K407" s="1"/>
      <c r="L407" s="1"/>
      <c r="M407" s="1"/>
      <c r="N407" s="1"/>
      <c r="O407" s="1"/>
      <c r="P407" s="1"/>
      <c r="Q407" s="1"/>
      <c r="R407" s="1"/>
      <c r="S407" s="5"/>
      <c r="T407" s="5"/>
      <c r="U407" s="5"/>
      <c r="V407" s="1"/>
      <c r="W407" s="1"/>
      <c r="X407" s="1"/>
      <c r="Y407" s="1"/>
      <c r="Z407" s="1"/>
      <c r="AA407" s="1"/>
      <c r="AB407" s="1"/>
    </row>
    <row r="408" spans="1:28" ht="12.75" customHeight="1" x14ac:dyDescent="0.2">
      <c r="A408" s="33"/>
      <c r="B408" s="33"/>
      <c r="C408" s="1"/>
      <c r="D408" s="1"/>
      <c r="E408" s="1"/>
      <c r="F408" s="1"/>
      <c r="G408" s="5"/>
      <c r="H408" s="5"/>
      <c r="I408" s="5"/>
      <c r="J408" s="1"/>
      <c r="K408" s="1"/>
      <c r="L408" s="1"/>
      <c r="M408" s="1"/>
      <c r="N408" s="1"/>
      <c r="O408" s="1"/>
      <c r="P408" s="1"/>
      <c r="Q408" s="1"/>
      <c r="R408" s="1"/>
      <c r="S408" s="5"/>
      <c r="T408" s="5"/>
      <c r="U408" s="5"/>
      <c r="V408" s="1"/>
      <c r="W408" s="1"/>
      <c r="X408" s="1"/>
      <c r="Y408" s="1"/>
      <c r="Z408" s="1"/>
      <c r="AA408" s="1"/>
      <c r="AB408" s="1"/>
    </row>
    <row r="409" spans="1:28" ht="12.75" customHeight="1" x14ac:dyDescent="0.2">
      <c r="A409" s="33"/>
      <c r="B409" s="33"/>
      <c r="C409" s="1"/>
      <c r="D409" s="1"/>
      <c r="E409" s="1"/>
      <c r="F409" s="1"/>
      <c r="G409" s="5"/>
      <c r="H409" s="5"/>
      <c r="I409" s="5"/>
      <c r="J409" s="1"/>
      <c r="K409" s="1"/>
      <c r="L409" s="1"/>
      <c r="M409" s="1"/>
      <c r="N409" s="1"/>
      <c r="O409" s="1"/>
      <c r="P409" s="1"/>
      <c r="Q409" s="1"/>
      <c r="R409" s="1"/>
      <c r="S409" s="5"/>
      <c r="T409" s="5"/>
      <c r="U409" s="5"/>
      <c r="V409" s="1"/>
      <c r="W409" s="1"/>
      <c r="X409" s="1"/>
      <c r="Y409" s="1"/>
      <c r="Z409" s="1"/>
      <c r="AA409" s="1"/>
      <c r="AB409" s="1"/>
    </row>
    <row r="410" spans="1:28" ht="12.75" customHeight="1" x14ac:dyDescent="0.2">
      <c r="A410" s="33"/>
      <c r="B410" s="33"/>
      <c r="C410" s="1"/>
      <c r="D410" s="1"/>
      <c r="E410" s="1"/>
      <c r="F410" s="1"/>
      <c r="G410" s="5"/>
      <c r="H410" s="5"/>
      <c r="I410" s="5"/>
      <c r="J410" s="1"/>
      <c r="K410" s="1"/>
      <c r="L410" s="1"/>
      <c r="M410" s="1"/>
      <c r="N410" s="1"/>
      <c r="O410" s="1"/>
      <c r="P410" s="1"/>
      <c r="Q410" s="1"/>
      <c r="R410" s="1"/>
      <c r="S410" s="5"/>
      <c r="T410" s="5"/>
      <c r="U410" s="5"/>
      <c r="V410" s="1"/>
      <c r="W410" s="1"/>
      <c r="X410" s="1"/>
      <c r="Y410" s="1"/>
      <c r="Z410" s="1"/>
      <c r="AA410" s="1"/>
      <c r="AB410" s="1"/>
    </row>
    <row r="411" spans="1:28" ht="12.75" customHeight="1" x14ac:dyDescent="0.2">
      <c r="A411" s="33"/>
      <c r="B411" s="33"/>
      <c r="C411" s="1"/>
      <c r="D411" s="1"/>
      <c r="E411" s="1"/>
      <c r="F411" s="1"/>
      <c r="G411" s="5"/>
      <c r="H411" s="5"/>
      <c r="I411" s="5"/>
      <c r="J411" s="1"/>
      <c r="K411" s="1"/>
      <c r="L411" s="1"/>
      <c r="M411" s="1"/>
      <c r="N411" s="1"/>
      <c r="O411" s="1"/>
      <c r="P411" s="1"/>
      <c r="Q411" s="1"/>
      <c r="R411" s="1"/>
      <c r="S411" s="5"/>
      <c r="T411" s="5"/>
      <c r="U411" s="5"/>
      <c r="V411" s="1"/>
      <c r="W411" s="1"/>
      <c r="X411" s="1"/>
      <c r="Y411" s="1"/>
      <c r="Z411" s="1"/>
      <c r="AA411" s="1"/>
      <c r="AB411" s="1"/>
    </row>
    <row r="412" spans="1:28" ht="12.75" customHeight="1" x14ac:dyDescent="0.2">
      <c r="A412" s="33"/>
      <c r="B412" s="33"/>
      <c r="C412" s="1"/>
      <c r="D412" s="1"/>
      <c r="E412" s="1"/>
      <c r="F412" s="1"/>
      <c r="G412" s="5"/>
      <c r="H412" s="5"/>
      <c r="I412" s="5"/>
      <c r="J412" s="1"/>
      <c r="K412" s="1"/>
      <c r="L412" s="1"/>
      <c r="M412" s="1"/>
      <c r="N412" s="1"/>
      <c r="O412" s="1"/>
      <c r="P412" s="1"/>
      <c r="Q412" s="1"/>
      <c r="R412" s="1"/>
      <c r="S412" s="5"/>
      <c r="T412" s="5"/>
      <c r="U412" s="5"/>
      <c r="V412" s="1"/>
      <c r="W412" s="1"/>
      <c r="X412" s="1"/>
      <c r="Y412" s="1"/>
      <c r="Z412" s="1"/>
      <c r="AA412" s="1"/>
      <c r="AB412" s="1"/>
    </row>
    <row r="413" spans="1:28" ht="12.75" customHeight="1" x14ac:dyDescent="0.2">
      <c r="A413" s="33"/>
      <c r="B413" s="33"/>
      <c r="C413" s="1"/>
      <c r="D413" s="1"/>
      <c r="E413" s="1"/>
      <c r="F413" s="1"/>
      <c r="G413" s="5"/>
      <c r="H413" s="5"/>
      <c r="I413" s="5"/>
      <c r="J413" s="1"/>
      <c r="K413" s="1"/>
      <c r="L413" s="1"/>
      <c r="M413" s="1"/>
      <c r="N413" s="1"/>
      <c r="O413" s="1"/>
      <c r="P413" s="1"/>
      <c r="Q413" s="1"/>
      <c r="R413" s="1"/>
      <c r="S413" s="5"/>
      <c r="T413" s="5"/>
      <c r="U413" s="5"/>
      <c r="V413" s="1"/>
      <c r="W413" s="1"/>
      <c r="X413" s="1"/>
      <c r="Y413" s="1"/>
      <c r="Z413" s="1"/>
      <c r="AA413" s="1"/>
      <c r="AB413" s="1"/>
    </row>
    <row r="414" spans="1:28" ht="12.75" customHeight="1" x14ac:dyDescent="0.2">
      <c r="A414" s="33"/>
      <c r="B414" s="33"/>
      <c r="C414" s="1"/>
      <c r="D414" s="1"/>
      <c r="E414" s="1"/>
      <c r="F414" s="1"/>
      <c r="G414" s="5"/>
      <c r="H414" s="5"/>
      <c r="I414" s="5"/>
      <c r="J414" s="1"/>
      <c r="K414" s="1"/>
      <c r="L414" s="1"/>
      <c r="M414" s="1"/>
      <c r="N414" s="1"/>
      <c r="O414" s="1"/>
      <c r="P414" s="1"/>
      <c r="Q414" s="1"/>
      <c r="R414" s="1"/>
      <c r="S414" s="5"/>
      <c r="T414" s="5"/>
      <c r="U414" s="5"/>
      <c r="V414" s="1"/>
      <c r="W414" s="1"/>
      <c r="X414" s="1"/>
      <c r="Y414" s="1"/>
      <c r="Z414" s="1"/>
      <c r="AA414" s="1"/>
      <c r="AB414" s="1"/>
    </row>
    <row r="415" spans="1:28" ht="12.75" customHeight="1" x14ac:dyDescent="0.2">
      <c r="A415" s="33"/>
      <c r="B415" s="33"/>
      <c r="C415" s="1"/>
      <c r="D415" s="1"/>
      <c r="E415" s="1"/>
      <c r="F415" s="1"/>
      <c r="G415" s="5"/>
      <c r="H415" s="5"/>
      <c r="I415" s="5"/>
      <c r="J415" s="1"/>
      <c r="K415" s="1"/>
      <c r="L415" s="1"/>
      <c r="M415" s="1"/>
      <c r="N415" s="1"/>
      <c r="O415" s="1"/>
      <c r="P415" s="1"/>
      <c r="Q415" s="1"/>
      <c r="R415" s="1"/>
      <c r="S415" s="5"/>
      <c r="T415" s="5"/>
      <c r="U415" s="5"/>
      <c r="V415" s="1"/>
      <c r="W415" s="1"/>
      <c r="X415" s="1"/>
      <c r="Y415" s="1"/>
      <c r="Z415" s="1"/>
      <c r="AA415" s="1"/>
      <c r="AB415" s="1"/>
    </row>
    <row r="416" spans="1:28" ht="12.75" customHeight="1" x14ac:dyDescent="0.2">
      <c r="A416" s="33"/>
      <c r="B416" s="33"/>
      <c r="C416" s="1"/>
      <c r="D416" s="1"/>
      <c r="E416" s="1"/>
      <c r="F416" s="1"/>
      <c r="G416" s="5"/>
      <c r="H416" s="5"/>
      <c r="I416" s="5"/>
      <c r="J416" s="1"/>
      <c r="K416" s="1"/>
      <c r="L416" s="1"/>
      <c r="M416" s="1"/>
      <c r="N416" s="1"/>
      <c r="O416" s="1"/>
      <c r="P416" s="1"/>
      <c r="Q416" s="1"/>
      <c r="R416" s="1"/>
      <c r="S416" s="5"/>
      <c r="T416" s="5"/>
      <c r="U416" s="5"/>
      <c r="V416" s="1"/>
      <c r="W416" s="1"/>
      <c r="X416" s="1"/>
      <c r="Y416" s="1"/>
      <c r="Z416" s="1"/>
      <c r="AA416" s="1"/>
      <c r="AB416" s="1"/>
    </row>
    <row r="417" spans="1:28" ht="12.75" customHeight="1" x14ac:dyDescent="0.2">
      <c r="A417" s="33"/>
      <c r="B417" s="33"/>
      <c r="C417" s="1"/>
      <c r="D417" s="1"/>
      <c r="E417" s="1"/>
      <c r="F417" s="1"/>
      <c r="G417" s="5"/>
      <c r="H417" s="5"/>
      <c r="I417" s="5"/>
      <c r="J417" s="1"/>
      <c r="K417" s="1"/>
      <c r="L417" s="1"/>
      <c r="M417" s="1"/>
      <c r="N417" s="1"/>
      <c r="O417" s="1"/>
      <c r="P417" s="1"/>
      <c r="Q417" s="1"/>
      <c r="R417" s="1"/>
      <c r="S417" s="5"/>
      <c r="T417" s="5"/>
      <c r="U417" s="5"/>
      <c r="V417" s="1"/>
      <c r="W417" s="1"/>
      <c r="X417" s="1"/>
      <c r="Y417" s="1"/>
      <c r="Z417" s="1"/>
      <c r="AA417" s="1"/>
      <c r="AB417" s="1"/>
    </row>
    <row r="418" spans="1:28" ht="12.75" customHeight="1" x14ac:dyDescent="0.2">
      <c r="A418" s="33"/>
      <c r="B418" s="33"/>
      <c r="C418" s="1"/>
      <c r="D418" s="1"/>
      <c r="E418" s="1"/>
      <c r="F418" s="1"/>
      <c r="G418" s="5"/>
      <c r="H418" s="5"/>
      <c r="I418" s="5"/>
      <c r="J418" s="1"/>
      <c r="K418" s="1"/>
      <c r="L418" s="1"/>
      <c r="M418" s="1"/>
      <c r="N418" s="1"/>
      <c r="O418" s="1"/>
      <c r="P418" s="1"/>
      <c r="Q418" s="1"/>
      <c r="R418" s="1"/>
      <c r="S418" s="5"/>
      <c r="T418" s="5"/>
      <c r="U418" s="5"/>
      <c r="V418" s="1"/>
      <c r="W418" s="1"/>
      <c r="X418" s="1"/>
      <c r="Y418" s="1"/>
      <c r="Z418" s="1"/>
      <c r="AA418" s="1"/>
      <c r="AB418" s="1"/>
    </row>
    <row r="419" spans="1:28" ht="12.75" customHeight="1" x14ac:dyDescent="0.2">
      <c r="A419" s="33"/>
      <c r="B419" s="33"/>
      <c r="C419" s="1"/>
      <c r="D419" s="1"/>
      <c r="E419" s="1"/>
      <c r="F419" s="1"/>
      <c r="G419" s="5"/>
      <c r="H419" s="5"/>
      <c r="I419" s="5"/>
      <c r="J419" s="1"/>
      <c r="K419" s="1"/>
      <c r="L419" s="1"/>
      <c r="M419" s="1"/>
      <c r="N419" s="1"/>
      <c r="O419" s="1"/>
      <c r="P419" s="1"/>
      <c r="Q419" s="1"/>
      <c r="R419" s="1"/>
      <c r="S419" s="5"/>
      <c r="T419" s="5"/>
      <c r="U419" s="5"/>
      <c r="V419" s="1"/>
      <c r="W419" s="1"/>
      <c r="X419" s="1"/>
      <c r="Y419" s="1"/>
      <c r="Z419" s="1"/>
      <c r="AA419" s="1"/>
      <c r="AB419" s="1"/>
    </row>
    <row r="420" spans="1:28" ht="12.75" customHeight="1" x14ac:dyDescent="0.2">
      <c r="A420" s="33"/>
      <c r="B420" s="33"/>
      <c r="C420" s="1"/>
      <c r="D420" s="1"/>
      <c r="E420" s="1"/>
      <c r="F420" s="1"/>
      <c r="G420" s="5"/>
      <c r="H420" s="5"/>
      <c r="I420" s="5"/>
      <c r="J420" s="1"/>
      <c r="K420" s="1"/>
      <c r="L420" s="1"/>
      <c r="M420" s="1"/>
      <c r="N420" s="1"/>
      <c r="O420" s="1"/>
      <c r="P420" s="1"/>
      <c r="Q420" s="1"/>
      <c r="R420" s="1"/>
      <c r="S420" s="5"/>
      <c r="T420" s="5"/>
      <c r="U420" s="5"/>
      <c r="V420" s="1"/>
      <c r="W420" s="1"/>
      <c r="X420" s="1"/>
      <c r="Y420" s="1"/>
      <c r="Z420" s="1"/>
      <c r="AA420" s="1"/>
      <c r="AB420" s="1"/>
    </row>
    <row r="421" spans="1:28" ht="12.75" customHeight="1" x14ac:dyDescent="0.2">
      <c r="A421" s="33"/>
      <c r="B421" s="33"/>
      <c r="C421" s="1"/>
      <c r="D421" s="1"/>
      <c r="E421" s="1"/>
      <c r="F421" s="1"/>
      <c r="G421" s="5"/>
      <c r="H421" s="5"/>
      <c r="I421" s="5"/>
      <c r="J421" s="1"/>
      <c r="K421" s="1"/>
      <c r="L421" s="1"/>
      <c r="M421" s="1"/>
      <c r="N421" s="1"/>
      <c r="O421" s="1"/>
      <c r="P421" s="1"/>
      <c r="Q421" s="1"/>
      <c r="R421" s="1"/>
      <c r="S421" s="5"/>
      <c r="T421" s="5"/>
      <c r="U421" s="5"/>
      <c r="V421" s="1"/>
      <c r="W421" s="1"/>
      <c r="X421" s="1"/>
      <c r="Y421" s="1"/>
      <c r="Z421" s="1"/>
      <c r="AA421" s="1"/>
      <c r="AB421" s="1"/>
    </row>
    <row r="422" spans="1:28" ht="12.75" customHeight="1" x14ac:dyDescent="0.2">
      <c r="A422" s="33"/>
      <c r="B422" s="33"/>
      <c r="C422" s="1"/>
      <c r="D422" s="1"/>
      <c r="E422" s="1"/>
      <c r="F422" s="1"/>
      <c r="G422" s="5"/>
      <c r="H422" s="5"/>
      <c r="I422" s="5"/>
      <c r="J422" s="1"/>
      <c r="K422" s="1"/>
      <c r="L422" s="1"/>
      <c r="M422" s="1"/>
      <c r="N422" s="1"/>
      <c r="O422" s="1"/>
      <c r="P422" s="1"/>
      <c r="Q422" s="1"/>
      <c r="R422" s="1"/>
      <c r="S422" s="5"/>
      <c r="T422" s="5"/>
      <c r="U422" s="5"/>
      <c r="V422" s="1"/>
      <c r="W422" s="1"/>
      <c r="X422" s="1"/>
      <c r="Y422" s="1"/>
      <c r="Z422" s="1"/>
      <c r="AA422" s="1"/>
      <c r="AB422" s="1"/>
    </row>
    <row r="423" spans="1:28" ht="12.75" customHeight="1" x14ac:dyDescent="0.2">
      <c r="A423" s="33"/>
      <c r="B423" s="33"/>
      <c r="C423" s="1"/>
      <c r="D423" s="1"/>
      <c r="E423" s="1"/>
      <c r="F423" s="1"/>
      <c r="G423" s="5"/>
      <c r="H423" s="5"/>
      <c r="I423" s="5"/>
      <c r="J423" s="1"/>
      <c r="K423" s="1"/>
      <c r="L423" s="1"/>
      <c r="M423" s="1"/>
      <c r="N423" s="1"/>
      <c r="O423" s="1"/>
      <c r="P423" s="1"/>
      <c r="Q423" s="1"/>
      <c r="R423" s="1"/>
      <c r="S423" s="5"/>
      <c r="T423" s="5"/>
      <c r="U423" s="5"/>
      <c r="V423" s="1"/>
      <c r="W423" s="1"/>
      <c r="X423" s="1"/>
      <c r="Y423" s="1"/>
      <c r="Z423" s="1"/>
      <c r="AA423" s="1"/>
      <c r="AB423" s="1"/>
    </row>
    <row r="424" spans="1:28" ht="12.75" customHeight="1" x14ac:dyDescent="0.2">
      <c r="A424" s="33"/>
      <c r="B424" s="33"/>
      <c r="C424" s="1"/>
      <c r="D424" s="1"/>
      <c r="E424" s="1"/>
      <c r="F424" s="1"/>
      <c r="G424" s="5"/>
      <c r="H424" s="5"/>
      <c r="I424" s="5"/>
      <c r="J424" s="1"/>
      <c r="K424" s="1"/>
      <c r="L424" s="1"/>
      <c r="M424" s="1"/>
      <c r="N424" s="1"/>
      <c r="O424" s="1"/>
      <c r="P424" s="1"/>
      <c r="Q424" s="1"/>
      <c r="R424" s="1"/>
      <c r="S424" s="5"/>
      <c r="T424" s="5"/>
      <c r="U424" s="5"/>
      <c r="V424" s="1"/>
      <c r="W424" s="1"/>
      <c r="X424" s="1"/>
      <c r="Y424" s="1"/>
      <c r="Z424" s="1"/>
      <c r="AA424" s="1"/>
      <c r="AB424" s="1"/>
    </row>
    <row r="425" spans="1:28" ht="12.75" customHeight="1" x14ac:dyDescent="0.2">
      <c r="A425" s="33"/>
      <c r="B425" s="33"/>
      <c r="C425" s="1"/>
      <c r="D425" s="1"/>
      <c r="E425" s="1"/>
      <c r="F425" s="1"/>
      <c r="G425" s="5"/>
      <c r="H425" s="5"/>
      <c r="I425" s="5"/>
      <c r="J425" s="1"/>
      <c r="K425" s="1"/>
      <c r="L425" s="1"/>
      <c r="M425" s="1"/>
      <c r="N425" s="1"/>
      <c r="O425" s="1"/>
      <c r="P425" s="1"/>
      <c r="Q425" s="1"/>
      <c r="R425" s="1"/>
      <c r="S425" s="5"/>
      <c r="T425" s="5"/>
      <c r="U425" s="5"/>
      <c r="V425" s="1"/>
      <c r="W425" s="1"/>
      <c r="X425" s="1"/>
      <c r="Y425" s="1"/>
      <c r="Z425" s="1"/>
      <c r="AA425" s="1"/>
      <c r="AB425" s="1"/>
    </row>
    <row r="426" spans="1:28" ht="12.75" customHeight="1" x14ac:dyDescent="0.2">
      <c r="A426" s="33"/>
      <c r="B426" s="33"/>
      <c r="C426" s="1"/>
      <c r="D426" s="1"/>
      <c r="E426" s="1"/>
      <c r="F426" s="1"/>
      <c r="G426" s="5"/>
      <c r="H426" s="5"/>
      <c r="I426" s="5"/>
      <c r="J426" s="1"/>
      <c r="K426" s="1"/>
      <c r="L426" s="1"/>
      <c r="M426" s="1"/>
      <c r="N426" s="1"/>
      <c r="O426" s="1"/>
      <c r="P426" s="1"/>
      <c r="Q426" s="1"/>
      <c r="R426" s="1"/>
      <c r="S426" s="5"/>
      <c r="T426" s="5"/>
      <c r="U426" s="5"/>
      <c r="V426" s="1"/>
      <c r="W426" s="1"/>
      <c r="X426" s="1"/>
      <c r="Y426" s="1"/>
      <c r="Z426" s="1"/>
      <c r="AA426" s="1"/>
      <c r="AB426" s="1"/>
    </row>
    <row r="427" spans="1:28" ht="12.75" customHeight="1" x14ac:dyDescent="0.2">
      <c r="A427" s="33"/>
      <c r="B427" s="33"/>
      <c r="C427" s="1"/>
      <c r="D427" s="1"/>
      <c r="E427" s="1"/>
      <c r="F427" s="1"/>
      <c r="G427" s="5"/>
      <c r="H427" s="5"/>
      <c r="I427" s="5"/>
      <c r="J427" s="1"/>
      <c r="K427" s="1"/>
      <c r="L427" s="1"/>
      <c r="M427" s="1"/>
      <c r="N427" s="1"/>
      <c r="O427" s="1"/>
      <c r="P427" s="1"/>
      <c r="Q427" s="1"/>
      <c r="R427" s="1"/>
      <c r="S427" s="5"/>
      <c r="T427" s="5"/>
      <c r="U427" s="5"/>
      <c r="V427" s="1"/>
      <c r="W427" s="1"/>
      <c r="X427" s="1"/>
      <c r="Y427" s="1"/>
      <c r="Z427" s="1"/>
      <c r="AA427" s="1"/>
      <c r="AB427" s="1"/>
    </row>
    <row r="428" spans="1:28" ht="12.75" customHeight="1" x14ac:dyDescent="0.2">
      <c r="A428" s="33"/>
      <c r="B428" s="33"/>
      <c r="C428" s="1"/>
      <c r="D428" s="1"/>
      <c r="E428" s="1"/>
      <c r="F428" s="1"/>
      <c r="G428" s="5"/>
      <c r="H428" s="5"/>
      <c r="I428" s="5"/>
      <c r="J428" s="1"/>
      <c r="K428" s="1"/>
      <c r="L428" s="1"/>
      <c r="M428" s="1"/>
      <c r="N428" s="1"/>
      <c r="O428" s="1"/>
      <c r="P428" s="1"/>
      <c r="Q428" s="1"/>
      <c r="R428" s="1"/>
      <c r="S428" s="5"/>
      <c r="T428" s="5"/>
      <c r="U428" s="5"/>
      <c r="V428" s="1"/>
      <c r="W428" s="1"/>
      <c r="X428" s="1"/>
      <c r="Y428" s="1"/>
      <c r="Z428" s="1"/>
      <c r="AA428" s="1"/>
      <c r="AB428" s="1"/>
    </row>
    <row r="429" spans="1:28" ht="12.75" customHeight="1" x14ac:dyDescent="0.2">
      <c r="A429" s="33"/>
      <c r="B429" s="33"/>
      <c r="C429" s="1"/>
      <c r="D429" s="1"/>
      <c r="E429" s="1"/>
      <c r="F429" s="1"/>
      <c r="G429" s="5"/>
      <c r="H429" s="5"/>
      <c r="I429" s="5"/>
      <c r="J429" s="1"/>
      <c r="K429" s="1"/>
      <c r="L429" s="1"/>
      <c r="M429" s="1"/>
      <c r="N429" s="1"/>
      <c r="O429" s="1"/>
      <c r="P429" s="1"/>
      <c r="Q429" s="1"/>
      <c r="R429" s="1"/>
      <c r="S429" s="5"/>
      <c r="T429" s="5"/>
      <c r="U429" s="5"/>
      <c r="V429" s="1"/>
      <c r="W429" s="1"/>
      <c r="X429" s="1"/>
      <c r="Y429" s="1"/>
      <c r="Z429" s="1"/>
      <c r="AA429" s="1"/>
      <c r="AB429" s="1"/>
    </row>
    <row r="430" spans="1:28" ht="12.75" customHeight="1" x14ac:dyDescent="0.2">
      <c r="A430" s="33"/>
      <c r="B430" s="33"/>
      <c r="C430" s="1"/>
      <c r="D430" s="1"/>
      <c r="E430" s="1"/>
      <c r="F430" s="1"/>
      <c r="G430" s="5"/>
      <c r="H430" s="5"/>
      <c r="I430" s="5"/>
      <c r="J430" s="1"/>
      <c r="K430" s="1"/>
      <c r="L430" s="1"/>
      <c r="M430" s="1"/>
      <c r="N430" s="1"/>
      <c r="O430" s="1"/>
      <c r="P430" s="1"/>
      <c r="Q430" s="1"/>
      <c r="R430" s="1"/>
      <c r="S430" s="5"/>
      <c r="T430" s="5"/>
      <c r="U430" s="5"/>
      <c r="V430" s="1"/>
      <c r="W430" s="1"/>
      <c r="X430" s="1"/>
      <c r="Y430" s="1"/>
      <c r="Z430" s="1"/>
      <c r="AA430" s="1"/>
      <c r="AB430" s="1"/>
    </row>
    <row r="431" spans="1:28" ht="12.75" customHeight="1" x14ac:dyDescent="0.2">
      <c r="A431" s="33"/>
      <c r="B431" s="33"/>
      <c r="C431" s="1"/>
      <c r="D431" s="1"/>
      <c r="E431" s="1"/>
      <c r="F431" s="1"/>
      <c r="G431" s="5"/>
      <c r="H431" s="5"/>
      <c r="I431" s="5"/>
      <c r="J431" s="1"/>
      <c r="K431" s="1"/>
      <c r="L431" s="1"/>
      <c r="M431" s="1"/>
      <c r="N431" s="1"/>
      <c r="O431" s="1"/>
      <c r="P431" s="1"/>
      <c r="Q431" s="1"/>
      <c r="R431" s="1"/>
      <c r="S431" s="5"/>
      <c r="T431" s="5"/>
      <c r="U431" s="5"/>
      <c r="V431" s="1"/>
      <c r="W431" s="1"/>
      <c r="X431" s="1"/>
      <c r="Y431" s="1"/>
      <c r="Z431" s="1"/>
      <c r="AA431" s="1"/>
      <c r="AB431" s="1"/>
    </row>
    <row r="432" spans="1:28" ht="12.75" customHeight="1" x14ac:dyDescent="0.2">
      <c r="A432" s="33"/>
      <c r="B432" s="33"/>
      <c r="C432" s="1"/>
      <c r="D432" s="1"/>
      <c r="E432" s="1"/>
      <c r="F432" s="1"/>
      <c r="G432" s="5"/>
      <c r="H432" s="5"/>
      <c r="I432" s="5"/>
      <c r="J432" s="1"/>
      <c r="K432" s="1"/>
      <c r="L432" s="1"/>
      <c r="M432" s="1"/>
      <c r="N432" s="1"/>
      <c r="O432" s="1"/>
      <c r="P432" s="1"/>
      <c r="Q432" s="1"/>
      <c r="R432" s="1"/>
      <c r="S432" s="5"/>
      <c r="T432" s="5"/>
      <c r="U432" s="5"/>
      <c r="V432" s="1"/>
      <c r="W432" s="1"/>
      <c r="X432" s="1"/>
      <c r="Y432" s="1"/>
      <c r="Z432" s="1"/>
      <c r="AA432" s="1"/>
      <c r="AB432" s="1"/>
    </row>
    <row r="433" spans="1:28" ht="12.75" customHeight="1" x14ac:dyDescent="0.2">
      <c r="A433" s="33"/>
      <c r="B433" s="33"/>
      <c r="C433" s="1"/>
      <c r="D433" s="1"/>
      <c r="E433" s="1"/>
      <c r="F433" s="1"/>
      <c r="G433" s="5"/>
      <c r="H433" s="5"/>
      <c r="I433" s="5"/>
      <c r="J433" s="1"/>
      <c r="K433" s="1"/>
      <c r="L433" s="1"/>
      <c r="M433" s="1"/>
      <c r="N433" s="1"/>
      <c r="O433" s="1"/>
      <c r="P433" s="1"/>
      <c r="Q433" s="1"/>
      <c r="R433" s="1"/>
      <c r="S433" s="5"/>
      <c r="T433" s="5"/>
      <c r="U433" s="5"/>
      <c r="V433" s="1"/>
      <c r="W433" s="1"/>
      <c r="X433" s="1"/>
      <c r="Y433" s="1"/>
      <c r="Z433" s="1"/>
      <c r="AA433" s="1"/>
      <c r="AB433" s="1"/>
    </row>
    <row r="434" spans="1:28" ht="12.75" customHeight="1" x14ac:dyDescent="0.2">
      <c r="A434" s="33"/>
      <c r="B434" s="33"/>
      <c r="C434" s="1"/>
      <c r="D434" s="1"/>
      <c r="E434" s="1"/>
      <c r="F434" s="1"/>
      <c r="G434" s="5"/>
      <c r="H434" s="5"/>
      <c r="I434" s="5"/>
      <c r="J434" s="1"/>
      <c r="K434" s="1"/>
      <c r="L434" s="1"/>
      <c r="M434" s="1"/>
      <c r="N434" s="1"/>
      <c r="O434" s="1"/>
      <c r="P434" s="1"/>
      <c r="Q434" s="1"/>
      <c r="R434" s="1"/>
      <c r="S434" s="5"/>
      <c r="T434" s="5"/>
      <c r="U434" s="5"/>
      <c r="V434" s="1"/>
      <c r="W434" s="1"/>
      <c r="X434" s="1"/>
      <c r="Y434" s="1"/>
      <c r="Z434" s="1"/>
      <c r="AA434" s="1"/>
      <c r="AB434" s="1"/>
    </row>
    <row r="435" spans="1:28" ht="12.75" customHeight="1" x14ac:dyDescent="0.2">
      <c r="A435" s="33"/>
      <c r="B435" s="33"/>
      <c r="C435" s="1"/>
      <c r="D435" s="1"/>
      <c r="E435" s="1"/>
      <c r="F435" s="1"/>
      <c r="G435" s="5"/>
      <c r="H435" s="5"/>
      <c r="I435" s="5"/>
      <c r="J435" s="1"/>
      <c r="K435" s="1"/>
      <c r="L435" s="1"/>
      <c r="M435" s="1"/>
      <c r="N435" s="1"/>
      <c r="O435" s="1"/>
      <c r="P435" s="1"/>
      <c r="Q435" s="1"/>
      <c r="R435" s="1"/>
      <c r="S435" s="5"/>
      <c r="T435" s="5"/>
      <c r="U435" s="5"/>
      <c r="V435" s="1"/>
      <c r="W435" s="1"/>
      <c r="X435" s="1"/>
      <c r="Y435" s="1"/>
      <c r="Z435" s="1"/>
      <c r="AA435" s="1"/>
      <c r="AB435" s="1"/>
    </row>
    <row r="436" spans="1:28" ht="12.75" customHeight="1" x14ac:dyDescent="0.2">
      <c r="A436" s="33"/>
      <c r="B436" s="33"/>
      <c r="C436" s="1"/>
      <c r="D436" s="1"/>
      <c r="E436" s="1"/>
      <c r="F436" s="1"/>
      <c r="G436" s="5"/>
      <c r="H436" s="5"/>
      <c r="I436" s="5"/>
      <c r="J436" s="1"/>
      <c r="K436" s="1"/>
      <c r="L436" s="1"/>
      <c r="M436" s="1"/>
      <c r="N436" s="1"/>
      <c r="O436" s="1"/>
      <c r="P436" s="1"/>
      <c r="Q436" s="1"/>
      <c r="R436" s="1"/>
      <c r="S436" s="5"/>
      <c r="T436" s="5"/>
      <c r="U436" s="5"/>
      <c r="V436" s="1"/>
      <c r="W436" s="1"/>
      <c r="X436" s="1"/>
      <c r="Y436" s="1"/>
      <c r="Z436" s="1"/>
      <c r="AA436" s="1"/>
      <c r="AB436" s="1"/>
    </row>
    <row r="437" spans="1:28" ht="12.75" customHeight="1" x14ac:dyDescent="0.2">
      <c r="A437" s="33"/>
      <c r="B437" s="33"/>
      <c r="C437" s="1"/>
      <c r="D437" s="1"/>
      <c r="E437" s="1"/>
      <c r="F437" s="1"/>
      <c r="G437" s="5"/>
      <c r="H437" s="5"/>
      <c r="I437" s="5"/>
      <c r="J437" s="1"/>
      <c r="K437" s="1"/>
      <c r="L437" s="1"/>
      <c r="M437" s="1"/>
      <c r="N437" s="1"/>
      <c r="O437" s="1"/>
      <c r="P437" s="1"/>
      <c r="Q437" s="1"/>
      <c r="R437" s="1"/>
      <c r="S437" s="5"/>
      <c r="T437" s="5"/>
      <c r="U437" s="5"/>
      <c r="V437" s="1"/>
      <c r="W437" s="1"/>
      <c r="X437" s="1"/>
      <c r="Y437" s="1"/>
      <c r="Z437" s="1"/>
      <c r="AA437" s="1"/>
      <c r="AB437" s="1"/>
    </row>
    <row r="438" spans="1:28" ht="12.75" customHeight="1" x14ac:dyDescent="0.2">
      <c r="A438" s="33"/>
      <c r="B438" s="33"/>
      <c r="C438" s="1"/>
      <c r="D438" s="1"/>
      <c r="E438" s="1"/>
      <c r="F438" s="1"/>
      <c r="G438" s="5"/>
      <c r="H438" s="5"/>
      <c r="I438" s="5"/>
      <c r="J438" s="1"/>
      <c r="K438" s="1"/>
      <c r="L438" s="1"/>
      <c r="M438" s="1"/>
      <c r="N438" s="1"/>
      <c r="O438" s="1"/>
      <c r="P438" s="1"/>
      <c r="Q438" s="1"/>
      <c r="R438" s="1"/>
      <c r="S438" s="5"/>
      <c r="T438" s="5"/>
      <c r="U438" s="5"/>
      <c r="V438" s="1"/>
      <c r="W438" s="1"/>
      <c r="X438" s="1"/>
      <c r="Y438" s="1"/>
      <c r="Z438" s="1"/>
      <c r="AA438" s="1"/>
      <c r="AB438" s="1"/>
    </row>
    <row r="439" spans="1:28" ht="12.75" customHeight="1" x14ac:dyDescent="0.2">
      <c r="A439" s="33"/>
      <c r="B439" s="33"/>
      <c r="C439" s="1"/>
      <c r="D439" s="1"/>
      <c r="E439" s="1"/>
      <c r="F439" s="1"/>
      <c r="G439" s="5"/>
      <c r="H439" s="5"/>
      <c r="I439" s="5"/>
      <c r="J439" s="1"/>
      <c r="K439" s="1"/>
      <c r="L439" s="1"/>
      <c r="M439" s="1"/>
      <c r="N439" s="1"/>
      <c r="O439" s="1"/>
      <c r="P439" s="1"/>
      <c r="Q439" s="1"/>
      <c r="R439" s="1"/>
      <c r="S439" s="5"/>
      <c r="T439" s="5"/>
      <c r="U439" s="5"/>
      <c r="V439" s="1"/>
      <c r="W439" s="1"/>
      <c r="X439" s="1"/>
      <c r="Y439" s="1"/>
      <c r="Z439" s="1"/>
      <c r="AA439" s="1"/>
      <c r="AB439" s="1"/>
    </row>
    <row r="440" spans="1:28" ht="12.75" customHeight="1" x14ac:dyDescent="0.2">
      <c r="A440" s="33"/>
      <c r="B440" s="33"/>
      <c r="C440" s="1"/>
      <c r="D440" s="1"/>
      <c r="E440" s="1"/>
      <c r="F440" s="1"/>
      <c r="G440" s="5"/>
      <c r="H440" s="5"/>
      <c r="I440" s="5"/>
      <c r="J440" s="1"/>
      <c r="K440" s="1"/>
      <c r="L440" s="1"/>
      <c r="M440" s="1"/>
      <c r="N440" s="1"/>
      <c r="O440" s="1"/>
      <c r="P440" s="1"/>
      <c r="Q440" s="1"/>
      <c r="R440" s="1"/>
      <c r="S440" s="5"/>
      <c r="T440" s="5"/>
      <c r="U440" s="5"/>
      <c r="V440" s="1"/>
      <c r="W440" s="1"/>
      <c r="X440" s="1"/>
      <c r="Y440" s="1"/>
      <c r="Z440" s="1"/>
      <c r="AA440" s="1"/>
      <c r="AB440" s="1"/>
    </row>
    <row r="441" spans="1:28" ht="12.75" customHeight="1" x14ac:dyDescent="0.2">
      <c r="A441" s="33"/>
      <c r="B441" s="33"/>
      <c r="C441" s="1"/>
      <c r="D441" s="1"/>
      <c r="E441" s="1"/>
      <c r="F441" s="1"/>
      <c r="G441" s="5"/>
      <c r="H441" s="5"/>
      <c r="I441" s="5"/>
      <c r="J441" s="1"/>
      <c r="K441" s="1"/>
      <c r="L441" s="1"/>
      <c r="M441" s="1"/>
      <c r="N441" s="1"/>
      <c r="O441" s="1"/>
      <c r="P441" s="1"/>
      <c r="Q441" s="1"/>
      <c r="R441" s="1"/>
      <c r="S441" s="5"/>
      <c r="T441" s="5"/>
      <c r="U441" s="5"/>
      <c r="V441" s="1"/>
      <c r="W441" s="1"/>
      <c r="X441" s="1"/>
      <c r="Y441" s="1"/>
      <c r="Z441" s="1"/>
      <c r="AA441" s="1"/>
      <c r="AB441" s="1"/>
    </row>
    <row r="442" spans="1:28" ht="12.75" customHeight="1" x14ac:dyDescent="0.2">
      <c r="A442" s="33"/>
      <c r="B442" s="33"/>
      <c r="C442" s="1"/>
      <c r="D442" s="1"/>
      <c r="E442" s="1"/>
      <c r="F442" s="1"/>
      <c r="G442" s="5"/>
      <c r="H442" s="5"/>
      <c r="I442" s="5"/>
      <c r="J442" s="1"/>
      <c r="K442" s="1"/>
      <c r="L442" s="1"/>
      <c r="M442" s="1"/>
      <c r="N442" s="1"/>
      <c r="O442" s="1"/>
      <c r="P442" s="1"/>
      <c r="Q442" s="1"/>
      <c r="R442" s="1"/>
      <c r="S442" s="5"/>
      <c r="T442" s="5"/>
      <c r="U442" s="5"/>
      <c r="V442" s="1"/>
      <c r="W442" s="1"/>
      <c r="X442" s="1"/>
      <c r="Y442" s="1"/>
      <c r="Z442" s="1"/>
      <c r="AA442" s="1"/>
      <c r="AB442" s="1"/>
    </row>
    <row r="443" spans="1:28" ht="12.75" customHeight="1" x14ac:dyDescent="0.2">
      <c r="A443" s="33"/>
      <c r="B443" s="33"/>
      <c r="C443" s="1"/>
      <c r="D443" s="1"/>
      <c r="E443" s="1"/>
      <c r="F443" s="1"/>
      <c r="G443" s="5"/>
      <c r="H443" s="5"/>
      <c r="I443" s="5"/>
      <c r="J443" s="1"/>
      <c r="K443" s="1"/>
      <c r="L443" s="1"/>
      <c r="M443" s="1"/>
      <c r="N443" s="1"/>
      <c r="O443" s="1"/>
      <c r="P443" s="1"/>
      <c r="Q443" s="1"/>
      <c r="R443" s="1"/>
      <c r="S443" s="5"/>
      <c r="T443" s="5"/>
      <c r="U443" s="5"/>
      <c r="V443" s="1"/>
      <c r="W443" s="1"/>
      <c r="X443" s="1"/>
      <c r="Y443" s="1"/>
      <c r="Z443" s="1"/>
      <c r="AA443" s="1"/>
      <c r="AB443" s="1"/>
    </row>
    <row r="444" spans="1:28" ht="12.75" customHeight="1" x14ac:dyDescent="0.2">
      <c r="A444" s="33"/>
      <c r="B444" s="33"/>
      <c r="C444" s="1"/>
      <c r="D444" s="1"/>
      <c r="E444" s="1"/>
      <c r="F444" s="1"/>
      <c r="G444" s="5"/>
      <c r="H444" s="5"/>
      <c r="I444" s="5"/>
      <c r="J444" s="1"/>
      <c r="K444" s="1"/>
      <c r="L444" s="1"/>
      <c r="M444" s="1"/>
      <c r="N444" s="1"/>
      <c r="O444" s="1"/>
      <c r="P444" s="1"/>
      <c r="Q444" s="1"/>
      <c r="R444" s="1"/>
      <c r="S444" s="5"/>
      <c r="T444" s="5"/>
      <c r="U444" s="5"/>
      <c r="V444" s="1"/>
      <c r="W444" s="1"/>
      <c r="X444" s="1"/>
      <c r="Y444" s="1"/>
      <c r="Z444" s="1"/>
      <c r="AA444" s="1"/>
      <c r="AB444" s="1"/>
    </row>
    <row r="445" spans="1:28" ht="12.75" customHeight="1" x14ac:dyDescent="0.2">
      <c r="A445" s="33"/>
      <c r="B445" s="33"/>
      <c r="C445" s="1"/>
      <c r="D445" s="1"/>
      <c r="E445" s="1"/>
      <c r="F445" s="1"/>
      <c r="G445" s="5"/>
      <c r="H445" s="5"/>
      <c r="I445" s="5"/>
      <c r="J445" s="1"/>
      <c r="K445" s="1"/>
      <c r="L445" s="1"/>
      <c r="M445" s="1"/>
      <c r="N445" s="1"/>
      <c r="O445" s="1"/>
      <c r="P445" s="1"/>
      <c r="Q445" s="1"/>
      <c r="R445" s="1"/>
      <c r="S445" s="5"/>
      <c r="T445" s="5"/>
      <c r="U445" s="5"/>
      <c r="V445" s="1"/>
      <c r="W445" s="1"/>
      <c r="X445" s="1"/>
      <c r="Y445" s="1"/>
      <c r="Z445" s="1"/>
      <c r="AA445" s="1"/>
      <c r="AB445" s="1"/>
    </row>
    <row r="446" spans="1:28" ht="12.75" customHeight="1" x14ac:dyDescent="0.2">
      <c r="A446" s="33"/>
      <c r="B446" s="33"/>
      <c r="C446" s="1"/>
      <c r="D446" s="1"/>
      <c r="E446" s="1"/>
      <c r="F446" s="1"/>
      <c r="G446" s="5"/>
      <c r="H446" s="5"/>
      <c r="I446" s="5"/>
      <c r="J446" s="1"/>
      <c r="K446" s="1"/>
      <c r="L446" s="1"/>
      <c r="M446" s="1"/>
      <c r="N446" s="1"/>
      <c r="O446" s="1"/>
      <c r="P446" s="1"/>
      <c r="Q446" s="1"/>
      <c r="R446" s="1"/>
      <c r="S446" s="5"/>
      <c r="T446" s="5"/>
      <c r="U446" s="5"/>
      <c r="V446" s="1"/>
      <c r="W446" s="1"/>
      <c r="X446" s="1"/>
      <c r="Y446" s="1"/>
      <c r="Z446" s="1"/>
      <c r="AA446" s="1"/>
      <c r="AB446" s="1"/>
    </row>
    <row r="447" spans="1:28" ht="12.75" customHeight="1" x14ac:dyDescent="0.2">
      <c r="A447" s="33"/>
      <c r="B447" s="33"/>
      <c r="C447" s="1"/>
      <c r="D447" s="1"/>
      <c r="E447" s="1"/>
      <c r="F447" s="1"/>
      <c r="G447" s="5"/>
      <c r="H447" s="5"/>
      <c r="I447" s="5"/>
      <c r="J447" s="1"/>
      <c r="K447" s="1"/>
      <c r="L447" s="1"/>
      <c r="M447" s="1"/>
      <c r="N447" s="1"/>
      <c r="O447" s="1"/>
      <c r="P447" s="1"/>
      <c r="Q447" s="1"/>
      <c r="R447" s="1"/>
      <c r="S447" s="5"/>
      <c r="T447" s="5"/>
      <c r="U447" s="5"/>
      <c r="V447" s="1"/>
      <c r="W447" s="1"/>
      <c r="X447" s="1"/>
      <c r="Y447" s="1"/>
      <c r="Z447" s="1"/>
      <c r="AA447" s="1"/>
      <c r="AB447" s="1"/>
    </row>
    <row r="448" spans="1:28" ht="12.75" customHeight="1" x14ac:dyDescent="0.2">
      <c r="A448" s="33"/>
      <c r="B448" s="33"/>
      <c r="C448" s="1"/>
      <c r="D448" s="1"/>
      <c r="E448" s="1"/>
      <c r="F448" s="1"/>
      <c r="G448" s="5"/>
      <c r="H448" s="5"/>
      <c r="I448" s="5"/>
      <c r="J448" s="1"/>
      <c r="K448" s="1"/>
      <c r="L448" s="1"/>
      <c r="M448" s="1"/>
      <c r="N448" s="1"/>
      <c r="O448" s="1"/>
      <c r="P448" s="1"/>
      <c r="Q448" s="1"/>
      <c r="R448" s="1"/>
      <c r="S448" s="5"/>
      <c r="T448" s="5"/>
      <c r="U448" s="5"/>
      <c r="V448" s="1"/>
      <c r="W448" s="1"/>
      <c r="X448" s="1"/>
      <c r="Y448" s="1"/>
      <c r="Z448" s="1"/>
      <c r="AA448" s="1"/>
      <c r="AB448" s="1"/>
    </row>
    <row r="449" spans="1:28" ht="12.75" customHeight="1" x14ac:dyDescent="0.2">
      <c r="A449" s="33"/>
      <c r="B449" s="33"/>
      <c r="C449" s="1"/>
      <c r="D449" s="1"/>
      <c r="E449" s="1"/>
      <c r="F449" s="1"/>
      <c r="G449" s="5"/>
      <c r="H449" s="5"/>
      <c r="I449" s="5"/>
      <c r="J449" s="1"/>
      <c r="K449" s="1"/>
      <c r="L449" s="1"/>
      <c r="M449" s="1"/>
      <c r="N449" s="1"/>
      <c r="O449" s="1"/>
      <c r="P449" s="1"/>
      <c r="Q449" s="1"/>
      <c r="R449" s="1"/>
      <c r="S449" s="5"/>
      <c r="T449" s="5"/>
      <c r="U449" s="5"/>
      <c r="V449" s="1"/>
      <c r="W449" s="1"/>
      <c r="X449" s="1"/>
      <c r="Y449" s="1"/>
      <c r="Z449" s="1"/>
      <c r="AA449" s="1"/>
      <c r="AB449" s="1"/>
    </row>
    <row r="450" spans="1:28" ht="12.75" customHeight="1" x14ac:dyDescent="0.2">
      <c r="A450" s="33"/>
      <c r="B450" s="33"/>
      <c r="C450" s="1"/>
      <c r="D450" s="1"/>
      <c r="E450" s="1"/>
      <c r="F450" s="1"/>
      <c r="G450" s="5"/>
      <c r="H450" s="5"/>
      <c r="I450" s="5"/>
      <c r="J450" s="1"/>
      <c r="K450" s="1"/>
      <c r="L450" s="1"/>
      <c r="M450" s="1"/>
      <c r="N450" s="1"/>
      <c r="O450" s="1"/>
      <c r="P450" s="1"/>
      <c r="Q450" s="1"/>
      <c r="R450" s="1"/>
      <c r="S450" s="5"/>
      <c r="T450" s="5"/>
      <c r="U450" s="5"/>
      <c r="V450" s="1"/>
      <c r="W450" s="1"/>
      <c r="X450" s="1"/>
      <c r="Y450" s="1"/>
      <c r="Z450" s="1"/>
      <c r="AA450" s="1"/>
      <c r="AB450" s="1"/>
    </row>
    <row r="451" spans="1:28" ht="12.75" customHeight="1" x14ac:dyDescent="0.2">
      <c r="A451" s="33"/>
      <c r="B451" s="33"/>
      <c r="C451" s="1"/>
      <c r="D451" s="1"/>
      <c r="E451" s="1"/>
      <c r="F451" s="1"/>
      <c r="G451" s="5"/>
      <c r="H451" s="5"/>
      <c r="I451" s="5"/>
      <c r="J451" s="1"/>
      <c r="K451" s="1"/>
      <c r="L451" s="1"/>
      <c r="M451" s="1"/>
      <c r="N451" s="1"/>
      <c r="O451" s="1"/>
      <c r="P451" s="1"/>
      <c r="Q451" s="1"/>
      <c r="R451" s="1"/>
      <c r="S451" s="5"/>
      <c r="T451" s="5"/>
      <c r="U451" s="5"/>
      <c r="V451" s="1"/>
      <c r="W451" s="1"/>
      <c r="X451" s="1"/>
      <c r="Y451" s="1"/>
      <c r="Z451" s="1"/>
      <c r="AA451" s="1"/>
      <c r="AB451" s="1"/>
    </row>
    <row r="452" spans="1:28" ht="12.75" customHeight="1" x14ac:dyDescent="0.2">
      <c r="A452" s="33"/>
      <c r="B452" s="33"/>
      <c r="C452" s="1"/>
      <c r="D452" s="1"/>
      <c r="E452" s="1"/>
      <c r="F452" s="1"/>
      <c r="G452" s="5"/>
      <c r="H452" s="5"/>
      <c r="I452" s="5"/>
      <c r="J452" s="1"/>
      <c r="K452" s="1"/>
      <c r="L452" s="1"/>
      <c r="M452" s="1"/>
      <c r="N452" s="1"/>
      <c r="O452" s="1"/>
      <c r="P452" s="1"/>
      <c r="Q452" s="1"/>
      <c r="R452" s="1"/>
      <c r="S452" s="5"/>
      <c r="T452" s="5"/>
      <c r="U452" s="5"/>
      <c r="V452" s="1"/>
      <c r="W452" s="1"/>
      <c r="X452" s="1"/>
      <c r="Y452" s="1"/>
      <c r="Z452" s="1"/>
      <c r="AA452" s="1"/>
      <c r="AB452" s="1"/>
    </row>
    <row r="453" spans="1:28" ht="12.75" customHeight="1" x14ac:dyDescent="0.2">
      <c r="A453" s="33"/>
      <c r="B453" s="33"/>
      <c r="C453" s="1"/>
      <c r="D453" s="1"/>
      <c r="E453" s="1"/>
      <c r="F453" s="1"/>
      <c r="G453" s="5"/>
      <c r="H453" s="5"/>
      <c r="I453" s="5"/>
      <c r="J453" s="1"/>
      <c r="K453" s="1"/>
      <c r="L453" s="1"/>
      <c r="M453" s="1"/>
      <c r="N453" s="1"/>
      <c r="O453" s="1"/>
      <c r="P453" s="1"/>
      <c r="Q453" s="1"/>
      <c r="R453" s="1"/>
      <c r="S453" s="5"/>
      <c r="T453" s="5"/>
      <c r="U453" s="5"/>
      <c r="V453" s="1"/>
      <c r="W453" s="1"/>
      <c r="X453" s="1"/>
      <c r="Y453" s="1"/>
      <c r="Z453" s="1"/>
      <c r="AA453" s="1"/>
      <c r="AB453" s="1"/>
    </row>
    <row r="454" spans="1:28" ht="12.75" customHeight="1" x14ac:dyDescent="0.2">
      <c r="A454" s="33"/>
      <c r="B454" s="33"/>
      <c r="C454" s="1"/>
      <c r="D454" s="1"/>
      <c r="E454" s="1"/>
      <c r="F454" s="1"/>
      <c r="G454" s="5"/>
      <c r="H454" s="5"/>
      <c r="I454" s="5"/>
      <c r="J454" s="1"/>
      <c r="K454" s="1"/>
      <c r="L454" s="1"/>
      <c r="M454" s="1"/>
      <c r="N454" s="1"/>
      <c r="O454" s="1"/>
      <c r="P454" s="1"/>
      <c r="Q454" s="1"/>
      <c r="R454" s="1"/>
      <c r="S454" s="5"/>
      <c r="T454" s="5"/>
      <c r="U454" s="5"/>
      <c r="V454" s="1"/>
      <c r="W454" s="1"/>
      <c r="X454" s="1"/>
      <c r="Y454" s="1"/>
      <c r="Z454" s="1"/>
      <c r="AA454" s="1"/>
      <c r="AB454" s="1"/>
    </row>
    <row r="455" spans="1:28" ht="12.75" customHeight="1" x14ac:dyDescent="0.2">
      <c r="A455" s="33"/>
      <c r="B455" s="33"/>
      <c r="C455" s="1"/>
      <c r="D455" s="1"/>
      <c r="E455" s="1"/>
      <c r="F455" s="1"/>
      <c r="G455" s="5"/>
      <c r="H455" s="5"/>
      <c r="I455" s="5"/>
      <c r="J455" s="1"/>
      <c r="K455" s="1"/>
      <c r="L455" s="1"/>
      <c r="M455" s="1"/>
      <c r="N455" s="1"/>
      <c r="O455" s="1"/>
      <c r="P455" s="1"/>
      <c r="Q455" s="1"/>
      <c r="R455" s="1"/>
      <c r="S455" s="5"/>
      <c r="T455" s="5"/>
      <c r="U455" s="5"/>
      <c r="V455" s="1"/>
      <c r="W455" s="1"/>
      <c r="X455" s="1"/>
      <c r="Y455" s="1"/>
      <c r="Z455" s="1"/>
      <c r="AA455" s="1"/>
      <c r="AB455" s="1"/>
    </row>
    <row r="456" spans="1:28" ht="12.75" customHeight="1" x14ac:dyDescent="0.2">
      <c r="A456" s="33"/>
      <c r="B456" s="33"/>
      <c r="C456" s="1"/>
      <c r="D456" s="1"/>
      <c r="E456" s="1"/>
      <c r="F456" s="1"/>
      <c r="G456" s="5"/>
      <c r="H456" s="5"/>
      <c r="I456" s="5"/>
      <c r="J456" s="1"/>
      <c r="K456" s="1"/>
      <c r="L456" s="1"/>
      <c r="M456" s="1"/>
      <c r="N456" s="1"/>
      <c r="O456" s="1"/>
      <c r="P456" s="1"/>
      <c r="Q456" s="1"/>
      <c r="R456" s="1"/>
      <c r="S456" s="5"/>
      <c r="T456" s="5"/>
      <c r="U456" s="5"/>
      <c r="V456" s="1"/>
      <c r="W456" s="1"/>
      <c r="X456" s="1"/>
      <c r="Y456" s="1"/>
      <c r="Z456" s="1"/>
      <c r="AA456" s="1"/>
      <c r="AB456" s="1"/>
    </row>
    <row r="457" spans="1:28" ht="12.75" customHeight="1" x14ac:dyDescent="0.2">
      <c r="A457" s="33"/>
      <c r="B457" s="33"/>
      <c r="C457" s="1"/>
      <c r="D457" s="1"/>
      <c r="E457" s="1"/>
      <c r="F457" s="1"/>
      <c r="G457" s="5"/>
      <c r="H457" s="5"/>
      <c r="I457" s="5"/>
      <c r="J457" s="1"/>
      <c r="K457" s="1"/>
      <c r="L457" s="1"/>
      <c r="M457" s="1"/>
      <c r="N457" s="1"/>
      <c r="O457" s="1"/>
      <c r="P457" s="1"/>
      <c r="Q457" s="1"/>
      <c r="R457" s="1"/>
      <c r="S457" s="5"/>
      <c r="T457" s="5"/>
      <c r="U457" s="5"/>
      <c r="V457" s="1"/>
      <c r="W457" s="1"/>
      <c r="X457" s="1"/>
      <c r="Y457" s="1"/>
      <c r="Z457" s="1"/>
      <c r="AA457" s="1"/>
      <c r="AB457" s="1"/>
    </row>
    <row r="458" spans="1:28" ht="12.75" customHeight="1" x14ac:dyDescent="0.2">
      <c r="A458" s="33"/>
      <c r="B458" s="33"/>
      <c r="C458" s="1"/>
      <c r="D458" s="1"/>
      <c r="E458" s="1"/>
      <c r="F458" s="1"/>
      <c r="G458" s="5"/>
      <c r="H458" s="5"/>
      <c r="I458" s="5"/>
      <c r="J458" s="1"/>
      <c r="K458" s="1"/>
      <c r="L458" s="1"/>
      <c r="M458" s="1"/>
      <c r="N458" s="1"/>
      <c r="O458" s="1"/>
      <c r="P458" s="1"/>
      <c r="Q458" s="1"/>
      <c r="R458" s="1"/>
      <c r="S458" s="5"/>
      <c r="T458" s="5"/>
      <c r="U458" s="5"/>
      <c r="V458" s="1"/>
      <c r="W458" s="1"/>
      <c r="X458" s="1"/>
      <c r="Y458" s="1"/>
      <c r="Z458" s="1"/>
      <c r="AA458" s="1"/>
      <c r="AB458" s="1"/>
    </row>
    <row r="459" spans="1:28" ht="12.75" customHeight="1" x14ac:dyDescent="0.2">
      <c r="A459" s="33"/>
      <c r="B459" s="33"/>
      <c r="C459" s="1"/>
      <c r="D459" s="1"/>
      <c r="E459" s="1"/>
      <c r="F459" s="1"/>
      <c r="G459" s="5"/>
      <c r="H459" s="5"/>
      <c r="I459" s="5"/>
      <c r="J459" s="1"/>
      <c r="K459" s="1"/>
      <c r="L459" s="1"/>
      <c r="M459" s="1"/>
      <c r="N459" s="1"/>
      <c r="O459" s="1"/>
      <c r="P459" s="1"/>
      <c r="Q459" s="1"/>
      <c r="R459" s="1"/>
      <c r="S459" s="5"/>
      <c r="T459" s="5"/>
      <c r="U459" s="5"/>
      <c r="V459" s="1"/>
      <c r="W459" s="1"/>
      <c r="X459" s="1"/>
      <c r="Y459" s="1"/>
      <c r="Z459" s="1"/>
      <c r="AA459" s="1"/>
      <c r="AB459" s="1"/>
    </row>
    <row r="460" spans="1:28" ht="12.75" customHeight="1" x14ac:dyDescent="0.2">
      <c r="A460" s="33"/>
      <c r="B460" s="33"/>
      <c r="C460" s="1"/>
      <c r="D460" s="1"/>
      <c r="E460" s="1"/>
      <c r="F460" s="1"/>
      <c r="G460" s="5"/>
      <c r="H460" s="5"/>
      <c r="I460" s="5"/>
      <c r="J460" s="1"/>
      <c r="K460" s="1"/>
      <c r="L460" s="1"/>
      <c r="M460" s="1"/>
      <c r="N460" s="1"/>
      <c r="O460" s="1"/>
      <c r="P460" s="1"/>
      <c r="Q460" s="1"/>
      <c r="R460" s="1"/>
      <c r="S460" s="5"/>
      <c r="T460" s="5"/>
      <c r="U460" s="5"/>
      <c r="V460" s="1"/>
      <c r="W460" s="1"/>
      <c r="X460" s="1"/>
      <c r="Y460" s="1"/>
      <c r="Z460" s="1"/>
      <c r="AA460" s="1"/>
      <c r="AB460" s="1"/>
    </row>
    <row r="461" spans="1:28" ht="12.75" customHeight="1" x14ac:dyDescent="0.2">
      <c r="A461" s="33"/>
      <c r="B461" s="33"/>
      <c r="C461" s="1"/>
      <c r="D461" s="1"/>
      <c r="E461" s="1"/>
      <c r="F461" s="1"/>
      <c r="G461" s="5"/>
      <c r="H461" s="5"/>
      <c r="I461" s="5"/>
      <c r="J461" s="1"/>
      <c r="K461" s="1"/>
      <c r="L461" s="1"/>
      <c r="M461" s="1"/>
      <c r="N461" s="1"/>
      <c r="O461" s="1"/>
      <c r="P461" s="1"/>
      <c r="Q461" s="1"/>
      <c r="R461" s="1"/>
      <c r="S461" s="5"/>
      <c r="T461" s="5"/>
      <c r="U461" s="5"/>
      <c r="V461" s="1"/>
      <c r="W461" s="1"/>
      <c r="X461" s="1"/>
      <c r="Y461" s="1"/>
      <c r="Z461" s="1"/>
      <c r="AA461" s="1"/>
      <c r="AB461" s="1"/>
    </row>
    <row r="462" spans="1:28" ht="12.75" customHeight="1" x14ac:dyDescent="0.2">
      <c r="A462" s="33"/>
      <c r="B462" s="33"/>
      <c r="C462" s="1"/>
      <c r="D462" s="1"/>
      <c r="E462" s="1"/>
      <c r="F462" s="1"/>
      <c r="G462" s="5"/>
      <c r="H462" s="5"/>
      <c r="I462" s="5"/>
      <c r="J462" s="1"/>
      <c r="K462" s="1"/>
      <c r="L462" s="1"/>
      <c r="M462" s="1"/>
      <c r="N462" s="1"/>
      <c r="O462" s="1"/>
      <c r="P462" s="1"/>
      <c r="Q462" s="1"/>
      <c r="R462" s="1"/>
      <c r="S462" s="5"/>
      <c r="T462" s="5"/>
      <c r="U462" s="5"/>
      <c r="V462" s="1"/>
      <c r="W462" s="1"/>
      <c r="X462" s="1"/>
      <c r="Y462" s="1"/>
      <c r="Z462" s="1"/>
      <c r="AA462" s="1"/>
      <c r="AB462" s="1"/>
    </row>
    <row r="463" spans="1:28" ht="12.75" customHeight="1" x14ac:dyDescent="0.2">
      <c r="A463" s="33"/>
      <c r="B463" s="33"/>
      <c r="C463" s="1"/>
      <c r="D463" s="1"/>
      <c r="E463" s="1"/>
      <c r="F463" s="1"/>
      <c r="G463" s="5"/>
      <c r="H463" s="5"/>
      <c r="I463" s="5"/>
      <c r="J463" s="1"/>
      <c r="K463" s="1"/>
      <c r="L463" s="1"/>
      <c r="M463" s="1"/>
      <c r="N463" s="1"/>
      <c r="O463" s="1"/>
      <c r="P463" s="1"/>
      <c r="Q463" s="1"/>
      <c r="R463" s="1"/>
      <c r="S463" s="5"/>
      <c r="T463" s="5"/>
      <c r="U463" s="5"/>
      <c r="V463" s="1"/>
      <c r="W463" s="1"/>
      <c r="X463" s="1"/>
      <c r="Y463" s="1"/>
      <c r="Z463" s="1"/>
      <c r="AA463" s="1"/>
      <c r="AB463" s="1"/>
    </row>
    <row r="464" spans="1:28" ht="12.75" customHeight="1" x14ac:dyDescent="0.2">
      <c r="A464" s="33"/>
      <c r="B464" s="33"/>
      <c r="C464" s="1"/>
      <c r="D464" s="1"/>
      <c r="E464" s="1"/>
      <c r="F464" s="1"/>
      <c r="G464" s="5"/>
      <c r="H464" s="5"/>
      <c r="I464" s="5"/>
      <c r="J464" s="1"/>
      <c r="K464" s="1"/>
      <c r="L464" s="1"/>
      <c r="M464" s="1"/>
      <c r="N464" s="1"/>
      <c r="O464" s="1"/>
      <c r="P464" s="1"/>
      <c r="Q464" s="1"/>
      <c r="R464" s="1"/>
      <c r="S464" s="5"/>
      <c r="T464" s="5"/>
      <c r="U464" s="5"/>
      <c r="V464" s="1"/>
      <c r="W464" s="1"/>
      <c r="X464" s="1"/>
      <c r="Y464" s="1"/>
      <c r="Z464" s="1"/>
      <c r="AA464" s="1"/>
      <c r="AB464" s="1"/>
    </row>
    <row r="465" spans="1:28" ht="12.75" customHeight="1" x14ac:dyDescent="0.2">
      <c r="A465" s="33"/>
      <c r="B465" s="33"/>
      <c r="C465" s="1"/>
      <c r="D465" s="1"/>
      <c r="E465" s="1"/>
      <c r="F465" s="1"/>
      <c r="G465" s="5"/>
      <c r="H465" s="5"/>
      <c r="I465" s="5"/>
      <c r="J465" s="1"/>
      <c r="K465" s="1"/>
      <c r="L465" s="1"/>
      <c r="M465" s="1"/>
      <c r="N465" s="1"/>
      <c r="O465" s="1"/>
      <c r="P465" s="1"/>
      <c r="Q465" s="1"/>
      <c r="R465" s="1"/>
      <c r="S465" s="5"/>
      <c r="T465" s="5"/>
      <c r="U465" s="5"/>
      <c r="V465" s="1"/>
      <c r="W465" s="1"/>
      <c r="X465" s="1"/>
      <c r="Y465" s="1"/>
      <c r="Z465" s="1"/>
      <c r="AA465" s="1"/>
      <c r="AB465" s="1"/>
    </row>
    <row r="466" spans="1:28" ht="12.75" customHeight="1" x14ac:dyDescent="0.2">
      <c r="A466" s="33"/>
      <c r="B466" s="33"/>
      <c r="C466" s="1"/>
      <c r="D466" s="1"/>
      <c r="E466" s="1"/>
      <c r="F466" s="1"/>
      <c r="G466" s="5"/>
      <c r="H466" s="5"/>
      <c r="I466" s="5"/>
      <c r="J466" s="1"/>
      <c r="K466" s="1"/>
      <c r="L466" s="1"/>
      <c r="M466" s="1"/>
      <c r="N466" s="1"/>
      <c r="O466" s="1"/>
      <c r="P466" s="1"/>
      <c r="Q466" s="1"/>
      <c r="R466" s="1"/>
      <c r="S466" s="5"/>
      <c r="T466" s="5"/>
      <c r="U466" s="5"/>
      <c r="V466" s="1"/>
      <c r="W466" s="1"/>
      <c r="X466" s="1"/>
      <c r="Y466" s="1"/>
      <c r="Z466" s="1"/>
      <c r="AA466" s="1"/>
      <c r="AB466" s="1"/>
    </row>
    <row r="467" spans="1:28" ht="12.75" customHeight="1" x14ac:dyDescent="0.2">
      <c r="A467" s="33"/>
      <c r="B467" s="33"/>
      <c r="C467" s="1"/>
      <c r="D467" s="1"/>
      <c r="E467" s="1"/>
      <c r="F467" s="1"/>
      <c r="G467" s="5"/>
      <c r="H467" s="5"/>
      <c r="I467" s="5"/>
      <c r="J467" s="1"/>
      <c r="K467" s="1"/>
      <c r="L467" s="1"/>
      <c r="M467" s="1"/>
      <c r="N467" s="1"/>
      <c r="O467" s="1"/>
      <c r="P467" s="1"/>
      <c r="Q467" s="1"/>
      <c r="R467" s="1"/>
      <c r="S467" s="5"/>
      <c r="T467" s="5"/>
      <c r="U467" s="5"/>
      <c r="V467" s="1"/>
      <c r="W467" s="1"/>
      <c r="X467" s="1"/>
      <c r="Y467" s="1"/>
      <c r="Z467" s="1"/>
      <c r="AA467" s="1"/>
      <c r="AB467" s="1"/>
    </row>
    <row r="468" spans="1:28" ht="12.75" customHeight="1" x14ac:dyDescent="0.2">
      <c r="A468" s="33"/>
      <c r="B468" s="33"/>
      <c r="C468" s="1"/>
      <c r="D468" s="1"/>
      <c r="E468" s="1"/>
      <c r="F468" s="1"/>
      <c r="G468" s="5"/>
      <c r="H468" s="5"/>
      <c r="I468" s="5"/>
      <c r="J468" s="1"/>
      <c r="K468" s="1"/>
      <c r="L468" s="1"/>
      <c r="M468" s="1"/>
      <c r="N468" s="1"/>
      <c r="O468" s="1"/>
      <c r="P468" s="1"/>
      <c r="Q468" s="1"/>
      <c r="R468" s="1"/>
      <c r="S468" s="5"/>
      <c r="T468" s="5"/>
      <c r="U468" s="5"/>
      <c r="V468" s="1"/>
      <c r="W468" s="1"/>
      <c r="X468" s="1"/>
      <c r="Y468" s="1"/>
      <c r="Z468" s="1"/>
      <c r="AA468" s="1"/>
      <c r="AB468" s="1"/>
    </row>
    <row r="469" spans="1:28" ht="12.75" customHeight="1" x14ac:dyDescent="0.2">
      <c r="A469" s="33"/>
      <c r="B469" s="33"/>
      <c r="C469" s="1"/>
      <c r="D469" s="1"/>
      <c r="E469" s="1"/>
      <c r="F469" s="1"/>
      <c r="G469" s="5"/>
      <c r="H469" s="5"/>
      <c r="I469" s="5"/>
      <c r="J469" s="1"/>
      <c r="K469" s="1"/>
      <c r="L469" s="1"/>
      <c r="M469" s="1"/>
      <c r="N469" s="1"/>
      <c r="O469" s="1"/>
      <c r="P469" s="1"/>
      <c r="Q469" s="1"/>
      <c r="R469" s="1"/>
      <c r="S469" s="5"/>
      <c r="T469" s="5"/>
      <c r="U469" s="5"/>
      <c r="V469" s="1"/>
      <c r="W469" s="1"/>
      <c r="X469" s="1"/>
      <c r="Y469" s="1"/>
      <c r="Z469" s="1"/>
      <c r="AA469" s="1"/>
      <c r="AB469" s="1"/>
    </row>
    <row r="470" spans="1:28" ht="12.75" customHeight="1" x14ac:dyDescent="0.2">
      <c r="A470" s="33"/>
      <c r="B470" s="33"/>
      <c r="C470" s="1"/>
      <c r="D470" s="1"/>
      <c r="E470" s="1"/>
      <c r="F470" s="1"/>
      <c r="G470" s="5"/>
      <c r="H470" s="5"/>
      <c r="I470" s="5"/>
      <c r="J470" s="1"/>
      <c r="K470" s="1"/>
      <c r="L470" s="1"/>
      <c r="M470" s="1"/>
      <c r="N470" s="1"/>
      <c r="O470" s="1"/>
      <c r="P470" s="1"/>
      <c r="Q470" s="1"/>
      <c r="R470" s="1"/>
      <c r="S470" s="5"/>
      <c r="T470" s="5"/>
      <c r="U470" s="5"/>
      <c r="V470" s="1"/>
      <c r="W470" s="1"/>
      <c r="X470" s="1"/>
      <c r="Y470" s="1"/>
      <c r="Z470" s="1"/>
      <c r="AA470" s="1"/>
      <c r="AB470" s="1"/>
    </row>
    <row r="471" spans="1:28" ht="12.75" customHeight="1" x14ac:dyDescent="0.2">
      <c r="A471" s="33"/>
      <c r="B471" s="33"/>
      <c r="C471" s="1"/>
      <c r="D471" s="1"/>
      <c r="E471" s="1"/>
      <c r="F471" s="1"/>
      <c r="G471" s="5"/>
      <c r="H471" s="5"/>
      <c r="I471" s="5"/>
      <c r="J471" s="1"/>
      <c r="K471" s="1"/>
      <c r="L471" s="1"/>
      <c r="M471" s="1"/>
      <c r="N471" s="1"/>
      <c r="O471" s="1"/>
      <c r="P471" s="1"/>
      <c r="Q471" s="1"/>
      <c r="R471" s="1"/>
      <c r="S471" s="5"/>
      <c r="T471" s="5"/>
      <c r="U471" s="5"/>
      <c r="V471" s="1"/>
      <c r="W471" s="1"/>
      <c r="X471" s="1"/>
      <c r="Y471" s="1"/>
      <c r="Z471" s="1"/>
      <c r="AA471" s="1"/>
      <c r="AB471" s="1"/>
    </row>
    <row r="472" spans="1:28" ht="12.75" customHeight="1" x14ac:dyDescent="0.2">
      <c r="A472" s="33"/>
      <c r="B472" s="33"/>
      <c r="C472" s="1"/>
      <c r="D472" s="1"/>
      <c r="E472" s="1"/>
      <c r="F472" s="1"/>
      <c r="G472" s="5"/>
      <c r="H472" s="5"/>
      <c r="I472" s="5"/>
      <c r="J472" s="1"/>
      <c r="K472" s="1"/>
      <c r="L472" s="1"/>
      <c r="M472" s="1"/>
      <c r="N472" s="1"/>
      <c r="O472" s="1"/>
      <c r="P472" s="1"/>
      <c r="Q472" s="1"/>
      <c r="R472" s="1"/>
      <c r="S472" s="5"/>
      <c r="T472" s="5"/>
      <c r="U472" s="5"/>
      <c r="V472" s="1"/>
      <c r="W472" s="1"/>
      <c r="X472" s="1"/>
      <c r="Y472" s="1"/>
      <c r="Z472" s="1"/>
      <c r="AA472" s="1"/>
      <c r="AB472" s="1"/>
    </row>
    <row r="473" spans="1:28" ht="12.75" customHeight="1" x14ac:dyDescent="0.2">
      <c r="A473" s="33"/>
      <c r="B473" s="33"/>
      <c r="C473" s="1"/>
      <c r="D473" s="1"/>
      <c r="E473" s="1"/>
      <c r="F473" s="1"/>
      <c r="G473" s="5"/>
      <c r="H473" s="5"/>
      <c r="I473" s="5"/>
      <c r="J473" s="1"/>
      <c r="K473" s="1"/>
      <c r="L473" s="1"/>
      <c r="M473" s="1"/>
      <c r="N473" s="1"/>
      <c r="O473" s="1"/>
      <c r="P473" s="1"/>
      <c r="Q473" s="1"/>
      <c r="R473" s="1"/>
      <c r="S473" s="5"/>
      <c r="T473" s="5"/>
      <c r="U473" s="5"/>
      <c r="V473" s="1"/>
      <c r="W473" s="1"/>
      <c r="X473" s="1"/>
      <c r="Y473" s="1"/>
      <c r="Z473" s="1"/>
      <c r="AA473" s="1"/>
      <c r="AB473" s="1"/>
    </row>
    <row r="474" spans="1:28" ht="12.75" customHeight="1" x14ac:dyDescent="0.2">
      <c r="A474" s="33"/>
      <c r="B474" s="33"/>
      <c r="C474" s="1"/>
      <c r="D474" s="1"/>
      <c r="E474" s="1"/>
      <c r="F474" s="1"/>
      <c r="G474" s="5"/>
      <c r="H474" s="5"/>
      <c r="I474" s="5"/>
      <c r="J474" s="1"/>
      <c r="K474" s="1"/>
      <c r="L474" s="1"/>
      <c r="M474" s="1"/>
      <c r="N474" s="1"/>
      <c r="O474" s="1"/>
      <c r="P474" s="1"/>
      <c r="Q474" s="1"/>
      <c r="R474" s="1"/>
      <c r="S474" s="5"/>
      <c r="T474" s="5"/>
      <c r="U474" s="5"/>
      <c r="V474" s="1"/>
      <c r="W474" s="1"/>
      <c r="X474" s="1"/>
      <c r="Y474" s="1"/>
      <c r="Z474" s="1"/>
      <c r="AA474" s="1"/>
      <c r="AB474" s="1"/>
    </row>
    <row r="475" spans="1:28" ht="12.75" customHeight="1" x14ac:dyDescent="0.2">
      <c r="A475" s="33"/>
      <c r="B475" s="33"/>
      <c r="C475" s="1"/>
      <c r="D475" s="1"/>
      <c r="E475" s="1"/>
      <c r="F475" s="1"/>
      <c r="G475" s="5"/>
      <c r="H475" s="5"/>
      <c r="I475" s="5"/>
      <c r="J475" s="1"/>
      <c r="K475" s="1"/>
      <c r="L475" s="1"/>
      <c r="M475" s="1"/>
      <c r="N475" s="1"/>
      <c r="O475" s="1"/>
      <c r="P475" s="1"/>
      <c r="Q475" s="1"/>
      <c r="R475" s="1"/>
      <c r="S475" s="5"/>
      <c r="T475" s="5"/>
      <c r="U475" s="5"/>
      <c r="V475" s="1"/>
      <c r="W475" s="1"/>
      <c r="X475" s="1"/>
      <c r="Y475" s="1"/>
      <c r="Z475" s="1"/>
      <c r="AA475" s="1"/>
      <c r="AB475" s="1"/>
    </row>
    <row r="476" spans="1:28" ht="12.75" customHeight="1" x14ac:dyDescent="0.2">
      <c r="A476" s="33"/>
      <c r="B476" s="33"/>
      <c r="C476" s="1"/>
      <c r="D476" s="1"/>
      <c r="E476" s="1"/>
      <c r="F476" s="1"/>
      <c r="G476" s="5"/>
      <c r="H476" s="5"/>
      <c r="I476" s="5"/>
      <c r="J476" s="1"/>
      <c r="K476" s="1"/>
      <c r="L476" s="1"/>
      <c r="M476" s="1"/>
      <c r="N476" s="1"/>
      <c r="O476" s="1"/>
      <c r="P476" s="1"/>
      <c r="Q476" s="1"/>
      <c r="R476" s="1"/>
      <c r="S476" s="5"/>
      <c r="T476" s="5"/>
      <c r="U476" s="5"/>
      <c r="V476" s="1"/>
      <c r="W476" s="1"/>
      <c r="X476" s="1"/>
      <c r="Y476" s="1"/>
      <c r="Z476" s="1"/>
      <c r="AA476" s="1"/>
      <c r="AB476" s="1"/>
    </row>
    <row r="477" spans="1:28" ht="12.75" customHeight="1" x14ac:dyDescent="0.2">
      <c r="A477" s="33"/>
      <c r="B477" s="33"/>
      <c r="C477" s="1"/>
      <c r="D477" s="1"/>
      <c r="E477" s="1"/>
      <c r="F477" s="1"/>
      <c r="G477" s="5"/>
      <c r="H477" s="5"/>
      <c r="I477" s="5"/>
      <c r="J477" s="1"/>
      <c r="K477" s="1"/>
      <c r="L477" s="1"/>
      <c r="M477" s="1"/>
      <c r="N477" s="1"/>
      <c r="O477" s="1"/>
      <c r="P477" s="1"/>
      <c r="Q477" s="1"/>
      <c r="R477" s="1"/>
      <c r="S477" s="5"/>
      <c r="T477" s="5"/>
      <c r="U477" s="5"/>
      <c r="V477" s="1"/>
      <c r="W477" s="1"/>
      <c r="X477" s="1"/>
      <c r="Y477" s="1"/>
      <c r="Z477" s="1"/>
      <c r="AA477" s="1"/>
      <c r="AB477" s="1"/>
    </row>
    <row r="478" spans="1:28" ht="12.75" customHeight="1" x14ac:dyDescent="0.2">
      <c r="A478" s="33"/>
      <c r="B478" s="33"/>
      <c r="C478" s="1"/>
      <c r="D478" s="1"/>
      <c r="E478" s="1"/>
      <c r="F478" s="1"/>
      <c r="G478" s="5"/>
      <c r="H478" s="5"/>
      <c r="I478" s="5"/>
      <c r="J478" s="1"/>
      <c r="K478" s="1"/>
      <c r="L478" s="1"/>
      <c r="M478" s="1"/>
      <c r="N478" s="1"/>
      <c r="O478" s="1"/>
      <c r="P478" s="1"/>
      <c r="Q478" s="1"/>
      <c r="R478" s="1"/>
      <c r="S478" s="5"/>
      <c r="T478" s="5"/>
      <c r="U478" s="5"/>
      <c r="V478" s="1"/>
      <c r="W478" s="1"/>
      <c r="X478" s="1"/>
      <c r="Y478" s="1"/>
      <c r="Z478" s="1"/>
      <c r="AA478" s="1"/>
      <c r="AB478" s="1"/>
    </row>
    <row r="479" spans="1:28" ht="12.75" customHeight="1" x14ac:dyDescent="0.2">
      <c r="A479" s="33"/>
      <c r="B479" s="33"/>
      <c r="C479" s="1"/>
      <c r="D479" s="1"/>
      <c r="E479" s="1"/>
      <c r="F479" s="1"/>
      <c r="G479" s="5"/>
      <c r="H479" s="5"/>
      <c r="I479" s="5"/>
      <c r="J479" s="1"/>
      <c r="K479" s="1"/>
      <c r="L479" s="1"/>
      <c r="M479" s="1"/>
      <c r="N479" s="1"/>
      <c r="O479" s="1"/>
      <c r="P479" s="1"/>
      <c r="Q479" s="1"/>
      <c r="R479" s="1"/>
      <c r="S479" s="5"/>
      <c r="T479" s="5"/>
      <c r="U479" s="5"/>
      <c r="V479" s="1"/>
      <c r="W479" s="1"/>
      <c r="X479" s="1"/>
      <c r="Y479" s="1"/>
      <c r="Z479" s="1"/>
      <c r="AA479" s="1"/>
      <c r="AB479" s="1"/>
    </row>
    <row r="480" spans="1:28" ht="12.75" customHeight="1" x14ac:dyDescent="0.2">
      <c r="A480" s="33"/>
      <c r="B480" s="33"/>
      <c r="C480" s="1"/>
      <c r="D480" s="1"/>
      <c r="E480" s="1"/>
      <c r="F480" s="1"/>
      <c r="G480" s="5"/>
      <c r="H480" s="5"/>
      <c r="I480" s="5"/>
      <c r="J480" s="1"/>
      <c r="K480" s="1"/>
      <c r="L480" s="1"/>
      <c r="M480" s="1"/>
      <c r="N480" s="1"/>
      <c r="O480" s="1"/>
      <c r="P480" s="1"/>
      <c r="Q480" s="1"/>
      <c r="R480" s="1"/>
      <c r="S480" s="5"/>
      <c r="T480" s="5"/>
      <c r="U480" s="5"/>
      <c r="V480" s="1"/>
      <c r="W480" s="1"/>
      <c r="X480" s="1"/>
      <c r="Y480" s="1"/>
      <c r="Z480" s="1"/>
      <c r="AA480" s="1"/>
      <c r="AB480" s="1"/>
    </row>
    <row r="481" spans="1:28" ht="12.75" customHeight="1" x14ac:dyDescent="0.2">
      <c r="A481" s="33"/>
      <c r="B481" s="33"/>
      <c r="C481" s="1"/>
      <c r="D481" s="1"/>
      <c r="E481" s="1"/>
      <c r="F481" s="1"/>
      <c r="G481" s="5"/>
      <c r="H481" s="5"/>
      <c r="I481" s="5"/>
      <c r="J481" s="1"/>
      <c r="K481" s="1"/>
      <c r="L481" s="1"/>
      <c r="M481" s="1"/>
      <c r="N481" s="1"/>
      <c r="O481" s="1"/>
      <c r="P481" s="1"/>
      <c r="Q481" s="1"/>
      <c r="R481" s="1"/>
      <c r="S481" s="5"/>
      <c r="T481" s="5"/>
      <c r="U481" s="5"/>
      <c r="V481" s="1"/>
      <c r="W481" s="1"/>
      <c r="X481" s="1"/>
      <c r="Y481" s="1"/>
      <c r="Z481" s="1"/>
      <c r="AA481" s="1"/>
      <c r="AB481" s="1"/>
    </row>
    <row r="482" spans="1:28" ht="12.75" customHeight="1" x14ac:dyDescent="0.2">
      <c r="A482" s="33"/>
      <c r="B482" s="33"/>
      <c r="C482" s="1"/>
      <c r="D482" s="1"/>
      <c r="E482" s="1"/>
      <c r="F482" s="1"/>
      <c r="G482" s="5"/>
      <c r="H482" s="5"/>
      <c r="I482" s="5"/>
      <c r="J482" s="1"/>
      <c r="K482" s="1"/>
      <c r="L482" s="1"/>
      <c r="M482" s="1"/>
      <c r="N482" s="1"/>
      <c r="O482" s="1"/>
      <c r="P482" s="1"/>
      <c r="Q482" s="1"/>
      <c r="R482" s="1"/>
      <c r="S482" s="5"/>
      <c r="T482" s="5"/>
      <c r="U482" s="5"/>
      <c r="V482" s="1"/>
      <c r="W482" s="1"/>
      <c r="X482" s="1"/>
      <c r="Y482" s="1"/>
      <c r="Z482" s="1"/>
      <c r="AA482" s="1"/>
      <c r="AB482" s="1"/>
    </row>
    <row r="483" spans="1:28" ht="12.75" customHeight="1" x14ac:dyDescent="0.2">
      <c r="A483" s="33"/>
      <c r="B483" s="33"/>
      <c r="C483" s="1"/>
      <c r="D483" s="1"/>
      <c r="E483" s="1"/>
      <c r="F483" s="1"/>
      <c r="G483" s="5"/>
      <c r="H483" s="5"/>
      <c r="I483" s="5"/>
      <c r="J483" s="1"/>
      <c r="K483" s="1"/>
      <c r="L483" s="1"/>
      <c r="M483" s="1"/>
      <c r="N483" s="1"/>
      <c r="O483" s="1"/>
      <c r="P483" s="1"/>
      <c r="Q483" s="1"/>
      <c r="R483" s="1"/>
      <c r="S483" s="5"/>
      <c r="T483" s="5"/>
      <c r="U483" s="5"/>
      <c r="V483" s="1"/>
      <c r="W483" s="1"/>
      <c r="X483" s="1"/>
      <c r="Y483" s="1"/>
      <c r="Z483" s="1"/>
      <c r="AA483" s="1"/>
      <c r="AB483" s="1"/>
    </row>
    <row r="484" spans="1:28" ht="12.75" customHeight="1" x14ac:dyDescent="0.2">
      <c r="A484" s="33"/>
      <c r="B484" s="33"/>
      <c r="C484" s="1"/>
      <c r="D484" s="1"/>
      <c r="E484" s="1"/>
      <c r="F484" s="1"/>
      <c r="G484" s="5"/>
      <c r="H484" s="5"/>
      <c r="I484" s="5"/>
      <c r="J484" s="1"/>
      <c r="K484" s="1"/>
      <c r="L484" s="1"/>
      <c r="M484" s="1"/>
      <c r="N484" s="1"/>
      <c r="O484" s="1"/>
      <c r="P484" s="1"/>
      <c r="Q484" s="1"/>
      <c r="R484" s="1"/>
      <c r="S484" s="5"/>
      <c r="T484" s="5"/>
      <c r="U484" s="5"/>
      <c r="V484" s="1"/>
      <c r="W484" s="1"/>
      <c r="X484" s="1"/>
      <c r="Y484" s="1"/>
      <c r="Z484" s="1"/>
      <c r="AA484" s="1"/>
      <c r="AB484" s="1"/>
    </row>
    <row r="485" spans="1:28" ht="12.75" customHeight="1" x14ac:dyDescent="0.2">
      <c r="A485" s="33"/>
      <c r="B485" s="33"/>
      <c r="C485" s="1"/>
      <c r="D485" s="1"/>
      <c r="E485" s="1"/>
      <c r="F485" s="1"/>
      <c r="G485" s="5"/>
      <c r="H485" s="5"/>
      <c r="I485" s="5"/>
      <c r="J485" s="1"/>
      <c r="K485" s="1"/>
      <c r="L485" s="1"/>
      <c r="M485" s="1"/>
      <c r="N485" s="1"/>
      <c r="O485" s="1"/>
      <c r="P485" s="1"/>
      <c r="Q485" s="1"/>
      <c r="R485" s="1"/>
      <c r="S485" s="5"/>
      <c r="T485" s="5"/>
      <c r="U485" s="5"/>
      <c r="V485" s="1"/>
      <c r="W485" s="1"/>
      <c r="X485" s="1"/>
      <c r="Y485" s="1"/>
      <c r="Z485" s="1"/>
      <c r="AA485" s="1"/>
      <c r="AB485" s="1"/>
    </row>
    <row r="486" spans="1:28" ht="12.75" customHeight="1" x14ac:dyDescent="0.2">
      <c r="A486" s="33"/>
      <c r="B486" s="33"/>
      <c r="C486" s="1"/>
      <c r="D486" s="1"/>
      <c r="E486" s="1"/>
      <c r="F486" s="1"/>
      <c r="G486" s="5"/>
      <c r="H486" s="5"/>
      <c r="I486" s="5"/>
      <c r="J486" s="1"/>
      <c r="K486" s="1"/>
      <c r="L486" s="1"/>
      <c r="M486" s="1"/>
      <c r="N486" s="1"/>
      <c r="O486" s="1"/>
      <c r="P486" s="1"/>
      <c r="Q486" s="1"/>
      <c r="R486" s="1"/>
      <c r="S486" s="5"/>
      <c r="T486" s="5"/>
      <c r="U486" s="5"/>
      <c r="V486" s="1"/>
      <c r="W486" s="1"/>
      <c r="X486" s="1"/>
      <c r="Y486" s="1"/>
      <c r="Z486" s="1"/>
      <c r="AA486" s="1"/>
      <c r="AB486" s="1"/>
    </row>
    <row r="487" spans="1:28" ht="12.75" customHeight="1" x14ac:dyDescent="0.2">
      <c r="A487" s="33"/>
      <c r="B487" s="33"/>
      <c r="C487" s="1"/>
      <c r="D487" s="1"/>
      <c r="E487" s="1"/>
      <c r="F487" s="1"/>
      <c r="G487" s="5"/>
      <c r="H487" s="5"/>
      <c r="I487" s="5"/>
      <c r="J487" s="1"/>
      <c r="K487" s="1"/>
      <c r="L487" s="1"/>
      <c r="M487" s="1"/>
      <c r="N487" s="1"/>
      <c r="O487" s="1"/>
      <c r="P487" s="1"/>
      <c r="Q487" s="1"/>
      <c r="R487" s="1"/>
      <c r="S487" s="5"/>
      <c r="T487" s="5"/>
      <c r="U487" s="5"/>
      <c r="V487" s="1"/>
      <c r="W487" s="1"/>
      <c r="X487" s="1"/>
      <c r="Y487" s="1"/>
      <c r="Z487" s="1"/>
      <c r="AA487" s="1"/>
      <c r="AB487" s="1"/>
    </row>
    <row r="488" spans="1:28" ht="12.75" customHeight="1" x14ac:dyDescent="0.2">
      <c r="A488" s="33"/>
      <c r="B488" s="33"/>
      <c r="C488" s="1"/>
      <c r="D488" s="1"/>
      <c r="E488" s="1"/>
      <c r="F488" s="1"/>
      <c r="G488" s="5"/>
      <c r="H488" s="5"/>
      <c r="I488" s="5"/>
      <c r="J488" s="1"/>
      <c r="K488" s="1"/>
      <c r="L488" s="1"/>
      <c r="M488" s="1"/>
      <c r="N488" s="1"/>
      <c r="O488" s="1"/>
      <c r="P488" s="1"/>
      <c r="Q488" s="1"/>
      <c r="R488" s="1"/>
      <c r="S488" s="5"/>
      <c r="T488" s="5"/>
      <c r="U488" s="5"/>
      <c r="V488" s="1"/>
      <c r="W488" s="1"/>
      <c r="X488" s="1"/>
      <c r="Y488" s="1"/>
      <c r="Z488" s="1"/>
      <c r="AA488" s="1"/>
      <c r="AB488" s="1"/>
    </row>
    <row r="489" spans="1:28" ht="12.75" customHeight="1" x14ac:dyDescent="0.2">
      <c r="A489" s="33"/>
      <c r="B489" s="33"/>
      <c r="C489" s="1"/>
      <c r="D489" s="1"/>
      <c r="E489" s="1"/>
      <c r="F489" s="1"/>
      <c r="G489" s="5"/>
      <c r="H489" s="5"/>
      <c r="I489" s="5"/>
      <c r="J489" s="1"/>
      <c r="K489" s="1"/>
      <c r="L489" s="1"/>
      <c r="M489" s="1"/>
      <c r="N489" s="1"/>
      <c r="O489" s="1"/>
      <c r="P489" s="1"/>
      <c r="Q489" s="1"/>
      <c r="R489" s="1"/>
      <c r="S489" s="5"/>
      <c r="T489" s="5"/>
      <c r="U489" s="5"/>
      <c r="V489" s="1"/>
      <c r="W489" s="1"/>
      <c r="X489" s="1"/>
      <c r="Y489" s="1"/>
      <c r="Z489" s="1"/>
      <c r="AA489" s="1"/>
      <c r="AB489" s="1"/>
    </row>
    <row r="490" spans="1:28" ht="12.75" customHeight="1" x14ac:dyDescent="0.2">
      <c r="A490" s="33"/>
      <c r="B490" s="33"/>
      <c r="C490" s="1"/>
      <c r="D490" s="1"/>
      <c r="E490" s="1"/>
      <c r="F490" s="1"/>
      <c r="G490" s="5"/>
      <c r="H490" s="5"/>
      <c r="I490" s="5"/>
      <c r="J490" s="1"/>
      <c r="K490" s="1"/>
      <c r="L490" s="1"/>
      <c r="M490" s="1"/>
      <c r="N490" s="1"/>
      <c r="O490" s="1"/>
      <c r="P490" s="1"/>
      <c r="Q490" s="1"/>
      <c r="R490" s="1"/>
      <c r="S490" s="5"/>
      <c r="T490" s="5"/>
      <c r="U490" s="5"/>
      <c r="V490" s="1"/>
      <c r="W490" s="1"/>
      <c r="X490" s="1"/>
      <c r="Y490" s="1"/>
      <c r="Z490" s="1"/>
      <c r="AA490" s="1"/>
      <c r="AB490" s="1"/>
    </row>
    <row r="491" spans="1:28" ht="12.75" customHeight="1" x14ac:dyDescent="0.2">
      <c r="A491" s="33"/>
      <c r="B491" s="33"/>
      <c r="C491" s="1"/>
      <c r="D491" s="1"/>
      <c r="E491" s="1"/>
      <c r="F491" s="1"/>
      <c r="G491" s="5"/>
      <c r="H491" s="5"/>
      <c r="I491" s="5"/>
      <c r="J491" s="1"/>
      <c r="K491" s="1"/>
      <c r="L491" s="1"/>
      <c r="M491" s="1"/>
      <c r="N491" s="1"/>
      <c r="O491" s="1"/>
      <c r="P491" s="1"/>
      <c r="Q491" s="1"/>
      <c r="R491" s="1"/>
      <c r="S491" s="5"/>
      <c r="T491" s="5"/>
      <c r="U491" s="5"/>
      <c r="V491" s="1"/>
      <c r="W491" s="1"/>
      <c r="X491" s="1"/>
      <c r="Y491" s="1"/>
      <c r="Z491" s="1"/>
      <c r="AA491" s="1"/>
      <c r="AB491" s="1"/>
    </row>
    <row r="492" spans="1:28" ht="12.75" customHeight="1" x14ac:dyDescent="0.2">
      <c r="A492" s="33"/>
      <c r="B492" s="33"/>
      <c r="C492" s="1"/>
      <c r="D492" s="1"/>
      <c r="E492" s="1"/>
      <c r="F492" s="1"/>
      <c r="G492" s="5"/>
      <c r="H492" s="5"/>
      <c r="I492" s="5"/>
      <c r="J492" s="1"/>
      <c r="K492" s="1"/>
      <c r="L492" s="1"/>
      <c r="M492" s="1"/>
      <c r="N492" s="1"/>
      <c r="O492" s="1"/>
      <c r="P492" s="1"/>
      <c r="Q492" s="1"/>
      <c r="R492" s="1"/>
      <c r="S492" s="5"/>
      <c r="T492" s="5"/>
      <c r="U492" s="5"/>
      <c r="V492" s="1"/>
      <c r="W492" s="1"/>
      <c r="X492" s="1"/>
      <c r="Y492" s="1"/>
      <c r="Z492" s="1"/>
      <c r="AA492" s="1"/>
      <c r="AB492" s="1"/>
    </row>
    <row r="493" spans="1:28" ht="12.75" customHeight="1" x14ac:dyDescent="0.2">
      <c r="A493" s="33"/>
      <c r="B493" s="33"/>
      <c r="C493" s="1"/>
      <c r="D493" s="1"/>
      <c r="E493" s="1"/>
      <c r="F493" s="1"/>
      <c r="G493" s="5"/>
      <c r="H493" s="5"/>
      <c r="I493" s="5"/>
      <c r="J493" s="1"/>
      <c r="K493" s="1"/>
      <c r="L493" s="1"/>
      <c r="M493" s="1"/>
      <c r="N493" s="1"/>
      <c r="O493" s="1"/>
      <c r="P493" s="1"/>
      <c r="Q493" s="1"/>
      <c r="R493" s="1"/>
      <c r="S493" s="5"/>
      <c r="T493" s="5"/>
      <c r="U493" s="5"/>
      <c r="V493" s="1"/>
      <c r="W493" s="1"/>
      <c r="X493" s="1"/>
      <c r="Y493" s="1"/>
      <c r="Z493" s="1"/>
      <c r="AA493" s="1"/>
      <c r="AB493" s="1"/>
    </row>
    <row r="494" spans="1:28" ht="12.75" customHeight="1" x14ac:dyDescent="0.2">
      <c r="A494" s="33"/>
      <c r="B494" s="33"/>
      <c r="C494" s="1"/>
      <c r="D494" s="1"/>
      <c r="E494" s="1"/>
      <c r="F494" s="1"/>
      <c r="G494" s="5"/>
      <c r="H494" s="5"/>
      <c r="I494" s="5"/>
      <c r="J494" s="1"/>
      <c r="K494" s="1"/>
      <c r="L494" s="1"/>
      <c r="M494" s="1"/>
      <c r="N494" s="1"/>
      <c r="O494" s="1"/>
      <c r="P494" s="1"/>
      <c r="Q494" s="1"/>
      <c r="R494" s="1"/>
      <c r="S494" s="5"/>
      <c r="T494" s="5"/>
      <c r="U494" s="5"/>
      <c r="V494" s="1"/>
      <c r="W494" s="1"/>
      <c r="X494" s="1"/>
      <c r="Y494" s="1"/>
      <c r="Z494" s="1"/>
      <c r="AA494" s="1"/>
      <c r="AB494" s="1"/>
    </row>
    <row r="495" spans="1:28" ht="12.75" customHeight="1" x14ac:dyDescent="0.2">
      <c r="A495" s="33"/>
      <c r="B495" s="33"/>
      <c r="C495" s="1"/>
      <c r="D495" s="1"/>
      <c r="E495" s="1"/>
      <c r="F495" s="1"/>
      <c r="G495" s="5"/>
      <c r="H495" s="5"/>
      <c r="I495" s="5"/>
      <c r="J495" s="1"/>
      <c r="K495" s="1"/>
      <c r="L495" s="1"/>
      <c r="M495" s="1"/>
      <c r="N495" s="1"/>
      <c r="O495" s="1"/>
      <c r="P495" s="1"/>
      <c r="Q495" s="1"/>
      <c r="R495" s="1"/>
      <c r="S495" s="5"/>
      <c r="T495" s="5"/>
      <c r="U495" s="5"/>
      <c r="V495" s="1"/>
      <c r="W495" s="1"/>
      <c r="X495" s="1"/>
      <c r="Y495" s="1"/>
      <c r="Z495" s="1"/>
      <c r="AA495" s="1"/>
      <c r="AB495" s="1"/>
    </row>
    <row r="496" spans="1:28" ht="12.75" customHeight="1" x14ac:dyDescent="0.2">
      <c r="A496" s="33"/>
      <c r="B496" s="33"/>
      <c r="C496" s="1"/>
      <c r="D496" s="1"/>
      <c r="E496" s="1"/>
      <c r="F496" s="1"/>
      <c r="G496" s="5"/>
      <c r="H496" s="5"/>
      <c r="I496" s="5"/>
      <c r="J496" s="1"/>
      <c r="K496" s="1"/>
      <c r="L496" s="1"/>
      <c r="M496" s="1"/>
      <c r="N496" s="1"/>
      <c r="O496" s="1"/>
      <c r="P496" s="1"/>
      <c r="Q496" s="1"/>
      <c r="R496" s="1"/>
      <c r="S496" s="5"/>
      <c r="T496" s="5"/>
      <c r="U496" s="5"/>
      <c r="V496" s="1"/>
      <c r="W496" s="1"/>
      <c r="X496" s="1"/>
      <c r="Y496" s="1"/>
      <c r="Z496" s="1"/>
      <c r="AA496" s="1"/>
      <c r="AB496" s="1"/>
    </row>
    <row r="497" spans="1:28" ht="12.75" customHeight="1" x14ac:dyDescent="0.2">
      <c r="A497" s="33"/>
      <c r="B497" s="33"/>
      <c r="C497" s="1"/>
      <c r="D497" s="1"/>
      <c r="E497" s="1"/>
      <c r="F497" s="1"/>
      <c r="G497" s="5"/>
      <c r="H497" s="5"/>
      <c r="I497" s="5"/>
      <c r="J497" s="1"/>
      <c r="K497" s="1"/>
      <c r="L497" s="1"/>
      <c r="M497" s="1"/>
      <c r="N497" s="1"/>
      <c r="O497" s="1"/>
      <c r="P497" s="1"/>
      <c r="Q497" s="1"/>
      <c r="R497" s="1"/>
      <c r="S497" s="5"/>
      <c r="T497" s="5"/>
      <c r="U497" s="5"/>
      <c r="V497" s="1"/>
      <c r="W497" s="1"/>
      <c r="X497" s="1"/>
      <c r="Y497" s="1"/>
      <c r="Z497" s="1"/>
      <c r="AA497" s="1"/>
      <c r="AB497" s="1"/>
    </row>
    <row r="498" spans="1:28" ht="12.75" customHeight="1" x14ac:dyDescent="0.2">
      <c r="A498" s="33"/>
      <c r="B498" s="33"/>
      <c r="C498" s="1"/>
      <c r="D498" s="1"/>
      <c r="E498" s="1"/>
      <c r="F498" s="1"/>
      <c r="G498" s="5"/>
      <c r="H498" s="5"/>
      <c r="I498" s="5"/>
      <c r="J498" s="1"/>
      <c r="K498" s="1"/>
      <c r="L498" s="1"/>
      <c r="M498" s="1"/>
      <c r="N498" s="1"/>
      <c r="O498" s="1"/>
      <c r="P498" s="1"/>
      <c r="Q498" s="1"/>
      <c r="R498" s="1"/>
      <c r="S498" s="5"/>
      <c r="T498" s="5"/>
      <c r="U498" s="5"/>
      <c r="V498" s="1"/>
      <c r="W498" s="1"/>
      <c r="X498" s="1"/>
      <c r="Y498" s="1"/>
      <c r="Z498" s="1"/>
      <c r="AA498" s="1"/>
      <c r="AB498" s="1"/>
    </row>
    <row r="499" spans="1:28" ht="12.75" customHeight="1" x14ac:dyDescent="0.2">
      <c r="A499" s="33"/>
      <c r="B499" s="33"/>
      <c r="C499" s="1"/>
      <c r="D499" s="1"/>
      <c r="E499" s="1"/>
      <c r="F499" s="1"/>
      <c r="G499" s="5"/>
      <c r="H499" s="5"/>
      <c r="I499" s="5"/>
      <c r="J499" s="1"/>
      <c r="K499" s="1"/>
      <c r="L499" s="1"/>
      <c r="M499" s="1"/>
      <c r="N499" s="1"/>
      <c r="O499" s="1"/>
      <c r="P499" s="1"/>
      <c r="Q499" s="1"/>
      <c r="R499" s="1"/>
      <c r="S499" s="5"/>
      <c r="T499" s="5"/>
      <c r="U499" s="5"/>
      <c r="V499" s="1"/>
      <c r="W499" s="1"/>
      <c r="X499" s="1"/>
      <c r="Y499" s="1"/>
      <c r="Z499" s="1"/>
      <c r="AA499" s="1"/>
      <c r="AB499" s="1"/>
    </row>
    <row r="500" spans="1:28" ht="12.75" customHeight="1" x14ac:dyDescent="0.2">
      <c r="A500" s="33"/>
      <c r="B500" s="33"/>
      <c r="C500" s="1"/>
      <c r="D500" s="1"/>
      <c r="E500" s="1"/>
      <c r="F500" s="1"/>
      <c r="G500" s="5"/>
      <c r="H500" s="5"/>
      <c r="I500" s="5"/>
      <c r="J500" s="1"/>
      <c r="K500" s="1"/>
      <c r="L500" s="1"/>
      <c r="M500" s="1"/>
      <c r="N500" s="1"/>
      <c r="O500" s="1"/>
      <c r="P500" s="1"/>
      <c r="Q500" s="1"/>
      <c r="R500" s="1"/>
      <c r="S500" s="5"/>
      <c r="T500" s="5"/>
      <c r="U500" s="5"/>
      <c r="V500" s="1"/>
      <c r="W500" s="1"/>
      <c r="X500" s="1"/>
      <c r="Y500" s="1"/>
      <c r="Z500" s="1"/>
      <c r="AA500" s="1"/>
      <c r="AB500" s="1"/>
    </row>
    <row r="501" spans="1:28" ht="12.75" customHeight="1" x14ac:dyDescent="0.2">
      <c r="A501" s="33"/>
      <c r="B501" s="33"/>
      <c r="C501" s="1"/>
      <c r="D501" s="1"/>
      <c r="E501" s="1"/>
      <c r="F501" s="1"/>
      <c r="G501" s="5"/>
      <c r="H501" s="5"/>
      <c r="I501" s="5"/>
      <c r="J501" s="1"/>
      <c r="K501" s="1"/>
      <c r="L501" s="1"/>
      <c r="M501" s="1"/>
      <c r="N501" s="1"/>
      <c r="O501" s="1"/>
      <c r="P501" s="1"/>
      <c r="Q501" s="1"/>
      <c r="R501" s="1"/>
      <c r="S501" s="5"/>
      <c r="T501" s="5"/>
      <c r="U501" s="5"/>
      <c r="V501" s="1"/>
      <c r="W501" s="1"/>
      <c r="X501" s="1"/>
      <c r="Y501" s="1"/>
      <c r="Z501" s="1"/>
      <c r="AA501" s="1"/>
      <c r="AB501" s="1"/>
    </row>
    <row r="502" spans="1:28" ht="12.75" customHeight="1" x14ac:dyDescent="0.2">
      <c r="A502" s="33"/>
      <c r="B502" s="33"/>
      <c r="C502" s="1"/>
      <c r="D502" s="1"/>
      <c r="E502" s="1"/>
      <c r="F502" s="1"/>
      <c r="G502" s="5"/>
      <c r="H502" s="5"/>
      <c r="I502" s="5"/>
      <c r="J502" s="1"/>
      <c r="K502" s="1"/>
      <c r="L502" s="1"/>
      <c r="M502" s="1"/>
      <c r="N502" s="1"/>
      <c r="O502" s="1"/>
      <c r="P502" s="1"/>
      <c r="Q502" s="1"/>
      <c r="R502" s="1"/>
      <c r="S502" s="5"/>
      <c r="T502" s="5"/>
      <c r="U502" s="5"/>
      <c r="V502" s="1"/>
      <c r="W502" s="1"/>
      <c r="X502" s="1"/>
      <c r="Y502" s="1"/>
      <c r="Z502" s="1"/>
      <c r="AA502" s="1"/>
      <c r="AB502" s="1"/>
    </row>
    <row r="503" spans="1:28" ht="12.75" customHeight="1" x14ac:dyDescent="0.2">
      <c r="A503" s="33"/>
      <c r="B503" s="33"/>
      <c r="C503" s="1"/>
      <c r="D503" s="1"/>
      <c r="E503" s="1"/>
      <c r="F503" s="1"/>
      <c r="G503" s="5"/>
      <c r="H503" s="5"/>
      <c r="I503" s="5"/>
      <c r="J503" s="1"/>
      <c r="K503" s="1"/>
      <c r="L503" s="1"/>
      <c r="M503" s="1"/>
      <c r="N503" s="1"/>
      <c r="O503" s="1"/>
      <c r="P503" s="1"/>
      <c r="Q503" s="1"/>
      <c r="R503" s="1"/>
      <c r="S503" s="5"/>
      <c r="T503" s="5"/>
      <c r="U503" s="5"/>
      <c r="V503" s="1"/>
      <c r="W503" s="1"/>
      <c r="X503" s="1"/>
      <c r="Y503" s="1"/>
      <c r="Z503" s="1"/>
      <c r="AA503" s="1"/>
      <c r="AB503" s="1"/>
    </row>
    <row r="504" spans="1:28" ht="12.75" customHeight="1" x14ac:dyDescent="0.2">
      <c r="A504" s="33"/>
      <c r="B504" s="33"/>
      <c r="C504" s="1"/>
      <c r="D504" s="1"/>
      <c r="E504" s="1"/>
      <c r="F504" s="1"/>
      <c r="G504" s="5"/>
      <c r="H504" s="5"/>
      <c r="I504" s="5"/>
      <c r="J504" s="1"/>
      <c r="K504" s="1"/>
      <c r="L504" s="1"/>
      <c r="M504" s="1"/>
      <c r="N504" s="1"/>
      <c r="O504" s="1"/>
      <c r="P504" s="1"/>
      <c r="Q504" s="1"/>
      <c r="R504" s="1"/>
      <c r="S504" s="5"/>
      <c r="T504" s="5"/>
      <c r="U504" s="5"/>
      <c r="V504" s="1"/>
      <c r="W504" s="1"/>
      <c r="X504" s="1"/>
      <c r="Y504" s="1"/>
      <c r="Z504" s="1"/>
      <c r="AA504" s="1"/>
      <c r="AB504" s="1"/>
    </row>
    <row r="505" spans="1:28" ht="12.75" customHeight="1" x14ac:dyDescent="0.2">
      <c r="A505" s="33"/>
      <c r="B505" s="33"/>
      <c r="C505" s="1"/>
      <c r="D505" s="1"/>
      <c r="E505" s="1"/>
      <c r="F505" s="1"/>
      <c r="G505" s="5"/>
      <c r="H505" s="5"/>
      <c r="I505" s="5"/>
      <c r="J505" s="1"/>
      <c r="K505" s="1"/>
      <c r="L505" s="1"/>
      <c r="M505" s="1"/>
      <c r="N505" s="1"/>
      <c r="O505" s="1"/>
      <c r="P505" s="1"/>
      <c r="Q505" s="1"/>
      <c r="R505" s="1"/>
      <c r="S505" s="5"/>
      <c r="T505" s="5"/>
      <c r="U505" s="5"/>
      <c r="V505" s="1"/>
      <c r="W505" s="1"/>
      <c r="X505" s="1"/>
      <c r="Y505" s="1"/>
      <c r="Z505" s="1"/>
      <c r="AA505" s="1"/>
      <c r="AB505" s="1"/>
    </row>
    <row r="506" spans="1:28" ht="12.75" customHeight="1" x14ac:dyDescent="0.2">
      <c r="A506" s="33"/>
      <c r="B506" s="33"/>
      <c r="C506" s="1"/>
      <c r="D506" s="1"/>
      <c r="E506" s="1"/>
      <c r="F506" s="1"/>
      <c r="G506" s="5"/>
      <c r="H506" s="5"/>
      <c r="I506" s="5"/>
      <c r="J506" s="1"/>
      <c r="K506" s="1"/>
      <c r="L506" s="1"/>
      <c r="M506" s="1"/>
      <c r="N506" s="1"/>
      <c r="O506" s="1"/>
      <c r="P506" s="1"/>
      <c r="Q506" s="1"/>
      <c r="R506" s="1"/>
      <c r="S506" s="5"/>
      <c r="T506" s="5"/>
      <c r="U506" s="5"/>
      <c r="V506" s="1"/>
      <c r="W506" s="1"/>
      <c r="X506" s="1"/>
      <c r="Y506" s="1"/>
      <c r="Z506" s="1"/>
      <c r="AA506" s="1"/>
      <c r="AB506" s="1"/>
    </row>
    <row r="507" spans="1:28" ht="12.75" customHeight="1" x14ac:dyDescent="0.2">
      <c r="A507" s="33"/>
      <c r="B507" s="33"/>
      <c r="C507" s="1"/>
      <c r="D507" s="1"/>
      <c r="E507" s="1"/>
      <c r="F507" s="1"/>
      <c r="G507" s="5"/>
      <c r="H507" s="5"/>
      <c r="I507" s="5"/>
      <c r="J507" s="1"/>
      <c r="K507" s="1"/>
      <c r="L507" s="1"/>
      <c r="M507" s="1"/>
      <c r="N507" s="1"/>
      <c r="O507" s="1"/>
      <c r="P507" s="1"/>
      <c r="Q507" s="1"/>
      <c r="R507" s="1"/>
      <c r="S507" s="5"/>
      <c r="T507" s="5"/>
      <c r="U507" s="5"/>
      <c r="V507" s="1"/>
      <c r="W507" s="1"/>
      <c r="X507" s="1"/>
      <c r="Y507" s="1"/>
      <c r="Z507" s="1"/>
      <c r="AA507" s="1"/>
      <c r="AB507" s="1"/>
    </row>
    <row r="508" spans="1:28" ht="12.75" customHeight="1" x14ac:dyDescent="0.2">
      <c r="A508" s="33"/>
      <c r="B508" s="33"/>
      <c r="C508" s="1"/>
      <c r="D508" s="1"/>
      <c r="E508" s="1"/>
      <c r="F508" s="1"/>
      <c r="G508" s="5"/>
      <c r="H508" s="5"/>
      <c r="I508" s="5"/>
      <c r="J508" s="1"/>
      <c r="K508" s="1"/>
      <c r="L508" s="1"/>
      <c r="M508" s="1"/>
      <c r="N508" s="1"/>
      <c r="O508" s="1"/>
      <c r="P508" s="1"/>
      <c r="Q508" s="1"/>
      <c r="R508" s="1"/>
      <c r="S508" s="5"/>
      <c r="T508" s="5"/>
      <c r="U508" s="5"/>
      <c r="V508" s="1"/>
      <c r="W508" s="1"/>
      <c r="X508" s="1"/>
      <c r="Y508" s="1"/>
      <c r="Z508" s="1"/>
      <c r="AA508" s="1"/>
      <c r="AB508" s="1"/>
    </row>
    <row r="509" spans="1:28" ht="12.75" customHeight="1" x14ac:dyDescent="0.2">
      <c r="A509" s="33"/>
      <c r="B509" s="33"/>
      <c r="C509" s="1"/>
      <c r="D509" s="1"/>
      <c r="E509" s="1"/>
      <c r="F509" s="1"/>
      <c r="G509" s="5"/>
      <c r="H509" s="5"/>
      <c r="I509" s="5"/>
      <c r="J509" s="1"/>
      <c r="K509" s="1"/>
      <c r="L509" s="1"/>
      <c r="M509" s="1"/>
      <c r="N509" s="1"/>
      <c r="O509" s="1"/>
      <c r="P509" s="1"/>
      <c r="Q509" s="1"/>
      <c r="R509" s="1"/>
      <c r="S509" s="5"/>
      <c r="T509" s="5"/>
      <c r="U509" s="5"/>
      <c r="V509" s="1"/>
      <c r="W509" s="1"/>
      <c r="X509" s="1"/>
      <c r="Y509" s="1"/>
      <c r="Z509" s="1"/>
      <c r="AA509" s="1"/>
      <c r="AB509" s="1"/>
    </row>
    <row r="510" spans="1:28" ht="12.75" customHeight="1" x14ac:dyDescent="0.2">
      <c r="A510" s="33"/>
      <c r="B510" s="33"/>
      <c r="C510" s="1"/>
      <c r="D510" s="1"/>
      <c r="E510" s="1"/>
      <c r="F510" s="1"/>
      <c r="G510" s="5"/>
      <c r="H510" s="5"/>
      <c r="I510" s="5"/>
      <c r="J510" s="1"/>
      <c r="K510" s="1"/>
      <c r="L510" s="1"/>
      <c r="M510" s="1"/>
      <c r="N510" s="1"/>
      <c r="O510" s="1"/>
      <c r="P510" s="1"/>
      <c r="Q510" s="1"/>
      <c r="R510" s="1"/>
      <c r="S510" s="5"/>
      <c r="T510" s="5"/>
      <c r="U510" s="5"/>
      <c r="V510" s="1"/>
      <c r="W510" s="1"/>
      <c r="X510" s="1"/>
      <c r="Y510" s="1"/>
      <c r="Z510" s="1"/>
      <c r="AA510" s="1"/>
      <c r="AB510" s="1"/>
    </row>
    <row r="511" spans="1:28" ht="12.75" customHeight="1" x14ac:dyDescent="0.2">
      <c r="A511" s="33"/>
      <c r="B511" s="33"/>
      <c r="C511" s="1"/>
      <c r="D511" s="1"/>
      <c r="E511" s="1"/>
      <c r="F511" s="1"/>
      <c r="G511" s="5"/>
      <c r="H511" s="5"/>
      <c r="I511" s="5"/>
      <c r="J511" s="1"/>
      <c r="K511" s="1"/>
      <c r="L511" s="1"/>
      <c r="M511" s="1"/>
      <c r="N511" s="1"/>
      <c r="O511" s="1"/>
      <c r="P511" s="1"/>
      <c r="Q511" s="1"/>
      <c r="R511" s="1"/>
      <c r="S511" s="5"/>
      <c r="T511" s="5"/>
      <c r="U511" s="5"/>
      <c r="V511" s="1"/>
      <c r="W511" s="1"/>
      <c r="X511" s="1"/>
      <c r="Y511" s="1"/>
      <c r="Z511" s="1"/>
      <c r="AA511" s="1"/>
      <c r="AB511" s="1"/>
    </row>
    <row r="512" spans="1:28" ht="12.75" customHeight="1" x14ac:dyDescent="0.2">
      <c r="A512" s="33"/>
      <c r="B512" s="33"/>
      <c r="C512" s="1"/>
      <c r="D512" s="1"/>
      <c r="E512" s="1"/>
      <c r="F512" s="1"/>
      <c r="G512" s="5"/>
      <c r="H512" s="5"/>
      <c r="I512" s="5"/>
      <c r="J512" s="1"/>
      <c r="K512" s="1"/>
      <c r="L512" s="1"/>
      <c r="M512" s="1"/>
      <c r="N512" s="1"/>
      <c r="O512" s="1"/>
      <c r="P512" s="1"/>
      <c r="Q512" s="1"/>
      <c r="R512" s="1"/>
      <c r="S512" s="5"/>
      <c r="T512" s="5"/>
      <c r="U512" s="5"/>
      <c r="V512" s="1"/>
      <c r="W512" s="1"/>
      <c r="X512" s="1"/>
      <c r="Y512" s="1"/>
      <c r="Z512" s="1"/>
      <c r="AA512" s="1"/>
      <c r="AB512" s="1"/>
    </row>
    <row r="513" spans="1:28" ht="12.75" customHeight="1" x14ac:dyDescent="0.2">
      <c r="A513" s="33"/>
      <c r="B513" s="33"/>
      <c r="C513" s="1"/>
      <c r="D513" s="1"/>
      <c r="E513" s="1"/>
      <c r="F513" s="1"/>
      <c r="G513" s="5"/>
      <c r="H513" s="5"/>
      <c r="I513" s="5"/>
      <c r="J513" s="1"/>
      <c r="K513" s="1"/>
      <c r="L513" s="1"/>
      <c r="M513" s="1"/>
      <c r="N513" s="1"/>
      <c r="O513" s="1"/>
      <c r="P513" s="1"/>
      <c r="Q513" s="1"/>
      <c r="R513" s="1"/>
      <c r="S513" s="5"/>
      <c r="T513" s="5"/>
      <c r="U513" s="5"/>
      <c r="V513" s="1"/>
      <c r="W513" s="1"/>
      <c r="X513" s="1"/>
      <c r="Y513" s="1"/>
      <c r="Z513" s="1"/>
      <c r="AA513" s="1"/>
      <c r="AB513" s="1"/>
    </row>
    <row r="514" spans="1:28" ht="12.75" customHeight="1" x14ac:dyDescent="0.2">
      <c r="A514" s="33"/>
      <c r="B514" s="33"/>
      <c r="C514" s="1"/>
      <c r="D514" s="1"/>
      <c r="E514" s="1"/>
      <c r="F514" s="1"/>
      <c r="G514" s="5"/>
      <c r="H514" s="5"/>
      <c r="I514" s="5"/>
      <c r="J514" s="1"/>
      <c r="K514" s="1"/>
      <c r="L514" s="1"/>
      <c r="M514" s="1"/>
      <c r="N514" s="1"/>
      <c r="O514" s="1"/>
      <c r="P514" s="1"/>
      <c r="Q514" s="1"/>
      <c r="R514" s="1"/>
      <c r="S514" s="5"/>
      <c r="T514" s="5"/>
      <c r="U514" s="5"/>
      <c r="V514" s="1"/>
      <c r="W514" s="1"/>
      <c r="X514" s="1"/>
      <c r="Y514" s="1"/>
      <c r="Z514" s="1"/>
      <c r="AA514" s="1"/>
      <c r="AB514" s="1"/>
    </row>
    <row r="515" spans="1:28" ht="12.75" customHeight="1" x14ac:dyDescent="0.2">
      <c r="A515" s="33"/>
      <c r="B515" s="33"/>
      <c r="C515" s="1"/>
      <c r="D515" s="1"/>
      <c r="E515" s="1"/>
      <c r="F515" s="1"/>
      <c r="G515" s="5"/>
      <c r="H515" s="5"/>
      <c r="I515" s="5"/>
      <c r="J515" s="1"/>
      <c r="K515" s="1"/>
      <c r="L515" s="1"/>
      <c r="M515" s="1"/>
      <c r="N515" s="1"/>
      <c r="O515" s="1"/>
      <c r="P515" s="1"/>
      <c r="Q515" s="1"/>
      <c r="R515" s="1"/>
      <c r="S515" s="5"/>
      <c r="T515" s="5"/>
      <c r="U515" s="5"/>
      <c r="V515" s="1"/>
      <c r="W515" s="1"/>
      <c r="X515" s="1"/>
      <c r="Y515" s="1"/>
      <c r="Z515" s="1"/>
      <c r="AA515" s="1"/>
      <c r="AB515" s="1"/>
    </row>
    <row r="516" spans="1:28" ht="12.75" customHeight="1" x14ac:dyDescent="0.2">
      <c r="A516" s="33"/>
      <c r="B516" s="33"/>
      <c r="C516" s="1"/>
      <c r="D516" s="1"/>
      <c r="E516" s="1"/>
      <c r="F516" s="1"/>
      <c r="G516" s="5"/>
      <c r="H516" s="5"/>
      <c r="I516" s="5"/>
      <c r="J516" s="1"/>
      <c r="K516" s="1"/>
      <c r="L516" s="1"/>
      <c r="M516" s="1"/>
      <c r="N516" s="1"/>
      <c r="O516" s="1"/>
      <c r="P516" s="1"/>
      <c r="Q516" s="1"/>
      <c r="R516" s="1"/>
      <c r="S516" s="5"/>
      <c r="T516" s="5"/>
      <c r="U516" s="5"/>
      <c r="V516" s="1"/>
      <c r="W516" s="1"/>
      <c r="X516" s="1"/>
      <c r="Y516" s="1"/>
      <c r="Z516" s="1"/>
      <c r="AA516" s="1"/>
      <c r="AB516" s="1"/>
    </row>
    <row r="517" spans="1:28" ht="12.75" customHeight="1" x14ac:dyDescent="0.2">
      <c r="A517" s="33"/>
      <c r="B517" s="33"/>
      <c r="C517" s="1"/>
      <c r="D517" s="1"/>
      <c r="E517" s="1"/>
      <c r="F517" s="1"/>
      <c r="G517" s="5"/>
      <c r="H517" s="5"/>
      <c r="I517" s="5"/>
      <c r="J517" s="1"/>
      <c r="K517" s="1"/>
      <c r="L517" s="1"/>
      <c r="M517" s="1"/>
      <c r="N517" s="1"/>
      <c r="O517" s="1"/>
      <c r="P517" s="1"/>
      <c r="Q517" s="1"/>
      <c r="R517" s="1"/>
      <c r="S517" s="5"/>
      <c r="T517" s="5"/>
      <c r="U517" s="5"/>
      <c r="V517" s="1"/>
      <c r="W517" s="1"/>
      <c r="X517" s="1"/>
      <c r="Y517" s="1"/>
      <c r="Z517" s="1"/>
      <c r="AA517" s="1"/>
      <c r="AB517" s="1"/>
    </row>
    <row r="518" spans="1:28" ht="12.75" customHeight="1" x14ac:dyDescent="0.2">
      <c r="A518" s="33"/>
      <c r="B518" s="33"/>
      <c r="C518" s="1"/>
      <c r="D518" s="1"/>
      <c r="E518" s="1"/>
      <c r="F518" s="1"/>
      <c r="G518" s="5"/>
      <c r="H518" s="5"/>
      <c r="I518" s="5"/>
      <c r="J518" s="1"/>
      <c r="K518" s="1"/>
      <c r="L518" s="1"/>
      <c r="M518" s="1"/>
      <c r="N518" s="1"/>
      <c r="O518" s="1"/>
      <c r="P518" s="1"/>
      <c r="Q518" s="1"/>
      <c r="R518" s="1"/>
      <c r="S518" s="5"/>
      <c r="T518" s="5"/>
      <c r="U518" s="5"/>
      <c r="V518" s="1"/>
      <c r="W518" s="1"/>
      <c r="X518" s="1"/>
      <c r="Y518" s="1"/>
      <c r="Z518" s="1"/>
      <c r="AA518" s="1"/>
      <c r="AB518" s="1"/>
    </row>
    <row r="519" spans="1:28" ht="12.75" customHeight="1" x14ac:dyDescent="0.2">
      <c r="A519" s="33"/>
      <c r="B519" s="33"/>
      <c r="C519" s="1"/>
      <c r="D519" s="1"/>
      <c r="E519" s="1"/>
      <c r="F519" s="1"/>
      <c r="G519" s="5"/>
      <c r="H519" s="5"/>
      <c r="I519" s="5"/>
      <c r="J519" s="1"/>
      <c r="K519" s="1"/>
      <c r="L519" s="1"/>
      <c r="M519" s="1"/>
      <c r="N519" s="1"/>
      <c r="O519" s="1"/>
      <c r="P519" s="1"/>
      <c r="Q519" s="1"/>
      <c r="R519" s="1"/>
      <c r="S519" s="5"/>
      <c r="T519" s="5"/>
      <c r="U519" s="5"/>
      <c r="V519" s="1"/>
      <c r="W519" s="1"/>
      <c r="X519" s="1"/>
      <c r="Y519" s="1"/>
      <c r="Z519" s="1"/>
      <c r="AA519" s="1"/>
      <c r="AB519" s="1"/>
    </row>
    <row r="520" spans="1:28" ht="12.75" customHeight="1" x14ac:dyDescent="0.2">
      <c r="A520" s="33"/>
      <c r="B520" s="33"/>
      <c r="C520" s="1"/>
      <c r="D520" s="1"/>
      <c r="E520" s="1"/>
      <c r="F520" s="1"/>
      <c r="G520" s="5"/>
      <c r="H520" s="5"/>
      <c r="I520" s="5"/>
      <c r="J520" s="1"/>
      <c r="K520" s="1"/>
      <c r="L520" s="1"/>
      <c r="M520" s="1"/>
      <c r="N520" s="1"/>
      <c r="O520" s="1"/>
      <c r="P520" s="1"/>
      <c r="Q520" s="1"/>
      <c r="R520" s="1"/>
      <c r="S520" s="5"/>
      <c r="T520" s="5"/>
      <c r="U520" s="5"/>
      <c r="V520" s="1"/>
      <c r="W520" s="1"/>
      <c r="X520" s="1"/>
      <c r="Y520" s="1"/>
      <c r="Z520" s="1"/>
      <c r="AA520" s="1"/>
      <c r="AB520" s="1"/>
    </row>
    <row r="521" spans="1:28" ht="12.75" customHeight="1" x14ac:dyDescent="0.2">
      <c r="A521" s="33"/>
      <c r="B521" s="33"/>
      <c r="C521" s="1"/>
      <c r="D521" s="1"/>
      <c r="E521" s="1"/>
      <c r="F521" s="1"/>
      <c r="G521" s="5"/>
      <c r="H521" s="5"/>
      <c r="I521" s="5"/>
      <c r="J521" s="1"/>
      <c r="K521" s="1"/>
      <c r="L521" s="1"/>
      <c r="M521" s="1"/>
      <c r="N521" s="1"/>
      <c r="O521" s="1"/>
      <c r="P521" s="1"/>
      <c r="Q521" s="1"/>
      <c r="R521" s="1"/>
      <c r="S521" s="5"/>
      <c r="T521" s="5"/>
      <c r="U521" s="5"/>
      <c r="V521" s="1"/>
      <c r="W521" s="1"/>
      <c r="X521" s="1"/>
      <c r="Y521" s="1"/>
      <c r="Z521" s="1"/>
      <c r="AA521" s="1"/>
      <c r="AB521" s="1"/>
    </row>
    <row r="522" spans="1:28" ht="12.75" customHeight="1" x14ac:dyDescent="0.2">
      <c r="A522" s="33"/>
      <c r="B522" s="33"/>
      <c r="C522" s="1"/>
      <c r="D522" s="1"/>
      <c r="E522" s="1"/>
      <c r="F522" s="1"/>
      <c r="G522" s="5"/>
      <c r="H522" s="5"/>
      <c r="I522" s="5"/>
      <c r="J522" s="1"/>
      <c r="K522" s="1"/>
      <c r="L522" s="1"/>
      <c r="M522" s="1"/>
      <c r="N522" s="1"/>
      <c r="O522" s="1"/>
      <c r="P522" s="1"/>
      <c r="Q522" s="1"/>
      <c r="R522" s="1"/>
      <c r="S522" s="5"/>
      <c r="T522" s="5"/>
      <c r="U522" s="5"/>
      <c r="V522" s="1"/>
      <c r="W522" s="1"/>
      <c r="X522" s="1"/>
      <c r="Y522" s="1"/>
      <c r="Z522" s="1"/>
      <c r="AA522" s="1"/>
      <c r="AB522" s="1"/>
    </row>
    <row r="523" spans="1:28" ht="12.75" customHeight="1" x14ac:dyDescent="0.2">
      <c r="A523" s="33"/>
      <c r="B523" s="33"/>
      <c r="C523" s="1"/>
      <c r="D523" s="1"/>
      <c r="E523" s="1"/>
      <c r="F523" s="1"/>
      <c r="G523" s="5"/>
      <c r="H523" s="5"/>
      <c r="I523" s="5"/>
      <c r="J523" s="1"/>
      <c r="K523" s="1"/>
      <c r="L523" s="1"/>
      <c r="M523" s="1"/>
      <c r="N523" s="1"/>
      <c r="O523" s="1"/>
      <c r="P523" s="1"/>
      <c r="Q523" s="1"/>
      <c r="R523" s="1"/>
      <c r="S523" s="5"/>
      <c r="T523" s="5"/>
      <c r="U523" s="5"/>
      <c r="V523" s="1"/>
      <c r="W523" s="1"/>
      <c r="X523" s="1"/>
      <c r="Y523" s="1"/>
      <c r="Z523" s="1"/>
      <c r="AA523" s="1"/>
      <c r="AB523" s="1"/>
    </row>
    <row r="524" spans="1:28" ht="12.75" customHeight="1" x14ac:dyDescent="0.2">
      <c r="A524" s="33"/>
      <c r="B524" s="33"/>
      <c r="C524" s="1"/>
      <c r="D524" s="1"/>
      <c r="E524" s="1"/>
      <c r="F524" s="1"/>
      <c r="G524" s="5"/>
      <c r="H524" s="5"/>
      <c r="I524" s="5"/>
      <c r="J524" s="1"/>
      <c r="K524" s="1"/>
      <c r="L524" s="1"/>
      <c r="M524" s="1"/>
      <c r="N524" s="1"/>
      <c r="O524" s="1"/>
      <c r="P524" s="1"/>
      <c r="Q524" s="1"/>
      <c r="R524" s="1"/>
      <c r="S524" s="5"/>
      <c r="T524" s="5"/>
      <c r="U524" s="5"/>
      <c r="V524" s="1"/>
      <c r="W524" s="1"/>
      <c r="X524" s="1"/>
      <c r="Y524" s="1"/>
      <c r="Z524" s="1"/>
      <c r="AA524" s="1"/>
      <c r="AB524" s="1"/>
    </row>
    <row r="525" spans="1:28" ht="12.75" customHeight="1" x14ac:dyDescent="0.2">
      <c r="A525" s="33"/>
      <c r="B525" s="33"/>
      <c r="C525" s="1"/>
      <c r="D525" s="1"/>
      <c r="E525" s="1"/>
      <c r="F525" s="1"/>
      <c r="G525" s="5"/>
      <c r="H525" s="5"/>
      <c r="I525" s="5"/>
      <c r="J525" s="1"/>
      <c r="K525" s="1"/>
      <c r="L525" s="1"/>
      <c r="M525" s="1"/>
      <c r="N525" s="1"/>
      <c r="O525" s="1"/>
      <c r="P525" s="1"/>
      <c r="Q525" s="1"/>
      <c r="R525" s="1"/>
      <c r="S525" s="5"/>
      <c r="T525" s="5"/>
      <c r="U525" s="5"/>
      <c r="V525" s="1"/>
      <c r="W525" s="1"/>
      <c r="X525" s="1"/>
      <c r="Y525" s="1"/>
      <c r="Z525" s="1"/>
      <c r="AA525" s="1"/>
      <c r="AB525" s="1"/>
    </row>
    <row r="526" spans="1:28" ht="12.75" customHeight="1" x14ac:dyDescent="0.2">
      <c r="A526" s="33"/>
      <c r="B526" s="33"/>
      <c r="C526" s="1"/>
      <c r="D526" s="1"/>
      <c r="E526" s="1"/>
      <c r="F526" s="1"/>
      <c r="G526" s="5"/>
      <c r="H526" s="5"/>
      <c r="I526" s="5"/>
      <c r="J526" s="1"/>
      <c r="K526" s="1"/>
      <c r="L526" s="1"/>
      <c r="M526" s="1"/>
      <c r="N526" s="1"/>
      <c r="O526" s="1"/>
      <c r="P526" s="1"/>
      <c r="Q526" s="1"/>
      <c r="R526" s="1"/>
      <c r="S526" s="5"/>
      <c r="T526" s="5"/>
      <c r="U526" s="5"/>
      <c r="V526" s="1"/>
      <c r="W526" s="1"/>
      <c r="X526" s="1"/>
      <c r="Y526" s="1"/>
      <c r="Z526" s="1"/>
      <c r="AA526" s="1"/>
      <c r="AB526" s="1"/>
    </row>
    <row r="527" spans="1:28" ht="12.75" customHeight="1" x14ac:dyDescent="0.2">
      <c r="A527" s="33"/>
      <c r="B527" s="33"/>
      <c r="C527" s="1"/>
      <c r="D527" s="1"/>
      <c r="E527" s="1"/>
      <c r="F527" s="1"/>
      <c r="G527" s="5"/>
      <c r="H527" s="5"/>
      <c r="I527" s="5"/>
      <c r="J527" s="1"/>
      <c r="K527" s="1"/>
      <c r="L527" s="1"/>
      <c r="M527" s="1"/>
      <c r="N527" s="1"/>
      <c r="O527" s="1"/>
      <c r="P527" s="1"/>
      <c r="Q527" s="1"/>
      <c r="R527" s="1"/>
      <c r="S527" s="5"/>
      <c r="T527" s="5"/>
      <c r="U527" s="5"/>
      <c r="V527" s="1"/>
      <c r="W527" s="1"/>
      <c r="X527" s="1"/>
      <c r="Y527" s="1"/>
      <c r="Z527" s="1"/>
      <c r="AA527" s="1"/>
      <c r="AB527" s="1"/>
    </row>
    <row r="528" spans="1:28" ht="12.75" customHeight="1" x14ac:dyDescent="0.2">
      <c r="A528" s="33"/>
      <c r="B528" s="33"/>
      <c r="C528" s="1"/>
      <c r="D528" s="1"/>
      <c r="E528" s="1"/>
      <c r="F528" s="1"/>
      <c r="G528" s="5"/>
      <c r="H528" s="5"/>
      <c r="I528" s="5"/>
      <c r="J528" s="1"/>
      <c r="K528" s="1"/>
      <c r="L528" s="1"/>
      <c r="M528" s="1"/>
      <c r="N528" s="1"/>
      <c r="O528" s="1"/>
      <c r="P528" s="1"/>
      <c r="Q528" s="1"/>
      <c r="R528" s="1"/>
      <c r="S528" s="5"/>
      <c r="T528" s="5"/>
      <c r="U528" s="5"/>
      <c r="V528" s="1"/>
      <c r="W528" s="1"/>
      <c r="X528" s="1"/>
      <c r="Y528" s="1"/>
      <c r="Z528" s="1"/>
      <c r="AA528" s="1"/>
      <c r="AB528" s="1"/>
    </row>
    <row r="529" spans="1:28" ht="12.75" customHeight="1" x14ac:dyDescent="0.2">
      <c r="A529" s="33"/>
      <c r="B529" s="33"/>
      <c r="C529" s="1"/>
      <c r="D529" s="1"/>
      <c r="E529" s="1"/>
      <c r="F529" s="1"/>
      <c r="G529" s="5"/>
      <c r="H529" s="5"/>
      <c r="I529" s="5"/>
      <c r="J529" s="1"/>
      <c r="K529" s="1"/>
      <c r="L529" s="1"/>
      <c r="M529" s="1"/>
      <c r="N529" s="1"/>
      <c r="O529" s="1"/>
      <c r="P529" s="1"/>
      <c r="Q529" s="1"/>
      <c r="R529" s="1"/>
      <c r="S529" s="5"/>
      <c r="T529" s="5"/>
      <c r="U529" s="5"/>
      <c r="V529" s="1"/>
      <c r="W529" s="1"/>
      <c r="X529" s="1"/>
      <c r="Y529" s="1"/>
      <c r="Z529" s="1"/>
      <c r="AA529" s="1"/>
      <c r="AB529" s="1"/>
    </row>
    <row r="530" spans="1:28" ht="12.75" customHeight="1" x14ac:dyDescent="0.2">
      <c r="A530" s="33"/>
      <c r="B530" s="33"/>
      <c r="C530" s="1"/>
      <c r="D530" s="1"/>
      <c r="E530" s="1"/>
      <c r="F530" s="1"/>
      <c r="G530" s="5"/>
      <c r="H530" s="5"/>
      <c r="I530" s="5"/>
      <c r="J530" s="1"/>
      <c r="K530" s="1"/>
      <c r="L530" s="1"/>
      <c r="M530" s="1"/>
      <c r="N530" s="1"/>
      <c r="O530" s="1"/>
      <c r="P530" s="1"/>
      <c r="Q530" s="1"/>
      <c r="R530" s="1"/>
      <c r="S530" s="5"/>
      <c r="T530" s="5"/>
      <c r="U530" s="5"/>
      <c r="V530" s="1"/>
      <c r="W530" s="1"/>
      <c r="X530" s="1"/>
      <c r="Y530" s="1"/>
      <c r="Z530" s="1"/>
      <c r="AA530" s="1"/>
      <c r="AB530" s="1"/>
    </row>
    <row r="531" spans="1:28" ht="12.75" customHeight="1" x14ac:dyDescent="0.2">
      <c r="A531" s="33"/>
      <c r="B531" s="33"/>
      <c r="C531" s="1"/>
      <c r="D531" s="1"/>
      <c r="E531" s="1"/>
      <c r="F531" s="1"/>
      <c r="G531" s="5"/>
      <c r="H531" s="5"/>
      <c r="I531" s="5"/>
      <c r="J531" s="1"/>
      <c r="K531" s="1"/>
      <c r="L531" s="1"/>
      <c r="M531" s="1"/>
      <c r="N531" s="1"/>
      <c r="O531" s="1"/>
      <c r="P531" s="1"/>
      <c r="Q531" s="1"/>
      <c r="R531" s="1"/>
      <c r="S531" s="5"/>
      <c r="T531" s="5"/>
      <c r="U531" s="5"/>
      <c r="V531" s="1"/>
      <c r="W531" s="1"/>
      <c r="X531" s="1"/>
      <c r="Y531" s="1"/>
      <c r="Z531" s="1"/>
      <c r="AA531" s="1"/>
      <c r="AB531" s="1"/>
    </row>
    <row r="532" spans="1:28" ht="12.75" customHeight="1" x14ac:dyDescent="0.2">
      <c r="A532" s="33"/>
      <c r="B532" s="33"/>
      <c r="C532" s="1"/>
      <c r="D532" s="1"/>
      <c r="E532" s="1"/>
      <c r="F532" s="1"/>
      <c r="G532" s="5"/>
      <c r="H532" s="5"/>
      <c r="I532" s="5"/>
      <c r="J532" s="1"/>
      <c r="K532" s="1"/>
      <c r="L532" s="1"/>
      <c r="M532" s="1"/>
      <c r="N532" s="1"/>
      <c r="O532" s="1"/>
      <c r="P532" s="1"/>
      <c r="Q532" s="1"/>
      <c r="R532" s="1"/>
      <c r="S532" s="5"/>
      <c r="T532" s="5"/>
      <c r="U532" s="5"/>
      <c r="V532" s="1"/>
      <c r="W532" s="1"/>
      <c r="X532" s="1"/>
      <c r="Y532" s="1"/>
      <c r="Z532" s="1"/>
      <c r="AA532" s="1"/>
      <c r="AB532" s="1"/>
    </row>
    <row r="533" spans="1:28" ht="12.75" customHeight="1" x14ac:dyDescent="0.2">
      <c r="A533" s="33"/>
      <c r="B533" s="33"/>
      <c r="C533" s="1"/>
      <c r="D533" s="1"/>
      <c r="E533" s="1"/>
      <c r="F533" s="1"/>
      <c r="G533" s="5"/>
      <c r="H533" s="5"/>
      <c r="I533" s="5"/>
      <c r="J533" s="1"/>
      <c r="K533" s="1"/>
      <c r="L533" s="1"/>
      <c r="M533" s="1"/>
      <c r="N533" s="1"/>
      <c r="O533" s="1"/>
      <c r="P533" s="1"/>
      <c r="Q533" s="1"/>
      <c r="R533" s="1"/>
      <c r="S533" s="5"/>
      <c r="T533" s="5"/>
      <c r="U533" s="5"/>
      <c r="V533" s="1"/>
      <c r="W533" s="1"/>
      <c r="X533" s="1"/>
      <c r="Y533" s="1"/>
      <c r="Z533" s="1"/>
      <c r="AA533" s="1"/>
      <c r="AB533" s="1"/>
    </row>
    <row r="534" spans="1:28" ht="12.75" customHeight="1" x14ac:dyDescent="0.2">
      <c r="A534" s="33"/>
      <c r="B534" s="33"/>
      <c r="C534" s="1"/>
      <c r="D534" s="1"/>
      <c r="E534" s="1"/>
      <c r="F534" s="1"/>
      <c r="G534" s="5"/>
      <c r="H534" s="5"/>
      <c r="I534" s="5"/>
      <c r="J534" s="1"/>
      <c r="K534" s="1"/>
      <c r="L534" s="1"/>
      <c r="M534" s="1"/>
      <c r="N534" s="1"/>
      <c r="O534" s="1"/>
      <c r="P534" s="1"/>
      <c r="Q534" s="1"/>
      <c r="R534" s="1"/>
      <c r="S534" s="5"/>
      <c r="T534" s="5"/>
      <c r="U534" s="5"/>
      <c r="V534" s="1"/>
      <c r="W534" s="1"/>
      <c r="X534" s="1"/>
      <c r="Y534" s="1"/>
      <c r="Z534" s="1"/>
      <c r="AA534" s="1"/>
      <c r="AB534" s="1"/>
    </row>
    <row r="535" spans="1:28" ht="12.75" customHeight="1" x14ac:dyDescent="0.2">
      <c r="A535" s="33"/>
      <c r="B535" s="33"/>
      <c r="C535" s="1"/>
      <c r="D535" s="1"/>
      <c r="E535" s="1"/>
      <c r="F535" s="1"/>
      <c r="G535" s="5"/>
      <c r="H535" s="5"/>
      <c r="I535" s="5"/>
      <c r="J535" s="1"/>
      <c r="K535" s="1"/>
      <c r="L535" s="1"/>
      <c r="M535" s="1"/>
      <c r="N535" s="1"/>
      <c r="O535" s="1"/>
      <c r="P535" s="1"/>
      <c r="Q535" s="1"/>
      <c r="R535" s="1"/>
      <c r="S535" s="5"/>
      <c r="T535" s="5"/>
      <c r="U535" s="5"/>
      <c r="V535" s="1"/>
      <c r="W535" s="1"/>
      <c r="X535" s="1"/>
      <c r="Y535" s="1"/>
      <c r="Z535" s="1"/>
      <c r="AA535" s="1"/>
      <c r="AB535" s="1"/>
    </row>
    <row r="536" spans="1:28" ht="12.75" customHeight="1" x14ac:dyDescent="0.2">
      <c r="A536" s="33"/>
      <c r="B536" s="33"/>
      <c r="C536" s="1"/>
      <c r="D536" s="1"/>
      <c r="E536" s="1"/>
      <c r="F536" s="1"/>
      <c r="G536" s="5"/>
      <c r="H536" s="5"/>
      <c r="I536" s="5"/>
      <c r="J536" s="1"/>
      <c r="K536" s="1"/>
      <c r="L536" s="1"/>
      <c r="M536" s="1"/>
      <c r="N536" s="1"/>
      <c r="O536" s="1"/>
      <c r="P536" s="1"/>
      <c r="Q536" s="1"/>
      <c r="R536" s="1"/>
      <c r="S536" s="5"/>
      <c r="T536" s="5"/>
      <c r="U536" s="5"/>
      <c r="V536" s="1"/>
      <c r="W536" s="1"/>
      <c r="X536" s="1"/>
      <c r="Y536" s="1"/>
      <c r="Z536" s="1"/>
      <c r="AA536" s="1"/>
      <c r="AB536" s="1"/>
    </row>
    <row r="537" spans="1:28" ht="12.75" customHeight="1" x14ac:dyDescent="0.2">
      <c r="A537" s="33"/>
      <c r="B537" s="33"/>
      <c r="C537" s="1"/>
      <c r="D537" s="1"/>
      <c r="E537" s="1"/>
      <c r="F537" s="1"/>
      <c r="G537" s="5"/>
      <c r="H537" s="5"/>
      <c r="I537" s="5"/>
      <c r="J537" s="1"/>
      <c r="K537" s="1"/>
      <c r="L537" s="1"/>
      <c r="M537" s="1"/>
      <c r="N537" s="1"/>
      <c r="O537" s="1"/>
      <c r="P537" s="1"/>
      <c r="Q537" s="1"/>
      <c r="R537" s="1"/>
      <c r="S537" s="5"/>
      <c r="T537" s="5"/>
      <c r="U537" s="5"/>
      <c r="V537" s="1"/>
      <c r="W537" s="1"/>
      <c r="X537" s="1"/>
      <c r="Y537" s="1"/>
      <c r="Z537" s="1"/>
      <c r="AA537" s="1"/>
      <c r="AB537" s="1"/>
    </row>
    <row r="538" spans="1:28" ht="12.75" customHeight="1" x14ac:dyDescent="0.2">
      <c r="A538" s="33"/>
      <c r="B538" s="33"/>
      <c r="C538" s="1"/>
      <c r="D538" s="1"/>
      <c r="E538" s="1"/>
      <c r="F538" s="1"/>
      <c r="G538" s="5"/>
      <c r="H538" s="5"/>
      <c r="I538" s="5"/>
      <c r="J538" s="1"/>
      <c r="K538" s="1"/>
      <c r="L538" s="1"/>
      <c r="M538" s="1"/>
      <c r="N538" s="1"/>
      <c r="O538" s="1"/>
      <c r="P538" s="1"/>
      <c r="Q538" s="1"/>
      <c r="R538" s="1"/>
      <c r="S538" s="5"/>
      <c r="T538" s="5"/>
      <c r="U538" s="5"/>
      <c r="V538" s="1"/>
      <c r="W538" s="1"/>
      <c r="X538" s="1"/>
      <c r="Y538" s="1"/>
      <c r="Z538" s="1"/>
      <c r="AA538" s="1"/>
      <c r="AB538" s="1"/>
    </row>
    <row r="539" spans="1:28" ht="12.75" customHeight="1" x14ac:dyDescent="0.2">
      <c r="A539" s="33"/>
      <c r="B539" s="33"/>
      <c r="C539" s="1"/>
      <c r="D539" s="1"/>
      <c r="E539" s="1"/>
      <c r="F539" s="1"/>
      <c r="G539" s="5"/>
      <c r="H539" s="5"/>
      <c r="I539" s="5"/>
      <c r="J539" s="1"/>
      <c r="K539" s="1"/>
      <c r="L539" s="1"/>
      <c r="M539" s="1"/>
      <c r="N539" s="1"/>
      <c r="O539" s="1"/>
      <c r="P539" s="1"/>
      <c r="Q539" s="1"/>
      <c r="R539" s="1"/>
      <c r="S539" s="5"/>
      <c r="T539" s="5"/>
      <c r="U539" s="5"/>
      <c r="V539" s="1"/>
      <c r="W539" s="1"/>
      <c r="X539" s="1"/>
      <c r="Y539" s="1"/>
      <c r="Z539" s="1"/>
      <c r="AA539" s="1"/>
      <c r="AB539" s="1"/>
    </row>
    <row r="540" spans="1:28" ht="12.75" customHeight="1" x14ac:dyDescent="0.2">
      <c r="A540" s="33"/>
      <c r="B540" s="33"/>
      <c r="C540" s="1"/>
      <c r="D540" s="1"/>
      <c r="E540" s="1"/>
      <c r="F540" s="1"/>
      <c r="G540" s="5"/>
      <c r="H540" s="5"/>
      <c r="I540" s="5"/>
      <c r="J540" s="1"/>
      <c r="K540" s="1"/>
      <c r="L540" s="1"/>
      <c r="M540" s="1"/>
      <c r="N540" s="1"/>
      <c r="O540" s="1"/>
      <c r="P540" s="1"/>
      <c r="Q540" s="1"/>
      <c r="R540" s="1"/>
      <c r="S540" s="5"/>
      <c r="T540" s="5"/>
      <c r="U540" s="5"/>
      <c r="V540" s="1"/>
      <c r="W540" s="1"/>
      <c r="X540" s="1"/>
      <c r="Y540" s="1"/>
      <c r="Z540" s="1"/>
      <c r="AA540" s="1"/>
      <c r="AB540" s="1"/>
    </row>
    <row r="541" spans="1:28" ht="12.75" customHeight="1" x14ac:dyDescent="0.2">
      <c r="A541" s="33"/>
      <c r="B541" s="33"/>
      <c r="C541" s="1"/>
      <c r="D541" s="1"/>
      <c r="E541" s="1"/>
      <c r="F541" s="1"/>
      <c r="G541" s="5"/>
      <c r="H541" s="5"/>
      <c r="I541" s="5"/>
      <c r="J541" s="1"/>
      <c r="K541" s="1"/>
      <c r="L541" s="1"/>
      <c r="M541" s="1"/>
      <c r="N541" s="1"/>
      <c r="O541" s="1"/>
      <c r="P541" s="1"/>
      <c r="Q541" s="1"/>
      <c r="R541" s="1"/>
      <c r="S541" s="5"/>
      <c r="T541" s="5"/>
      <c r="U541" s="5"/>
      <c r="V541" s="1"/>
      <c r="W541" s="1"/>
      <c r="X541" s="1"/>
      <c r="Y541" s="1"/>
      <c r="Z541" s="1"/>
      <c r="AA541" s="1"/>
      <c r="AB541" s="1"/>
    </row>
    <row r="542" spans="1:28" ht="12.75" customHeight="1" x14ac:dyDescent="0.2">
      <c r="A542" s="33"/>
      <c r="B542" s="33"/>
      <c r="C542" s="1"/>
      <c r="D542" s="1"/>
      <c r="E542" s="1"/>
      <c r="F542" s="1"/>
      <c r="G542" s="5"/>
      <c r="H542" s="5"/>
      <c r="I542" s="5"/>
      <c r="J542" s="1"/>
      <c r="K542" s="1"/>
      <c r="L542" s="1"/>
      <c r="M542" s="1"/>
      <c r="N542" s="1"/>
      <c r="O542" s="1"/>
      <c r="P542" s="1"/>
      <c r="Q542" s="1"/>
      <c r="R542" s="1"/>
      <c r="S542" s="5"/>
      <c r="T542" s="5"/>
      <c r="U542" s="5"/>
      <c r="V542" s="1"/>
      <c r="W542" s="1"/>
      <c r="X542" s="1"/>
      <c r="Y542" s="1"/>
      <c r="Z542" s="1"/>
      <c r="AA542" s="1"/>
      <c r="AB542" s="1"/>
    </row>
    <row r="543" spans="1:28" ht="12.75" customHeight="1" x14ac:dyDescent="0.2">
      <c r="A543" s="33"/>
      <c r="B543" s="33"/>
      <c r="C543" s="1"/>
      <c r="D543" s="1"/>
      <c r="E543" s="1"/>
      <c r="F543" s="1"/>
      <c r="G543" s="5"/>
      <c r="H543" s="5"/>
      <c r="I543" s="5"/>
      <c r="J543" s="1"/>
      <c r="K543" s="1"/>
      <c r="L543" s="1"/>
      <c r="M543" s="1"/>
      <c r="N543" s="1"/>
      <c r="O543" s="1"/>
      <c r="P543" s="1"/>
      <c r="Q543" s="1"/>
      <c r="R543" s="1"/>
      <c r="S543" s="5"/>
      <c r="T543" s="5"/>
      <c r="U543" s="5"/>
      <c r="V543" s="1"/>
      <c r="W543" s="1"/>
      <c r="X543" s="1"/>
      <c r="Y543" s="1"/>
      <c r="Z543" s="1"/>
      <c r="AA543" s="1"/>
      <c r="AB543" s="1"/>
    </row>
    <row r="544" spans="1:28" ht="12.75" customHeight="1" x14ac:dyDescent="0.2">
      <c r="A544" s="33"/>
      <c r="B544" s="33"/>
      <c r="C544" s="1"/>
      <c r="D544" s="1"/>
      <c r="E544" s="1"/>
      <c r="F544" s="1"/>
      <c r="G544" s="5"/>
      <c r="H544" s="5"/>
      <c r="I544" s="5"/>
      <c r="J544" s="1"/>
      <c r="K544" s="1"/>
      <c r="L544" s="1"/>
      <c r="M544" s="1"/>
      <c r="N544" s="1"/>
      <c r="O544" s="1"/>
      <c r="P544" s="1"/>
      <c r="Q544" s="1"/>
      <c r="R544" s="1"/>
      <c r="S544" s="5"/>
      <c r="T544" s="5"/>
      <c r="U544" s="5"/>
      <c r="V544" s="1"/>
      <c r="W544" s="1"/>
      <c r="X544" s="1"/>
      <c r="Y544" s="1"/>
      <c r="Z544" s="1"/>
      <c r="AA544" s="1"/>
      <c r="AB544" s="1"/>
    </row>
    <row r="545" spans="1:28" ht="12.75" customHeight="1" x14ac:dyDescent="0.2">
      <c r="A545" s="33"/>
      <c r="B545" s="33"/>
      <c r="C545" s="1"/>
      <c r="D545" s="1"/>
      <c r="E545" s="1"/>
      <c r="F545" s="1"/>
      <c r="G545" s="5"/>
      <c r="H545" s="5"/>
      <c r="I545" s="5"/>
      <c r="J545" s="1"/>
      <c r="K545" s="1"/>
      <c r="L545" s="1"/>
      <c r="M545" s="1"/>
      <c r="N545" s="1"/>
      <c r="O545" s="1"/>
      <c r="P545" s="1"/>
      <c r="Q545" s="1"/>
      <c r="R545" s="1"/>
      <c r="S545" s="5"/>
      <c r="T545" s="5"/>
      <c r="U545" s="5"/>
      <c r="V545" s="1"/>
      <c r="W545" s="1"/>
      <c r="X545" s="1"/>
      <c r="Y545" s="1"/>
      <c r="Z545" s="1"/>
      <c r="AA545" s="1"/>
      <c r="AB545" s="1"/>
    </row>
    <row r="546" spans="1:28" ht="12.75" customHeight="1" x14ac:dyDescent="0.2">
      <c r="A546" s="33"/>
      <c r="B546" s="33"/>
      <c r="C546" s="1"/>
      <c r="D546" s="1"/>
      <c r="E546" s="1"/>
      <c r="F546" s="1"/>
      <c r="G546" s="5"/>
      <c r="H546" s="5"/>
      <c r="I546" s="5"/>
      <c r="J546" s="1"/>
      <c r="K546" s="1"/>
      <c r="L546" s="1"/>
      <c r="M546" s="1"/>
      <c r="N546" s="1"/>
      <c r="O546" s="1"/>
      <c r="P546" s="1"/>
      <c r="Q546" s="1"/>
      <c r="R546" s="1"/>
      <c r="S546" s="5"/>
      <c r="T546" s="5"/>
      <c r="U546" s="5"/>
      <c r="V546" s="1"/>
      <c r="W546" s="1"/>
      <c r="X546" s="1"/>
      <c r="Y546" s="1"/>
      <c r="Z546" s="1"/>
      <c r="AA546" s="1"/>
      <c r="AB546" s="1"/>
    </row>
    <row r="547" spans="1:28" ht="12.75" customHeight="1" x14ac:dyDescent="0.2">
      <c r="A547" s="33"/>
      <c r="B547" s="33"/>
      <c r="C547" s="1"/>
      <c r="D547" s="1"/>
      <c r="E547" s="1"/>
      <c r="F547" s="1"/>
      <c r="G547" s="5"/>
      <c r="H547" s="5"/>
      <c r="I547" s="5"/>
      <c r="J547" s="1"/>
      <c r="K547" s="1"/>
      <c r="L547" s="1"/>
      <c r="M547" s="1"/>
      <c r="N547" s="1"/>
      <c r="O547" s="1"/>
      <c r="P547" s="1"/>
      <c r="Q547" s="1"/>
      <c r="R547" s="1"/>
      <c r="S547" s="5"/>
      <c r="T547" s="5"/>
      <c r="U547" s="5"/>
      <c r="V547" s="1"/>
      <c r="W547" s="1"/>
      <c r="X547" s="1"/>
      <c r="Y547" s="1"/>
      <c r="Z547" s="1"/>
      <c r="AA547" s="1"/>
      <c r="AB547" s="1"/>
    </row>
    <row r="548" spans="1:28" ht="12.75" customHeight="1" x14ac:dyDescent="0.2">
      <c r="A548" s="33"/>
      <c r="B548" s="33"/>
      <c r="C548" s="1"/>
      <c r="D548" s="1"/>
      <c r="E548" s="1"/>
      <c r="F548" s="1"/>
      <c r="G548" s="5"/>
      <c r="H548" s="5"/>
      <c r="I548" s="5"/>
      <c r="J548" s="1"/>
      <c r="K548" s="1"/>
      <c r="L548" s="1"/>
      <c r="M548" s="1"/>
      <c r="N548" s="1"/>
      <c r="O548" s="1"/>
      <c r="P548" s="1"/>
      <c r="Q548" s="1"/>
      <c r="R548" s="1"/>
      <c r="S548" s="5"/>
      <c r="T548" s="5"/>
      <c r="U548" s="5"/>
      <c r="V548" s="1"/>
      <c r="W548" s="1"/>
      <c r="X548" s="1"/>
      <c r="Y548" s="1"/>
      <c r="Z548" s="1"/>
      <c r="AA548" s="1"/>
      <c r="AB548" s="1"/>
    </row>
    <row r="549" spans="1:28" ht="12.75" customHeight="1" x14ac:dyDescent="0.2">
      <c r="A549" s="33"/>
      <c r="B549" s="33"/>
      <c r="C549" s="1"/>
      <c r="D549" s="1"/>
      <c r="E549" s="1"/>
      <c r="F549" s="1"/>
      <c r="G549" s="5"/>
      <c r="H549" s="5"/>
      <c r="I549" s="5"/>
      <c r="J549" s="1"/>
      <c r="K549" s="1"/>
      <c r="L549" s="1"/>
      <c r="M549" s="1"/>
      <c r="N549" s="1"/>
      <c r="O549" s="1"/>
      <c r="P549" s="1"/>
      <c r="Q549" s="1"/>
      <c r="R549" s="1"/>
      <c r="S549" s="5"/>
      <c r="T549" s="5"/>
      <c r="U549" s="5"/>
      <c r="V549" s="1"/>
      <c r="W549" s="1"/>
      <c r="X549" s="1"/>
      <c r="Y549" s="1"/>
      <c r="Z549" s="1"/>
      <c r="AA549" s="1"/>
      <c r="AB549" s="1"/>
    </row>
    <row r="550" spans="1:28" ht="12.75" customHeight="1" x14ac:dyDescent="0.2">
      <c r="A550" s="33"/>
      <c r="B550" s="33"/>
      <c r="C550" s="1"/>
      <c r="D550" s="1"/>
      <c r="E550" s="1"/>
      <c r="F550" s="1"/>
      <c r="G550" s="5"/>
      <c r="H550" s="5"/>
      <c r="I550" s="5"/>
      <c r="J550" s="1"/>
      <c r="K550" s="1"/>
      <c r="L550" s="1"/>
      <c r="M550" s="1"/>
      <c r="N550" s="1"/>
      <c r="O550" s="1"/>
      <c r="P550" s="1"/>
      <c r="Q550" s="1"/>
      <c r="R550" s="1"/>
      <c r="S550" s="5"/>
      <c r="T550" s="5"/>
      <c r="U550" s="5"/>
      <c r="V550" s="1"/>
      <c r="W550" s="1"/>
      <c r="X550" s="1"/>
      <c r="Y550" s="1"/>
      <c r="Z550" s="1"/>
      <c r="AA550" s="1"/>
      <c r="AB550" s="1"/>
    </row>
    <row r="551" spans="1:28" ht="12.75" customHeight="1" x14ac:dyDescent="0.2">
      <c r="A551" s="33"/>
      <c r="B551" s="33"/>
      <c r="C551" s="1"/>
      <c r="D551" s="1"/>
      <c r="E551" s="1"/>
      <c r="F551" s="1"/>
      <c r="G551" s="5"/>
      <c r="H551" s="5"/>
      <c r="I551" s="5"/>
      <c r="J551" s="1"/>
      <c r="K551" s="1"/>
      <c r="L551" s="1"/>
      <c r="M551" s="1"/>
      <c r="N551" s="1"/>
      <c r="O551" s="1"/>
      <c r="P551" s="1"/>
      <c r="Q551" s="1"/>
      <c r="R551" s="1"/>
      <c r="S551" s="5"/>
      <c r="T551" s="5"/>
      <c r="U551" s="5"/>
      <c r="V551" s="1"/>
      <c r="W551" s="1"/>
      <c r="X551" s="1"/>
      <c r="Y551" s="1"/>
      <c r="Z551" s="1"/>
      <c r="AA551" s="1"/>
      <c r="AB551" s="1"/>
    </row>
    <row r="552" spans="1:28" ht="12.75" customHeight="1" x14ac:dyDescent="0.2">
      <c r="A552" s="33"/>
      <c r="B552" s="33"/>
      <c r="C552" s="1"/>
      <c r="D552" s="1"/>
      <c r="E552" s="1"/>
      <c r="F552" s="1"/>
      <c r="G552" s="5"/>
      <c r="H552" s="5"/>
      <c r="I552" s="5"/>
      <c r="J552" s="1"/>
      <c r="K552" s="1"/>
      <c r="L552" s="1"/>
      <c r="M552" s="1"/>
      <c r="N552" s="1"/>
      <c r="O552" s="1"/>
      <c r="P552" s="1"/>
      <c r="Q552" s="1"/>
      <c r="R552" s="1"/>
      <c r="S552" s="5"/>
      <c r="T552" s="5"/>
      <c r="U552" s="5"/>
      <c r="V552" s="1"/>
      <c r="W552" s="1"/>
      <c r="X552" s="1"/>
      <c r="Y552" s="1"/>
      <c r="Z552" s="1"/>
      <c r="AA552" s="1"/>
      <c r="AB552" s="1"/>
    </row>
    <row r="553" spans="1:28" ht="12.75" customHeight="1" x14ac:dyDescent="0.2">
      <c r="A553" s="33"/>
      <c r="B553" s="33"/>
      <c r="C553" s="1"/>
      <c r="D553" s="1"/>
      <c r="E553" s="1"/>
      <c r="F553" s="1"/>
      <c r="G553" s="5"/>
      <c r="H553" s="5"/>
      <c r="I553" s="5"/>
      <c r="J553" s="1"/>
      <c r="K553" s="1"/>
      <c r="L553" s="1"/>
      <c r="M553" s="1"/>
      <c r="N553" s="1"/>
      <c r="O553" s="1"/>
      <c r="P553" s="1"/>
      <c r="Q553" s="1"/>
      <c r="R553" s="1"/>
      <c r="S553" s="5"/>
      <c r="T553" s="5"/>
      <c r="U553" s="5"/>
      <c r="V553" s="1"/>
      <c r="W553" s="1"/>
      <c r="X553" s="1"/>
      <c r="Y553" s="1"/>
      <c r="Z553" s="1"/>
      <c r="AA553" s="1"/>
      <c r="AB553" s="1"/>
    </row>
    <row r="554" spans="1:28" ht="12.75" customHeight="1" x14ac:dyDescent="0.2">
      <c r="A554" s="33"/>
      <c r="B554" s="33"/>
      <c r="C554" s="1"/>
      <c r="D554" s="1"/>
      <c r="E554" s="1"/>
      <c r="F554" s="1"/>
      <c r="G554" s="5"/>
      <c r="H554" s="5"/>
      <c r="I554" s="5"/>
      <c r="J554" s="1"/>
      <c r="K554" s="1"/>
      <c r="L554" s="1"/>
      <c r="M554" s="1"/>
      <c r="N554" s="1"/>
      <c r="O554" s="1"/>
      <c r="P554" s="1"/>
      <c r="Q554" s="1"/>
      <c r="R554" s="1"/>
      <c r="S554" s="5"/>
      <c r="T554" s="5"/>
      <c r="U554" s="5"/>
      <c r="V554" s="1"/>
      <c r="W554" s="1"/>
      <c r="X554" s="1"/>
      <c r="Y554" s="1"/>
      <c r="Z554" s="1"/>
      <c r="AA554" s="1"/>
      <c r="AB554" s="1"/>
    </row>
    <row r="555" spans="1:28" ht="12.75" customHeight="1" x14ac:dyDescent="0.2">
      <c r="A555" s="33"/>
      <c r="B555" s="33"/>
      <c r="C555" s="1"/>
      <c r="D555" s="1"/>
      <c r="E555" s="1"/>
      <c r="F555" s="1"/>
      <c r="G555" s="5"/>
      <c r="H555" s="5"/>
      <c r="I555" s="5"/>
      <c r="J555" s="1"/>
      <c r="K555" s="1"/>
      <c r="L555" s="1"/>
      <c r="M555" s="1"/>
      <c r="N555" s="1"/>
      <c r="O555" s="1"/>
      <c r="P555" s="1"/>
      <c r="Q555" s="1"/>
      <c r="R555" s="1"/>
      <c r="S555" s="5"/>
      <c r="T555" s="5"/>
      <c r="U555" s="5"/>
      <c r="V555" s="1"/>
      <c r="W555" s="1"/>
      <c r="X555" s="1"/>
      <c r="Y555" s="1"/>
      <c r="Z555" s="1"/>
      <c r="AA555" s="1"/>
      <c r="AB555" s="1"/>
    </row>
    <row r="556" spans="1:28" ht="12.75" customHeight="1" x14ac:dyDescent="0.2">
      <c r="A556" s="33"/>
      <c r="B556" s="33"/>
      <c r="C556" s="1"/>
      <c r="D556" s="1"/>
      <c r="E556" s="1"/>
      <c r="F556" s="1"/>
      <c r="G556" s="5"/>
      <c r="H556" s="5"/>
      <c r="I556" s="5"/>
      <c r="J556" s="1"/>
      <c r="K556" s="1"/>
      <c r="L556" s="1"/>
      <c r="M556" s="1"/>
      <c r="N556" s="1"/>
      <c r="O556" s="1"/>
      <c r="P556" s="1"/>
      <c r="Q556" s="1"/>
      <c r="R556" s="1"/>
      <c r="S556" s="5"/>
      <c r="T556" s="5"/>
      <c r="U556" s="5"/>
      <c r="V556" s="1"/>
      <c r="W556" s="1"/>
      <c r="X556" s="1"/>
      <c r="Y556" s="1"/>
      <c r="Z556" s="1"/>
      <c r="AA556" s="1"/>
      <c r="AB556" s="1"/>
    </row>
    <row r="557" spans="1:28" ht="12.75" customHeight="1" x14ac:dyDescent="0.2">
      <c r="A557" s="33"/>
      <c r="B557" s="33"/>
      <c r="C557" s="1"/>
      <c r="D557" s="1"/>
      <c r="E557" s="1"/>
      <c r="F557" s="1"/>
      <c r="G557" s="5"/>
      <c r="H557" s="5"/>
      <c r="I557" s="5"/>
      <c r="J557" s="1"/>
      <c r="K557" s="1"/>
      <c r="L557" s="1"/>
      <c r="M557" s="1"/>
      <c r="N557" s="1"/>
      <c r="O557" s="1"/>
      <c r="P557" s="1"/>
      <c r="Q557" s="1"/>
      <c r="R557" s="1"/>
      <c r="S557" s="5"/>
      <c r="T557" s="5"/>
      <c r="U557" s="5"/>
      <c r="V557" s="1"/>
      <c r="W557" s="1"/>
      <c r="X557" s="1"/>
      <c r="Y557" s="1"/>
      <c r="Z557" s="1"/>
      <c r="AA557" s="1"/>
      <c r="AB557" s="1"/>
    </row>
    <row r="558" spans="1:28" ht="12.75" customHeight="1" x14ac:dyDescent="0.2">
      <c r="A558" s="33"/>
      <c r="B558" s="33"/>
      <c r="C558" s="1"/>
      <c r="D558" s="1"/>
      <c r="E558" s="1"/>
      <c r="F558" s="1"/>
      <c r="G558" s="5"/>
      <c r="H558" s="5"/>
      <c r="I558" s="5"/>
      <c r="J558" s="1"/>
      <c r="K558" s="1"/>
      <c r="L558" s="1"/>
      <c r="M558" s="1"/>
      <c r="N558" s="1"/>
      <c r="O558" s="1"/>
      <c r="P558" s="1"/>
      <c r="Q558" s="1"/>
      <c r="R558" s="1"/>
      <c r="S558" s="5"/>
      <c r="T558" s="5"/>
      <c r="U558" s="5"/>
      <c r="V558" s="1"/>
      <c r="W558" s="1"/>
      <c r="X558" s="1"/>
      <c r="Y558" s="1"/>
      <c r="Z558" s="1"/>
      <c r="AA558" s="1"/>
      <c r="AB558" s="1"/>
    </row>
    <row r="559" spans="1:28" ht="12.75" customHeight="1" x14ac:dyDescent="0.2">
      <c r="A559" s="33"/>
      <c r="B559" s="33"/>
      <c r="C559" s="1"/>
      <c r="D559" s="1"/>
      <c r="E559" s="1"/>
      <c r="F559" s="1"/>
      <c r="G559" s="5"/>
      <c r="H559" s="5"/>
      <c r="I559" s="5"/>
      <c r="J559" s="1"/>
      <c r="K559" s="1"/>
      <c r="L559" s="1"/>
      <c r="M559" s="1"/>
      <c r="N559" s="1"/>
      <c r="O559" s="1"/>
      <c r="P559" s="1"/>
      <c r="Q559" s="1"/>
      <c r="R559" s="1"/>
      <c r="S559" s="5"/>
      <c r="T559" s="5"/>
      <c r="U559" s="5"/>
      <c r="V559" s="1"/>
      <c r="W559" s="1"/>
      <c r="X559" s="1"/>
      <c r="Y559" s="1"/>
      <c r="Z559" s="1"/>
      <c r="AA559" s="1"/>
      <c r="AB559" s="1"/>
    </row>
    <row r="560" spans="1:28" ht="12.75" customHeight="1" x14ac:dyDescent="0.2">
      <c r="A560" s="33"/>
      <c r="B560" s="33"/>
      <c r="C560" s="1"/>
      <c r="D560" s="1"/>
      <c r="E560" s="1"/>
      <c r="F560" s="1"/>
      <c r="G560" s="5"/>
      <c r="H560" s="5"/>
      <c r="I560" s="5"/>
      <c r="J560" s="1"/>
      <c r="K560" s="1"/>
      <c r="L560" s="1"/>
      <c r="M560" s="1"/>
      <c r="N560" s="1"/>
      <c r="O560" s="1"/>
      <c r="P560" s="1"/>
      <c r="Q560" s="1"/>
      <c r="R560" s="1"/>
      <c r="S560" s="5"/>
      <c r="T560" s="5"/>
      <c r="U560" s="5"/>
      <c r="V560" s="1"/>
      <c r="W560" s="1"/>
      <c r="X560" s="1"/>
      <c r="Y560" s="1"/>
      <c r="Z560" s="1"/>
      <c r="AA560" s="1"/>
      <c r="AB560" s="1"/>
    </row>
    <row r="561" spans="1:28" ht="12.75" customHeight="1" x14ac:dyDescent="0.2">
      <c r="A561" s="33"/>
      <c r="B561" s="33"/>
      <c r="C561" s="1"/>
      <c r="D561" s="1"/>
      <c r="E561" s="1"/>
      <c r="F561" s="1"/>
      <c r="G561" s="5"/>
      <c r="H561" s="5"/>
      <c r="I561" s="5"/>
      <c r="J561" s="1"/>
      <c r="K561" s="1"/>
      <c r="L561" s="1"/>
      <c r="M561" s="1"/>
      <c r="N561" s="1"/>
      <c r="O561" s="1"/>
      <c r="P561" s="1"/>
      <c r="Q561" s="1"/>
      <c r="R561" s="1"/>
      <c r="S561" s="5"/>
      <c r="T561" s="5"/>
      <c r="U561" s="5"/>
      <c r="V561" s="1"/>
      <c r="W561" s="1"/>
      <c r="X561" s="1"/>
      <c r="Y561" s="1"/>
      <c r="Z561" s="1"/>
      <c r="AA561" s="1"/>
      <c r="AB561" s="1"/>
    </row>
    <row r="562" spans="1:28" ht="12.75" customHeight="1" x14ac:dyDescent="0.2">
      <c r="A562" s="33"/>
      <c r="B562" s="33"/>
      <c r="C562" s="1"/>
      <c r="D562" s="1"/>
      <c r="E562" s="1"/>
      <c r="F562" s="1"/>
      <c r="G562" s="5"/>
      <c r="H562" s="5"/>
      <c r="I562" s="5"/>
      <c r="J562" s="1"/>
      <c r="K562" s="1"/>
      <c r="L562" s="1"/>
      <c r="M562" s="1"/>
      <c r="N562" s="1"/>
      <c r="O562" s="1"/>
      <c r="P562" s="1"/>
      <c r="Q562" s="1"/>
      <c r="R562" s="1"/>
      <c r="S562" s="5"/>
      <c r="T562" s="5"/>
      <c r="U562" s="5"/>
      <c r="V562" s="1"/>
      <c r="W562" s="1"/>
      <c r="X562" s="1"/>
      <c r="Y562" s="1"/>
      <c r="Z562" s="1"/>
      <c r="AA562" s="1"/>
      <c r="AB562" s="1"/>
    </row>
    <row r="563" spans="1:28" ht="12.75" customHeight="1" x14ac:dyDescent="0.2">
      <c r="A563" s="33"/>
      <c r="B563" s="33"/>
      <c r="C563" s="1"/>
      <c r="D563" s="1"/>
      <c r="E563" s="1"/>
      <c r="F563" s="1"/>
      <c r="G563" s="5"/>
      <c r="H563" s="5"/>
      <c r="I563" s="5"/>
      <c r="J563" s="1"/>
      <c r="K563" s="1"/>
      <c r="L563" s="1"/>
      <c r="M563" s="1"/>
      <c r="N563" s="1"/>
      <c r="O563" s="1"/>
      <c r="P563" s="1"/>
      <c r="Q563" s="1"/>
      <c r="R563" s="1"/>
      <c r="S563" s="5"/>
      <c r="T563" s="5"/>
      <c r="U563" s="5"/>
      <c r="V563" s="1"/>
      <c r="W563" s="1"/>
      <c r="X563" s="1"/>
      <c r="Y563" s="1"/>
      <c r="Z563" s="1"/>
      <c r="AA563" s="1"/>
      <c r="AB563" s="1"/>
    </row>
    <row r="564" spans="1:28" ht="12.75" customHeight="1" x14ac:dyDescent="0.2">
      <c r="A564" s="33"/>
      <c r="B564" s="33"/>
      <c r="C564" s="1"/>
      <c r="D564" s="1"/>
      <c r="E564" s="1"/>
      <c r="F564" s="1"/>
      <c r="G564" s="5"/>
      <c r="H564" s="5"/>
      <c r="I564" s="5"/>
      <c r="J564" s="1"/>
      <c r="K564" s="1"/>
      <c r="L564" s="1"/>
      <c r="M564" s="1"/>
      <c r="N564" s="1"/>
      <c r="O564" s="1"/>
      <c r="P564" s="1"/>
      <c r="Q564" s="1"/>
      <c r="R564" s="1"/>
      <c r="S564" s="5"/>
      <c r="T564" s="5"/>
      <c r="U564" s="5"/>
      <c r="V564" s="1"/>
      <c r="W564" s="1"/>
      <c r="X564" s="1"/>
      <c r="Y564" s="1"/>
      <c r="Z564" s="1"/>
      <c r="AA564" s="1"/>
      <c r="AB564" s="1"/>
    </row>
    <row r="565" spans="1:28" ht="12.75" customHeight="1" x14ac:dyDescent="0.2">
      <c r="A565" s="33"/>
      <c r="B565" s="33"/>
      <c r="C565" s="1"/>
      <c r="D565" s="1"/>
      <c r="E565" s="1"/>
      <c r="F565" s="1"/>
      <c r="G565" s="5"/>
      <c r="H565" s="5"/>
      <c r="I565" s="5"/>
      <c r="J565" s="1"/>
      <c r="K565" s="1"/>
      <c r="L565" s="1"/>
      <c r="M565" s="1"/>
      <c r="N565" s="1"/>
      <c r="O565" s="1"/>
      <c r="P565" s="1"/>
      <c r="Q565" s="1"/>
      <c r="R565" s="1"/>
      <c r="S565" s="5"/>
      <c r="T565" s="5"/>
      <c r="U565" s="5"/>
      <c r="V565" s="1"/>
      <c r="W565" s="1"/>
      <c r="X565" s="1"/>
      <c r="Y565" s="1"/>
      <c r="Z565" s="1"/>
      <c r="AA565" s="1"/>
      <c r="AB565" s="1"/>
    </row>
    <row r="566" spans="1:28" ht="12.75" customHeight="1" x14ac:dyDescent="0.2">
      <c r="A566" s="33"/>
      <c r="B566" s="33"/>
      <c r="C566" s="1"/>
      <c r="D566" s="1"/>
      <c r="E566" s="1"/>
      <c r="F566" s="1"/>
      <c r="G566" s="5"/>
      <c r="H566" s="5"/>
      <c r="I566" s="5"/>
      <c r="J566" s="1"/>
      <c r="K566" s="1"/>
      <c r="L566" s="1"/>
      <c r="M566" s="1"/>
      <c r="N566" s="1"/>
      <c r="O566" s="1"/>
      <c r="P566" s="1"/>
      <c r="Q566" s="1"/>
      <c r="R566" s="1"/>
      <c r="S566" s="5"/>
      <c r="T566" s="5"/>
      <c r="U566" s="5"/>
      <c r="V566" s="1"/>
      <c r="W566" s="1"/>
      <c r="X566" s="1"/>
      <c r="Y566" s="1"/>
      <c r="Z566" s="1"/>
      <c r="AA566" s="1"/>
      <c r="AB566" s="1"/>
    </row>
    <row r="567" spans="1:28" ht="12.75" customHeight="1" x14ac:dyDescent="0.2">
      <c r="A567" s="33"/>
      <c r="B567" s="33"/>
      <c r="C567" s="1"/>
      <c r="D567" s="1"/>
      <c r="E567" s="1"/>
      <c r="F567" s="1"/>
      <c r="G567" s="5"/>
      <c r="H567" s="5"/>
      <c r="I567" s="5"/>
      <c r="J567" s="1"/>
      <c r="K567" s="1"/>
      <c r="L567" s="1"/>
      <c r="M567" s="1"/>
      <c r="N567" s="1"/>
      <c r="O567" s="1"/>
      <c r="P567" s="1"/>
      <c r="Q567" s="1"/>
      <c r="R567" s="1"/>
      <c r="S567" s="5"/>
      <c r="T567" s="5"/>
      <c r="U567" s="5"/>
      <c r="V567" s="1"/>
      <c r="W567" s="1"/>
      <c r="X567" s="1"/>
      <c r="Y567" s="1"/>
      <c r="Z567" s="1"/>
      <c r="AA567" s="1"/>
      <c r="AB567" s="1"/>
    </row>
    <row r="568" spans="1:28" ht="12.75" customHeight="1" x14ac:dyDescent="0.2">
      <c r="A568" s="33"/>
      <c r="B568" s="33"/>
      <c r="C568" s="1"/>
      <c r="D568" s="1"/>
      <c r="E568" s="1"/>
      <c r="F568" s="1"/>
      <c r="G568" s="5"/>
      <c r="H568" s="5"/>
      <c r="I568" s="5"/>
      <c r="J568" s="1"/>
      <c r="K568" s="1"/>
      <c r="L568" s="1"/>
      <c r="M568" s="1"/>
      <c r="N568" s="1"/>
      <c r="O568" s="1"/>
      <c r="P568" s="1"/>
      <c r="Q568" s="1"/>
      <c r="R568" s="1"/>
      <c r="S568" s="5"/>
      <c r="T568" s="5"/>
      <c r="U568" s="5"/>
      <c r="V568" s="1"/>
      <c r="W568" s="1"/>
      <c r="X568" s="1"/>
      <c r="Y568" s="1"/>
      <c r="Z568" s="1"/>
      <c r="AA568" s="1"/>
      <c r="AB568" s="1"/>
    </row>
    <row r="569" spans="1:28" ht="12.75" customHeight="1" x14ac:dyDescent="0.2">
      <c r="A569" s="33"/>
      <c r="B569" s="33"/>
      <c r="C569" s="1"/>
      <c r="D569" s="1"/>
      <c r="E569" s="1"/>
      <c r="F569" s="1"/>
      <c r="G569" s="5"/>
      <c r="H569" s="5"/>
      <c r="I569" s="5"/>
      <c r="J569" s="1"/>
      <c r="K569" s="1"/>
      <c r="L569" s="1"/>
      <c r="M569" s="1"/>
      <c r="N569" s="1"/>
      <c r="O569" s="1"/>
      <c r="P569" s="1"/>
      <c r="Q569" s="1"/>
      <c r="R569" s="1"/>
      <c r="S569" s="5"/>
      <c r="T569" s="5"/>
      <c r="U569" s="5"/>
      <c r="V569" s="1"/>
      <c r="W569" s="1"/>
      <c r="X569" s="1"/>
      <c r="Y569" s="1"/>
      <c r="Z569" s="1"/>
      <c r="AA569" s="1"/>
      <c r="AB569" s="1"/>
    </row>
    <row r="570" spans="1:28" ht="12.75" customHeight="1" x14ac:dyDescent="0.2">
      <c r="A570" s="33"/>
      <c r="B570" s="33"/>
      <c r="C570" s="1"/>
      <c r="D570" s="1"/>
      <c r="E570" s="1"/>
      <c r="F570" s="1"/>
      <c r="G570" s="5"/>
      <c r="H570" s="5"/>
      <c r="I570" s="5"/>
      <c r="J570" s="1"/>
      <c r="K570" s="1"/>
      <c r="L570" s="1"/>
      <c r="M570" s="1"/>
      <c r="N570" s="1"/>
      <c r="O570" s="1"/>
      <c r="P570" s="1"/>
      <c r="Q570" s="1"/>
      <c r="R570" s="1"/>
      <c r="S570" s="5"/>
      <c r="T570" s="5"/>
      <c r="U570" s="5"/>
      <c r="V570" s="1"/>
      <c r="W570" s="1"/>
      <c r="X570" s="1"/>
      <c r="Y570" s="1"/>
      <c r="Z570" s="1"/>
      <c r="AA570" s="1"/>
      <c r="AB570" s="1"/>
    </row>
    <row r="571" spans="1:28" ht="12.75" customHeight="1" x14ac:dyDescent="0.2">
      <c r="A571" s="33"/>
      <c r="B571" s="33"/>
      <c r="C571" s="1"/>
      <c r="D571" s="1"/>
      <c r="E571" s="1"/>
      <c r="F571" s="1"/>
      <c r="G571" s="5"/>
      <c r="H571" s="5"/>
      <c r="I571" s="5"/>
      <c r="J571" s="1"/>
      <c r="K571" s="1"/>
      <c r="L571" s="1"/>
      <c r="M571" s="1"/>
      <c r="N571" s="1"/>
      <c r="O571" s="1"/>
      <c r="P571" s="1"/>
      <c r="Q571" s="1"/>
      <c r="R571" s="1"/>
      <c r="S571" s="5"/>
      <c r="T571" s="5"/>
      <c r="U571" s="5"/>
      <c r="V571" s="1"/>
      <c r="W571" s="1"/>
      <c r="X571" s="1"/>
      <c r="Y571" s="1"/>
      <c r="Z571" s="1"/>
      <c r="AA571" s="1"/>
      <c r="AB571" s="1"/>
    </row>
    <row r="572" spans="1:28" ht="12.75" customHeight="1" x14ac:dyDescent="0.2">
      <c r="A572" s="33"/>
      <c r="B572" s="33"/>
      <c r="C572" s="1"/>
      <c r="D572" s="1"/>
      <c r="E572" s="1"/>
      <c r="F572" s="1"/>
      <c r="G572" s="5"/>
      <c r="H572" s="5"/>
      <c r="I572" s="5"/>
      <c r="J572" s="1"/>
      <c r="K572" s="1"/>
      <c r="L572" s="1"/>
      <c r="M572" s="1"/>
      <c r="N572" s="1"/>
      <c r="O572" s="1"/>
      <c r="P572" s="1"/>
      <c r="Q572" s="1"/>
      <c r="R572" s="1"/>
      <c r="S572" s="5"/>
      <c r="T572" s="5"/>
      <c r="U572" s="5"/>
      <c r="V572" s="1"/>
      <c r="W572" s="1"/>
      <c r="X572" s="1"/>
      <c r="Y572" s="1"/>
      <c r="Z572" s="1"/>
      <c r="AA572" s="1"/>
      <c r="AB572" s="1"/>
    </row>
    <row r="573" spans="1:28" ht="12.75" customHeight="1" x14ac:dyDescent="0.2">
      <c r="A573" s="33"/>
      <c r="B573" s="33"/>
      <c r="C573" s="1"/>
      <c r="D573" s="1"/>
      <c r="E573" s="1"/>
      <c r="F573" s="1"/>
      <c r="G573" s="5"/>
      <c r="H573" s="5"/>
      <c r="I573" s="5"/>
      <c r="J573" s="1"/>
      <c r="K573" s="1"/>
      <c r="L573" s="1"/>
      <c r="M573" s="1"/>
      <c r="N573" s="1"/>
      <c r="O573" s="1"/>
      <c r="P573" s="1"/>
      <c r="Q573" s="1"/>
      <c r="R573" s="1"/>
      <c r="S573" s="5"/>
      <c r="T573" s="5"/>
      <c r="U573" s="5"/>
      <c r="V573" s="1"/>
      <c r="W573" s="1"/>
      <c r="X573" s="1"/>
      <c r="Y573" s="1"/>
      <c r="Z573" s="1"/>
      <c r="AA573" s="1"/>
      <c r="AB573" s="1"/>
    </row>
    <row r="574" spans="1:28" ht="12.75" customHeight="1" x14ac:dyDescent="0.2">
      <c r="A574" s="33"/>
      <c r="B574" s="33"/>
      <c r="C574" s="1"/>
      <c r="D574" s="1"/>
      <c r="E574" s="1"/>
      <c r="F574" s="1"/>
      <c r="G574" s="5"/>
      <c r="H574" s="5"/>
      <c r="I574" s="5"/>
      <c r="J574" s="1"/>
      <c r="K574" s="1"/>
      <c r="L574" s="1"/>
      <c r="M574" s="1"/>
      <c r="N574" s="1"/>
      <c r="O574" s="1"/>
      <c r="P574" s="1"/>
      <c r="Q574" s="1"/>
      <c r="R574" s="1"/>
      <c r="S574" s="5"/>
      <c r="T574" s="5"/>
      <c r="U574" s="5"/>
      <c r="V574" s="1"/>
      <c r="W574" s="1"/>
      <c r="X574" s="1"/>
      <c r="Y574" s="1"/>
      <c r="Z574" s="1"/>
      <c r="AA574" s="1"/>
      <c r="AB574" s="1"/>
    </row>
    <row r="575" spans="1:28" ht="12.75" customHeight="1" x14ac:dyDescent="0.2">
      <c r="A575" s="33"/>
      <c r="B575" s="33"/>
      <c r="C575" s="1"/>
      <c r="D575" s="1"/>
      <c r="E575" s="1"/>
      <c r="F575" s="1"/>
      <c r="G575" s="5"/>
      <c r="H575" s="5"/>
      <c r="I575" s="5"/>
      <c r="J575" s="1"/>
      <c r="K575" s="1"/>
      <c r="L575" s="1"/>
      <c r="M575" s="1"/>
      <c r="N575" s="1"/>
      <c r="O575" s="1"/>
      <c r="P575" s="1"/>
      <c r="Q575" s="1"/>
      <c r="R575" s="1"/>
      <c r="S575" s="5"/>
      <c r="T575" s="5"/>
      <c r="U575" s="5"/>
      <c r="V575" s="1"/>
      <c r="W575" s="1"/>
      <c r="X575" s="1"/>
      <c r="Y575" s="1"/>
      <c r="Z575" s="1"/>
      <c r="AA575" s="1"/>
      <c r="AB575" s="1"/>
    </row>
    <row r="576" spans="1:28" ht="12.75" customHeight="1" x14ac:dyDescent="0.2">
      <c r="A576" s="33"/>
      <c r="B576" s="33"/>
      <c r="C576" s="1"/>
      <c r="D576" s="1"/>
      <c r="E576" s="1"/>
      <c r="F576" s="1"/>
      <c r="G576" s="5"/>
      <c r="H576" s="5"/>
      <c r="I576" s="5"/>
      <c r="J576" s="1"/>
      <c r="K576" s="1"/>
      <c r="L576" s="1"/>
      <c r="M576" s="1"/>
      <c r="N576" s="1"/>
      <c r="O576" s="1"/>
      <c r="P576" s="1"/>
      <c r="Q576" s="1"/>
      <c r="R576" s="1"/>
      <c r="S576" s="5"/>
      <c r="T576" s="5"/>
      <c r="U576" s="5"/>
      <c r="V576" s="1"/>
      <c r="W576" s="1"/>
      <c r="X576" s="1"/>
      <c r="Y576" s="1"/>
      <c r="Z576" s="1"/>
      <c r="AA576" s="1"/>
      <c r="AB576" s="1"/>
    </row>
    <row r="577" spans="1:28" ht="12.75" customHeight="1" x14ac:dyDescent="0.2">
      <c r="A577" s="33"/>
      <c r="B577" s="33"/>
      <c r="C577" s="1"/>
      <c r="D577" s="1"/>
      <c r="E577" s="1"/>
      <c r="F577" s="1"/>
      <c r="G577" s="5"/>
      <c r="H577" s="5"/>
      <c r="I577" s="5"/>
      <c r="J577" s="1"/>
      <c r="K577" s="1"/>
      <c r="L577" s="1"/>
      <c r="M577" s="1"/>
      <c r="N577" s="1"/>
      <c r="O577" s="1"/>
      <c r="P577" s="1"/>
      <c r="Q577" s="1"/>
      <c r="R577" s="1"/>
      <c r="S577" s="5"/>
      <c r="T577" s="5"/>
      <c r="U577" s="5"/>
      <c r="V577" s="1"/>
      <c r="W577" s="1"/>
      <c r="X577" s="1"/>
      <c r="Y577" s="1"/>
      <c r="Z577" s="1"/>
      <c r="AA577" s="1"/>
      <c r="AB577" s="1"/>
    </row>
    <row r="578" spans="1:28" ht="12.75" customHeight="1" x14ac:dyDescent="0.2">
      <c r="A578" s="33"/>
      <c r="B578" s="33"/>
      <c r="C578" s="1"/>
      <c r="D578" s="1"/>
      <c r="E578" s="1"/>
      <c r="F578" s="1"/>
      <c r="G578" s="5"/>
      <c r="H578" s="5"/>
      <c r="I578" s="5"/>
      <c r="J578" s="1"/>
      <c r="K578" s="1"/>
      <c r="L578" s="1"/>
      <c r="M578" s="1"/>
      <c r="N578" s="1"/>
      <c r="O578" s="1"/>
      <c r="P578" s="1"/>
      <c r="Q578" s="1"/>
      <c r="R578" s="1"/>
      <c r="S578" s="5"/>
      <c r="T578" s="5"/>
      <c r="U578" s="5"/>
      <c r="V578" s="1"/>
      <c r="W578" s="1"/>
      <c r="X578" s="1"/>
      <c r="Y578" s="1"/>
      <c r="Z578" s="1"/>
      <c r="AA578" s="1"/>
      <c r="AB578" s="1"/>
    </row>
    <row r="579" spans="1:28" ht="12.75" customHeight="1" x14ac:dyDescent="0.2">
      <c r="A579" s="33"/>
      <c r="B579" s="33"/>
      <c r="C579" s="1"/>
      <c r="D579" s="1"/>
      <c r="E579" s="1"/>
      <c r="F579" s="1"/>
      <c r="G579" s="5"/>
      <c r="H579" s="5"/>
      <c r="I579" s="5"/>
      <c r="J579" s="1"/>
      <c r="K579" s="1"/>
      <c r="L579" s="1"/>
      <c r="M579" s="1"/>
      <c r="N579" s="1"/>
      <c r="O579" s="1"/>
      <c r="P579" s="1"/>
      <c r="Q579" s="1"/>
      <c r="R579" s="1"/>
      <c r="S579" s="5"/>
      <c r="T579" s="5"/>
      <c r="U579" s="5"/>
      <c r="V579" s="1"/>
      <c r="W579" s="1"/>
      <c r="X579" s="1"/>
      <c r="Y579" s="1"/>
      <c r="Z579" s="1"/>
      <c r="AA579" s="1"/>
      <c r="AB579" s="1"/>
    </row>
    <row r="580" spans="1:28" ht="12.75" customHeight="1" x14ac:dyDescent="0.2">
      <c r="A580" s="33"/>
      <c r="B580" s="33"/>
      <c r="C580" s="1"/>
      <c r="D580" s="1"/>
      <c r="E580" s="1"/>
      <c r="F580" s="1"/>
      <c r="G580" s="5"/>
      <c r="H580" s="5"/>
      <c r="I580" s="5"/>
      <c r="J580" s="1"/>
      <c r="K580" s="1"/>
      <c r="L580" s="1"/>
      <c r="M580" s="1"/>
      <c r="N580" s="1"/>
      <c r="O580" s="1"/>
      <c r="P580" s="1"/>
      <c r="Q580" s="1"/>
      <c r="R580" s="1"/>
      <c r="S580" s="5"/>
      <c r="T580" s="5"/>
      <c r="U580" s="5"/>
      <c r="V580" s="1"/>
      <c r="W580" s="1"/>
      <c r="X580" s="1"/>
      <c r="Y580" s="1"/>
      <c r="Z580" s="1"/>
      <c r="AA580" s="1"/>
      <c r="AB580" s="1"/>
    </row>
    <row r="581" spans="1:28" ht="12.75" customHeight="1" x14ac:dyDescent="0.2">
      <c r="A581" s="33"/>
      <c r="B581" s="33"/>
      <c r="C581" s="1"/>
      <c r="D581" s="1"/>
      <c r="E581" s="1"/>
      <c r="F581" s="1"/>
      <c r="G581" s="5"/>
      <c r="H581" s="5"/>
      <c r="I581" s="5"/>
      <c r="J581" s="1"/>
      <c r="K581" s="1"/>
      <c r="L581" s="1"/>
      <c r="M581" s="1"/>
      <c r="N581" s="1"/>
      <c r="O581" s="1"/>
      <c r="P581" s="1"/>
      <c r="Q581" s="1"/>
      <c r="R581" s="1"/>
      <c r="S581" s="5"/>
      <c r="T581" s="5"/>
      <c r="U581" s="5"/>
      <c r="V581" s="1"/>
      <c r="W581" s="1"/>
      <c r="X581" s="1"/>
      <c r="Y581" s="1"/>
      <c r="Z581" s="1"/>
      <c r="AA581" s="1"/>
      <c r="AB581" s="1"/>
    </row>
    <row r="582" spans="1:28" ht="12.75" customHeight="1" x14ac:dyDescent="0.2">
      <c r="A582" s="33"/>
      <c r="B582" s="33"/>
      <c r="C582" s="1"/>
      <c r="D582" s="1"/>
      <c r="E582" s="1"/>
      <c r="F582" s="1"/>
      <c r="G582" s="5"/>
      <c r="H582" s="5"/>
      <c r="I582" s="5"/>
      <c r="J582" s="1"/>
      <c r="K582" s="1"/>
      <c r="L582" s="1"/>
      <c r="M582" s="1"/>
      <c r="N582" s="1"/>
      <c r="O582" s="1"/>
      <c r="P582" s="1"/>
      <c r="Q582" s="1"/>
      <c r="R582" s="1"/>
      <c r="S582" s="5"/>
      <c r="T582" s="5"/>
      <c r="U582" s="5"/>
      <c r="V582" s="1"/>
      <c r="W582" s="1"/>
      <c r="X582" s="1"/>
      <c r="Y582" s="1"/>
      <c r="Z582" s="1"/>
      <c r="AA582" s="1"/>
      <c r="AB582" s="1"/>
    </row>
    <row r="583" spans="1:28" ht="12.75" customHeight="1" x14ac:dyDescent="0.2">
      <c r="A583" s="33"/>
      <c r="B583" s="33"/>
      <c r="C583" s="1"/>
      <c r="D583" s="1"/>
      <c r="E583" s="1"/>
      <c r="F583" s="1"/>
      <c r="G583" s="5"/>
      <c r="H583" s="5"/>
      <c r="I583" s="5"/>
      <c r="J583" s="1"/>
      <c r="K583" s="1"/>
      <c r="L583" s="1"/>
      <c r="M583" s="1"/>
      <c r="N583" s="1"/>
      <c r="O583" s="1"/>
      <c r="P583" s="1"/>
      <c r="Q583" s="1"/>
      <c r="R583" s="1"/>
      <c r="S583" s="5"/>
      <c r="T583" s="5"/>
      <c r="U583" s="5"/>
      <c r="V583" s="1"/>
      <c r="W583" s="1"/>
      <c r="X583" s="1"/>
      <c r="Y583" s="1"/>
      <c r="Z583" s="1"/>
      <c r="AA583" s="1"/>
      <c r="AB583" s="1"/>
    </row>
    <row r="584" spans="1:28" ht="12.75" customHeight="1" x14ac:dyDescent="0.2">
      <c r="A584" s="33"/>
      <c r="B584" s="33"/>
      <c r="C584" s="1"/>
      <c r="D584" s="1"/>
      <c r="E584" s="1"/>
      <c r="F584" s="1"/>
      <c r="G584" s="5"/>
      <c r="H584" s="5"/>
      <c r="I584" s="5"/>
      <c r="J584" s="1"/>
      <c r="K584" s="1"/>
      <c r="L584" s="1"/>
      <c r="M584" s="1"/>
      <c r="N584" s="1"/>
      <c r="O584" s="1"/>
      <c r="P584" s="1"/>
      <c r="Q584" s="1"/>
      <c r="R584" s="1"/>
      <c r="S584" s="5"/>
      <c r="T584" s="5"/>
      <c r="U584" s="5"/>
      <c r="V584" s="1"/>
      <c r="W584" s="1"/>
      <c r="X584" s="1"/>
      <c r="Y584" s="1"/>
      <c r="Z584" s="1"/>
      <c r="AA584" s="1"/>
      <c r="AB584" s="1"/>
    </row>
    <row r="585" spans="1:28" ht="12.75" customHeight="1" x14ac:dyDescent="0.2">
      <c r="A585" s="33"/>
      <c r="B585" s="33"/>
      <c r="C585" s="1"/>
      <c r="D585" s="1"/>
      <c r="E585" s="1"/>
      <c r="F585" s="1"/>
      <c r="G585" s="5"/>
      <c r="H585" s="5"/>
      <c r="I585" s="5"/>
      <c r="J585" s="1"/>
      <c r="K585" s="1"/>
      <c r="L585" s="1"/>
      <c r="M585" s="1"/>
      <c r="N585" s="1"/>
      <c r="O585" s="1"/>
      <c r="P585" s="1"/>
      <c r="Q585" s="1"/>
      <c r="R585" s="1"/>
      <c r="S585" s="5"/>
      <c r="T585" s="5"/>
      <c r="U585" s="5"/>
      <c r="V585" s="1"/>
      <c r="W585" s="1"/>
      <c r="X585" s="1"/>
      <c r="Y585" s="1"/>
      <c r="Z585" s="1"/>
      <c r="AA585" s="1"/>
      <c r="AB585" s="1"/>
    </row>
    <row r="586" spans="1:28" ht="12.75" customHeight="1" x14ac:dyDescent="0.2">
      <c r="A586" s="33"/>
      <c r="B586" s="33"/>
      <c r="C586" s="1"/>
      <c r="D586" s="1"/>
      <c r="E586" s="1"/>
      <c r="F586" s="1"/>
      <c r="G586" s="5"/>
      <c r="H586" s="5"/>
      <c r="I586" s="5"/>
      <c r="J586" s="1"/>
      <c r="K586" s="1"/>
      <c r="L586" s="1"/>
      <c r="M586" s="1"/>
      <c r="N586" s="1"/>
      <c r="O586" s="1"/>
      <c r="P586" s="1"/>
      <c r="Q586" s="1"/>
      <c r="R586" s="1"/>
      <c r="S586" s="5"/>
      <c r="T586" s="5"/>
      <c r="U586" s="5"/>
      <c r="V586" s="1"/>
      <c r="W586" s="1"/>
      <c r="X586" s="1"/>
      <c r="Y586" s="1"/>
      <c r="Z586" s="1"/>
      <c r="AA586" s="1"/>
      <c r="AB586" s="1"/>
    </row>
    <row r="587" spans="1:28" ht="12.75" customHeight="1" x14ac:dyDescent="0.2">
      <c r="A587" s="33"/>
      <c r="B587" s="33"/>
      <c r="C587" s="1"/>
      <c r="D587" s="1"/>
      <c r="E587" s="1"/>
      <c r="F587" s="1"/>
      <c r="G587" s="5"/>
      <c r="H587" s="5"/>
      <c r="I587" s="5"/>
      <c r="J587" s="1"/>
      <c r="K587" s="1"/>
      <c r="L587" s="1"/>
      <c r="M587" s="1"/>
      <c r="N587" s="1"/>
      <c r="O587" s="1"/>
      <c r="P587" s="1"/>
      <c r="Q587" s="1"/>
      <c r="R587" s="1"/>
      <c r="S587" s="5"/>
      <c r="T587" s="5"/>
      <c r="U587" s="5"/>
      <c r="V587" s="1"/>
      <c r="W587" s="1"/>
      <c r="X587" s="1"/>
      <c r="Y587" s="1"/>
      <c r="Z587" s="1"/>
      <c r="AA587" s="1"/>
      <c r="AB587" s="1"/>
    </row>
    <row r="588" spans="1:28" ht="12.75" customHeight="1" x14ac:dyDescent="0.2">
      <c r="A588" s="33"/>
      <c r="B588" s="33"/>
      <c r="C588" s="1"/>
      <c r="D588" s="1"/>
      <c r="E588" s="1"/>
      <c r="F588" s="1"/>
      <c r="G588" s="5"/>
      <c r="H588" s="5"/>
      <c r="I588" s="5"/>
      <c r="J588" s="1"/>
      <c r="K588" s="1"/>
      <c r="L588" s="1"/>
      <c r="M588" s="1"/>
      <c r="N588" s="1"/>
      <c r="O588" s="1"/>
      <c r="P588" s="1"/>
      <c r="Q588" s="1"/>
      <c r="R588" s="1"/>
      <c r="S588" s="5"/>
      <c r="T588" s="5"/>
      <c r="U588" s="5"/>
      <c r="V588" s="1"/>
      <c r="W588" s="1"/>
      <c r="X588" s="1"/>
      <c r="Y588" s="1"/>
      <c r="Z588" s="1"/>
      <c r="AA588" s="1"/>
      <c r="AB588" s="1"/>
    </row>
    <row r="589" spans="1:28" ht="12.75" customHeight="1" x14ac:dyDescent="0.2">
      <c r="A589" s="33"/>
      <c r="B589" s="33"/>
      <c r="C589" s="1"/>
      <c r="D589" s="1"/>
      <c r="E589" s="1"/>
      <c r="F589" s="1"/>
      <c r="G589" s="5"/>
      <c r="H589" s="5"/>
      <c r="I589" s="5"/>
      <c r="J589" s="1"/>
      <c r="K589" s="1"/>
      <c r="L589" s="1"/>
      <c r="M589" s="1"/>
      <c r="N589" s="1"/>
      <c r="O589" s="1"/>
      <c r="P589" s="1"/>
      <c r="Q589" s="1"/>
      <c r="R589" s="1"/>
      <c r="S589" s="5"/>
      <c r="T589" s="5"/>
      <c r="U589" s="5"/>
      <c r="V589" s="1"/>
      <c r="W589" s="1"/>
      <c r="X589" s="1"/>
      <c r="Y589" s="1"/>
      <c r="Z589" s="1"/>
      <c r="AA589" s="1"/>
      <c r="AB589" s="1"/>
    </row>
    <row r="590" spans="1:28" ht="12.75" customHeight="1" x14ac:dyDescent="0.2">
      <c r="A590" s="33"/>
      <c r="B590" s="33"/>
      <c r="C590" s="1"/>
      <c r="D590" s="1"/>
      <c r="E590" s="1"/>
      <c r="F590" s="1"/>
      <c r="G590" s="5"/>
      <c r="H590" s="5"/>
      <c r="I590" s="5"/>
      <c r="J590" s="1"/>
      <c r="K590" s="1"/>
      <c r="L590" s="1"/>
      <c r="M590" s="1"/>
      <c r="N590" s="1"/>
      <c r="O590" s="1"/>
      <c r="P590" s="1"/>
      <c r="Q590" s="1"/>
      <c r="R590" s="1"/>
      <c r="S590" s="5"/>
      <c r="T590" s="5"/>
      <c r="U590" s="5"/>
      <c r="V590" s="1"/>
      <c r="W590" s="1"/>
      <c r="X590" s="1"/>
      <c r="Y590" s="1"/>
      <c r="Z590" s="1"/>
      <c r="AA590" s="1"/>
      <c r="AB590" s="1"/>
    </row>
    <row r="591" spans="1:28" ht="12.75" customHeight="1" x14ac:dyDescent="0.2">
      <c r="A591" s="33"/>
      <c r="B591" s="33"/>
      <c r="C591" s="1"/>
      <c r="D591" s="1"/>
      <c r="E591" s="1"/>
      <c r="F591" s="1"/>
      <c r="G591" s="5"/>
      <c r="H591" s="5"/>
      <c r="I591" s="5"/>
      <c r="J591" s="1"/>
      <c r="K591" s="1"/>
      <c r="L591" s="1"/>
      <c r="M591" s="1"/>
      <c r="N591" s="1"/>
      <c r="O591" s="1"/>
      <c r="P591" s="1"/>
      <c r="Q591" s="1"/>
      <c r="R591" s="1"/>
      <c r="S591" s="5"/>
      <c r="T591" s="5"/>
      <c r="U591" s="5"/>
      <c r="V591" s="1"/>
      <c r="W591" s="1"/>
      <c r="X591" s="1"/>
      <c r="Y591" s="1"/>
      <c r="Z591" s="1"/>
      <c r="AA591" s="1"/>
      <c r="AB591" s="1"/>
    </row>
    <row r="592" spans="1:28" ht="12.75" customHeight="1" x14ac:dyDescent="0.2">
      <c r="A592" s="33"/>
      <c r="B592" s="33"/>
      <c r="C592" s="1"/>
      <c r="D592" s="1"/>
      <c r="E592" s="1"/>
      <c r="F592" s="1"/>
      <c r="G592" s="5"/>
      <c r="H592" s="5"/>
      <c r="I592" s="5"/>
      <c r="J592" s="1"/>
      <c r="K592" s="1"/>
      <c r="L592" s="1"/>
      <c r="M592" s="1"/>
      <c r="N592" s="1"/>
      <c r="O592" s="1"/>
      <c r="P592" s="1"/>
      <c r="Q592" s="1"/>
      <c r="R592" s="1"/>
      <c r="S592" s="5"/>
      <c r="T592" s="5"/>
      <c r="U592" s="5"/>
      <c r="V592" s="1"/>
      <c r="W592" s="1"/>
      <c r="X592" s="1"/>
      <c r="Y592" s="1"/>
      <c r="Z592" s="1"/>
      <c r="AA592" s="1"/>
      <c r="AB592" s="1"/>
    </row>
    <row r="593" spans="1:28" ht="12.75" customHeight="1" x14ac:dyDescent="0.2">
      <c r="A593" s="33"/>
      <c r="B593" s="33"/>
      <c r="C593" s="1"/>
      <c r="D593" s="1"/>
      <c r="E593" s="1"/>
      <c r="F593" s="1"/>
      <c r="G593" s="5"/>
      <c r="H593" s="5"/>
      <c r="I593" s="5"/>
      <c r="J593" s="1"/>
      <c r="K593" s="1"/>
      <c r="L593" s="1"/>
      <c r="M593" s="1"/>
      <c r="N593" s="1"/>
      <c r="O593" s="1"/>
      <c r="P593" s="1"/>
      <c r="Q593" s="1"/>
      <c r="R593" s="1"/>
      <c r="S593" s="5"/>
      <c r="T593" s="5"/>
      <c r="U593" s="5"/>
      <c r="V593" s="1"/>
      <c r="W593" s="1"/>
      <c r="X593" s="1"/>
      <c r="Y593" s="1"/>
      <c r="Z593" s="1"/>
      <c r="AA593" s="1"/>
      <c r="AB593" s="1"/>
    </row>
    <row r="594" spans="1:28" ht="12.75" customHeight="1" x14ac:dyDescent="0.2">
      <c r="A594" s="33"/>
      <c r="B594" s="33"/>
      <c r="C594" s="1"/>
      <c r="D594" s="1"/>
      <c r="E594" s="1"/>
      <c r="F594" s="1"/>
      <c r="G594" s="5"/>
      <c r="H594" s="5"/>
      <c r="I594" s="5"/>
      <c r="J594" s="1"/>
      <c r="K594" s="1"/>
      <c r="L594" s="1"/>
      <c r="M594" s="1"/>
      <c r="N594" s="1"/>
      <c r="O594" s="1"/>
      <c r="P594" s="1"/>
      <c r="Q594" s="1"/>
      <c r="R594" s="1"/>
      <c r="S594" s="5"/>
      <c r="T594" s="5"/>
      <c r="U594" s="5"/>
      <c r="V594" s="1"/>
      <c r="W594" s="1"/>
      <c r="X594" s="1"/>
      <c r="Y594" s="1"/>
      <c r="Z594" s="1"/>
      <c r="AA594" s="1"/>
      <c r="AB594" s="1"/>
    </row>
    <row r="595" spans="1:28" ht="12.75" customHeight="1" x14ac:dyDescent="0.2">
      <c r="A595" s="33"/>
      <c r="B595" s="33"/>
      <c r="C595" s="1"/>
      <c r="D595" s="1"/>
      <c r="E595" s="1"/>
      <c r="F595" s="1"/>
      <c r="G595" s="5"/>
      <c r="H595" s="5"/>
      <c r="I595" s="5"/>
      <c r="J595" s="1"/>
      <c r="K595" s="1"/>
      <c r="L595" s="1"/>
      <c r="M595" s="1"/>
      <c r="N595" s="1"/>
      <c r="O595" s="1"/>
      <c r="P595" s="1"/>
      <c r="Q595" s="1"/>
      <c r="R595" s="1"/>
      <c r="S595" s="5"/>
      <c r="T595" s="5"/>
      <c r="U595" s="5"/>
      <c r="V595" s="1"/>
      <c r="W595" s="1"/>
      <c r="X595" s="1"/>
      <c r="Y595" s="1"/>
      <c r="Z595" s="1"/>
      <c r="AA595" s="1"/>
      <c r="AB595" s="1"/>
    </row>
    <row r="596" spans="1:28" ht="12.75" customHeight="1" x14ac:dyDescent="0.2">
      <c r="A596" s="33"/>
      <c r="B596" s="33"/>
      <c r="C596" s="1"/>
      <c r="D596" s="1"/>
      <c r="E596" s="1"/>
      <c r="F596" s="1"/>
      <c r="G596" s="5"/>
      <c r="H596" s="5"/>
      <c r="I596" s="5"/>
      <c r="J596" s="1"/>
      <c r="K596" s="1"/>
      <c r="L596" s="1"/>
      <c r="M596" s="1"/>
      <c r="N596" s="1"/>
      <c r="O596" s="1"/>
      <c r="P596" s="1"/>
      <c r="Q596" s="1"/>
      <c r="R596" s="1"/>
      <c r="S596" s="5"/>
      <c r="T596" s="5"/>
      <c r="U596" s="5"/>
      <c r="V596" s="1"/>
      <c r="W596" s="1"/>
      <c r="X596" s="1"/>
      <c r="Y596" s="1"/>
      <c r="Z596" s="1"/>
      <c r="AA596" s="1"/>
      <c r="AB596" s="1"/>
    </row>
    <row r="597" spans="1:28" ht="12.75" customHeight="1" x14ac:dyDescent="0.2">
      <c r="A597" s="33"/>
      <c r="B597" s="33"/>
      <c r="C597" s="1"/>
      <c r="D597" s="1"/>
      <c r="E597" s="1"/>
      <c r="F597" s="1"/>
      <c r="G597" s="5"/>
      <c r="H597" s="5"/>
      <c r="I597" s="5"/>
      <c r="J597" s="1"/>
      <c r="K597" s="1"/>
      <c r="L597" s="1"/>
      <c r="M597" s="1"/>
      <c r="N597" s="1"/>
      <c r="O597" s="1"/>
      <c r="P597" s="1"/>
      <c r="Q597" s="1"/>
      <c r="R597" s="1"/>
      <c r="S597" s="5"/>
      <c r="T597" s="5"/>
      <c r="U597" s="5"/>
      <c r="V597" s="1"/>
      <c r="W597" s="1"/>
      <c r="X597" s="1"/>
      <c r="Y597" s="1"/>
      <c r="Z597" s="1"/>
      <c r="AA597" s="1"/>
      <c r="AB597" s="1"/>
    </row>
    <row r="598" spans="1:28" ht="12.75" customHeight="1" x14ac:dyDescent="0.2">
      <c r="A598" s="33"/>
      <c r="B598" s="33"/>
      <c r="C598" s="1"/>
      <c r="D598" s="1"/>
      <c r="E598" s="1"/>
      <c r="F598" s="1"/>
      <c r="G598" s="5"/>
      <c r="H598" s="5"/>
      <c r="I598" s="5"/>
      <c r="J598" s="1"/>
      <c r="K598" s="1"/>
      <c r="L598" s="1"/>
      <c r="M598" s="1"/>
      <c r="N598" s="1"/>
      <c r="O598" s="1"/>
      <c r="P598" s="1"/>
      <c r="Q598" s="1"/>
      <c r="R598" s="1"/>
      <c r="S598" s="5"/>
      <c r="T598" s="5"/>
      <c r="U598" s="5"/>
      <c r="V598" s="1"/>
      <c r="W598" s="1"/>
      <c r="X598" s="1"/>
      <c r="Y598" s="1"/>
      <c r="Z598" s="1"/>
      <c r="AA598" s="1"/>
      <c r="AB598" s="1"/>
    </row>
    <row r="599" spans="1:28" ht="12.75" customHeight="1" x14ac:dyDescent="0.2">
      <c r="A599" s="33"/>
      <c r="B599" s="33"/>
      <c r="C599" s="1"/>
      <c r="D599" s="1"/>
      <c r="E599" s="1"/>
      <c r="F599" s="1"/>
      <c r="G599" s="5"/>
      <c r="H599" s="5"/>
      <c r="I599" s="5"/>
      <c r="J599" s="1"/>
      <c r="K599" s="1"/>
      <c r="L599" s="1"/>
      <c r="M599" s="1"/>
      <c r="N599" s="1"/>
      <c r="O599" s="1"/>
      <c r="P599" s="1"/>
      <c r="Q599" s="1"/>
      <c r="R599" s="1"/>
      <c r="S599" s="5"/>
      <c r="T599" s="5"/>
      <c r="U599" s="5"/>
      <c r="V599" s="1"/>
      <c r="W599" s="1"/>
      <c r="X599" s="1"/>
      <c r="Y599" s="1"/>
      <c r="Z599" s="1"/>
      <c r="AA599" s="1"/>
      <c r="AB599" s="1"/>
    </row>
    <row r="600" spans="1:28" ht="12.75" customHeight="1" x14ac:dyDescent="0.2">
      <c r="A600" s="33"/>
      <c r="B600" s="33"/>
      <c r="C600" s="1"/>
      <c r="D600" s="1"/>
      <c r="E600" s="1"/>
      <c r="F600" s="1"/>
      <c r="G600" s="5"/>
      <c r="H600" s="5"/>
      <c r="I600" s="5"/>
      <c r="J600" s="1"/>
      <c r="K600" s="1"/>
      <c r="L600" s="1"/>
      <c r="M600" s="1"/>
      <c r="N600" s="1"/>
      <c r="O600" s="1"/>
      <c r="P600" s="1"/>
      <c r="Q600" s="1"/>
      <c r="R600" s="1"/>
      <c r="S600" s="5"/>
      <c r="T600" s="5"/>
      <c r="U600" s="5"/>
      <c r="V600" s="1"/>
      <c r="W600" s="1"/>
      <c r="X600" s="1"/>
      <c r="Y600" s="1"/>
      <c r="Z600" s="1"/>
      <c r="AA600" s="1"/>
      <c r="AB600" s="1"/>
    </row>
    <row r="601" spans="1:28" ht="12.75" customHeight="1" x14ac:dyDescent="0.2">
      <c r="A601" s="33"/>
      <c r="B601" s="33"/>
      <c r="C601" s="1"/>
      <c r="D601" s="1"/>
      <c r="E601" s="1"/>
      <c r="F601" s="1"/>
      <c r="G601" s="5"/>
      <c r="H601" s="5"/>
      <c r="I601" s="5"/>
      <c r="J601" s="1"/>
      <c r="K601" s="1"/>
      <c r="L601" s="1"/>
      <c r="M601" s="1"/>
      <c r="N601" s="1"/>
      <c r="O601" s="1"/>
      <c r="P601" s="1"/>
      <c r="Q601" s="1"/>
      <c r="R601" s="1"/>
      <c r="S601" s="5"/>
      <c r="T601" s="5"/>
      <c r="U601" s="5"/>
      <c r="V601" s="1"/>
      <c r="W601" s="1"/>
      <c r="X601" s="1"/>
      <c r="Y601" s="1"/>
      <c r="Z601" s="1"/>
      <c r="AA601" s="1"/>
      <c r="AB601" s="1"/>
    </row>
    <row r="602" spans="1:28" ht="12.75" customHeight="1" x14ac:dyDescent="0.2">
      <c r="A602" s="33"/>
      <c r="B602" s="33"/>
      <c r="C602" s="1"/>
      <c r="D602" s="1"/>
      <c r="E602" s="1"/>
      <c r="F602" s="1"/>
      <c r="G602" s="5"/>
      <c r="H602" s="5"/>
      <c r="I602" s="5"/>
      <c r="J602" s="1"/>
      <c r="K602" s="1"/>
      <c r="L602" s="1"/>
      <c r="M602" s="1"/>
      <c r="N602" s="1"/>
      <c r="O602" s="1"/>
      <c r="P602" s="1"/>
      <c r="Q602" s="1"/>
      <c r="R602" s="1"/>
      <c r="S602" s="5"/>
      <c r="T602" s="5"/>
      <c r="U602" s="5"/>
      <c r="V602" s="1"/>
      <c r="W602" s="1"/>
      <c r="X602" s="1"/>
      <c r="Y602" s="1"/>
      <c r="Z602" s="1"/>
      <c r="AA602" s="1"/>
      <c r="AB602" s="1"/>
    </row>
    <row r="603" spans="1:28" ht="12.75" customHeight="1" x14ac:dyDescent="0.2">
      <c r="A603" s="33"/>
      <c r="B603" s="33"/>
      <c r="C603" s="1"/>
      <c r="D603" s="1"/>
      <c r="E603" s="1"/>
      <c r="F603" s="1"/>
      <c r="G603" s="5"/>
      <c r="H603" s="5"/>
      <c r="I603" s="5"/>
      <c r="J603" s="1"/>
      <c r="K603" s="1"/>
      <c r="L603" s="1"/>
      <c r="M603" s="1"/>
      <c r="N603" s="1"/>
      <c r="O603" s="1"/>
      <c r="P603" s="1"/>
      <c r="Q603" s="1"/>
      <c r="R603" s="1"/>
      <c r="S603" s="5"/>
      <c r="T603" s="5"/>
      <c r="U603" s="5"/>
      <c r="V603" s="1"/>
      <c r="W603" s="1"/>
      <c r="X603" s="1"/>
      <c r="Y603" s="1"/>
      <c r="Z603" s="1"/>
      <c r="AA603" s="1"/>
      <c r="AB603" s="1"/>
    </row>
    <row r="604" spans="1:28" ht="12.75" customHeight="1" x14ac:dyDescent="0.2">
      <c r="A604" s="33"/>
      <c r="B604" s="33"/>
      <c r="C604" s="1"/>
      <c r="D604" s="1"/>
      <c r="E604" s="1"/>
      <c r="F604" s="1"/>
      <c r="G604" s="5"/>
      <c r="H604" s="5"/>
      <c r="I604" s="5"/>
      <c r="J604" s="1"/>
      <c r="K604" s="1"/>
      <c r="L604" s="1"/>
      <c r="M604" s="1"/>
      <c r="N604" s="1"/>
      <c r="O604" s="1"/>
      <c r="P604" s="1"/>
      <c r="Q604" s="1"/>
      <c r="R604" s="1"/>
      <c r="S604" s="5"/>
      <c r="T604" s="5"/>
      <c r="U604" s="5"/>
      <c r="V604" s="1"/>
      <c r="W604" s="1"/>
      <c r="X604" s="1"/>
      <c r="Y604" s="1"/>
      <c r="Z604" s="1"/>
      <c r="AA604" s="1"/>
      <c r="AB604" s="1"/>
    </row>
    <row r="605" spans="1:28" ht="12.75" customHeight="1" x14ac:dyDescent="0.2">
      <c r="A605" s="33"/>
      <c r="B605" s="33"/>
      <c r="C605" s="1"/>
      <c r="D605" s="1"/>
      <c r="E605" s="1"/>
      <c r="F605" s="1"/>
      <c r="G605" s="5"/>
      <c r="H605" s="5"/>
      <c r="I605" s="5"/>
      <c r="J605" s="1"/>
      <c r="K605" s="1"/>
      <c r="L605" s="1"/>
      <c r="M605" s="1"/>
      <c r="N605" s="1"/>
      <c r="O605" s="1"/>
      <c r="P605" s="1"/>
      <c r="Q605" s="1"/>
      <c r="R605" s="1"/>
      <c r="S605" s="5"/>
      <c r="T605" s="5"/>
      <c r="U605" s="5"/>
      <c r="V605" s="1"/>
      <c r="W605" s="1"/>
      <c r="X605" s="1"/>
      <c r="Y605" s="1"/>
      <c r="Z605" s="1"/>
      <c r="AA605" s="1"/>
      <c r="AB605" s="1"/>
    </row>
    <row r="606" spans="1:28" ht="12.75" customHeight="1" x14ac:dyDescent="0.2">
      <c r="A606" s="33"/>
      <c r="B606" s="33"/>
      <c r="C606" s="1"/>
      <c r="D606" s="1"/>
      <c r="E606" s="1"/>
      <c r="F606" s="1"/>
      <c r="G606" s="5"/>
      <c r="H606" s="5"/>
      <c r="I606" s="5"/>
      <c r="J606" s="1"/>
      <c r="K606" s="1"/>
      <c r="L606" s="1"/>
      <c r="M606" s="1"/>
      <c r="N606" s="1"/>
      <c r="O606" s="1"/>
      <c r="P606" s="1"/>
      <c r="Q606" s="1"/>
      <c r="R606" s="1"/>
      <c r="S606" s="5"/>
      <c r="T606" s="5"/>
      <c r="U606" s="5"/>
      <c r="V606" s="1"/>
      <c r="W606" s="1"/>
      <c r="X606" s="1"/>
      <c r="Y606" s="1"/>
      <c r="Z606" s="1"/>
      <c r="AA606" s="1"/>
      <c r="AB606" s="1"/>
    </row>
    <row r="607" spans="1:28" ht="12.75" customHeight="1" x14ac:dyDescent="0.2">
      <c r="A607" s="33"/>
      <c r="B607" s="33"/>
      <c r="C607" s="1"/>
      <c r="D607" s="1"/>
      <c r="E607" s="1"/>
      <c r="F607" s="1"/>
      <c r="G607" s="5"/>
      <c r="H607" s="5"/>
      <c r="I607" s="5"/>
      <c r="J607" s="1"/>
      <c r="K607" s="1"/>
      <c r="L607" s="1"/>
      <c r="M607" s="1"/>
      <c r="N607" s="1"/>
      <c r="O607" s="1"/>
      <c r="P607" s="1"/>
      <c r="Q607" s="1"/>
      <c r="R607" s="1"/>
      <c r="S607" s="5"/>
      <c r="T607" s="5"/>
      <c r="U607" s="5"/>
      <c r="V607" s="1"/>
      <c r="W607" s="1"/>
      <c r="X607" s="1"/>
      <c r="Y607" s="1"/>
      <c r="Z607" s="1"/>
      <c r="AA607" s="1"/>
      <c r="AB607" s="1"/>
    </row>
    <row r="608" spans="1:28" ht="12.75" customHeight="1" x14ac:dyDescent="0.2">
      <c r="A608" s="33"/>
      <c r="B608" s="33"/>
      <c r="C608" s="1"/>
      <c r="D608" s="1"/>
      <c r="E608" s="1"/>
      <c r="F608" s="1"/>
      <c r="G608" s="5"/>
      <c r="H608" s="5"/>
      <c r="I608" s="5"/>
      <c r="J608" s="1"/>
      <c r="K608" s="1"/>
      <c r="L608" s="1"/>
      <c r="M608" s="1"/>
      <c r="N608" s="1"/>
      <c r="O608" s="1"/>
      <c r="P608" s="1"/>
      <c r="Q608" s="1"/>
      <c r="R608" s="1"/>
      <c r="S608" s="5"/>
      <c r="T608" s="5"/>
      <c r="U608" s="5"/>
      <c r="V608" s="1"/>
      <c r="W608" s="1"/>
      <c r="X608" s="1"/>
      <c r="Y608" s="1"/>
      <c r="Z608" s="1"/>
      <c r="AA608" s="1"/>
      <c r="AB608" s="1"/>
    </row>
    <row r="609" spans="1:28" ht="12.75" customHeight="1" x14ac:dyDescent="0.2">
      <c r="A609" s="33"/>
      <c r="B609" s="33"/>
      <c r="C609" s="1"/>
      <c r="D609" s="1"/>
      <c r="E609" s="1"/>
      <c r="F609" s="1"/>
      <c r="G609" s="5"/>
      <c r="H609" s="5"/>
      <c r="I609" s="5"/>
      <c r="J609" s="1"/>
      <c r="K609" s="1"/>
      <c r="L609" s="1"/>
      <c r="M609" s="1"/>
      <c r="N609" s="1"/>
      <c r="O609" s="1"/>
      <c r="P609" s="1"/>
      <c r="Q609" s="1"/>
      <c r="R609" s="1"/>
      <c r="S609" s="5"/>
      <c r="T609" s="5"/>
      <c r="U609" s="5"/>
      <c r="V609" s="1"/>
      <c r="W609" s="1"/>
      <c r="X609" s="1"/>
      <c r="Y609" s="1"/>
      <c r="Z609" s="1"/>
      <c r="AA609" s="1"/>
      <c r="AB609" s="1"/>
    </row>
    <row r="610" spans="1:28" ht="12.75" customHeight="1" x14ac:dyDescent="0.2">
      <c r="A610" s="33"/>
      <c r="B610" s="33"/>
      <c r="C610" s="1"/>
      <c r="D610" s="1"/>
      <c r="E610" s="1"/>
      <c r="F610" s="1"/>
      <c r="G610" s="5"/>
      <c r="H610" s="5"/>
      <c r="I610" s="5"/>
      <c r="J610" s="1"/>
      <c r="K610" s="1"/>
      <c r="L610" s="1"/>
      <c r="M610" s="1"/>
      <c r="N610" s="1"/>
      <c r="O610" s="1"/>
      <c r="P610" s="1"/>
      <c r="Q610" s="1"/>
      <c r="R610" s="1"/>
      <c r="S610" s="5"/>
      <c r="T610" s="5"/>
      <c r="U610" s="5"/>
      <c r="V610" s="1"/>
      <c r="W610" s="1"/>
      <c r="X610" s="1"/>
      <c r="Y610" s="1"/>
      <c r="Z610" s="1"/>
      <c r="AA610" s="1"/>
      <c r="AB610" s="1"/>
    </row>
    <row r="611" spans="1:28" ht="12.75" customHeight="1" x14ac:dyDescent="0.2">
      <c r="A611" s="33"/>
      <c r="B611" s="33"/>
      <c r="C611" s="1"/>
      <c r="D611" s="1"/>
      <c r="E611" s="1"/>
      <c r="F611" s="1"/>
      <c r="G611" s="5"/>
      <c r="H611" s="5"/>
      <c r="I611" s="5"/>
      <c r="J611" s="1"/>
      <c r="K611" s="1"/>
      <c r="L611" s="1"/>
      <c r="M611" s="1"/>
      <c r="N611" s="1"/>
      <c r="O611" s="1"/>
      <c r="P611" s="1"/>
      <c r="Q611" s="1"/>
      <c r="R611" s="1"/>
      <c r="S611" s="5"/>
      <c r="T611" s="5"/>
      <c r="U611" s="5"/>
      <c r="V611" s="1"/>
      <c r="W611" s="1"/>
      <c r="X611" s="1"/>
      <c r="Y611" s="1"/>
      <c r="Z611" s="1"/>
      <c r="AA611" s="1"/>
      <c r="AB611" s="1"/>
    </row>
    <row r="612" spans="1:28" ht="12.75" customHeight="1" x14ac:dyDescent="0.2">
      <c r="A612" s="33"/>
      <c r="B612" s="33"/>
      <c r="C612" s="1"/>
      <c r="D612" s="1"/>
      <c r="E612" s="1"/>
      <c r="F612" s="1"/>
      <c r="G612" s="5"/>
      <c r="H612" s="5"/>
      <c r="I612" s="5"/>
      <c r="J612" s="1"/>
      <c r="K612" s="1"/>
      <c r="L612" s="1"/>
      <c r="M612" s="1"/>
      <c r="N612" s="1"/>
      <c r="O612" s="1"/>
      <c r="P612" s="1"/>
      <c r="Q612" s="1"/>
      <c r="R612" s="1"/>
      <c r="S612" s="5"/>
      <c r="T612" s="5"/>
      <c r="U612" s="5"/>
      <c r="V612" s="1"/>
      <c r="W612" s="1"/>
      <c r="X612" s="1"/>
      <c r="Y612" s="1"/>
      <c r="Z612" s="1"/>
      <c r="AA612" s="1"/>
      <c r="AB612" s="1"/>
    </row>
    <row r="613" spans="1:28" ht="12.75" customHeight="1" x14ac:dyDescent="0.2">
      <c r="A613" s="33"/>
      <c r="B613" s="33"/>
      <c r="C613" s="1"/>
      <c r="D613" s="1"/>
      <c r="E613" s="1"/>
      <c r="F613" s="1"/>
      <c r="G613" s="5"/>
      <c r="H613" s="5"/>
      <c r="I613" s="5"/>
      <c r="J613" s="1"/>
      <c r="K613" s="1"/>
      <c r="L613" s="1"/>
      <c r="M613" s="1"/>
      <c r="N613" s="1"/>
      <c r="O613" s="1"/>
      <c r="P613" s="1"/>
      <c r="Q613" s="1"/>
      <c r="R613" s="1"/>
      <c r="S613" s="5"/>
      <c r="T613" s="5"/>
      <c r="U613" s="5"/>
      <c r="V613" s="1"/>
      <c r="W613" s="1"/>
      <c r="X613" s="1"/>
      <c r="Y613" s="1"/>
      <c r="Z613" s="1"/>
      <c r="AA613" s="1"/>
      <c r="AB613" s="1"/>
    </row>
    <row r="614" spans="1:28" ht="12.75" customHeight="1" x14ac:dyDescent="0.2">
      <c r="A614" s="33"/>
      <c r="B614" s="33"/>
      <c r="C614" s="1"/>
      <c r="D614" s="1"/>
      <c r="E614" s="1"/>
      <c r="F614" s="1"/>
      <c r="G614" s="5"/>
      <c r="H614" s="5"/>
      <c r="I614" s="5"/>
      <c r="J614" s="1"/>
      <c r="K614" s="1"/>
      <c r="L614" s="1"/>
      <c r="M614" s="1"/>
      <c r="N614" s="1"/>
      <c r="O614" s="1"/>
      <c r="P614" s="1"/>
      <c r="Q614" s="1"/>
      <c r="R614" s="1"/>
      <c r="S614" s="5"/>
      <c r="T614" s="5"/>
      <c r="U614" s="5"/>
      <c r="V614" s="1"/>
      <c r="W614" s="1"/>
      <c r="X614" s="1"/>
      <c r="Y614" s="1"/>
      <c r="Z614" s="1"/>
      <c r="AA614" s="1"/>
      <c r="AB614" s="1"/>
    </row>
    <row r="615" spans="1:28" ht="12.75" customHeight="1" x14ac:dyDescent="0.2">
      <c r="A615" s="33"/>
      <c r="B615" s="33"/>
      <c r="C615" s="1"/>
      <c r="D615" s="1"/>
      <c r="E615" s="1"/>
      <c r="F615" s="1"/>
      <c r="G615" s="5"/>
      <c r="H615" s="5"/>
      <c r="I615" s="5"/>
      <c r="J615" s="1"/>
      <c r="K615" s="1"/>
      <c r="L615" s="1"/>
      <c r="M615" s="1"/>
      <c r="N615" s="1"/>
      <c r="O615" s="1"/>
      <c r="P615" s="1"/>
      <c r="Q615" s="1"/>
      <c r="R615" s="1"/>
      <c r="S615" s="5"/>
      <c r="T615" s="5"/>
      <c r="U615" s="5"/>
      <c r="V615" s="1"/>
      <c r="W615" s="1"/>
      <c r="X615" s="1"/>
      <c r="Y615" s="1"/>
      <c r="Z615" s="1"/>
      <c r="AA615" s="1"/>
      <c r="AB615" s="1"/>
    </row>
    <row r="616" spans="1:28" ht="12.75" customHeight="1" x14ac:dyDescent="0.2">
      <c r="A616" s="33"/>
      <c r="B616" s="33"/>
      <c r="C616" s="1"/>
      <c r="D616" s="1"/>
      <c r="E616" s="1"/>
      <c r="F616" s="1"/>
      <c r="G616" s="5"/>
      <c r="H616" s="5"/>
      <c r="I616" s="5"/>
      <c r="J616" s="1"/>
      <c r="K616" s="1"/>
      <c r="L616" s="1"/>
      <c r="M616" s="1"/>
      <c r="N616" s="1"/>
      <c r="O616" s="1"/>
      <c r="P616" s="1"/>
      <c r="Q616" s="1"/>
      <c r="R616" s="1"/>
      <c r="S616" s="5"/>
      <c r="T616" s="5"/>
      <c r="U616" s="5"/>
      <c r="V616" s="1"/>
      <c r="W616" s="1"/>
      <c r="X616" s="1"/>
      <c r="Y616" s="1"/>
      <c r="Z616" s="1"/>
      <c r="AA616" s="1"/>
      <c r="AB616" s="1"/>
    </row>
    <row r="617" spans="1:28" ht="12.75" customHeight="1" x14ac:dyDescent="0.2">
      <c r="A617" s="33"/>
      <c r="B617" s="33"/>
      <c r="C617" s="1"/>
      <c r="D617" s="1"/>
      <c r="E617" s="1"/>
      <c r="F617" s="1"/>
      <c r="G617" s="5"/>
      <c r="H617" s="5"/>
      <c r="I617" s="5"/>
      <c r="J617" s="1"/>
      <c r="K617" s="1"/>
      <c r="L617" s="1"/>
      <c r="M617" s="1"/>
      <c r="N617" s="1"/>
      <c r="O617" s="1"/>
      <c r="P617" s="1"/>
      <c r="Q617" s="1"/>
      <c r="R617" s="1"/>
      <c r="S617" s="5"/>
      <c r="T617" s="5"/>
      <c r="U617" s="5"/>
      <c r="V617" s="1"/>
      <c r="W617" s="1"/>
      <c r="X617" s="1"/>
      <c r="Y617" s="1"/>
      <c r="Z617" s="1"/>
      <c r="AA617" s="1"/>
      <c r="AB617" s="1"/>
    </row>
    <row r="618" spans="1:28" ht="12.75" customHeight="1" x14ac:dyDescent="0.2">
      <c r="A618" s="33"/>
      <c r="B618" s="33"/>
      <c r="C618" s="1"/>
      <c r="D618" s="1"/>
      <c r="E618" s="1"/>
      <c r="F618" s="1"/>
      <c r="G618" s="5"/>
      <c r="H618" s="5"/>
      <c r="I618" s="5"/>
      <c r="J618" s="1"/>
      <c r="K618" s="1"/>
      <c r="L618" s="1"/>
      <c r="M618" s="1"/>
      <c r="N618" s="1"/>
      <c r="O618" s="1"/>
      <c r="P618" s="1"/>
      <c r="Q618" s="1"/>
      <c r="R618" s="1"/>
      <c r="S618" s="5"/>
      <c r="T618" s="5"/>
      <c r="U618" s="5"/>
      <c r="V618" s="1"/>
      <c r="W618" s="1"/>
      <c r="X618" s="1"/>
      <c r="Y618" s="1"/>
      <c r="Z618" s="1"/>
      <c r="AA618" s="1"/>
      <c r="AB618" s="1"/>
    </row>
    <row r="619" spans="1:28" ht="12.75" customHeight="1" x14ac:dyDescent="0.2">
      <c r="A619" s="33"/>
      <c r="B619" s="33"/>
      <c r="C619" s="1"/>
      <c r="D619" s="1"/>
      <c r="E619" s="1"/>
      <c r="F619" s="1"/>
      <c r="G619" s="5"/>
      <c r="H619" s="5"/>
      <c r="I619" s="5"/>
      <c r="J619" s="1"/>
      <c r="K619" s="1"/>
      <c r="L619" s="1"/>
      <c r="M619" s="1"/>
      <c r="N619" s="1"/>
      <c r="O619" s="1"/>
      <c r="P619" s="1"/>
      <c r="Q619" s="1"/>
      <c r="R619" s="1"/>
      <c r="S619" s="5"/>
      <c r="T619" s="5"/>
      <c r="U619" s="5"/>
      <c r="V619" s="1"/>
      <c r="W619" s="1"/>
      <c r="X619" s="1"/>
      <c r="Y619" s="1"/>
      <c r="Z619" s="1"/>
      <c r="AA619" s="1"/>
      <c r="AB619" s="1"/>
    </row>
    <row r="620" spans="1:28" ht="12.75" customHeight="1" x14ac:dyDescent="0.2">
      <c r="A620" s="33"/>
      <c r="B620" s="33"/>
      <c r="C620" s="1"/>
      <c r="D620" s="1"/>
      <c r="E620" s="1"/>
      <c r="F620" s="1"/>
      <c r="G620" s="5"/>
      <c r="H620" s="5"/>
      <c r="I620" s="5"/>
      <c r="J620" s="1"/>
      <c r="K620" s="1"/>
      <c r="L620" s="1"/>
      <c r="M620" s="1"/>
      <c r="N620" s="1"/>
      <c r="O620" s="1"/>
      <c r="P620" s="1"/>
      <c r="Q620" s="1"/>
      <c r="R620" s="1"/>
      <c r="S620" s="5"/>
      <c r="T620" s="5"/>
      <c r="U620" s="5"/>
      <c r="V620" s="1"/>
      <c r="W620" s="1"/>
      <c r="X620" s="1"/>
      <c r="Y620" s="1"/>
      <c r="Z620" s="1"/>
      <c r="AA620" s="1"/>
      <c r="AB620" s="1"/>
    </row>
    <row r="621" spans="1:28" ht="12.75" customHeight="1" x14ac:dyDescent="0.2">
      <c r="A621" s="33"/>
      <c r="B621" s="33"/>
      <c r="C621" s="1"/>
      <c r="D621" s="1"/>
      <c r="E621" s="1"/>
      <c r="F621" s="1"/>
      <c r="G621" s="5"/>
      <c r="H621" s="5"/>
      <c r="I621" s="5"/>
      <c r="J621" s="1"/>
      <c r="K621" s="1"/>
      <c r="L621" s="1"/>
      <c r="M621" s="1"/>
      <c r="N621" s="1"/>
      <c r="O621" s="1"/>
      <c r="P621" s="1"/>
      <c r="Q621" s="1"/>
      <c r="R621" s="1"/>
      <c r="S621" s="5"/>
      <c r="T621" s="5"/>
      <c r="U621" s="5"/>
      <c r="V621" s="1"/>
      <c r="W621" s="1"/>
      <c r="X621" s="1"/>
      <c r="Y621" s="1"/>
      <c r="Z621" s="1"/>
      <c r="AA621" s="1"/>
      <c r="AB621" s="1"/>
    </row>
    <row r="622" spans="1:28" ht="12.75" customHeight="1" x14ac:dyDescent="0.2">
      <c r="A622" s="33"/>
      <c r="B622" s="33"/>
      <c r="C622" s="1"/>
      <c r="D622" s="1"/>
      <c r="E622" s="1"/>
      <c r="F622" s="1"/>
      <c r="G622" s="5"/>
      <c r="H622" s="5"/>
      <c r="I622" s="5"/>
      <c r="J622" s="1"/>
      <c r="K622" s="1"/>
      <c r="L622" s="1"/>
      <c r="M622" s="1"/>
      <c r="N622" s="1"/>
      <c r="O622" s="1"/>
      <c r="P622" s="1"/>
      <c r="Q622" s="1"/>
      <c r="R622" s="1"/>
      <c r="S622" s="5"/>
      <c r="T622" s="5"/>
      <c r="U622" s="5"/>
      <c r="V622" s="1"/>
      <c r="W622" s="1"/>
      <c r="X622" s="1"/>
      <c r="Y622" s="1"/>
      <c r="Z622" s="1"/>
      <c r="AA622" s="1"/>
      <c r="AB622" s="1"/>
    </row>
    <row r="623" spans="1:28" ht="12.75" customHeight="1" x14ac:dyDescent="0.2">
      <c r="A623" s="33"/>
      <c r="B623" s="33"/>
      <c r="C623" s="1"/>
      <c r="D623" s="1"/>
      <c r="E623" s="1"/>
      <c r="F623" s="1"/>
      <c r="G623" s="5"/>
      <c r="H623" s="5"/>
      <c r="I623" s="5"/>
      <c r="J623" s="1"/>
      <c r="K623" s="1"/>
      <c r="L623" s="1"/>
      <c r="M623" s="1"/>
      <c r="N623" s="1"/>
      <c r="O623" s="1"/>
      <c r="P623" s="1"/>
      <c r="Q623" s="1"/>
      <c r="R623" s="1"/>
      <c r="S623" s="5"/>
      <c r="T623" s="5"/>
      <c r="U623" s="5"/>
      <c r="V623" s="1"/>
      <c r="W623" s="1"/>
      <c r="X623" s="1"/>
      <c r="Y623" s="1"/>
      <c r="Z623" s="1"/>
      <c r="AA623" s="1"/>
      <c r="AB623" s="1"/>
    </row>
    <row r="624" spans="1:28" ht="12.75" customHeight="1" x14ac:dyDescent="0.2">
      <c r="A624" s="33"/>
      <c r="B624" s="33"/>
      <c r="C624" s="1"/>
      <c r="D624" s="1"/>
      <c r="E624" s="1"/>
      <c r="F624" s="1"/>
      <c r="G624" s="5"/>
      <c r="H624" s="5"/>
      <c r="I624" s="5"/>
      <c r="J624" s="1"/>
      <c r="K624" s="1"/>
      <c r="L624" s="1"/>
      <c r="M624" s="1"/>
      <c r="N624" s="1"/>
      <c r="O624" s="1"/>
      <c r="P624" s="1"/>
      <c r="Q624" s="1"/>
      <c r="R624" s="1"/>
      <c r="S624" s="5"/>
      <c r="T624" s="5"/>
      <c r="U624" s="5"/>
      <c r="V624" s="1"/>
      <c r="W624" s="1"/>
      <c r="X624" s="1"/>
      <c r="Y624" s="1"/>
      <c r="Z624" s="1"/>
      <c r="AA624" s="1"/>
      <c r="AB624" s="1"/>
    </row>
    <row r="625" spans="1:28" ht="12.75" customHeight="1" x14ac:dyDescent="0.2">
      <c r="A625" s="33"/>
      <c r="B625" s="33"/>
      <c r="C625" s="1"/>
      <c r="D625" s="1"/>
      <c r="E625" s="1"/>
      <c r="F625" s="1"/>
      <c r="G625" s="5"/>
      <c r="H625" s="5"/>
      <c r="I625" s="5"/>
      <c r="J625" s="1"/>
      <c r="K625" s="1"/>
      <c r="L625" s="1"/>
      <c r="M625" s="1"/>
      <c r="N625" s="1"/>
      <c r="O625" s="1"/>
      <c r="P625" s="1"/>
      <c r="Q625" s="1"/>
      <c r="R625" s="1"/>
      <c r="S625" s="5"/>
      <c r="T625" s="5"/>
      <c r="U625" s="5"/>
      <c r="V625" s="1"/>
      <c r="W625" s="1"/>
      <c r="X625" s="1"/>
      <c r="Y625" s="1"/>
      <c r="Z625" s="1"/>
      <c r="AA625" s="1"/>
      <c r="AB625" s="1"/>
    </row>
    <row r="626" spans="1:28" ht="12.75" customHeight="1" x14ac:dyDescent="0.2">
      <c r="A626" s="33"/>
      <c r="B626" s="33"/>
      <c r="C626" s="1"/>
      <c r="D626" s="1"/>
      <c r="E626" s="1"/>
      <c r="F626" s="1"/>
      <c r="G626" s="5"/>
      <c r="H626" s="5"/>
      <c r="I626" s="5"/>
      <c r="J626" s="1"/>
      <c r="K626" s="1"/>
      <c r="L626" s="1"/>
      <c r="M626" s="1"/>
      <c r="N626" s="1"/>
      <c r="O626" s="1"/>
      <c r="P626" s="1"/>
      <c r="Q626" s="1"/>
      <c r="R626" s="1"/>
      <c r="S626" s="5"/>
      <c r="T626" s="5"/>
      <c r="U626" s="5"/>
      <c r="V626" s="1"/>
      <c r="W626" s="1"/>
      <c r="X626" s="1"/>
      <c r="Y626" s="1"/>
      <c r="Z626" s="1"/>
      <c r="AA626" s="1"/>
      <c r="AB626" s="1"/>
    </row>
    <row r="627" spans="1:28" ht="12.75" customHeight="1" x14ac:dyDescent="0.2">
      <c r="A627" s="33"/>
      <c r="B627" s="33"/>
      <c r="C627" s="1"/>
      <c r="D627" s="1"/>
      <c r="E627" s="1"/>
      <c r="F627" s="1"/>
      <c r="G627" s="5"/>
      <c r="H627" s="5"/>
      <c r="I627" s="5"/>
      <c r="J627" s="1"/>
      <c r="K627" s="1"/>
      <c r="L627" s="1"/>
      <c r="M627" s="1"/>
      <c r="N627" s="1"/>
      <c r="O627" s="1"/>
      <c r="P627" s="1"/>
      <c r="Q627" s="1"/>
      <c r="R627" s="1"/>
      <c r="S627" s="5"/>
      <c r="T627" s="5"/>
      <c r="U627" s="5"/>
      <c r="V627" s="1"/>
      <c r="W627" s="1"/>
      <c r="X627" s="1"/>
      <c r="Y627" s="1"/>
      <c r="Z627" s="1"/>
      <c r="AA627" s="1"/>
      <c r="AB627" s="1"/>
    </row>
    <row r="628" spans="1:28" ht="12.75" customHeight="1" x14ac:dyDescent="0.2">
      <c r="A628" s="33"/>
      <c r="B628" s="33"/>
      <c r="C628" s="1"/>
      <c r="D628" s="1"/>
      <c r="E628" s="1"/>
      <c r="F628" s="1"/>
      <c r="G628" s="5"/>
      <c r="H628" s="5"/>
      <c r="I628" s="5"/>
      <c r="J628" s="1"/>
      <c r="K628" s="1"/>
      <c r="L628" s="1"/>
      <c r="M628" s="1"/>
      <c r="N628" s="1"/>
      <c r="O628" s="1"/>
      <c r="P628" s="1"/>
      <c r="Q628" s="1"/>
      <c r="R628" s="1"/>
      <c r="S628" s="5"/>
      <c r="T628" s="5"/>
      <c r="U628" s="5"/>
      <c r="V628" s="1"/>
      <c r="W628" s="1"/>
      <c r="X628" s="1"/>
      <c r="Y628" s="1"/>
      <c r="Z628" s="1"/>
      <c r="AA628" s="1"/>
      <c r="AB628" s="1"/>
    </row>
    <row r="629" spans="1:28" ht="12.75" customHeight="1" x14ac:dyDescent="0.2">
      <c r="A629" s="33"/>
      <c r="B629" s="33"/>
      <c r="C629" s="1"/>
      <c r="D629" s="1"/>
      <c r="E629" s="1"/>
      <c r="F629" s="1"/>
      <c r="G629" s="5"/>
      <c r="H629" s="5"/>
      <c r="I629" s="5"/>
      <c r="J629" s="1"/>
      <c r="K629" s="1"/>
      <c r="L629" s="1"/>
      <c r="M629" s="1"/>
      <c r="N629" s="1"/>
      <c r="O629" s="1"/>
      <c r="P629" s="1"/>
      <c r="Q629" s="1"/>
      <c r="R629" s="1"/>
      <c r="S629" s="5"/>
      <c r="T629" s="5"/>
      <c r="U629" s="5"/>
      <c r="V629" s="1"/>
      <c r="W629" s="1"/>
      <c r="X629" s="1"/>
      <c r="Y629" s="1"/>
      <c r="Z629" s="1"/>
      <c r="AA629" s="1"/>
      <c r="AB629" s="1"/>
    </row>
    <row r="630" spans="1:28" ht="12.75" customHeight="1" x14ac:dyDescent="0.2">
      <c r="A630" s="33"/>
      <c r="B630" s="33"/>
      <c r="C630" s="1"/>
      <c r="D630" s="1"/>
      <c r="E630" s="1"/>
      <c r="F630" s="1"/>
      <c r="G630" s="5"/>
      <c r="H630" s="5"/>
      <c r="I630" s="5"/>
      <c r="J630" s="1"/>
      <c r="K630" s="1"/>
      <c r="L630" s="1"/>
      <c r="M630" s="1"/>
      <c r="N630" s="1"/>
      <c r="O630" s="1"/>
      <c r="P630" s="1"/>
      <c r="Q630" s="1"/>
      <c r="R630" s="1"/>
      <c r="S630" s="5"/>
      <c r="T630" s="5"/>
      <c r="U630" s="5"/>
      <c r="V630" s="1"/>
      <c r="W630" s="1"/>
      <c r="X630" s="1"/>
      <c r="Y630" s="1"/>
      <c r="Z630" s="1"/>
      <c r="AA630" s="1"/>
      <c r="AB630" s="1"/>
    </row>
    <row r="631" spans="1:28" ht="12.75" customHeight="1" x14ac:dyDescent="0.2">
      <c r="A631" s="33"/>
      <c r="B631" s="33"/>
      <c r="C631" s="1"/>
      <c r="D631" s="1"/>
      <c r="E631" s="1"/>
      <c r="F631" s="1"/>
      <c r="G631" s="5"/>
      <c r="H631" s="5"/>
      <c r="I631" s="5"/>
      <c r="J631" s="1"/>
      <c r="K631" s="1"/>
      <c r="L631" s="1"/>
      <c r="M631" s="1"/>
      <c r="N631" s="1"/>
      <c r="O631" s="1"/>
      <c r="P631" s="1"/>
      <c r="Q631" s="1"/>
      <c r="R631" s="1"/>
      <c r="S631" s="5"/>
      <c r="T631" s="5"/>
      <c r="U631" s="5"/>
      <c r="V631" s="1"/>
      <c r="W631" s="1"/>
      <c r="X631" s="1"/>
      <c r="Y631" s="1"/>
      <c r="Z631" s="1"/>
      <c r="AA631" s="1"/>
      <c r="AB631" s="1"/>
    </row>
    <row r="632" spans="1:28" ht="12.75" customHeight="1" x14ac:dyDescent="0.2">
      <c r="A632" s="33"/>
      <c r="B632" s="33"/>
      <c r="C632" s="1"/>
      <c r="D632" s="1"/>
      <c r="E632" s="1"/>
      <c r="F632" s="1"/>
      <c r="G632" s="5"/>
      <c r="H632" s="5"/>
      <c r="I632" s="5"/>
      <c r="J632" s="1"/>
      <c r="K632" s="1"/>
      <c r="L632" s="1"/>
      <c r="M632" s="1"/>
      <c r="N632" s="1"/>
      <c r="O632" s="1"/>
      <c r="P632" s="1"/>
      <c r="Q632" s="1"/>
      <c r="R632" s="1"/>
      <c r="S632" s="5"/>
      <c r="T632" s="5"/>
      <c r="U632" s="5"/>
      <c r="V632" s="1"/>
      <c r="W632" s="1"/>
      <c r="X632" s="1"/>
      <c r="Y632" s="1"/>
      <c r="Z632" s="1"/>
      <c r="AA632" s="1"/>
      <c r="AB632" s="1"/>
    </row>
    <row r="633" spans="1:28" ht="12.75" customHeight="1" x14ac:dyDescent="0.2">
      <c r="A633" s="33"/>
      <c r="B633" s="33"/>
      <c r="C633" s="1"/>
      <c r="D633" s="1"/>
      <c r="E633" s="1"/>
      <c r="F633" s="1"/>
      <c r="G633" s="5"/>
      <c r="H633" s="5"/>
      <c r="I633" s="5"/>
      <c r="J633" s="1"/>
      <c r="K633" s="1"/>
      <c r="L633" s="1"/>
      <c r="M633" s="1"/>
      <c r="N633" s="1"/>
      <c r="O633" s="1"/>
      <c r="P633" s="1"/>
      <c r="Q633" s="1"/>
      <c r="R633" s="1"/>
      <c r="S633" s="5"/>
      <c r="T633" s="5"/>
      <c r="U633" s="5"/>
      <c r="V633" s="1"/>
      <c r="W633" s="1"/>
      <c r="X633" s="1"/>
      <c r="Y633" s="1"/>
      <c r="Z633" s="1"/>
      <c r="AA633" s="1"/>
      <c r="AB633" s="1"/>
    </row>
    <row r="634" spans="1:28" ht="12.75" customHeight="1" x14ac:dyDescent="0.2">
      <c r="A634" s="33"/>
      <c r="B634" s="33"/>
      <c r="C634" s="1"/>
      <c r="D634" s="1"/>
      <c r="E634" s="1"/>
      <c r="F634" s="1"/>
      <c r="G634" s="5"/>
      <c r="H634" s="5"/>
      <c r="I634" s="5"/>
      <c r="J634" s="1"/>
      <c r="K634" s="1"/>
      <c r="L634" s="1"/>
      <c r="M634" s="1"/>
      <c r="N634" s="1"/>
      <c r="O634" s="1"/>
      <c r="P634" s="1"/>
      <c r="Q634" s="1"/>
      <c r="R634" s="1"/>
      <c r="S634" s="5"/>
      <c r="T634" s="5"/>
      <c r="U634" s="5"/>
      <c r="V634" s="1"/>
      <c r="W634" s="1"/>
      <c r="X634" s="1"/>
      <c r="Y634" s="1"/>
      <c r="Z634" s="1"/>
      <c r="AA634" s="1"/>
      <c r="AB634" s="1"/>
    </row>
    <row r="635" spans="1:28" ht="12.75" customHeight="1" x14ac:dyDescent="0.2">
      <c r="A635" s="33"/>
      <c r="B635" s="33"/>
      <c r="C635" s="1"/>
      <c r="D635" s="1"/>
      <c r="E635" s="1"/>
      <c r="F635" s="1"/>
      <c r="G635" s="5"/>
      <c r="H635" s="5"/>
      <c r="I635" s="5"/>
      <c r="J635" s="1"/>
      <c r="K635" s="1"/>
      <c r="L635" s="1"/>
      <c r="M635" s="1"/>
      <c r="N635" s="1"/>
      <c r="O635" s="1"/>
      <c r="P635" s="1"/>
      <c r="Q635" s="1"/>
      <c r="R635" s="1"/>
      <c r="S635" s="5"/>
      <c r="T635" s="5"/>
      <c r="U635" s="5"/>
      <c r="V635" s="1"/>
      <c r="W635" s="1"/>
      <c r="X635" s="1"/>
      <c r="Y635" s="1"/>
      <c r="Z635" s="1"/>
      <c r="AA635" s="1"/>
      <c r="AB635" s="1"/>
    </row>
    <row r="636" spans="1:28" ht="12.75" customHeight="1" x14ac:dyDescent="0.2">
      <c r="A636" s="33"/>
      <c r="B636" s="33"/>
      <c r="C636" s="1"/>
      <c r="D636" s="1"/>
      <c r="E636" s="1"/>
      <c r="F636" s="1"/>
      <c r="G636" s="5"/>
      <c r="H636" s="5"/>
      <c r="I636" s="5"/>
      <c r="J636" s="1"/>
      <c r="K636" s="1"/>
      <c r="L636" s="1"/>
      <c r="M636" s="1"/>
      <c r="N636" s="1"/>
      <c r="O636" s="1"/>
      <c r="P636" s="1"/>
      <c r="Q636" s="1"/>
      <c r="R636" s="1"/>
      <c r="S636" s="5"/>
      <c r="T636" s="5"/>
      <c r="U636" s="5"/>
      <c r="V636" s="1"/>
      <c r="W636" s="1"/>
      <c r="X636" s="1"/>
      <c r="Y636" s="1"/>
      <c r="Z636" s="1"/>
      <c r="AA636" s="1"/>
      <c r="AB636" s="1"/>
    </row>
    <row r="637" spans="1:28" ht="12.75" customHeight="1" x14ac:dyDescent="0.2">
      <c r="A637" s="33"/>
      <c r="B637" s="33"/>
      <c r="C637" s="1"/>
      <c r="D637" s="1"/>
      <c r="E637" s="1"/>
      <c r="F637" s="1"/>
      <c r="G637" s="5"/>
      <c r="H637" s="5"/>
      <c r="I637" s="5"/>
      <c r="J637" s="1"/>
      <c r="K637" s="1"/>
      <c r="L637" s="1"/>
      <c r="M637" s="1"/>
      <c r="N637" s="1"/>
      <c r="O637" s="1"/>
      <c r="P637" s="1"/>
      <c r="Q637" s="1"/>
      <c r="R637" s="1"/>
      <c r="S637" s="5"/>
      <c r="T637" s="5"/>
      <c r="U637" s="5"/>
      <c r="V637" s="1"/>
      <c r="W637" s="1"/>
      <c r="X637" s="1"/>
      <c r="Y637" s="1"/>
      <c r="Z637" s="1"/>
      <c r="AA637" s="1"/>
      <c r="AB637" s="1"/>
    </row>
    <row r="638" spans="1:28" ht="12.75" customHeight="1" x14ac:dyDescent="0.2">
      <c r="A638" s="33"/>
      <c r="B638" s="33"/>
      <c r="C638" s="1"/>
      <c r="D638" s="1"/>
      <c r="E638" s="1"/>
      <c r="F638" s="1"/>
      <c r="G638" s="5"/>
      <c r="H638" s="5"/>
      <c r="I638" s="5"/>
      <c r="J638" s="1"/>
      <c r="K638" s="1"/>
      <c r="L638" s="1"/>
      <c r="M638" s="1"/>
      <c r="N638" s="1"/>
      <c r="O638" s="1"/>
      <c r="P638" s="1"/>
      <c r="Q638" s="1"/>
      <c r="R638" s="1"/>
      <c r="S638" s="5"/>
      <c r="T638" s="5"/>
      <c r="U638" s="5"/>
      <c r="V638" s="1"/>
      <c r="W638" s="1"/>
      <c r="X638" s="1"/>
      <c r="Y638" s="1"/>
      <c r="Z638" s="1"/>
      <c r="AA638" s="1"/>
      <c r="AB638" s="1"/>
    </row>
    <row r="639" spans="1:28" ht="12.75" customHeight="1" x14ac:dyDescent="0.2">
      <c r="A639" s="33"/>
      <c r="B639" s="33"/>
      <c r="C639" s="1"/>
      <c r="D639" s="1"/>
      <c r="E639" s="1"/>
      <c r="F639" s="1"/>
      <c r="G639" s="5"/>
      <c r="H639" s="5"/>
      <c r="I639" s="5"/>
      <c r="J639" s="1"/>
      <c r="K639" s="1"/>
      <c r="L639" s="1"/>
      <c r="M639" s="1"/>
      <c r="N639" s="1"/>
      <c r="O639" s="1"/>
      <c r="P639" s="1"/>
      <c r="Q639" s="1"/>
      <c r="R639" s="1"/>
      <c r="S639" s="5"/>
      <c r="T639" s="5"/>
      <c r="U639" s="5"/>
      <c r="V639" s="1"/>
      <c r="W639" s="1"/>
      <c r="X639" s="1"/>
      <c r="Y639" s="1"/>
      <c r="Z639" s="1"/>
      <c r="AA639" s="1"/>
      <c r="AB639" s="1"/>
    </row>
    <row r="640" spans="1:28" ht="12.75" customHeight="1" x14ac:dyDescent="0.2">
      <c r="A640" s="33"/>
      <c r="B640" s="33"/>
      <c r="C640" s="1"/>
      <c r="D640" s="1"/>
      <c r="E640" s="1"/>
      <c r="F640" s="1"/>
      <c r="G640" s="5"/>
      <c r="H640" s="5"/>
      <c r="I640" s="5"/>
      <c r="J640" s="1"/>
      <c r="K640" s="1"/>
      <c r="L640" s="1"/>
      <c r="M640" s="1"/>
      <c r="N640" s="1"/>
      <c r="O640" s="1"/>
      <c r="P640" s="1"/>
      <c r="Q640" s="1"/>
      <c r="R640" s="1"/>
      <c r="S640" s="5"/>
      <c r="T640" s="5"/>
      <c r="U640" s="5"/>
      <c r="V640" s="1"/>
      <c r="W640" s="1"/>
      <c r="X640" s="1"/>
      <c r="Y640" s="1"/>
      <c r="Z640" s="1"/>
      <c r="AA640" s="1"/>
      <c r="AB640" s="1"/>
    </row>
    <row r="641" spans="1:28" ht="12.75" customHeight="1" x14ac:dyDescent="0.2">
      <c r="A641" s="33"/>
      <c r="B641" s="33"/>
      <c r="C641" s="1"/>
      <c r="D641" s="1"/>
      <c r="E641" s="1"/>
      <c r="F641" s="1"/>
      <c r="G641" s="5"/>
      <c r="H641" s="5"/>
      <c r="I641" s="5"/>
      <c r="J641" s="1"/>
      <c r="K641" s="1"/>
      <c r="L641" s="1"/>
      <c r="M641" s="1"/>
      <c r="N641" s="1"/>
      <c r="O641" s="1"/>
      <c r="P641" s="1"/>
      <c r="Q641" s="1"/>
      <c r="R641" s="1"/>
      <c r="S641" s="5"/>
      <c r="T641" s="5"/>
      <c r="U641" s="5"/>
      <c r="V641" s="1"/>
      <c r="W641" s="1"/>
      <c r="X641" s="1"/>
      <c r="Y641" s="1"/>
      <c r="Z641" s="1"/>
      <c r="AA641" s="1"/>
      <c r="AB641" s="1"/>
    </row>
    <row r="642" spans="1:28" ht="12.75" customHeight="1" x14ac:dyDescent="0.2">
      <c r="A642" s="33"/>
      <c r="B642" s="33"/>
      <c r="C642" s="1"/>
      <c r="D642" s="1"/>
      <c r="E642" s="1"/>
      <c r="F642" s="1"/>
      <c r="G642" s="5"/>
      <c r="H642" s="5"/>
      <c r="I642" s="5"/>
      <c r="J642" s="1"/>
      <c r="K642" s="1"/>
      <c r="L642" s="1"/>
      <c r="M642" s="1"/>
      <c r="N642" s="1"/>
      <c r="O642" s="1"/>
      <c r="P642" s="1"/>
      <c r="Q642" s="1"/>
      <c r="R642" s="1"/>
      <c r="S642" s="5"/>
      <c r="T642" s="5"/>
      <c r="U642" s="5"/>
      <c r="V642" s="1"/>
      <c r="W642" s="1"/>
      <c r="X642" s="1"/>
      <c r="Y642" s="1"/>
      <c r="Z642" s="1"/>
      <c r="AA642" s="1"/>
      <c r="AB642" s="1"/>
    </row>
    <row r="643" spans="1:28" ht="12.75" customHeight="1" x14ac:dyDescent="0.2">
      <c r="A643" s="33"/>
      <c r="B643" s="33"/>
      <c r="C643" s="1"/>
      <c r="D643" s="1"/>
      <c r="E643" s="1"/>
      <c r="F643" s="1"/>
      <c r="G643" s="5"/>
      <c r="H643" s="5"/>
      <c r="I643" s="5"/>
      <c r="J643" s="1"/>
      <c r="K643" s="1"/>
      <c r="L643" s="1"/>
      <c r="M643" s="1"/>
      <c r="N643" s="1"/>
      <c r="O643" s="1"/>
      <c r="P643" s="1"/>
      <c r="Q643" s="1"/>
      <c r="R643" s="1"/>
      <c r="S643" s="5"/>
      <c r="T643" s="5"/>
      <c r="U643" s="5"/>
      <c r="V643" s="1"/>
      <c r="W643" s="1"/>
      <c r="X643" s="1"/>
      <c r="Y643" s="1"/>
      <c r="Z643" s="1"/>
      <c r="AA643" s="1"/>
      <c r="AB643" s="1"/>
    </row>
    <row r="644" spans="1:28" ht="12.75" customHeight="1" x14ac:dyDescent="0.2">
      <c r="A644" s="33"/>
      <c r="B644" s="33"/>
      <c r="C644" s="1"/>
      <c r="D644" s="1"/>
      <c r="E644" s="1"/>
      <c r="F644" s="1"/>
      <c r="G644" s="5"/>
      <c r="H644" s="5"/>
      <c r="I644" s="5"/>
      <c r="J644" s="1"/>
      <c r="K644" s="1"/>
      <c r="L644" s="1"/>
      <c r="M644" s="1"/>
      <c r="N644" s="1"/>
      <c r="O644" s="1"/>
      <c r="P644" s="1"/>
      <c r="Q644" s="1"/>
      <c r="R644" s="1"/>
      <c r="S644" s="5"/>
      <c r="T644" s="5"/>
      <c r="U644" s="5"/>
      <c r="V644" s="1"/>
      <c r="W644" s="1"/>
      <c r="X644" s="1"/>
      <c r="Y644" s="1"/>
      <c r="Z644" s="1"/>
      <c r="AA644" s="1"/>
      <c r="AB644" s="1"/>
    </row>
    <row r="645" spans="1:28" ht="12.75" customHeight="1" x14ac:dyDescent="0.2">
      <c r="A645" s="33"/>
      <c r="B645" s="33"/>
      <c r="C645" s="1"/>
      <c r="D645" s="1"/>
      <c r="E645" s="1"/>
      <c r="F645" s="1"/>
      <c r="G645" s="5"/>
      <c r="H645" s="5"/>
      <c r="I645" s="5"/>
      <c r="J645" s="1"/>
      <c r="K645" s="1"/>
      <c r="L645" s="1"/>
      <c r="M645" s="1"/>
      <c r="N645" s="1"/>
      <c r="O645" s="1"/>
      <c r="P645" s="1"/>
      <c r="Q645" s="1"/>
      <c r="R645" s="1"/>
      <c r="S645" s="5"/>
      <c r="T645" s="5"/>
      <c r="U645" s="5"/>
      <c r="V645" s="1"/>
      <c r="W645" s="1"/>
      <c r="X645" s="1"/>
      <c r="Y645" s="1"/>
      <c r="Z645" s="1"/>
      <c r="AA645" s="1"/>
      <c r="AB645" s="1"/>
    </row>
    <row r="646" spans="1:28" ht="12.75" customHeight="1" x14ac:dyDescent="0.2">
      <c r="A646" s="33"/>
      <c r="B646" s="33"/>
      <c r="C646" s="1"/>
      <c r="D646" s="1"/>
      <c r="E646" s="1"/>
      <c r="F646" s="1"/>
      <c r="G646" s="5"/>
      <c r="H646" s="5"/>
      <c r="I646" s="5"/>
      <c r="J646" s="1"/>
      <c r="K646" s="1"/>
      <c r="L646" s="1"/>
      <c r="M646" s="1"/>
      <c r="N646" s="1"/>
      <c r="O646" s="1"/>
      <c r="P646" s="1"/>
      <c r="Q646" s="1"/>
      <c r="R646" s="1"/>
      <c r="S646" s="5"/>
      <c r="T646" s="5"/>
      <c r="U646" s="5"/>
      <c r="V646" s="1"/>
      <c r="W646" s="1"/>
      <c r="X646" s="1"/>
      <c r="Y646" s="1"/>
      <c r="Z646" s="1"/>
      <c r="AA646" s="1"/>
      <c r="AB646" s="1"/>
    </row>
    <row r="647" spans="1:28" ht="12.75" customHeight="1" x14ac:dyDescent="0.2">
      <c r="A647" s="33"/>
      <c r="B647" s="33"/>
      <c r="C647" s="1"/>
      <c r="D647" s="1"/>
      <c r="E647" s="1"/>
      <c r="F647" s="1"/>
      <c r="G647" s="5"/>
      <c r="H647" s="5"/>
      <c r="I647" s="5"/>
      <c r="J647" s="1"/>
      <c r="K647" s="1"/>
      <c r="L647" s="1"/>
      <c r="M647" s="1"/>
      <c r="N647" s="1"/>
      <c r="O647" s="1"/>
      <c r="P647" s="1"/>
      <c r="Q647" s="1"/>
      <c r="R647" s="1"/>
      <c r="S647" s="5"/>
      <c r="T647" s="5"/>
      <c r="U647" s="5"/>
      <c r="V647" s="1"/>
      <c r="W647" s="1"/>
      <c r="X647" s="1"/>
      <c r="Y647" s="1"/>
      <c r="Z647" s="1"/>
      <c r="AA647" s="1"/>
      <c r="AB647" s="1"/>
    </row>
    <row r="648" spans="1:28" ht="12.75" customHeight="1" x14ac:dyDescent="0.2">
      <c r="A648" s="33"/>
      <c r="B648" s="33"/>
      <c r="C648" s="1"/>
      <c r="D648" s="1"/>
      <c r="E648" s="1"/>
      <c r="F648" s="1"/>
      <c r="G648" s="5"/>
      <c r="H648" s="5"/>
      <c r="I648" s="5"/>
      <c r="J648" s="1"/>
      <c r="K648" s="1"/>
      <c r="L648" s="1"/>
      <c r="M648" s="1"/>
      <c r="N648" s="1"/>
      <c r="O648" s="1"/>
      <c r="P648" s="1"/>
      <c r="Q648" s="1"/>
      <c r="R648" s="1"/>
      <c r="S648" s="5"/>
      <c r="T648" s="5"/>
      <c r="U648" s="5"/>
      <c r="V648" s="1"/>
      <c r="W648" s="1"/>
      <c r="X648" s="1"/>
      <c r="Y648" s="1"/>
      <c r="Z648" s="1"/>
      <c r="AA648" s="1"/>
      <c r="AB648" s="1"/>
    </row>
    <row r="649" spans="1:28" ht="12.75" customHeight="1" x14ac:dyDescent="0.2">
      <c r="A649" s="33"/>
      <c r="B649" s="33"/>
      <c r="C649" s="1"/>
      <c r="D649" s="1"/>
      <c r="E649" s="1"/>
      <c r="F649" s="1"/>
      <c r="G649" s="5"/>
      <c r="H649" s="5"/>
      <c r="I649" s="5"/>
      <c r="J649" s="1"/>
      <c r="K649" s="1"/>
      <c r="L649" s="1"/>
      <c r="M649" s="1"/>
      <c r="N649" s="1"/>
      <c r="O649" s="1"/>
      <c r="P649" s="1"/>
      <c r="Q649" s="1"/>
      <c r="R649" s="1"/>
      <c r="S649" s="5"/>
      <c r="T649" s="5"/>
      <c r="U649" s="5"/>
      <c r="V649" s="1"/>
      <c r="W649" s="1"/>
      <c r="X649" s="1"/>
      <c r="Y649" s="1"/>
      <c r="Z649" s="1"/>
      <c r="AA649" s="1"/>
      <c r="AB649" s="1"/>
    </row>
    <row r="650" spans="1:28" ht="12.75" customHeight="1" x14ac:dyDescent="0.2">
      <c r="A650" s="33"/>
      <c r="B650" s="33"/>
      <c r="C650" s="1"/>
      <c r="D650" s="1"/>
      <c r="E650" s="1"/>
      <c r="F650" s="1"/>
      <c r="G650" s="5"/>
      <c r="H650" s="5"/>
      <c r="I650" s="5"/>
      <c r="J650" s="1"/>
      <c r="K650" s="1"/>
      <c r="L650" s="1"/>
      <c r="M650" s="1"/>
      <c r="N650" s="1"/>
      <c r="O650" s="1"/>
      <c r="P650" s="1"/>
      <c r="Q650" s="1"/>
      <c r="R650" s="1"/>
      <c r="S650" s="5"/>
      <c r="T650" s="5"/>
      <c r="U650" s="5"/>
      <c r="V650" s="1"/>
      <c r="W650" s="1"/>
      <c r="X650" s="1"/>
      <c r="Y650" s="1"/>
      <c r="Z650" s="1"/>
      <c r="AA650" s="1"/>
      <c r="AB650" s="1"/>
    </row>
    <row r="651" spans="1:28" ht="12.75" customHeight="1" x14ac:dyDescent="0.2">
      <c r="A651" s="33"/>
      <c r="B651" s="33"/>
      <c r="C651" s="1"/>
      <c r="D651" s="1"/>
      <c r="E651" s="1"/>
      <c r="F651" s="1"/>
      <c r="G651" s="5"/>
      <c r="H651" s="5"/>
      <c r="I651" s="5"/>
      <c r="J651" s="1"/>
      <c r="K651" s="1"/>
      <c r="L651" s="1"/>
      <c r="M651" s="1"/>
      <c r="N651" s="1"/>
      <c r="O651" s="1"/>
      <c r="P651" s="1"/>
      <c r="Q651" s="1"/>
      <c r="R651" s="1"/>
      <c r="S651" s="5"/>
      <c r="T651" s="5"/>
      <c r="U651" s="5"/>
      <c r="V651" s="1"/>
      <c r="W651" s="1"/>
      <c r="X651" s="1"/>
      <c r="Y651" s="1"/>
      <c r="Z651" s="1"/>
      <c r="AA651" s="1"/>
      <c r="AB651" s="1"/>
    </row>
    <row r="652" spans="1:28" ht="12.75" customHeight="1" x14ac:dyDescent="0.2">
      <c r="A652" s="33"/>
      <c r="B652" s="33"/>
      <c r="C652" s="1"/>
      <c r="D652" s="1"/>
      <c r="E652" s="1"/>
      <c r="F652" s="1"/>
      <c r="G652" s="5"/>
      <c r="H652" s="5"/>
      <c r="I652" s="5"/>
      <c r="J652" s="1"/>
      <c r="K652" s="1"/>
      <c r="L652" s="1"/>
      <c r="M652" s="1"/>
      <c r="N652" s="1"/>
      <c r="O652" s="1"/>
      <c r="P652" s="1"/>
      <c r="Q652" s="1"/>
      <c r="R652" s="1"/>
      <c r="S652" s="5"/>
      <c r="T652" s="5"/>
      <c r="U652" s="5"/>
      <c r="V652" s="1"/>
      <c r="W652" s="1"/>
      <c r="X652" s="1"/>
      <c r="Y652" s="1"/>
      <c r="Z652" s="1"/>
      <c r="AA652" s="1"/>
      <c r="AB652" s="1"/>
    </row>
    <row r="653" spans="1:28" ht="12.75" customHeight="1" x14ac:dyDescent="0.2">
      <c r="A653" s="33"/>
      <c r="B653" s="33"/>
      <c r="C653" s="1"/>
      <c r="D653" s="1"/>
      <c r="E653" s="1"/>
      <c r="F653" s="1"/>
      <c r="G653" s="5"/>
      <c r="H653" s="5"/>
      <c r="I653" s="5"/>
      <c r="J653" s="1"/>
      <c r="K653" s="1"/>
      <c r="L653" s="1"/>
      <c r="M653" s="1"/>
      <c r="N653" s="1"/>
      <c r="O653" s="1"/>
      <c r="P653" s="1"/>
      <c r="Q653" s="1"/>
      <c r="R653" s="1"/>
      <c r="S653" s="5"/>
      <c r="T653" s="5"/>
      <c r="U653" s="5"/>
      <c r="V653" s="1"/>
      <c r="W653" s="1"/>
      <c r="X653" s="1"/>
      <c r="Y653" s="1"/>
      <c r="Z653" s="1"/>
      <c r="AA653" s="1"/>
      <c r="AB653" s="1"/>
    </row>
    <row r="654" spans="1:28" ht="12.75" customHeight="1" x14ac:dyDescent="0.2">
      <c r="A654" s="33"/>
      <c r="B654" s="33"/>
      <c r="C654" s="1"/>
      <c r="D654" s="1"/>
      <c r="E654" s="1"/>
      <c r="F654" s="1"/>
      <c r="G654" s="5"/>
      <c r="H654" s="5"/>
      <c r="I654" s="5"/>
      <c r="J654" s="1"/>
      <c r="K654" s="1"/>
      <c r="L654" s="1"/>
      <c r="M654" s="1"/>
      <c r="N654" s="1"/>
      <c r="O654" s="1"/>
      <c r="P654" s="1"/>
      <c r="Q654" s="1"/>
      <c r="R654" s="1"/>
      <c r="S654" s="5"/>
      <c r="T654" s="5"/>
      <c r="U654" s="5"/>
      <c r="V654" s="1"/>
      <c r="W654" s="1"/>
      <c r="X654" s="1"/>
      <c r="Y654" s="1"/>
      <c r="Z654" s="1"/>
      <c r="AA654" s="1"/>
      <c r="AB654" s="1"/>
    </row>
    <row r="655" spans="1:28" ht="12.75" customHeight="1" x14ac:dyDescent="0.2">
      <c r="A655" s="33"/>
      <c r="B655" s="33"/>
      <c r="C655" s="1"/>
      <c r="D655" s="1"/>
      <c r="E655" s="1"/>
      <c r="F655" s="1"/>
      <c r="G655" s="5"/>
      <c r="H655" s="5"/>
      <c r="I655" s="5"/>
      <c r="J655" s="1"/>
      <c r="K655" s="1"/>
      <c r="L655" s="1"/>
      <c r="M655" s="1"/>
      <c r="N655" s="1"/>
      <c r="O655" s="1"/>
      <c r="P655" s="1"/>
      <c r="Q655" s="1"/>
      <c r="R655" s="1"/>
      <c r="S655" s="5"/>
      <c r="T655" s="5"/>
      <c r="U655" s="5"/>
      <c r="V655" s="1"/>
      <c r="W655" s="1"/>
      <c r="X655" s="1"/>
      <c r="Y655" s="1"/>
      <c r="Z655" s="1"/>
      <c r="AA655" s="1"/>
      <c r="AB655" s="1"/>
    </row>
    <row r="656" spans="1:28" ht="12.75" customHeight="1" x14ac:dyDescent="0.2">
      <c r="A656" s="33"/>
      <c r="B656" s="33"/>
      <c r="C656" s="1"/>
      <c r="D656" s="1"/>
      <c r="E656" s="1"/>
      <c r="F656" s="1"/>
      <c r="G656" s="5"/>
      <c r="H656" s="5"/>
      <c r="I656" s="5"/>
      <c r="J656" s="1"/>
      <c r="K656" s="1"/>
      <c r="L656" s="1"/>
      <c r="M656" s="1"/>
      <c r="N656" s="1"/>
      <c r="O656" s="1"/>
      <c r="P656" s="1"/>
      <c r="Q656" s="1"/>
      <c r="R656" s="1"/>
      <c r="S656" s="5"/>
      <c r="T656" s="5"/>
      <c r="U656" s="5"/>
      <c r="V656" s="1"/>
      <c r="W656" s="1"/>
      <c r="X656" s="1"/>
      <c r="Y656" s="1"/>
      <c r="Z656" s="1"/>
      <c r="AA656" s="1"/>
      <c r="AB656" s="1"/>
    </row>
    <row r="657" spans="1:28" ht="12.75" customHeight="1" x14ac:dyDescent="0.2">
      <c r="A657" s="33"/>
      <c r="B657" s="33"/>
      <c r="C657" s="1"/>
      <c r="D657" s="1"/>
      <c r="E657" s="1"/>
      <c r="F657" s="1"/>
      <c r="G657" s="5"/>
      <c r="H657" s="5"/>
      <c r="I657" s="5"/>
      <c r="J657" s="1"/>
      <c r="K657" s="1"/>
      <c r="L657" s="1"/>
      <c r="M657" s="1"/>
      <c r="N657" s="1"/>
      <c r="O657" s="1"/>
      <c r="P657" s="1"/>
      <c r="Q657" s="1"/>
      <c r="R657" s="1"/>
      <c r="S657" s="5"/>
      <c r="T657" s="5"/>
      <c r="U657" s="5"/>
      <c r="V657" s="1"/>
      <c r="W657" s="1"/>
      <c r="X657" s="1"/>
      <c r="Y657" s="1"/>
      <c r="Z657" s="1"/>
      <c r="AA657" s="1"/>
      <c r="AB657" s="1"/>
    </row>
    <row r="658" spans="1:28" ht="12.75" customHeight="1" x14ac:dyDescent="0.2">
      <c r="A658" s="33"/>
      <c r="B658" s="33"/>
      <c r="C658" s="1"/>
      <c r="D658" s="1"/>
      <c r="E658" s="1"/>
      <c r="F658" s="1"/>
      <c r="G658" s="5"/>
      <c r="H658" s="5"/>
      <c r="I658" s="5"/>
      <c r="J658" s="1"/>
      <c r="K658" s="1"/>
      <c r="L658" s="1"/>
      <c r="M658" s="1"/>
      <c r="N658" s="1"/>
      <c r="O658" s="1"/>
      <c r="P658" s="1"/>
      <c r="Q658" s="1"/>
      <c r="R658" s="1"/>
      <c r="S658" s="5"/>
      <c r="T658" s="5"/>
      <c r="U658" s="5"/>
      <c r="V658" s="1"/>
      <c r="W658" s="1"/>
      <c r="X658" s="1"/>
      <c r="Y658" s="1"/>
      <c r="Z658" s="1"/>
      <c r="AA658" s="1"/>
      <c r="AB658" s="1"/>
    </row>
    <row r="659" spans="1:28" ht="12.75" customHeight="1" x14ac:dyDescent="0.2">
      <c r="A659" s="33"/>
      <c r="B659" s="33"/>
      <c r="C659" s="1"/>
      <c r="D659" s="1"/>
      <c r="E659" s="1"/>
      <c r="F659" s="1"/>
      <c r="G659" s="5"/>
      <c r="H659" s="5"/>
      <c r="I659" s="5"/>
      <c r="J659" s="1"/>
      <c r="K659" s="1"/>
      <c r="L659" s="1"/>
      <c r="M659" s="1"/>
      <c r="N659" s="1"/>
      <c r="O659" s="1"/>
      <c r="P659" s="1"/>
      <c r="Q659" s="1"/>
      <c r="R659" s="1"/>
      <c r="S659" s="5"/>
      <c r="T659" s="5"/>
      <c r="U659" s="5"/>
      <c r="V659" s="1"/>
      <c r="W659" s="1"/>
      <c r="X659" s="1"/>
      <c r="Y659" s="1"/>
      <c r="Z659" s="1"/>
      <c r="AA659" s="1"/>
      <c r="AB659" s="1"/>
    </row>
    <row r="660" spans="1:28" ht="12.75" customHeight="1" x14ac:dyDescent="0.2">
      <c r="A660" s="33"/>
      <c r="B660" s="33"/>
      <c r="C660" s="1"/>
      <c r="D660" s="1"/>
      <c r="E660" s="1"/>
      <c r="F660" s="1"/>
      <c r="G660" s="5"/>
      <c r="H660" s="5"/>
      <c r="I660" s="5"/>
      <c r="J660" s="1"/>
      <c r="K660" s="1"/>
      <c r="L660" s="1"/>
      <c r="M660" s="1"/>
      <c r="N660" s="1"/>
      <c r="O660" s="1"/>
      <c r="P660" s="1"/>
      <c r="Q660" s="1"/>
      <c r="R660" s="1"/>
      <c r="S660" s="5"/>
      <c r="T660" s="5"/>
      <c r="U660" s="5"/>
      <c r="V660" s="1"/>
      <c r="W660" s="1"/>
      <c r="X660" s="1"/>
      <c r="Y660" s="1"/>
      <c r="Z660" s="1"/>
      <c r="AA660" s="1"/>
      <c r="AB660" s="1"/>
    </row>
    <row r="661" spans="1:28" ht="12.75" customHeight="1" x14ac:dyDescent="0.2">
      <c r="A661" s="33"/>
      <c r="B661" s="33"/>
      <c r="C661" s="1"/>
      <c r="D661" s="1"/>
      <c r="E661" s="1"/>
      <c r="F661" s="1"/>
      <c r="G661" s="5"/>
      <c r="H661" s="5"/>
      <c r="I661" s="5"/>
      <c r="J661" s="1"/>
      <c r="K661" s="1"/>
      <c r="L661" s="1"/>
      <c r="M661" s="1"/>
      <c r="N661" s="1"/>
      <c r="O661" s="1"/>
      <c r="P661" s="1"/>
      <c r="Q661" s="1"/>
      <c r="R661" s="1"/>
      <c r="S661" s="5"/>
      <c r="T661" s="5"/>
      <c r="U661" s="5"/>
      <c r="V661" s="1"/>
      <c r="W661" s="1"/>
      <c r="X661" s="1"/>
      <c r="Y661" s="1"/>
      <c r="Z661" s="1"/>
      <c r="AA661" s="1"/>
      <c r="AB661" s="1"/>
    </row>
    <row r="662" spans="1:28" ht="12.75" customHeight="1" x14ac:dyDescent="0.2">
      <c r="A662" s="33"/>
      <c r="B662" s="33"/>
      <c r="C662" s="1"/>
      <c r="D662" s="1"/>
      <c r="E662" s="1"/>
      <c r="F662" s="1"/>
      <c r="G662" s="5"/>
      <c r="H662" s="5"/>
      <c r="I662" s="5"/>
      <c r="J662" s="1"/>
      <c r="K662" s="1"/>
      <c r="L662" s="1"/>
      <c r="M662" s="1"/>
      <c r="N662" s="1"/>
      <c r="O662" s="1"/>
      <c r="P662" s="1"/>
      <c r="Q662" s="1"/>
      <c r="R662" s="1"/>
      <c r="S662" s="5"/>
      <c r="T662" s="5"/>
      <c r="U662" s="5"/>
      <c r="V662" s="1"/>
      <c r="W662" s="1"/>
      <c r="X662" s="1"/>
      <c r="Y662" s="1"/>
      <c r="Z662" s="1"/>
      <c r="AA662" s="1"/>
      <c r="AB662" s="1"/>
    </row>
    <row r="663" spans="1:28" ht="12.75" customHeight="1" x14ac:dyDescent="0.2">
      <c r="A663" s="33"/>
      <c r="B663" s="33"/>
      <c r="C663" s="1"/>
      <c r="D663" s="1"/>
      <c r="E663" s="1"/>
      <c r="F663" s="1"/>
      <c r="G663" s="5"/>
      <c r="H663" s="5"/>
      <c r="I663" s="5"/>
      <c r="J663" s="1"/>
      <c r="K663" s="1"/>
      <c r="L663" s="1"/>
      <c r="M663" s="1"/>
      <c r="N663" s="1"/>
      <c r="O663" s="1"/>
      <c r="P663" s="1"/>
      <c r="Q663" s="1"/>
      <c r="R663" s="1"/>
      <c r="S663" s="5"/>
      <c r="T663" s="5"/>
      <c r="U663" s="5"/>
      <c r="V663" s="1"/>
      <c r="W663" s="1"/>
      <c r="X663" s="1"/>
      <c r="Y663" s="1"/>
      <c r="Z663" s="1"/>
      <c r="AA663" s="1"/>
      <c r="AB663" s="1"/>
    </row>
    <row r="664" spans="1:28" ht="12.75" customHeight="1" x14ac:dyDescent="0.2">
      <c r="A664" s="33"/>
      <c r="B664" s="33"/>
      <c r="C664" s="1"/>
      <c r="D664" s="1"/>
      <c r="E664" s="1"/>
      <c r="F664" s="1"/>
      <c r="G664" s="5"/>
      <c r="H664" s="5"/>
      <c r="I664" s="5"/>
      <c r="J664" s="1"/>
      <c r="K664" s="1"/>
      <c r="L664" s="1"/>
      <c r="M664" s="1"/>
      <c r="N664" s="1"/>
      <c r="O664" s="1"/>
      <c r="P664" s="1"/>
      <c r="Q664" s="1"/>
      <c r="R664" s="1"/>
      <c r="S664" s="5"/>
      <c r="T664" s="5"/>
      <c r="U664" s="5"/>
      <c r="V664" s="1"/>
      <c r="W664" s="1"/>
      <c r="X664" s="1"/>
      <c r="Y664" s="1"/>
      <c r="Z664" s="1"/>
      <c r="AA664" s="1"/>
      <c r="AB664" s="1"/>
    </row>
    <row r="665" spans="1:28" ht="12.75" customHeight="1" x14ac:dyDescent="0.2">
      <c r="A665" s="33"/>
      <c r="B665" s="33"/>
      <c r="C665" s="1"/>
      <c r="D665" s="1"/>
      <c r="E665" s="1"/>
      <c r="F665" s="1"/>
      <c r="G665" s="5"/>
      <c r="H665" s="5"/>
      <c r="I665" s="5"/>
      <c r="J665" s="1"/>
      <c r="K665" s="1"/>
      <c r="L665" s="1"/>
      <c r="M665" s="1"/>
      <c r="N665" s="1"/>
      <c r="O665" s="1"/>
      <c r="P665" s="1"/>
      <c r="Q665" s="1"/>
      <c r="R665" s="1"/>
      <c r="S665" s="5"/>
      <c r="T665" s="5"/>
      <c r="U665" s="5"/>
      <c r="V665" s="1"/>
      <c r="W665" s="1"/>
      <c r="X665" s="1"/>
      <c r="Y665" s="1"/>
      <c r="Z665" s="1"/>
      <c r="AA665" s="1"/>
      <c r="AB665" s="1"/>
    </row>
    <row r="666" spans="1:28" ht="12.75" customHeight="1" x14ac:dyDescent="0.2">
      <c r="A666" s="33"/>
      <c r="B666" s="33"/>
      <c r="C666" s="1"/>
      <c r="D666" s="1"/>
      <c r="E666" s="1"/>
      <c r="F666" s="1"/>
      <c r="G666" s="5"/>
      <c r="H666" s="5"/>
      <c r="I666" s="5"/>
      <c r="J666" s="1"/>
      <c r="K666" s="1"/>
      <c r="L666" s="1"/>
      <c r="M666" s="1"/>
      <c r="N666" s="1"/>
      <c r="O666" s="1"/>
      <c r="P666" s="1"/>
      <c r="Q666" s="1"/>
      <c r="R666" s="1"/>
      <c r="S666" s="5"/>
      <c r="T666" s="5"/>
      <c r="U666" s="5"/>
      <c r="V666" s="1"/>
      <c r="W666" s="1"/>
      <c r="X666" s="1"/>
      <c r="Y666" s="1"/>
      <c r="Z666" s="1"/>
      <c r="AA666" s="1"/>
      <c r="AB666" s="1"/>
    </row>
    <row r="667" spans="1:28" ht="12.75" customHeight="1" x14ac:dyDescent="0.2">
      <c r="A667" s="33"/>
      <c r="B667" s="33"/>
      <c r="C667" s="1"/>
      <c r="D667" s="1"/>
      <c r="E667" s="1"/>
      <c r="F667" s="1"/>
      <c r="G667" s="5"/>
      <c r="H667" s="5"/>
      <c r="I667" s="5"/>
      <c r="J667" s="1"/>
      <c r="K667" s="1"/>
      <c r="L667" s="1"/>
      <c r="M667" s="1"/>
      <c r="N667" s="1"/>
      <c r="O667" s="1"/>
      <c r="P667" s="1"/>
      <c r="Q667" s="1"/>
      <c r="R667" s="1"/>
      <c r="S667" s="5"/>
      <c r="T667" s="5"/>
      <c r="U667" s="5"/>
      <c r="V667" s="1"/>
      <c r="W667" s="1"/>
      <c r="X667" s="1"/>
      <c r="Y667" s="1"/>
      <c r="Z667" s="1"/>
      <c r="AA667" s="1"/>
      <c r="AB667" s="1"/>
    </row>
    <row r="668" spans="1:28" ht="12.75" customHeight="1" x14ac:dyDescent="0.2">
      <c r="A668" s="33"/>
      <c r="B668" s="33"/>
      <c r="C668" s="1"/>
      <c r="D668" s="1"/>
      <c r="E668" s="1"/>
      <c r="F668" s="1"/>
      <c r="G668" s="5"/>
      <c r="H668" s="5"/>
      <c r="I668" s="5"/>
      <c r="J668" s="1"/>
      <c r="K668" s="1"/>
      <c r="L668" s="1"/>
      <c r="M668" s="1"/>
      <c r="N668" s="1"/>
      <c r="O668" s="1"/>
      <c r="P668" s="1"/>
      <c r="Q668" s="1"/>
      <c r="R668" s="1"/>
      <c r="S668" s="5"/>
      <c r="T668" s="5"/>
      <c r="U668" s="5"/>
      <c r="V668" s="1"/>
      <c r="W668" s="1"/>
      <c r="X668" s="1"/>
      <c r="Y668" s="1"/>
      <c r="Z668" s="1"/>
      <c r="AA668" s="1"/>
      <c r="AB668" s="1"/>
    </row>
    <row r="669" spans="1:28" ht="12.75" customHeight="1" x14ac:dyDescent="0.2">
      <c r="A669" s="33"/>
      <c r="B669" s="33"/>
      <c r="C669" s="1"/>
      <c r="D669" s="1"/>
      <c r="E669" s="1"/>
      <c r="F669" s="1"/>
      <c r="G669" s="5"/>
      <c r="H669" s="5"/>
      <c r="I669" s="5"/>
      <c r="J669" s="1"/>
      <c r="K669" s="1"/>
      <c r="L669" s="1"/>
      <c r="M669" s="1"/>
      <c r="N669" s="1"/>
      <c r="O669" s="1"/>
      <c r="P669" s="1"/>
      <c r="Q669" s="1"/>
      <c r="R669" s="1"/>
      <c r="S669" s="5"/>
      <c r="T669" s="5"/>
      <c r="U669" s="5"/>
      <c r="V669" s="1"/>
      <c r="W669" s="1"/>
      <c r="X669" s="1"/>
      <c r="Y669" s="1"/>
      <c r="Z669" s="1"/>
      <c r="AA669" s="1"/>
      <c r="AB669" s="1"/>
    </row>
    <row r="670" spans="1:28" ht="12.75" customHeight="1" x14ac:dyDescent="0.2">
      <c r="A670" s="33"/>
      <c r="B670" s="33"/>
      <c r="C670" s="1"/>
      <c r="D670" s="1"/>
      <c r="E670" s="1"/>
      <c r="F670" s="1"/>
      <c r="G670" s="5"/>
      <c r="H670" s="5"/>
      <c r="I670" s="5"/>
      <c r="J670" s="1"/>
      <c r="K670" s="1"/>
      <c r="L670" s="1"/>
      <c r="M670" s="1"/>
      <c r="N670" s="1"/>
      <c r="O670" s="1"/>
      <c r="P670" s="1"/>
      <c r="Q670" s="1"/>
      <c r="R670" s="1"/>
      <c r="S670" s="5"/>
      <c r="T670" s="5"/>
      <c r="U670" s="5"/>
      <c r="V670" s="1"/>
      <c r="W670" s="1"/>
      <c r="X670" s="1"/>
      <c r="Y670" s="1"/>
      <c r="Z670" s="1"/>
      <c r="AA670" s="1"/>
      <c r="AB670" s="1"/>
    </row>
    <row r="671" spans="1:28" ht="12.75" customHeight="1" x14ac:dyDescent="0.2">
      <c r="A671" s="33"/>
      <c r="B671" s="33"/>
      <c r="C671" s="1"/>
      <c r="D671" s="1"/>
      <c r="E671" s="1"/>
      <c r="F671" s="1"/>
      <c r="G671" s="5"/>
      <c r="H671" s="5"/>
      <c r="I671" s="5"/>
      <c r="J671" s="1"/>
      <c r="K671" s="1"/>
      <c r="L671" s="1"/>
      <c r="M671" s="1"/>
      <c r="N671" s="1"/>
      <c r="O671" s="1"/>
      <c r="P671" s="1"/>
      <c r="Q671" s="1"/>
      <c r="R671" s="1"/>
      <c r="S671" s="5"/>
      <c r="T671" s="5"/>
      <c r="U671" s="5"/>
      <c r="V671" s="1"/>
      <c r="W671" s="1"/>
      <c r="X671" s="1"/>
      <c r="Y671" s="1"/>
      <c r="Z671" s="1"/>
      <c r="AA671" s="1"/>
      <c r="AB671" s="1"/>
    </row>
    <row r="672" spans="1:28" ht="12.75" customHeight="1" x14ac:dyDescent="0.2">
      <c r="A672" s="33"/>
      <c r="B672" s="33"/>
      <c r="C672" s="1"/>
      <c r="D672" s="1"/>
      <c r="E672" s="1"/>
      <c r="F672" s="1"/>
      <c r="G672" s="5"/>
      <c r="H672" s="5"/>
      <c r="I672" s="5"/>
      <c r="J672" s="1"/>
      <c r="K672" s="1"/>
      <c r="L672" s="1"/>
      <c r="M672" s="1"/>
      <c r="N672" s="1"/>
      <c r="O672" s="1"/>
      <c r="P672" s="1"/>
      <c r="Q672" s="1"/>
      <c r="R672" s="1"/>
      <c r="S672" s="5"/>
      <c r="T672" s="5"/>
      <c r="U672" s="5"/>
      <c r="V672" s="1"/>
      <c r="W672" s="1"/>
      <c r="X672" s="1"/>
      <c r="Y672" s="1"/>
      <c r="Z672" s="1"/>
      <c r="AA672" s="1"/>
      <c r="AB672" s="1"/>
    </row>
    <row r="673" spans="1:28" ht="12.75" customHeight="1" x14ac:dyDescent="0.2">
      <c r="A673" s="33"/>
      <c r="B673" s="33"/>
      <c r="C673" s="1"/>
      <c r="D673" s="1"/>
      <c r="E673" s="1"/>
      <c r="F673" s="1"/>
      <c r="G673" s="5"/>
      <c r="H673" s="5"/>
      <c r="I673" s="5"/>
      <c r="J673" s="1"/>
      <c r="K673" s="1"/>
      <c r="L673" s="1"/>
      <c r="M673" s="1"/>
      <c r="N673" s="1"/>
      <c r="O673" s="1"/>
      <c r="P673" s="1"/>
      <c r="Q673" s="1"/>
      <c r="R673" s="1"/>
      <c r="S673" s="5"/>
      <c r="T673" s="5"/>
      <c r="U673" s="5"/>
      <c r="V673" s="1"/>
      <c r="W673" s="1"/>
      <c r="X673" s="1"/>
      <c r="Y673" s="1"/>
      <c r="Z673" s="1"/>
      <c r="AA673" s="1"/>
      <c r="AB673" s="1"/>
    </row>
    <row r="674" spans="1:28" ht="12.75" customHeight="1" x14ac:dyDescent="0.2">
      <c r="A674" s="33"/>
      <c r="B674" s="33"/>
      <c r="C674" s="1"/>
      <c r="D674" s="1"/>
      <c r="E674" s="1"/>
      <c r="F674" s="1"/>
      <c r="G674" s="5"/>
      <c r="H674" s="5"/>
      <c r="I674" s="5"/>
      <c r="J674" s="1"/>
      <c r="K674" s="1"/>
      <c r="L674" s="1"/>
      <c r="M674" s="1"/>
      <c r="N674" s="1"/>
      <c r="O674" s="1"/>
      <c r="P674" s="1"/>
      <c r="Q674" s="1"/>
      <c r="R674" s="1"/>
      <c r="S674" s="5"/>
      <c r="T674" s="5"/>
      <c r="U674" s="5"/>
      <c r="V674" s="1"/>
      <c r="W674" s="1"/>
      <c r="X674" s="1"/>
      <c r="Y674" s="1"/>
      <c r="Z674" s="1"/>
      <c r="AA674" s="1"/>
      <c r="AB674" s="1"/>
    </row>
    <row r="675" spans="1:28" ht="12.75" customHeight="1" x14ac:dyDescent="0.2">
      <c r="A675" s="33"/>
      <c r="B675" s="33"/>
      <c r="C675" s="1"/>
      <c r="D675" s="1"/>
      <c r="E675" s="1"/>
      <c r="F675" s="1"/>
      <c r="G675" s="5"/>
      <c r="H675" s="5"/>
      <c r="I675" s="5"/>
      <c r="J675" s="1"/>
      <c r="K675" s="1"/>
      <c r="L675" s="1"/>
      <c r="M675" s="1"/>
      <c r="N675" s="1"/>
      <c r="O675" s="1"/>
      <c r="P675" s="1"/>
      <c r="Q675" s="1"/>
      <c r="R675" s="1"/>
      <c r="S675" s="5"/>
      <c r="T675" s="5"/>
      <c r="U675" s="5"/>
      <c r="V675" s="1"/>
      <c r="W675" s="1"/>
      <c r="X675" s="1"/>
      <c r="Y675" s="1"/>
      <c r="Z675" s="1"/>
      <c r="AA675" s="1"/>
      <c r="AB675" s="1"/>
    </row>
    <row r="676" spans="1:28" ht="12.75" customHeight="1" x14ac:dyDescent="0.2">
      <c r="A676" s="33"/>
      <c r="B676" s="33"/>
      <c r="C676" s="1"/>
      <c r="D676" s="1"/>
      <c r="E676" s="1"/>
      <c r="F676" s="1"/>
      <c r="G676" s="5"/>
      <c r="H676" s="5"/>
      <c r="I676" s="5"/>
      <c r="J676" s="1"/>
      <c r="K676" s="1"/>
      <c r="L676" s="1"/>
      <c r="M676" s="1"/>
      <c r="N676" s="1"/>
      <c r="O676" s="1"/>
      <c r="P676" s="1"/>
      <c r="Q676" s="1"/>
      <c r="R676" s="1"/>
      <c r="S676" s="5"/>
      <c r="T676" s="5"/>
      <c r="U676" s="5"/>
      <c r="V676" s="1"/>
      <c r="W676" s="1"/>
      <c r="X676" s="1"/>
      <c r="Y676" s="1"/>
      <c r="Z676" s="1"/>
      <c r="AA676" s="1"/>
      <c r="AB676" s="1"/>
    </row>
    <row r="677" spans="1:28" ht="12.75" customHeight="1" x14ac:dyDescent="0.2">
      <c r="A677" s="33"/>
      <c r="B677" s="33"/>
      <c r="C677" s="1"/>
      <c r="D677" s="1"/>
      <c r="E677" s="1"/>
      <c r="F677" s="1"/>
      <c r="G677" s="5"/>
      <c r="H677" s="5"/>
      <c r="I677" s="5"/>
      <c r="J677" s="1"/>
      <c r="K677" s="1"/>
      <c r="L677" s="1"/>
      <c r="M677" s="1"/>
      <c r="N677" s="1"/>
      <c r="O677" s="1"/>
      <c r="P677" s="1"/>
      <c r="Q677" s="1"/>
      <c r="R677" s="1"/>
      <c r="S677" s="5"/>
      <c r="T677" s="5"/>
      <c r="U677" s="5"/>
      <c r="V677" s="1"/>
      <c r="W677" s="1"/>
      <c r="X677" s="1"/>
      <c r="Y677" s="1"/>
      <c r="Z677" s="1"/>
      <c r="AA677" s="1"/>
      <c r="AB677" s="1"/>
    </row>
    <row r="678" spans="1:28" ht="12.75" customHeight="1" x14ac:dyDescent="0.2">
      <c r="A678" s="33"/>
      <c r="B678" s="33"/>
      <c r="C678" s="1"/>
      <c r="D678" s="1"/>
      <c r="E678" s="1"/>
      <c r="F678" s="1"/>
      <c r="G678" s="5"/>
      <c r="H678" s="5"/>
      <c r="I678" s="5"/>
      <c r="J678" s="1"/>
      <c r="K678" s="1"/>
      <c r="L678" s="1"/>
      <c r="M678" s="1"/>
      <c r="N678" s="1"/>
      <c r="O678" s="1"/>
      <c r="P678" s="1"/>
      <c r="Q678" s="1"/>
      <c r="R678" s="1"/>
      <c r="S678" s="5"/>
      <c r="T678" s="5"/>
      <c r="U678" s="5"/>
      <c r="V678" s="1"/>
      <c r="W678" s="1"/>
      <c r="X678" s="1"/>
      <c r="Y678" s="1"/>
      <c r="Z678" s="1"/>
      <c r="AA678" s="1"/>
      <c r="AB678" s="1"/>
    </row>
    <row r="679" spans="1:28" ht="12.75" customHeight="1" x14ac:dyDescent="0.2">
      <c r="A679" s="33"/>
      <c r="B679" s="33"/>
      <c r="C679" s="1"/>
      <c r="D679" s="1"/>
      <c r="E679" s="1"/>
      <c r="F679" s="1"/>
      <c r="G679" s="5"/>
      <c r="H679" s="5"/>
      <c r="I679" s="5"/>
      <c r="J679" s="1"/>
      <c r="K679" s="1"/>
      <c r="L679" s="1"/>
      <c r="M679" s="1"/>
      <c r="N679" s="1"/>
      <c r="O679" s="1"/>
      <c r="P679" s="1"/>
      <c r="Q679" s="1"/>
      <c r="R679" s="1"/>
      <c r="S679" s="5"/>
      <c r="T679" s="5"/>
      <c r="U679" s="5"/>
      <c r="V679" s="1"/>
      <c r="W679" s="1"/>
      <c r="X679" s="1"/>
      <c r="Y679" s="1"/>
      <c r="Z679" s="1"/>
      <c r="AA679" s="1"/>
      <c r="AB679" s="1"/>
    </row>
    <row r="680" spans="1:28" ht="12.75" customHeight="1" x14ac:dyDescent="0.2">
      <c r="A680" s="33"/>
      <c r="B680" s="33"/>
      <c r="C680" s="1"/>
      <c r="D680" s="1"/>
      <c r="E680" s="1"/>
      <c r="F680" s="1"/>
      <c r="G680" s="5"/>
      <c r="H680" s="5"/>
      <c r="I680" s="5"/>
      <c r="J680" s="1"/>
      <c r="K680" s="1"/>
      <c r="L680" s="1"/>
      <c r="M680" s="1"/>
      <c r="N680" s="1"/>
      <c r="O680" s="1"/>
      <c r="P680" s="1"/>
      <c r="Q680" s="1"/>
      <c r="R680" s="1"/>
      <c r="S680" s="5"/>
      <c r="T680" s="5"/>
      <c r="U680" s="5"/>
      <c r="V680" s="1"/>
      <c r="W680" s="1"/>
      <c r="X680" s="1"/>
      <c r="Y680" s="1"/>
      <c r="Z680" s="1"/>
      <c r="AA680" s="1"/>
      <c r="AB680" s="1"/>
    </row>
    <row r="681" spans="1:28" ht="12.75" customHeight="1" x14ac:dyDescent="0.2">
      <c r="A681" s="33"/>
      <c r="B681" s="33"/>
      <c r="C681" s="1"/>
      <c r="D681" s="1"/>
      <c r="E681" s="1"/>
      <c r="F681" s="1"/>
      <c r="G681" s="5"/>
      <c r="H681" s="5"/>
      <c r="I681" s="5"/>
      <c r="J681" s="1"/>
      <c r="K681" s="1"/>
      <c r="L681" s="1"/>
      <c r="M681" s="1"/>
      <c r="N681" s="1"/>
      <c r="O681" s="1"/>
      <c r="P681" s="1"/>
      <c r="Q681" s="1"/>
      <c r="R681" s="1"/>
      <c r="S681" s="5"/>
      <c r="T681" s="5"/>
      <c r="U681" s="5"/>
      <c r="V681" s="1"/>
      <c r="W681" s="1"/>
      <c r="X681" s="1"/>
      <c r="Y681" s="1"/>
      <c r="Z681" s="1"/>
      <c r="AA681" s="1"/>
      <c r="AB681" s="1"/>
    </row>
    <row r="682" spans="1:28" ht="12.75" customHeight="1" x14ac:dyDescent="0.2">
      <c r="A682" s="33"/>
      <c r="B682" s="33"/>
      <c r="C682" s="1"/>
      <c r="D682" s="1"/>
      <c r="E682" s="1"/>
      <c r="F682" s="1"/>
      <c r="G682" s="5"/>
      <c r="H682" s="5"/>
      <c r="I682" s="5"/>
      <c r="J682" s="1"/>
      <c r="K682" s="1"/>
      <c r="L682" s="1"/>
      <c r="M682" s="1"/>
      <c r="N682" s="1"/>
      <c r="O682" s="1"/>
      <c r="P682" s="1"/>
      <c r="Q682" s="1"/>
      <c r="R682" s="1"/>
      <c r="S682" s="5"/>
      <c r="T682" s="5"/>
      <c r="U682" s="5"/>
      <c r="V682" s="1"/>
      <c r="W682" s="1"/>
      <c r="X682" s="1"/>
      <c r="Y682" s="1"/>
      <c r="Z682" s="1"/>
      <c r="AA682" s="1"/>
      <c r="AB682" s="1"/>
    </row>
    <row r="683" spans="1:28" ht="12.75" customHeight="1" x14ac:dyDescent="0.2">
      <c r="A683" s="33"/>
      <c r="B683" s="33"/>
      <c r="C683" s="1"/>
      <c r="D683" s="1"/>
      <c r="E683" s="1"/>
      <c r="F683" s="1"/>
      <c r="G683" s="5"/>
      <c r="H683" s="5"/>
      <c r="I683" s="5"/>
      <c r="J683" s="1"/>
      <c r="K683" s="1"/>
      <c r="L683" s="1"/>
      <c r="M683" s="1"/>
      <c r="N683" s="1"/>
      <c r="O683" s="1"/>
      <c r="P683" s="1"/>
      <c r="Q683" s="1"/>
      <c r="R683" s="1"/>
      <c r="S683" s="5"/>
      <c r="T683" s="5"/>
      <c r="U683" s="5"/>
      <c r="V683" s="1"/>
      <c r="W683" s="1"/>
      <c r="X683" s="1"/>
      <c r="Y683" s="1"/>
      <c r="Z683" s="1"/>
      <c r="AA683" s="1"/>
      <c r="AB683" s="1"/>
    </row>
    <row r="684" spans="1:28" ht="12.75" customHeight="1" x14ac:dyDescent="0.2">
      <c r="A684" s="33"/>
      <c r="B684" s="33"/>
      <c r="C684" s="1"/>
      <c r="D684" s="1"/>
      <c r="E684" s="1"/>
      <c r="F684" s="1"/>
      <c r="G684" s="5"/>
      <c r="H684" s="5"/>
      <c r="I684" s="5"/>
      <c r="J684" s="1"/>
      <c r="K684" s="1"/>
      <c r="L684" s="1"/>
      <c r="M684" s="1"/>
      <c r="N684" s="1"/>
      <c r="O684" s="1"/>
      <c r="P684" s="1"/>
      <c r="Q684" s="1"/>
      <c r="R684" s="1"/>
      <c r="S684" s="5"/>
      <c r="T684" s="5"/>
      <c r="U684" s="5"/>
      <c r="V684" s="1"/>
      <c r="W684" s="1"/>
      <c r="X684" s="1"/>
      <c r="Y684" s="1"/>
      <c r="Z684" s="1"/>
      <c r="AA684" s="1"/>
      <c r="AB684" s="1"/>
    </row>
    <row r="685" spans="1:28" ht="12.75" customHeight="1" x14ac:dyDescent="0.2">
      <c r="A685" s="33"/>
      <c r="B685" s="33"/>
      <c r="C685" s="1"/>
      <c r="D685" s="1"/>
      <c r="E685" s="1"/>
      <c r="F685" s="1"/>
      <c r="G685" s="5"/>
      <c r="H685" s="5"/>
      <c r="I685" s="5"/>
      <c r="J685" s="1"/>
      <c r="K685" s="1"/>
      <c r="L685" s="1"/>
      <c r="M685" s="1"/>
      <c r="N685" s="1"/>
      <c r="O685" s="1"/>
      <c r="P685" s="1"/>
      <c r="Q685" s="1"/>
      <c r="R685" s="1"/>
      <c r="S685" s="5"/>
      <c r="T685" s="5"/>
      <c r="U685" s="5"/>
      <c r="V685" s="1"/>
      <c r="W685" s="1"/>
      <c r="X685" s="1"/>
      <c r="Y685" s="1"/>
      <c r="Z685" s="1"/>
      <c r="AA685" s="1"/>
      <c r="AB685" s="1"/>
    </row>
    <row r="686" spans="1:28" ht="12.75" customHeight="1" x14ac:dyDescent="0.2">
      <c r="A686" s="33"/>
      <c r="B686" s="33"/>
      <c r="C686" s="1"/>
      <c r="D686" s="1"/>
      <c r="E686" s="1"/>
      <c r="F686" s="1"/>
      <c r="G686" s="5"/>
      <c r="H686" s="5"/>
      <c r="I686" s="5"/>
      <c r="J686" s="1"/>
      <c r="K686" s="1"/>
      <c r="L686" s="1"/>
      <c r="M686" s="1"/>
      <c r="N686" s="1"/>
      <c r="O686" s="1"/>
      <c r="P686" s="1"/>
      <c r="Q686" s="1"/>
      <c r="R686" s="1"/>
      <c r="S686" s="5"/>
      <c r="T686" s="5"/>
      <c r="U686" s="5"/>
      <c r="V686" s="1"/>
      <c r="W686" s="1"/>
      <c r="X686" s="1"/>
      <c r="Y686" s="1"/>
      <c r="Z686" s="1"/>
      <c r="AA686" s="1"/>
      <c r="AB686" s="1"/>
    </row>
    <row r="687" spans="1:28" ht="12.75" customHeight="1" x14ac:dyDescent="0.2">
      <c r="A687" s="33"/>
      <c r="B687" s="33"/>
      <c r="C687" s="1"/>
      <c r="D687" s="1"/>
      <c r="E687" s="1"/>
      <c r="F687" s="1"/>
      <c r="G687" s="5"/>
      <c r="H687" s="5"/>
      <c r="I687" s="5"/>
      <c r="J687" s="1"/>
      <c r="K687" s="1"/>
      <c r="L687" s="1"/>
      <c r="M687" s="1"/>
      <c r="N687" s="1"/>
      <c r="O687" s="1"/>
      <c r="P687" s="1"/>
      <c r="Q687" s="1"/>
      <c r="R687" s="1"/>
      <c r="S687" s="5"/>
      <c r="T687" s="5"/>
      <c r="U687" s="5"/>
      <c r="V687" s="1"/>
      <c r="W687" s="1"/>
      <c r="X687" s="1"/>
      <c r="Y687" s="1"/>
      <c r="Z687" s="1"/>
      <c r="AA687" s="1"/>
      <c r="AB687" s="1"/>
    </row>
    <row r="688" spans="1:28" ht="12.75" customHeight="1" x14ac:dyDescent="0.2">
      <c r="A688" s="33"/>
      <c r="B688" s="33"/>
      <c r="C688" s="1"/>
      <c r="D688" s="1"/>
      <c r="E688" s="1"/>
      <c r="F688" s="1"/>
      <c r="G688" s="5"/>
      <c r="H688" s="5"/>
      <c r="I688" s="5"/>
      <c r="J688" s="1"/>
      <c r="K688" s="1"/>
      <c r="L688" s="1"/>
      <c r="M688" s="1"/>
      <c r="N688" s="1"/>
      <c r="O688" s="1"/>
      <c r="P688" s="1"/>
      <c r="Q688" s="1"/>
      <c r="R688" s="1"/>
      <c r="S688" s="5"/>
      <c r="T688" s="5"/>
      <c r="U688" s="5"/>
      <c r="V688" s="1"/>
      <c r="W688" s="1"/>
      <c r="X688" s="1"/>
      <c r="Y688" s="1"/>
      <c r="Z688" s="1"/>
      <c r="AA688" s="1"/>
      <c r="AB688" s="1"/>
    </row>
    <row r="689" spans="1:28" ht="12.75" customHeight="1" x14ac:dyDescent="0.2">
      <c r="A689" s="33"/>
      <c r="B689" s="33"/>
      <c r="C689" s="1"/>
      <c r="D689" s="1"/>
      <c r="E689" s="1"/>
      <c r="F689" s="1"/>
      <c r="G689" s="5"/>
      <c r="H689" s="5"/>
      <c r="I689" s="5"/>
      <c r="J689" s="1"/>
      <c r="K689" s="1"/>
      <c r="L689" s="1"/>
      <c r="M689" s="1"/>
      <c r="N689" s="1"/>
      <c r="O689" s="1"/>
      <c r="P689" s="1"/>
      <c r="Q689" s="1"/>
      <c r="R689" s="1"/>
      <c r="S689" s="5"/>
      <c r="T689" s="5"/>
      <c r="U689" s="5"/>
      <c r="V689" s="1"/>
      <c r="W689" s="1"/>
      <c r="X689" s="1"/>
      <c r="Y689" s="1"/>
      <c r="Z689" s="1"/>
      <c r="AA689" s="1"/>
      <c r="AB689" s="1"/>
    </row>
    <row r="690" spans="1:28" ht="12.75" customHeight="1" x14ac:dyDescent="0.2">
      <c r="A690" s="33"/>
      <c r="B690" s="33"/>
      <c r="C690" s="1"/>
      <c r="D690" s="1"/>
      <c r="E690" s="1"/>
      <c r="F690" s="1"/>
      <c r="G690" s="5"/>
      <c r="H690" s="5"/>
      <c r="I690" s="5"/>
      <c r="J690" s="1"/>
      <c r="K690" s="1"/>
      <c r="L690" s="1"/>
      <c r="M690" s="1"/>
      <c r="N690" s="1"/>
      <c r="O690" s="1"/>
      <c r="P690" s="1"/>
      <c r="Q690" s="1"/>
      <c r="R690" s="1"/>
      <c r="S690" s="5"/>
      <c r="T690" s="5"/>
      <c r="U690" s="5"/>
      <c r="V690" s="1"/>
      <c r="W690" s="1"/>
      <c r="X690" s="1"/>
      <c r="Y690" s="1"/>
      <c r="Z690" s="1"/>
      <c r="AA690" s="1"/>
      <c r="AB690" s="1"/>
    </row>
    <row r="691" spans="1:28" ht="12.75" customHeight="1" x14ac:dyDescent="0.2">
      <c r="A691" s="33"/>
      <c r="B691" s="33"/>
      <c r="C691" s="1"/>
      <c r="D691" s="1"/>
      <c r="E691" s="1"/>
      <c r="F691" s="1"/>
      <c r="G691" s="5"/>
      <c r="H691" s="5"/>
      <c r="I691" s="5"/>
      <c r="J691" s="1"/>
      <c r="K691" s="1"/>
      <c r="L691" s="1"/>
      <c r="M691" s="1"/>
      <c r="N691" s="1"/>
      <c r="O691" s="1"/>
      <c r="P691" s="1"/>
      <c r="Q691" s="1"/>
      <c r="R691" s="1"/>
      <c r="S691" s="5"/>
      <c r="T691" s="5"/>
      <c r="U691" s="5"/>
      <c r="V691" s="1"/>
      <c r="W691" s="1"/>
      <c r="X691" s="1"/>
      <c r="Y691" s="1"/>
      <c r="Z691" s="1"/>
      <c r="AA691" s="1"/>
      <c r="AB691" s="1"/>
    </row>
    <row r="692" spans="1:28" ht="12.75" customHeight="1" x14ac:dyDescent="0.2">
      <c r="A692" s="33"/>
      <c r="B692" s="33"/>
      <c r="C692" s="1"/>
      <c r="D692" s="1"/>
      <c r="E692" s="1"/>
      <c r="F692" s="1"/>
      <c r="G692" s="5"/>
      <c r="H692" s="5"/>
      <c r="I692" s="5"/>
      <c r="J692" s="1"/>
      <c r="K692" s="1"/>
      <c r="L692" s="1"/>
      <c r="M692" s="1"/>
      <c r="N692" s="1"/>
      <c r="O692" s="1"/>
      <c r="P692" s="1"/>
      <c r="Q692" s="1"/>
      <c r="R692" s="1"/>
      <c r="S692" s="5"/>
      <c r="T692" s="5"/>
      <c r="U692" s="5"/>
      <c r="V692" s="1"/>
      <c r="W692" s="1"/>
      <c r="X692" s="1"/>
      <c r="Y692" s="1"/>
      <c r="Z692" s="1"/>
      <c r="AA692" s="1"/>
      <c r="AB692" s="1"/>
    </row>
    <row r="693" spans="1:28" ht="12.75" customHeight="1" x14ac:dyDescent="0.2">
      <c r="A693" s="33"/>
      <c r="B693" s="33"/>
      <c r="C693" s="1"/>
      <c r="D693" s="1"/>
      <c r="E693" s="1"/>
      <c r="F693" s="1"/>
      <c r="G693" s="5"/>
      <c r="H693" s="5"/>
      <c r="I693" s="5"/>
      <c r="J693" s="1"/>
      <c r="K693" s="1"/>
      <c r="L693" s="1"/>
      <c r="M693" s="1"/>
      <c r="N693" s="1"/>
      <c r="O693" s="1"/>
      <c r="P693" s="1"/>
      <c r="Q693" s="1"/>
      <c r="R693" s="1"/>
      <c r="S693" s="5"/>
      <c r="T693" s="5"/>
      <c r="U693" s="5"/>
      <c r="V693" s="1"/>
      <c r="W693" s="1"/>
      <c r="X693" s="1"/>
      <c r="Y693" s="1"/>
      <c r="Z693" s="1"/>
      <c r="AA693" s="1"/>
      <c r="AB693" s="1"/>
    </row>
    <row r="694" spans="1:28" ht="12.75" customHeight="1" x14ac:dyDescent="0.2">
      <c r="A694" s="33"/>
      <c r="B694" s="33"/>
      <c r="C694" s="1"/>
      <c r="D694" s="1"/>
      <c r="E694" s="1"/>
      <c r="F694" s="1"/>
      <c r="G694" s="5"/>
      <c r="H694" s="5"/>
      <c r="I694" s="5"/>
      <c r="J694" s="1"/>
      <c r="K694" s="1"/>
      <c r="L694" s="1"/>
      <c r="M694" s="1"/>
      <c r="N694" s="1"/>
      <c r="O694" s="1"/>
      <c r="P694" s="1"/>
      <c r="Q694" s="1"/>
      <c r="R694" s="1"/>
      <c r="S694" s="5"/>
      <c r="T694" s="5"/>
      <c r="U694" s="5"/>
      <c r="V694" s="1"/>
      <c r="W694" s="1"/>
      <c r="X694" s="1"/>
      <c r="Y694" s="1"/>
      <c r="Z694" s="1"/>
      <c r="AA694" s="1"/>
      <c r="AB694" s="1"/>
    </row>
    <row r="695" spans="1:28" ht="12.75" customHeight="1" x14ac:dyDescent="0.2">
      <c r="A695" s="33"/>
      <c r="B695" s="33"/>
      <c r="C695" s="1"/>
      <c r="D695" s="1"/>
      <c r="E695" s="1"/>
      <c r="F695" s="1"/>
      <c r="G695" s="5"/>
      <c r="H695" s="5"/>
      <c r="I695" s="5"/>
      <c r="J695" s="1"/>
      <c r="K695" s="1"/>
      <c r="L695" s="1"/>
      <c r="M695" s="1"/>
      <c r="N695" s="1"/>
      <c r="O695" s="1"/>
      <c r="P695" s="1"/>
      <c r="Q695" s="1"/>
      <c r="R695" s="1"/>
      <c r="S695" s="5"/>
      <c r="T695" s="5"/>
      <c r="U695" s="5"/>
      <c r="V695" s="1"/>
      <c r="W695" s="1"/>
      <c r="X695" s="1"/>
      <c r="Y695" s="1"/>
      <c r="Z695" s="1"/>
      <c r="AA695" s="1"/>
      <c r="AB695" s="1"/>
    </row>
    <row r="696" spans="1:28" ht="12.75" customHeight="1" x14ac:dyDescent="0.2">
      <c r="A696" s="33"/>
      <c r="B696" s="33"/>
      <c r="C696" s="1"/>
      <c r="D696" s="1"/>
      <c r="E696" s="1"/>
      <c r="F696" s="1"/>
      <c r="G696" s="5"/>
      <c r="H696" s="5"/>
      <c r="I696" s="5"/>
      <c r="J696" s="1"/>
      <c r="K696" s="1"/>
      <c r="L696" s="1"/>
      <c r="M696" s="1"/>
      <c r="N696" s="1"/>
      <c r="O696" s="1"/>
      <c r="P696" s="1"/>
      <c r="Q696" s="1"/>
      <c r="R696" s="1"/>
      <c r="S696" s="5"/>
      <c r="T696" s="5"/>
      <c r="U696" s="5"/>
      <c r="V696" s="1"/>
      <c r="W696" s="1"/>
      <c r="X696" s="1"/>
      <c r="Y696" s="1"/>
      <c r="Z696" s="1"/>
      <c r="AA696" s="1"/>
      <c r="AB696" s="1"/>
    </row>
    <row r="697" spans="1:28" ht="12.75" customHeight="1" x14ac:dyDescent="0.2">
      <c r="A697" s="33"/>
      <c r="B697" s="33"/>
      <c r="C697" s="1"/>
      <c r="D697" s="1"/>
      <c r="E697" s="1"/>
      <c r="F697" s="1"/>
      <c r="G697" s="5"/>
      <c r="H697" s="5"/>
      <c r="I697" s="5"/>
      <c r="J697" s="1"/>
      <c r="K697" s="1"/>
      <c r="L697" s="1"/>
      <c r="M697" s="1"/>
      <c r="N697" s="1"/>
      <c r="O697" s="1"/>
      <c r="P697" s="1"/>
      <c r="Q697" s="1"/>
      <c r="R697" s="1"/>
      <c r="S697" s="5"/>
      <c r="T697" s="5"/>
      <c r="U697" s="5"/>
      <c r="V697" s="1"/>
      <c r="W697" s="1"/>
      <c r="X697" s="1"/>
      <c r="Y697" s="1"/>
      <c r="Z697" s="1"/>
      <c r="AA697" s="1"/>
      <c r="AB697" s="1"/>
    </row>
    <row r="698" spans="1:28" ht="12.75" customHeight="1" x14ac:dyDescent="0.2">
      <c r="A698" s="33"/>
      <c r="B698" s="33"/>
      <c r="C698" s="1"/>
      <c r="D698" s="1"/>
      <c r="E698" s="1"/>
      <c r="F698" s="1"/>
      <c r="G698" s="5"/>
      <c r="H698" s="5"/>
      <c r="I698" s="5"/>
      <c r="J698" s="1"/>
      <c r="K698" s="1"/>
      <c r="L698" s="1"/>
      <c r="M698" s="1"/>
      <c r="N698" s="1"/>
      <c r="O698" s="1"/>
      <c r="P698" s="1"/>
      <c r="Q698" s="1"/>
      <c r="R698" s="1"/>
      <c r="S698" s="5"/>
      <c r="T698" s="5"/>
      <c r="U698" s="5"/>
      <c r="V698" s="1"/>
      <c r="W698" s="1"/>
      <c r="X698" s="1"/>
      <c r="Y698" s="1"/>
      <c r="Z698" s="1"/>
      <c r="AA698" s="1"/>
      <c r="AB698" s="1"/>
    </row>
    <row r="699" spans="1:28" ht="12.75" customHeight="1" x14ac:dyDescent="0.2">
      <c r="A699" s="33"/>
      <c r="B699" s="33"/>
      <c r="C699" s="1"/>
      <c r="D699" s="1"/>
      <c r="E699" s="1"/>
      <c r="F699" s="1"/>
      <c r="G699" s="5"/>
      <c r="H699" s="5"/>
      <c r="I699" s="5"/>
      <c r="J699" s="1"/>
      <c r="K699" s="1"/>
      <c r="L699" s="1"/>
      <c r="M699" s="1"/>
      <c r="N699" s="1"/>
      <c r="O699" s="1"/>
      <c r="P699" s="1"/>
      <c r="Q699" s="1"/>
      <c r="R699" s="1"/>
      <c r="S699" s="5"/>
      <c r="T699" s="5"/>
      <c r="U699" s="5"/>
      <c r="V699" s="1"/>
      <c r="W699" s="1"/>
      <c r="X699" s="1"/>
      <c r="Y699" s="1"/>
      <c r="Z699" s="1"/>
      <c r="AA699" s="1"/>
      <c r="AB699" s="1"/>
    </row>
    <row r="700" spans="1:28" ht="12.75" customHeight="1" x14ac:dyDescent="0.2">
      <c r="A700" s="33"/>
      <c r="B700" s="33"/>
      <c r="C700" s="1"/>
      <c r="D700" s="1"/>
      <c r="E700" s="1"/>
      <c r="F700" s="1"/>
      <c r="G700" s="5"/>
      <c r="H700" s="5"/>
      <c r="I700" s="5"/>
      <c r="J700" s="1"/>
      <c r="K700" s="1"/>
      <c r="L700" s="1"/>
      <c r="M700" s="1"/>
      <c r="N700" s="1"/>
      <c r="O700" s="1"/>
      <c r="P700" s="1"/>
      <c r="Q700" s="1"/>
      <c r="R700" s="1"/>
      <c r="S700" s="5"/>
      <c r="T700" s="5"/>
      <c r="U700" s="5"/>
      <c r="V700" s="1"/>
      <c r="W700" s="1"/>
      <c r="X700" s="1"/>
      <c r="Y700" s="1"/>
      <c r="Z700" s="1"/>
      <c r="AA700" s="1"/>
      <c r="AB700" s="1"/>
    </row>
    <row r="701" spans="1:28" ht="12.75" customHeight="1" x14ac:dyDescent="0.2">
      <c r="A701" s="33"/>
      <c r="B701" s="33"/>
      <c r="C701" s="1"/>
      <c r="D701" s="1"/>
      <c r="E701" s="1"/>
      <c r="F701" s="1"/>
      <c r="G701" s="5"/>
      <c r="H701" s="5"/>
      <c r="I701" s="5"/>
      <c r="J701" s="1"/>
      <c r="K701" s="1"/>
      <c r="L701" s="1"/>
      <c r="M701" s="1"/>
      <c r="N701" s="1"/>
      <c r="O701" s="1"/>
      <c r="P701" s="1"/>
      <c r="Q701" s="1"/>
      <c r="R701" s="1"/>
      <c r="S701" s="5"/>
      <c r="T701" s="5"/>
      <c r="U701" s="5"/>
      <c r="V701" s="1"/>
      <c r="W701" s="1"/>
      <c r="X701" s="1"/>
      <c r="Y701" s="1"/>
      <c r="Z701" s="1"/>
      <c r="AA701" s="1"/>
      <c r="AB701" s="1"/>
    </row>
    <row r="702" spans="1:28" ht="12.75" customHeight="1" x14ac:dyDescent="0.2">
      <c r="A702" s="33"/>
      <c r="B702" s="33"/>
      <c r="C702" s="1"/>
      <c r="D702" s="1"/>
      <c r="E702" s="1"/>
      <c r="F702" s="1"/>
      <c r="G702" s="5"/>
      <c r="H702" s="5"/>
      <c r="I702" s="5"/>
      <c r="J702" s="1"/>
      <c r="K702" s="1"/>
      <c r="L702" s="1"/>
      <c r="M702" s="1"/>
      <c r="N702" s="1"/>
      <c r="O702" s="1"/>
      <c r="P702" s="1"/>
      <c r="Q702" s="1"/>
      <c r="R702" s="1"/>
      <c r="S702" s="5"/>
      <c r="T702" s="5"/>
      <c r="U702" s="5"/>
      <c r="V702" s="1"/>
      <c r="W702" s="1"/>
      <c r="X702" s="1"/>
      <c r="Y702" s="1"/>
      <c r="Z702" s="1"/>
      <c r="AA702" s="1"/>
      <c r="AB702" s="1"/>
    </row>
    <row r="703" spans="1:28" ht="12.75" customHeight="1" x14ac:dyDescent="0.2">
      <c r="A703" s="33"/>
      <c r="B703" s="33"/>
      <c r="C703" s="1"/>
      <c r="D703" s="1"/>
      <c r="E703" s="1"/>
      <c r="F703" s="1"/>
      <c r="G703" s="5"/>
      <c r="H703" s="5"/>
      <c r="I703" s="5"/>
      <c r="J703" s="1"/>
      <c r="K703" s="1"/>
      <c r="L703" s="1"/>
      <c r="M703" s="1"/>
      <c r="N703" s="1"/>
      <c r="O703" s="1"/>
      <c r="P703" s="1"/>
      <c r="Q703" s="1"/>
      <c r="R703" s="1"/>
      <c r="S703" s="5"/>
      <c r="T703" s="5"/>
      <c r="U703" s="5"/>
      <c r="V703" s="1"/>
      <c r="W703" s="1"/>
      <c r="X703" s="1"/>
      <c r="Y703" s="1"/>
      <c r="Z703" s="1"/>
      <c r="AA703" s="1"/>
      <c r="AB703" s="1"/>
    </row>
    <row r="704" spans="1:28" ht="12.75" customHeight="1" x14ac:dyDescent="0.2">
      <c r="A704" s="33"/>
      <c r="B704" s="33"/>
      <c r="C704" s="1"/>
      <c r="D704" s="1"/>
      <c r="E704" s="1"/>
      <c r="F704" s="1"/>
      <c r="G704" s="5"/>
      <c r="H704" s="5"/>
      <c r="I704" s="5"/>
      <c r="J704" s="1"/>
      <c r="K704" s="1"/>
      <c r="L704" s="1"/>
      <c r="M704" s="1"/>
      <c r="N704" s="1"/>
      <c r="O704" s="1"/>
      <c r="P704" s="1"/>
      <c r="Q704" s="1"/>
      <c r="R704" s="1"/>
      <c r="S704" s="5"/>
      <c r="T704" s="5"/>
      <c r="U704" s="5"/>
      <c r="V704" s="1"/>
      <c r="W704" s="1"/>
      <c r="X704" s="1"/>
      <c r="Y704" s="1"/>
      <c r="Z704" s="1"/>
      <c r="AA704" s="1"/>
      <c r="AB704" s="1"/>
    </row>
    <row r="705" spans="1:28" ht="12.75" customHeight="1" x14ac:dyDescent="0.2">
      <c r="A705" s="33"/>
      <c r="B705" s="33"/>
      <c r="C705" s="1"/>
      <c r="D705" s="1"/>
      <c r="E705" s="1"/>
      <c r="F705" s="1"/>
      <c r="G705" s="5"/>
      <c r="H705" s="5"/>
      <c r="I705" s="5"/>
      <c r="J705" s="1"/>
      <c r="K705" s="1"/>
      <c r="L705" s="1"/>
      <c r="M705" s="1"/>
      <c r="N705" s="1"/>
      <c r="O705" s="1"/>
      <c r="P705" s="1"/>
      <c r="Q705" s="1"/>
      <c r="R705" s="1"/>
      <c r="S705" s="5"/>
      <c r="T705" s="5"/>
      <c r="U705" s="5"/>
      <c r="V705" s="1"/>
      <c r="W705" s="1"/>
      <c r="X705" s="1"/>
      <c r="Y705" s="1"/>
      <c r="Z705" s="1"/>
      <c r="AA705" s="1"/>
      <c r="AB705" s="1"/>
    </row>
    <row r="706" spans="1:28" ht="12.75" customHeight="1" x14ac:dyDescent="0.2">
      <c r="A706" s="33"/>
      <c r="B706" s="33"/>
      <c r="C706" s="1"/>
      <c r="D706" s="1"/>
      <c r="E706" s="1"/>
      <c r="F706" s="1"/>
      <c r="G706" s="5"/>
      <c r="H706" s="5"/>
      <c r="I706" s="5"/>
      <c r="J706" s="1"/>
      <c r="K706" s="1"/>
      <c r="L706" s="1"/>
      <c r="M706" s="1"/>
      <c r="N706" s="1"/>
      <c r="O706" s="1"/>
      <c r="P706" s="1"/>
      <c r="Q706" s="1"/>
      <c r="R706" s="1"/>
      <c r="S706" s="5"/>
      <c r="T706" s="5"/>
      <c r="U706" s="5"/>
      <c r="V706" s="1"/>
      <c r="W706" s="1"/>
      <c r="X706" s="1"/>
      <c r="Y706" s="1"/>
      <c r="Z706" s="1"/>
      <c r="AA706" s="1"/>
      <c r="AB706" s="1"/>
    </row>
    <row r="707" spans="1:28" ht="12.75" customHeight="1" x14ac:dyDescent="0.2">
      <c r="A707" s="33"/>
      <c r="B707" s="33"/>
      <c r="C707" s="1"/>
      <c r="D707" s="1"/>
      <c r="E707" s="1"/>
      <c r="F707" s="1"/>
      <c r="G707" s="5"/>
      <c r="H707" s="5"/>
      <c r="I707" s="5"/>
      <c r="J707" s="1"/>
      <c r="K707" s="1"/>
      <c r="L707" s="1"/>
      <c r="M707" s="1"/>
      <c r="N707" s="1"/>
      <c r="O707" s="1"/>
      <c r="P707" s="1"/>
      <c r="Q707" s="1"/>
      <c r="R707" s="1"/>
      <c r="S707" s="5"/>
      <c r="T707" s="5"/>
      <c r="U707" s="5"/>
      <c r="V707" s="1"/>
      <c r="W707" s="1"/>
      <c r="X707" s="1"/>
      <c r="Y707" s="1"/>
      <c r="Z707" s="1"/>
      <c r="AA707" s="1"/>
      <c r="AB707" s="1"/>
    </row>
    <row r="708" spans="1:28" ht="12.75" customHeight="1" x14ac:dyDescent="0.2">
      <c r="A708" s="33"/>
      <c r="B708" s="33"/>
      <c r="C708" s="1"/>
      <c r="D708" s="1"/>
      <c r="E708" s="1"/>
      <c r="F708" s="1"/>
      <c r="G708" s="5"/>
      <c r="H708" s="5"/>
      <c r="I708" s="5"/>
      <c r="J708" s="1"/>
      <c r="K708" s="1"/>
      <c r="L708" s="1"/>
      <c r="M708" s="1"/>
      <c r="N708" s="1"/>
      <c r="O708" s="1"/>
      <c r="P708" s="1"/>
      <c r="Q708" s="1"/>
      <c r="R708" s="1"/>
      <c r="S708" s="5"/>
      <c r="T708" s="5"/>
      <c r="U708" s="5"/>
      <c r="V708" s="1"/>
      <c r="W708" s="1"/>
      <c r="X708" s="1"/>
      <c r="Y708" s="1"/>
      <c r="Z708" s="1"/>
      <c r="AA708" s="1"/>
      <c r="AB708" s="1"/>
    </row>
    <row r="709" spans="1:28" ht="12.75" customHeight="1" x14ac:dyDescent="0.2">
      <c r="A709" s="33"/>
      <c r="B709" s="33"/>
      <c r="C709" s="1"/>
      <c r="D709" s="1"/>
      <c r="E709" s="1"/>
      <c r="F709" s="1"/>
      <c r="G709" s="5"/>
      <c r="H709" s="5"/>
      <c r="I709" s="5"/>
      <c r="J709" s="1"/>
      <c r="K709" s="1"/>
      <c r="L709" s="1"/>
      <c r="M709" s="1"/>
      <c r="N709" s="1"/>
      <c r="O709" s="1"/>
      <c r="P709" s="1"/>
      <c r="Q709" s="1"/>
      <c r="R709" s="1"/>
      <c r="S709" s="5"/>
      <c r="T709" s="5"/>
      <c r="U709" s="5"/>
      <c r="V709" s="1"/>
      <c r="W709" s="1"/>
      <c r="X709" s="1"/>
      <c r="Y709" s="1"/>
      <c r="Z709" s="1"/>
      <c r="AA709" s="1"/>
      <c r="AB709" s="1"/>
    </row>
    <row r="710" spans="1:28" ht="12.75" customHeight="1" x14ac:dyDescent="0.2">
      <c r="A710" s="33"/>
      <c r="B710" s="33"/>
      <c r="C710" s="1"/>
      <c r="D710" s="1"/>
      <c r="E710" s="1"/>
      <c r="F710" s="1"/>
      <c r="G710" s="5"/>
      <c r="H710" s="5"/>
      <c r="I710" s="5"/>
      <c r="J710" s="1"/>
      <c r="K710" s="1"/>
      <c r="L710" s="1"/>
      <c r="M710" s="1"/>
      <c r="N710" s="1"/>
      <c r="O710" s="1"/>
      <c r="P710" s="1"/>
      <c r="Q710" s="1"/>
      <c r="R710" s="1"/>
      <c r="S710" s="5"/>
      <c r="T710" s="5"/>
      <c r="U710" s="5"/>
      <c r="V710" s="1"/>
      <c r="W710" s="1"/>
      <c r="X710" s="1"/>
      <c r="Y710" s="1"/>
      <c r="Z710" s="1"/>
      <c r="AA710" s="1"/>
      <c r="AB710" s="1"/>
    </row>
    <row r="711" spans="1:28" ht="12.75" customHeight="1" x14ac:dyDescent="0.2">
      <c r="A711" s="33"/>
      <c r="B711" s="33"/>
      <c r="C711" s="1"/>
      <c r="D711" s="1"/>
      <c r="E711" s="1"/>
      <c r="F711" s="1"/>
      <c r="G711" s="5"/>
      <c r="H711" s="5"/>
      <c r="I711" s="5"/>
      <c r="J711" s="1"/>
      <c r="K711" s="1"/>
      <c r="L711" s="1"/>
      <c r="M711" s="1"/>
      <c r="N711" s="1"/>
      <c r="O711" s="1"/>
      <c r="P711" s="1"/>
      <c r="Q711" s="1"/>
      <c r="R711" s="1"/>
      <c r="S711" s="5"/>
      <c r="T711" s="5"/>
      <c r="U711" s="5"/>
      <c r="V711" s="1"/>
      <c r="W711" s="1"/>
      <c r="X711" s="1"/>
      <c r="Y711" s="1"/>
      <c r="Z711" s="1"/>
      <c r="AA711" s="1"/>
      <c r="AB711" s="1"/>
    </row>
    <row r="712" spans="1:28" ht="12.75" customHeight="1" x14ac:dyDescent="0.2">
      <c r="A712" s="33"/>
      <c r="B712" s="33"/>
      <c r="C712" s="1"/>
      <c r="D712" s="1"/>
      <c r="E712" s="1"/>
      <c r="F712" s="1"/>
      <c r="G712" s="5"/>
      <c r="H712" s="5"/>
      <c r="I712" s="5"/>
      <c r="J712" s="1"/>
      <c r="K712" s="1"/>
      <c r="L712" s="1"/>
      <c r="M712" s="1"/>
      <c r="N712" s="1"/>
      <c r="O712" s="1"/>
      <c r="P712" s="1"/>
      <c r="Q712" s="1"/>
      <c r="R712" s="1"/>
      <c r="S712" s="5"/>
      <c r="T712" s="5"/>
      <c r="U712" s="5"/>
      <c r="V712" s="1"/>
      <c r="W712" s="1"/>
      <c r="X712" s="1"/>
      <c r="Y712" s="1"/>
      <c r="Z712" s="1"/>
      <c r="AA712" s="1"/>
      <c r="AB712" s="1"/>
    </row>
    <row r="713" spans="1:28" ht="12.75" customHeight="1" x14ac:dyDescent="0.2">
      <c r="A713" s="33"/>
      <c r="B713" s="33"/>
      <c r="C713" s="1"/>
      <c r="D713" s="1"/>
      <c r="E713" s="1"/>
      <c r="F713" s="1"/>
      <c r="G713" s="5"/>
      <c r="H713" s="5"/>
      <c r="I713" s="5"/>
      <c r="J713" s="1"/>
      <c r="K713" s="1"/>
      <c r="L713" s="1"/>
      <c r="M713" s="1"/>
      <c r="N713" s="1"/>
      <c r="O713" s="1"/>
      <c r="P713" s="1"/>
      <c r="Q713" s="1"/>
      <c r="R713" s="1"/>
      <c r="S713" s="5"/>
      <c r="T713" s="5"/>
      <c r="U713" s="5"/>
      <c r="V713" s="1"/>
      <c r="W713" s="1"/>
      <c r="X713" s="1"/>
      <c r="Y713" s="1"/>
      <c r="Z713" s="1"/>
      <c r="AA713" s="1"/>
      <c r="AB713" s="1"/>
    </row>
    <row r="714" spans="1:28" ht="12.75" customHeight="1" x14ac:dyDescent="0.2">
      <c r="A714" s="33"/>
      <c r="B714" s="33"/>
      <c r="C714" s="1"/>
      <c r="D714" s="1"/>
      <c r="E714" s="1"/>
      <c r="F714" s="1"/>
      <c r="G714" s="5"/>
      <c r="H714" s="5"/>
      <c r="I714" s="5"/>
      <c r="J714" s="1"/>
      <c r="K714" s="1"/>
      <c r="L714" s="1"/>
      <c r="M714" s="1"/>
      <c r="N714" s="1"/>
      <c r="O714" s="1"/>
      <c r="P714" s="1"/>
      <c r="Q714" s="1"/>
      <c r="R714" s="1"/>
      <c r="S714" s="5"/>
      <c r="T714" s="5"/>
      <c r="U714" s="5"/>
      <c r="V714" s="1"/>
      <c r="W714" s="1"/>
      <c r="X714" s="1"/>
      <c r="Y714" s="1"/>
      <c r="Z714" s="1"/>
      <c r="AA714" s="1"/>
      <c r="AB714" s="1"/>
    </row>
    <row r="715" spans="1:28" ht="12.75" customHeight="1" x14ac:dyDescent="0.2">
      <c r="A715" s="33"/>
      <c r="B715" s="33"/>
      <c r="C715" s="1"/>
      <c r="D715" s="1"/>
      <c r="E715" s="1"/>
      <c r="F715" s="1"/>
      <c r="G715" s="5"/>
      <c r="H715" s="5"/>
      <c r="I715" s="5"/>
      <c r="J715" s="1"/>
      <c r="K715" s="1"/>
      <c r="L715" s="1"/>
      <c r="M715" s="1"/>
      <c r="N715" s="1"/>
      <c r="O715" s="1"/>
      <c r="P715" s="1"/>
      <c r="Q715" s="1"/>
      <c r="R715" s="1"/>
      <c r="S715" s="5"/>
      <c r="T715" s="5"/>
      <c r="U715" s="5"/>
      <c r="V715" s="1"/>
      <c r="W715" s="1"/>
      <c r="X715" s="1"/>
      <c r="Y715" s="1"/>
      <c r="Z715" s="1"/>
      <c r="AA715" s="1"/>
      <c r="AB715" s="1"/>
    </row>
    <row r="716" spans="1:28" ht="12.75" customHeight="1" x14ac:dyDescent="0.2">
      <c r="A716" s="33"/>
      <c r="B716" s="33"/>
      <c r="C716" s="1"/>
      <c r="D716" s="1"/>
      <c r="E716" s="1"/>
      <c r="F716" s="1"/>
      <c r="G716" s="5"/>
      <c r="H716" s="5"/>
      <c r="I716" s="5"/>
      <c r="J716" s="1"/>
      <c r="K716" s="1"/>
      <c r="L716" s="1"/>
      <c r="M716" s="1"/>
      <c r="N716" s="1"/>
      <c r="O716" s="1"/>
      <c r="P716" s="1"/>
      <c r="Q716" s="1"/>
      <c r="R716" s="1"/>
      <c r="S716" s="5"/>
      <c r="T716" s="5"/>
      <c r="U716" s="5"/>
      <c r="V716" s="1"/>
      <c r="W716" s="1"/>
      <c r="X716" s="1"/>
      <c r="Y716" s="1"/>
      <c r="Z716" s="1"/>
      <c r="AA716" s="1"/>
      <c r="AB716" s="1"/>
    </row>
    <row r="717" spans="1:28" ht="12.75" customHeight="1" x14ac:dyDescent="0.2">
      <c r="A717" s="33"/>
      <c r="B717" s="33"/>
      <c r="C717" s="1"/>
      <c r="D717" s="1"/>
      <c r="E717" s="1"/>
      <c r="F717" s="1"/>
      <c r="G717" s="5"/>
      <c r="H717" s="5"/>
      <c r="I717" s="5"/>
      <c r="J717" s="1"/>
      <c r="K717" s="1"/>
      <c r="L717" s="1"/>
      <c r="M717" s="1"/>
      <c r="N717" s="1"/>
      <c r="O717" s="1"/>
      <c r="P717" s="1"/>
      <c r="Q717" s="1"/>
      <c r="R717" s="1"/>
      <c r="S717" s="5"/>
      <c r="T717" s="5"/>
      <c r="U717" s="5"/>
      <c r="V717" s="1"/>
      <c r="W717" s="1"/>
      <c r="X717" s="1"/>
      <c r="Y717" s="1"/>
      <c r="Z717" s="1"/>
      <c r="AA717" s="1"/>
      <c r="AB717" s="1"/>
    </row>
    <row r="718" spans="1:28" ht="12.75" customHeight="1" x14ac:dyDescent="0.2">
      <c r="A718" s="33"/>
      <c r="B718" s="33"/>
      <c r="C718" s="1"/>
      <c r="D718" s="1"/>
      <c r="E718" s="1"/>
      <c r="F718" s="1"/>
      <c r="G718" s="5"/>
      <c r="H718" s="5"/>
      <c r="I718" s="5"/>
      <c r="J718" s="1"/>
      <c r="K718" s="1"/>
      <c r="L718" s="1"/>
      <c r="M718" s="1"/>
      <c r="N718" s="1"/>
      <c r="O718" s="1"/>
      <c r="P718" s="1"/>
      <c r="Q718" s="1"/>
      <c r="R718" s="1"/>
      <c r="S718" s="5"/>
      <c r="T718" s="5"/>
      <c r="U718" s="5"/>
      <c r="V718" s="1"/>
      <c r="W718" s="1"/>
      <c r="X718" s="1"/>
      <c r="Y718" s="1"/>
      <c r="Z718" s="1"/>
      <c r="AA718" s="1"/>
      <c r="AB718" s="1"/>
    </row>
    <row r="719" spans="1:28" ht="12.75" customHeight="1" x14ac:dyDescent="0.2">
      <c r="A719" s="33"/>
      <c r="B719" s="33"/>
      <c r="C719" s="1"/>
      <c r="D719" s="1"/>
      <c r="E719" s="1"/>
      <c r="F719" s="1"/>
      <c r="G719" s="5"/>
      <c r="H719" s="5"/>
      <c r="I719" s="5"/>
      <c r="J719" s="1"/>
      <c r="K719" s="1"/>
      <c r="L719" s="1"/>
      <c r="M719" s="1"/>
      <c r="N719" s="1"/>
      <c r="O719" s="1"/>
      <c r="P719" s="1"/>
      <c r="Q719" s="1"/>
      <c r="R719" s="1"/>
      <c r="S719" s="5"/>
      <c r="T719" s="5"/>
      <c r="U719" s="5"/>
      <c r="V719" s="1"/>
      <c r="W719" s="1"/>
      <c r="X719" s="1"/>
      <c r="Y719" s="1"/>
      <c r="Z719" s="1"/>
      <c r="AA719" s="1"/>
      <c r="AB719" s="1"/>
    </row>
    <row r="720" spans="1:28" ht="12.75" customHeight="1" x14ac:dyDescent="0.2">
      <c r="A720" s="33"/>
      <c r="B720" s="33"/>
      <c r="C720" s="1"/>
      <c r="D720" s="1"/>
      <c r="E720" s="1"/>
      <c r="F720" s="1"/>
      <c r="G720" s="5"/>
      <c r="H720" s="5"/>
      <c r="I720" s="5"/>
      <c r="J720" s="1"/>
      <c r="K720" s="1"/>
      <c r="L720" s="1"/>
      <c r="M720" s="1"/>
      <c r="N720" s="1"/>
      <c r="O720" s="1"/>
      <c r="P720" s="1"/>
      <c r="Q720" s="1"/>
      <c r="R720" s="1"/>
      <c r="S720" s="5"/>
      <c r="T720" s="5"/>
      <c r="U720" s="5"/>
      <c r="V720" s="1"/>
      <c r="W720" s="1"/>
      <c r="X720" s="1"/>
      <c r="Y720" s="1"/>
      <c r="Z720" s="1"/>
      <c r="AA720" s="1"/>
      <c r="AB720" s="1"/>
    </row>
    <row r="721" spans="1:28" ht="12.75" customHeight="1" x14ac:dyDescent="0.2">
      <c r="A721" s="33"/>
      <c r="B721" s="33"/>
      <c r="C721" s="1"/>
      <c r="D721" s="1"/>
      <c r="E721" s="1"/>
      <c r="F721" s="1"/>
      <c r="G721" s="5"/>
      <c r="H721" s="5"/>
      <c r="I721" s="5"/>
      <c r="J721" s="1"/>
      <c r="K721" s="1"/>
      <c r="L721" s="1"/>
      <c r="M721" s="1"/>
      <c r="N721" s="1"/>
      <c r="O721" s="1"/>
      <c r="P721" s="1"/>
      <c r="Q721" s="1"/>
      <c r="R721" s="1"/>
      <c r="S721" s="5"/>
      <c r="T721" s="5"/>
      <c r="U721" s="5"/>
      <c r="V721" s="1"/>
      <c r="W721" s="1"/>
      <c r="X721" s="1"/>
      <c r="Y721" s="1"/>
      <c r="Z721" s="1"/>
      <c r="AA721" s="1"/>
      <c r="AB721" s="1"/>
    </row>
    <row r="722" spans="1:28" ht="12.75" customHeight="1" x14ac:dyDescent="0.2">
      <c r="A722" s="33"/>
      <c r="B722" s="33"/>
      <c r="C722" s="1"/>
      <c r="D722" s="1"/>
      <c r="E722" s="1"/>
      <c r="F722" s="1"/>
      <c r="G722" s="5"/>
      <c r="H722" s="5"/>
      <c r="I722" s="5"/>
      <c r="J722" s="1"/>
      <c r="K722" s="1"/>
      <c r="L722" s="1"/>
      <c r="M722" s="1"/>
      <c r="N722" s="1"/>
      <c r="O722" s="1"/>
      <c r="P722" s="1"/>
      <c r="Q722" s="1"/>
      <c r="R722" s="1"/>
      <c r="S722" s="5"/>
      <c r="T722" s="5"/>
      <c r="U722" s="5"/>
      <c r="V722" s="1"/>
      <c r="W722" s="1"/>
      <c r="X722" s="1"/>
      <c r="Y722" s="1"/>
      <c r="Z722" s="1"/>
      <c r="AA722" s="1"/>
      <c r="AB722" s="1"/>
    </row>
    <row r="723" spans="1:28" ht="12.75" customHeight="1" x14ac:dyDescent="0.2">
      <c r="A723" s="33"/>
      <c r="B723" s="33"/>
      <c r="C723" s="1"/>
      <c r="D723" s="1"/>
      <c r="E723" s="1"/>
      <c r="F723" s="1"/>
      <c r="G723" s="5"/>
      <c r="H723" s="5"/>
      <c r="I723" s="5"/>
      <c r="J723" s="1"/>
      <c r="K723" s="1"/>
      <c r="L723" s="1"/>
      <c r="M723" s="1"/>
      <c r="N723" s="1"/>
      <c r="O723" s="1"/>
      <c r="P723" s="1"/>
      <c r="Q723" s="1"/>
      <c r="R723" s="1"/>
      <c r="S723" s="5"/>
      <c r="T723" s="5"/>
      <c r="U723" s="5"/>
      <c r="V723" s="1"/>
      <c r="W723" s="1"/>
      <c r="X723" s="1"/>
      <c r="Y723" s="1"/>
      <c r="Z723" s="1"/>
      <c r="AA723" s="1"/>
      <c r="AB723" s="1"/>
    </row>
    <row r="724" spans="1:28" ht="12.75" customHeight="1" x14ac:dyDescent="0.2">
      <c r="A724" s="33"/>
      <c r="B724" s="33"/>
      <c r="C724" s="1"/>
      <c r="D724" s="1"/>
      <c r="E724" s="1"/>
      <c r="F724" s="1"/>
      <c r="G724" s="5"/>
      <c r="H724" s="5"/>
      <c r="I724" s="5"/>
      <c r="J724" s="1"/>
      <c r="K724" s="1"/>
      <c r="L724" s="1"/>
      <c r="M724" s="1"/>
      <c r="N724" s="1"/>
      <c r="O724" s="1"/>
      <c r="P724" s="1"/>
      <c r="Q724" s="1"/>
      <c r="R724" s="1"/>
      <c r="S724" s="5"/>
      <c r="T724" s="5"/>
      <c r="U724" s="5"/>
      <c r="V724" s="1"/>
      <c r="W724" s="1"/>
      <c r="X724" s="1"/>
      <c r="Y724" s="1"/>
      <c r="Z724" s="1"/>
      <c r="AA724" s="1"/>
      <c r="AB724" s="1"/>
    </row>
    <row r="725" spans="1:28" ht="12.75" customHeight="1" x14ac:dyDescent="0.2">
      <c r="A725" s="33"/>
      <c r="B725" s="33"/>
      <c r="C725" s="1"/>
      <c r="D725" s="1"/>
      <c r="E725" s="1"/>
      <c r="F725" s="1"/>
      <c r="G725" s="5"/>
      <c r="H725" s="5"/>
      <c r="I725" s="5"/>
      <c r="J725" s="1"/>
      <c r="K725" s="1"/>
      <c r="L725" s="1"/>
      <c r="M725" s="1"/>
      <c r="N725" s="1"/>
      <c r="O725" s="1"/>
      <c r="P725" s="1"/>
      <c r="Q725" s="1"/>
      <c r="R725" s="1"/>
      <c r="S725" s="5"/>
      <c r="T725" s="5"/>
      <c r="U725" s="5"/>
      <c r="V725" s="1"/>
      <c r="W725" s="1"/>
      <c r="X725" s="1"/>
      <c r="Y725" s="1"/>
      <c r="Z725" s="1"/>
      <c r="AA725" s="1"/>
      <c r="AB725" s="1"/>
    </row>
    <row r="726" spans="1:28" ht="12.75" customHeight="1" x14ac:dyDescent="0.2">
      <c r="A726" s="33"/>
      <c r="B726" s="33"/>
      <c r="C726" s="1"/>
      <c r="D726" s="1"/>
      <c r="E726" s="1"/>
      <c r="F726" s="1"/>
      <c r="G726" s="5"/>
      <c r="H726" s="5"/>
      <c r="I726" s="5"/>
      <c r="J726" s="1"/>
      <c r="K726" s="1"/>
      <c r="L726" s="1"/>
      <c r="M726" s="1"/>
      <c r="N726" s="1"/>
      <c r="O726" s="1"/>
      <c r="P726" s="1"/>
      <c r="Q726" s="1"/>
      <c r="R726" s="1"/>
      <c r="S726" s="5"/>
      <c r="T726" s="5"/>
      <c r="U726" s="5"/>
      <c r="V726" s="1"/>
      <c r="W726" s="1"/>
      <c r="X726" s="1"/>
      <c r="Y726" s="1"/>
      <c r="Z726" s="1"/>
      <c r="AA726" s="1"/>
      <c r="AB726" s="1"/>
    </row>
    <row r="727" spans="1:28" ht="12.75" customHeight="1" x14ac:dyDescent="0.2">
      <c r="A727" s="33"/>
      <c r="B727" s="33"/>
      <c r="C727" s="1"/>
      <c r="D727" s="1"/>
      <c r="E727" s="1"/>
      <c r="F727" s="1"/>
      <c r="G727" s="5"/>
      <c r="H727" s="5"/>
      <c r="I727" s="5"/>
      <c r="J727" s="1"/>
      <c r="K727" s="1"/>
      <c r="L727" s="1"/>
      <c r="M727" s="1"/>
      <c r="N727" s="1"/>
      <c r="O727" s="1"/>
      <c r="P727" s="1"/>
      <c r="Q727" s="1"/>
      <c r="R727" s="1"/>
      <c r="S727" s="5"/>
      <c r="T727" s="5"/>
      <c r="U727" s="5"/>
      <c r="V727" s="1"/>
      <c r="W727" s="1"/>
      <c r="X727" s="1"/>
      <c r="Y727" s="1"/>
      <c r="Z727" s="1"/>
      <c r="AA727" s="1"/>
      <c r="AB727" s="1"/>
    </row>
    <row r="728" spans="1:28" ht="12.75" customHeight="1" x14ac:dyDescent="0.2">
      <c r="A728" s="33"/>
      <c r="B728" s="33"/>
      <c r="C728" s="1"/>
      <c r="D728" s="1"/>
      <c r="E728" s="1"/>
      <c r="F728" s="1"/>
      <c r="G728" s="5"/>
      <c r="H728" s="5"/>
      <c r="I728" s="5"/>
      <c r="J728" s="1"/>
      <c r="K728" s="1"/>
      <c r="L728" s="1"/>
      <c r="M728" s="1"/>
      <c r="N728" s="1"/>
      <c r="O728" s="1"/>
      <c r="P728" s="1"/>
      <c r="Q728" s="1"/>
      <c r="R728" s="1"/>
      <c r="S728" s="5"/>
      <c r="T728" s="5"/>
      <c r="U728" s="5"/>
      <c r="V728" s="1"/>
      <c r="W728" s="1"/>
      <c r="X728" s="1"/>
      <c r="Y728" s="1"/>
      <c r="Z728" s="1"/>
      <c r="AA728" s="1"/>
      <c r="AB728" s="1"/>
    </row>
    <row r="729" spans="1:28" ht="12.75" customHeight="1" x14ac:dyDescent="0.2">
      <c r="A729" s="33"/>
      <c r="B729" s="33"/>
      <c r="C729" s="1"/>
      <c r="D729" s="1"/>
      <c r="E729" s="1"/>
      <c r="F729" s="1"/>
      <c r="G729" s="5"/>
      <c r="H729" s="5"/>
      <c r="I729" s="5"/>
      <c r="J729" s="1"/>
      <c r="K729" s="1"/>
      <c r="L729" s="1"/>
      <c r="M729" s="1"/>
      <c r="N729" s="1"/>
      <c r="O729" s="1"/>
      <c r="P729" s="1"/>
      <c r="Q729" s="1"/>
      <c r="R729" s="1"/>
      <c r="S729" s="5"/>
      <c r="T729" s="5"/>
      <c r="U729" s="5"/>
      <c r="V729" s="1"/>
      <c r="W729" s="1"/>
      <c r="X729" s="1"/>
      <c r="Y729" s="1"/>
      <c r="Z729" s="1"/>
      <c r="AA729" s="1"/>
      <c r="AB729" s="1"/>
    </row>
    <row r="730" spans="1:28" ht="12.75" customHeight="1" x14ac:dyDescent="0.2">
      <c r="A730" s="33"/>
      <c r="B730" s="33"/>
      <c r="C730" s="1"/>
      <c r="D730" s="1"/>
      <c r="E730" s="1"/>
      <c r="F730" s="1"/>
      <c r="G730" s="5"/>
      <c r="H730" s="5"/>
      <c r="I730" s="5"/>
      <c r="J730" s="1"/>
      <c r="K730" s="1"/>
      <c r="L730" s="1"/>
      <c r="M730" s="1"/>
      <c r="N730" s="1"/>
      <c r="O730" s="1"/>
      <c r="P730" s="1"/>
      <c r="Q730" s="1"/>
      <c r="R730" s="1"/>
      <c r="S730" s="5"/>
      <c r="T730" s="5"/>
      <c r="U730" s="5"/>
      <c r="V730" s="1"/>
      <c r="W730" s="1"/>
      <c r="X730" s="1"/>
      <c r="Y730" s="1"/>
      <c r="Z730" s="1"/>
      <c r="AA730" s="1"/>
      <c r="AB730" s="1"/>
    </row>
    <row r="731" spans="1:28" ht="12.75" customHeight="1" x14ac:dyDescent="0.2">
      <c r="A731" s="33"/>
      <c r="B731" s="33"/>
      <c r="C731" s="1"/>
      <c r="D731" s="1"/>
      <c r="E731" s="1"/>
      <c r="F731" s="1"/>
      <c r="G731" s="5"/>
      <c r="H731" s="5"/>
      <c r="I731" s="5"/>
      <c r="J731" s="1"/>
      <c r="K731" s="1"/>
      <c r="L731" s="1"/>
      <c r="M731" s="1"/>
      <c r="N731" s="1"/>
      <c r="O731" s="1"/>
      <c r="P731" s="1"/>
      <c r="Q731" s="1"/>
      <c r="R731" s="1"/>
      <c r="S731" s="5"/>
      <c r="T731" s="5"/>
      <c r="U731" s="5"/>
      <c r="V731" s="1"/>
      <c r="W731" s="1"/>
      <c r="X731" s="1"/>
      <c r="Y731" s="1"/>
      <c r="Z731" s="1"/>
      <c r="AA731" s="1"/>
      <c r="AB731" s="1"/>
    </row>
    <row r="732" spans="1:28" ht="12.75" customHeight="1" x14ac:dyDescent="0.2">
      <c r="A732" s="33"/>
      <c r="B732" s="33"/>
      <c r="C732" s="1"/>
      <c r="D732" s="1"/>
      <c r="E732" s="1"/>
      <c r="F732" s="1"/>
      <c r="G732" s="5"/>
      <c r="H732" s="5"/>
      <c r="I732" s="5"/>
      <c r="J732" s="1"/>
      <c r="K732" s="1"/>
      <c r="L732" s="1"/>
      <c r="M732" s="1"/>
      <c r="N732" s="1"/>
      <c r="O732" s="1"/>
      <c r="P732" s="1"/>
      <c r="Q732" s="1"/>
      <c r="R732" s="1"/>
      <c r="S732" s="5"/>
      <c r="T732" s="5"/>
      <c r="U732" s="5"/>
      <c r="V732" s="1"/>
      <c r="W732" s="1"/>
      <c r="X732" s="1"/>
      <c r="Y732" s="1"/>
      <c r="Z732" s="1"/>
      <c r="AA732" s="1"/>
      <c r="AB732" s="1"/>
    </row>
    <row r="733" spans="1:28" ht="12.75" customHeight="1" x14ac:dyDescent="0.2">
      <c r="A733" s="33"/>
      <c r="B733" s="33"/>
      <c r="C733" s="1"/>
      <c r="D733" s="1"/>
      <c r="E733" s="1"/>
      <c r="F733" s="1"/>
      <c r="G733" s="5"/>
      <c r="H733" s="5"/>
      <c r="I733" s="5"/>
      <c r="J733" s="1"/>
      <c r="K733" s="1"/>
      <c r="L733" s="1"/>
      <c r="M733" s="1"/>
      <c r="N733" s="1"/>
      <c r="O733" s="1"/>
      <c r="P733" s="1"/>
      <c r="Q733" s="1"/>
      <c r="R733" s="1"/>
      <c r="S733" s="5"/>
      <c r="T733" s="5"/>
      <c r="U733" s="5"/>
      <c r="V733" s="1"/>
      <c r="W733" s="1"/>
      <c r="X733" s="1"/>
      <c r="Y733" s="1"/>
      <c r="Z733" s="1"/>
      <c r="AA733" s="1"/>
      <c r="AB733" s="1"/>
    </row>
    <row r="734" spans="1:28" ht="12.75" customHeight="1" x14ac:dyDescent="0.2">
      <c r="A734" s="33"/>
      <c r="B734" s="33"/>
      <c r="C734" s="1"/>
      <c r="D734" s="1"/>
      <c r="E734" s="1"/>
      <c r="F734" s="1"/>
      <c r="G734" s="5"/>
      <c r="H734" s="5"/>
      <c r="I734" s="5"/>
      <c r="J734" s="1"/>
      <c r="K734" s="1"/>
      <c r="L734" s="1"/>
      <c r="M734" s="1"/>
      <c r="N734" s="1"/>
      <c r="O734" s="1"/>
      <c r="P734" s="1"/>
      <c r="Q734" s="1"/>
      <c r="R734" s="1"/>
      <c r="S734" s="5"/>
      <c r="T734" s="5"/>
      <c r="U734" s="5"/>
      <c r="V734" s="1"/>
      <c r="W734" s="1"/>
      <c r="X734" s="1"/>
      <c r="Y734" s="1"/>
      <c r="Z734" s="1"/>
      <c r="AA734" s="1"/>
      <c r="AB734" s="1"/>
    </row>
    <row r="735" spans="1:28" ht="12.75" customHeight="1" x14ac:dyDescent="0.2">
      <c r="A735" s="33"/>
      <c r="B735" s="33"/>
      <c r="C735" s="1"/>
      <c r="D735" s="1"/>
      <c r="E735" s="1"/>
      <c r="F735" s="1"/>
      <c r="G735" s="5"/>
      <c r="H735" s="5"/>
      <c r="I735" s="5"/>
      <c r="J735" s="1"/>
      <c r="K735" s="1"/>
      <c r="L735" s="1"/>
      <c r="M735" s="1"/>
      <c r="N735" s="1"/>
      <c r="O735" s="1"/>
      <c r="P735" s="1"/>
      <c r="Q735" s="1"/>
      <c r="R735" s="1"/>
      <c r="S735" s="5"/>
      <c r="T735" s="5"/>
      <c r="U735" s="5"/>
      <c r="V735" s="1"/>
      <c r="W735" s="1"/>
      <c r="X735" s="1"/>
      <c r="Y735" s="1"/>
      <c r="Z735" s="1"/>
      <c r="AA735" s="1"/>
      <c r="AB735" s="1"/>
    </row>
    <row r="736" spans="1:28" ht="12.75" customHeight="1" x14ac:dyDescent="0.2">
      <c r="A736" s="33"/>
      <c r="B736" s="33"/>
      <c r="C736" s="1"/>
      <c r="D736" s="1"/>
      <c r="E736" s="1"/>
      <c r="F736" s="1"/>
      <c r="G736" s="5"/>
      <c r="H736" s="5"/>
      <c r="I736" s="5"/>
      <c r="J736" s="1"/>
      <c r="K736" s="1"/>
      <c r="L736" s="1"/>
      <c r="M736" s="1"/>
      <c r="N736" s="1"/>
      <c r="O736" s="1"/>
      <c r="P736" s="1"/>
      <c r="Q736" s="1"/>
      <c r="R736" s="1"/>
      <c r="S736" s="5"/>
      <c r="T736" s="5"/>
      <c r="U736" s="5"/>
      <c r="V736" s="1"/>
      <c r="W736" s="1"/>
      <c r="X736" s="1"/>
      <c r="Y736" s="1"/>
      <c r="Z736" s="1"/>
      <c r="AA736" s="1"/>
      <c r="AB736" s="1"/>
    </row>
    <row r="737" spans="1:28" ht="12.75" customHeight="1" x14ac:dyDescent="0.2">
      <c r="A737" s="33"/>
      <c r="B737" s="33"/>
      <c r="C737" s="1"/>
      <c r="D737" s="1"/>
      <c r="E737" s="1"/>
      <c r="F737" s="1"/>
      <c r="G737" s="5"/>
      <c r="H737" s="5"/>
      <c r="I737" s="5"/>
      <c r="J737" s="1"/>
      <c r="K737" s="1"/>
      <c r="L737" s="1"/>
      <c r="M737" s="1"/>
      <c r="N737" s="1"/>
      <c r="O737" s="1"/>
      <c r="P737" s="1"/>
      <c r="Q737" s="1"/>
      <c r="R737" s="1"/>
      <c r="S737" s="5"/>
      <c r="T737" s="5"/>
      <c r="U737" s="5"/>
      <c r="V737" s="1"/>
      <c r="W737" s="1"/>
      <c r="X737" s="1"/>
      <c r="Y737" s="1"/>
      <c r="Z737" s="1"/>
      <c r="AA737" s="1"/>
      <c r="AB737" s="1"/>
    </row>
    <row r="738" spans="1:28" ht="12.75" customHeight="1" x14ac:dyDescent="0.2">
      <c r="A738" s="33"/>
      <c r="B738" s="33"/>
      <c r="C738" s="1"/>
      <c r="D738" s="1"/>
      <c r="E738" s="1"/>
      <c r="F738" s="1"/>
      <c r="G738" s="5"/>
      <c r="H738" s="5"/>
      <c r="I738" s="5"/>
      <c r="J738" s="1"/>
      <c r="K738" s="1"/>
      <c r="L738" s="1"/>
      <c r="M738" s="1"/>
      <c r="N738" s="1"/>
      <c r="O738" s="1"/>
      <c r="P738" s="1"/>
      <c r="Q738" s="1"/>
      <c r="R738" s="1"/>
      <c r="S738" s="5"/>
      <c r="T738" s="5"/>
      <c r="U738" s="5"/>
      <c r="V738" s="1"/>
      <c r="W738" s="1"/>
      <c r="X738" s="1"/>
      <c r="Y738" s="1"/>
      <c r="Z738" s="1"/>
      <c r="AA738" s="1"/>
      <c r="AB738" s="1"/>
    </row>
    <row r="739" spans="1:28" ht="12.75" customHeight="1" x14ac:dyDescent="0.2">
      <c r="A739" s="33"/>
      <c r="B739" s="33"/>
      <c r="C739" s="1"/>
      <c r="D739" s="1"/>
      <c r="E739" s="1"/>
      <c r="F739" s="1"/>
      <c r="G739" s="5"/>
      <c r="H739" s="5"/>
      <c r="I739" s="5"/>
      <c r="J739" s="1"/>
      <c r="K739" s="1"/>
      <c r="L739" s="1"/>
      <c r="M739" s="1"/>
      <c r="N739" s="1"/>
      <c r="O739" s="1"/>
      <c r="P739" s="1"/>
      <c r="Q739" s="1"/>
      <c r="R739" s="1"/>
      <c r="S739" s="5"/>
      <c r="T739" s="5"/>
      <c r="U739" s="5"/>
      <c r="V739" s="1"/>
      <c r="W739" s="1"/>
      <c r="X739" s="1"/>
      <c r="Y739" s="1"/>
      <c r="Z739" s="1"/>
      <c r="AA739" s="1"/>
      <c r="AB739" s="1"/>
    </row>
    <row r="740" spans="1:28" ht="12.75" customHeight="1" x14ac:dyDescent="0.2">
      <c r="A740" s="33"/>
      <c r="B740" s="33"/>
      <c r="C740" s="1"/>
      <c r="D740" s="1"/>
      <c r="E740" s="1"/>
      <c r="F740" s="1"/>
      <c r="G740" s="5"/>
      <c r="H740" s="5"/>
      <c r="I740" s="5"/>
      <c r="J740" s="1"/>
      <c r="K740" s="1"/>
      <c r="L740" s="1"/>
      <c r="M740" s="1"/>
      <c r="N740" s="1"/>
      <c r="O740" s="1"/>
      <c r="P740" s="1"/>
      <c r="Q740" s="1"/>
      <c r="R740" s="1"/>
      <c r="S740" s="5"/>
      <c r="T740" s="5"/>
      <c r="U740" s="5"/>
      <c r="V740" s="1"/>
      <c r="W740" s="1"/>
      <c r="X740" s="1"/>
      <c r="Y740" s="1"/>
      <c r="Z740" s="1"/>
      <c r="AA740" s="1"/>
      <c r="AB740" s="1"/>
    </row>
    <row r="741" spans="1:28" ht="12.75" customHeight="1" x14ac:dyDescent="0.2">
      <c r="A741" s="33"/>
      <c r="B741" s="33"/>
      <c r="C741" s="1"/>
      <c r="D741" s="1"/>
      <c r="E741" s="1"/>
      <c r="F741" s="1"/>
      <c r="G741" s="5"/>
      <c r="H741" s="5"/>
      <c r="I741" s="5"/>
      <c r="J741" s="1"/>
      <c r="K741" s="1"/>
      <c r="L741" s="1"/>
      <c r="M741" s="1"/>
      <c r="N741" s="1"/>
      <c r="O741" s="1"/>
      <c r="P741" s="1"/>
      <c r="Q741" s="1"/>
      <c r="R741" s="1"/>
      <c r="S741" s="5"/>
      <c r="T741" s="5"/>
      <c r="U741" s="5"/>
      <c r="V741" s="1"/>
      <c r="W741" s="1"/>
      <c r="X741" s="1"/>
      <c r="Y741" s="1"/>
      <c r="Z741" s="1"/>
      <c r="AA741" s="1"/>
      <c r="AB741" s="1"/>
    </row>
    <row r="742" spans="1:28" ht="12.75" customHeight="1" x14ac:dyDescent="0.2">
      <c r="A742" s="33"/>
      <c r="B742" s="33"/>
      <c r="C742" s="1"/>
      <c r="D742" s="1"/>
      <c r="E742" s="1"/>
      <c r="F742" s="1"/>
      <c r="G742" s="5"/>
      <c r="H742" s="5"/>
      <c r="I742" s="5"/>
      <c r="J742" s="1"/>
      <c r="K742" s="1"/>
      <c r="L742" s="1"/>
      <c r="M742" s="1"/>
      <c r="N742" s="1"/>
      <c r="O742" s="1"/>
      <c r="P742" s="1"/>
      <c r="Q742" s="1"/>
      <c r="R742" s="1"/>
      <c r="S742" s="5"/>
      <c r="T742" s="5"/>
      <c r="U742" s="5"/>
      <c r="V742" s="1"/>
      <c r="W742" s="1"/>
      <c r="X742" s="1"/>
      <c r="Y742" s="1"/>
      <c r="Z742" s="1"/>
      <c r="AA742" s="1"/>
      <c r="AB742" s="1"/>
    </row>
    <row r="743" spans="1:28" ht="12.75" customHeight="1" x14ac:dyDescent="0.2">
      <c r="A743" s="33"/>
      <c r="B743" s="33"/>
      <c r="C743" s="1"/>
      <c r="D743" s="1"/>
      <c r="E743" s="1"/>
      <c r="F743" s="1"/>
      <c r="G743" s="5"/>
      <c r="H743" s="5"/>
      <c r="I743" s="5"/>
      <c r="J743" s="1"/>
      <c r="K743" s="1"/>
      <c r="L743" s="1"/>
      <c r="M743" s="1"/>
      <c r="N743" s="1"/>
      <c r="O743" s="1"/>
      <c r="P743" s="1"/>
      <c r="Q743" s="1"/>
      <c r="R743" s="1"/>
      <c r="S743" s="5"/>
      <c r="T743" s="5"/>
      <c r="U743" s="5"/>
      <c r="V743" s="1"/>
      <c r="W743" s="1"/>
      <c r="X743" s="1"/>
      <c r="Y743" s="1"/>
      <c r="Z743" s="1"/>
      <c r="AA743" s="1"/>
      <c r="AB743" s="1"/>
    </row>
    <row r="744" spans="1:28" ht="12.75" customHeight="1" x14ac:dyDescent="0.2">
      <c r="A744" s="33"/>
      <c r="B744" s="33"/>
      <c r="C744" s="1"/>
      <c r="D744" s="1"/>
      <c r="E744" s="1"/>
      <c r="F744" s="1"/>
      <c r="G744" s="5"/>
      <c r="H744" s="5"/>
      <c r="I744" s="5"/>
      <c r="J744" s="1"/>
      <c r="K744" s="1"/>
      <c r="L744" s="1"/>
      <c r="M744" s="1"/>
      <c r="N744" s="1"/>
      <c r="O744" s="1"/>
      <c r="P744" s="1"/>
      <c r="Q744" s="1"/>
      <c r="R744" s="1"/>
      <c r="S744" s="5"/>
      <c r="T744" s="5"/>
      <c r="U744" s="5"/>
      <c r="V744" s="1"/>
      <c r="W744" s="1"/>
      <c r="X744" s="1"/>
      <c r="Y744" s="1"/>
      <c r="Z744" s="1"/>
      <c r="AA744" s="1"/>
      <c r="AB744" s="1"/>
    </row>
    <row r="745" spans="1:28" ht="12.75" customHeight="1" x14ac:dyDescent="0.2">
      <c r="A745" s="33"/>
      <c r="B745" s="33"/>
      <c r="C745" s="1"/>
      <c r="D745" s="1"/>
      <c r="E745" s="1"/>
      <c r="F745" s="1"/>
      <c r="G745" s="5"/>
      <c r="H745" s="5"/>
      <c r="I745" s="5"/>
      <c r="J745" s="1"/>
      <c r="K745" s="1"/>
      <c r="L745" s="1"/>
      <c r="M745" s="1"/>
      <c r="N745" s="1"/>
      <c r="O745" s="1"/>
      <c r="P745" s="1"/>
      <c r="Q745" s="1"/>
      <c r="R745" s="1"/>
      <c r="S745" s="5"/>
      <c r="T745" s="5"/>
      <c r="U745" s="5"/>
      <c r="V745" s="1"/>
      <c r="W745" s="1"/>
      <c r="X745" s="1"/>
      <c r="Y745" s="1"/>
      <c r="Z745" s="1"/>
      <c r="AA745" s="1"/>
      <c r="AB745" s="1"/>
    </row>
    <row r="746" spans="1:28" ht="12.75" customHeight="1" x14ac:dyDescent="0.2">
      <c r="A746" s="33"/>
      <c r="B746" s="33"/>
      <c r="C746" s="1"/>
      <c r="D746" s="1"/>
      <c r="E746" s="1"/>
      <c r="F746" s="1"/>
      <c r="G746" s="5"/>
      <c r="H746" s="5"/>
      <c r="I746" s="5"/>
      <c r="J746" s="1"/>
      <c r="K746" s="1"/>
      <c r="L746" s="1"/>
      <c r="M746" s="1"/>
      <c r="N746" s="1"/>
      <c r="O746" s="1"/>
      <c r="P746" s="1"/>
      <c r="Q746" s="1"/>
      <c r="R746" s="1"/>
      <c r="S746" s="5"/>
      <c r="T746" s="5"/>
      <c r="U746" s="5"/>
      <c r="V746" s="1"/>
      <c r="W746" s="1"/>
      <c r="X746" s="1"/>
      <c r="Y746" s="1"/>
      <c r="Z746" s="1"/>
      <c r="AA746" s="1"/>
      <c r="AB746" s="1"/>
    </row>
    <row r="747" spans="1:28" ht="12.75" customHeight="1" x14ac:dyDescent="0.2">
      <c r="A747" s="33"/>
      <c r="B747" s="33"/>
      <c r="C747" s="1"/>
      <c r="D747" s="1"/>
      <c r="E747" s="1"/>
      <c r="F747" s="1"/>
      <c r="G747" s="5"/>
      <c r="H747" s="5"/>
      <c r="I747" s="5"/>
      <c r="J747" s="1"/>
      <c r="K747" s="1"/>
      <c r="L747" s="1"/>
      <c r="M747" s="1"/>
      <c r="N747" s="1"/>
      <c r="O747" s="1"/>
      <c r="P747" s="1"/>
      <c r="Q747" s="1"/>
      <c r="R747" s="1"/>
      <c r="S747" s="5"/>
      <c r="T747" s="5"/>
      <c r="U747" s="5"/>
      <c r="V747" s="1"/>
      <c r="W747" s="1"/>
      <c r="X747" s="1"/>
      <c r="Y747" s="1"/>
      <c r="Z747" s="1"/>
      <c r="AA747" s="1"/>
      <c r="AB747" s="1"/>
    </row>
    <row r="748" spans="1:28" ht="12.75" customHeight="1" x14ac:dyDescent="0.2">
      <c r="A748" s="33"/>
      <c r="B748" s="33"/>
      <c r="C748" s="1"/>
      <c r="D748" s="1"/>
      <c r="E748" s="1"/>
      <c r="F748" s="1"/>
      <c r="G748" s="5"/>
      <c r="H748" s="5"/>
      <c r="I748" s="5"/>
      <c r="J748" s="1"/>
      <c r="K748" s="1"/>
      <c r="L748" s="1"/>
      <c r="M748" s="1"/>
      <c r="N748" s="1"/>
      <c r="O748" s="1"/>
      <c r="P748" s="1"/>
      <c r="Q748" s="1"/>
      <c r="R748" s="1"/>
      <c r="S748" s="5"/>
      <c r="T748" s="5"/>
      <c r="U748" s="5"/>
      <c r="V748" s="1"/>
      <c r="W748" s="1"/>
      <c r="X748" s="1"/>
      <c r="Y748" s="1"/>
      <c r="Z748" s="1"/>
      <c r="AA748" s="1"/>
      <c r="AB748" s="1"/>
    </row>
    <row r="749" spans="1:28" ht="12.75" customHeight="1" x14ac:dyDescent="0.2">
      <c r="A749" s="33"/>
      <c r="B749" s="33"/>
      <c r="C749" s="1"/>
      <c r="D749" s="1"/>
      <c r="E749" s="1"/>
      <c r="F749" s="1"/>
      <c r="G749" s="5"/>
      <c r="H749" s="5"/>
      <c r="I749" s="5"/>
      <c r="J749" s="1"/>
      <c r="K749" s="1"/>
      <c r="L749" s="1"/>
      <c r="M749" s="1"/>
      <c r="N749" s="1"/>
      <c r="O749" s="1"/>
      <c r="P749" s="1"/>
      <c r="Q749" s="1"/>
      <c r="R749" s="1"/>
      <c r="S749" s="5"/>
      <c r="T749" s="5"/>
      <c r="U749" s="5"/>
      <c r="V749" s="1"/>
      <c r="W749" s="1"/>
      <c r="X749" s="1"/>
      <c r="Y749" s="1"/>
      <c r="Z749" s="1"/>
      <c r="AA749" s="1"/>
      <c r="AB749" s="1"/>
    </row>
    <row r="750" spans="1:28" ht="12.75" customHeight="1" x14ac:dyDescent="0.2">
      <c r="A750" s="33"/>
      <c r="B750" s="33"/>
      <c r="C750" s="1"/>
      <c r="D750" s="1"/>
      <c r="E750" s="1"/>
      <c r="F750" s="1"/>
      <c r="G750" s="5"/>
      <c r="H750" s="5"/>
      <c r="I750" s="5"/>
      <c r="J750" s="1"/>
      <c r="K750" s="1"/>
      <c r="L750" s="1"/>
      <c r="M750" s="1"/>
      <c r="N750" s="1"/>
      <c r="O750" s="1"/>
      <c r="P750" s="1"/>
      <c r="Q750" s="1"/>
      <c r="R750" s="1"/>
      <c r="S750" s="5"/>
      <c r="T750" s="5"/>
      <c r="U750" s="5"/>
      <c r="V750" s="1"/>
      <c r="W750" s="1"/>
      <c r="X750" s="1"/>
      <c r="Y750" s="1"/>
      <c r="Z750" s="1"/>
      <c r="AA750" s="1"/>
      <c r="AB750" s="1"/>
    </row>
    <row r="751" spans="1:28" ht="12.75" customHeight="1" x14ac:dyDescent="0.2">
      <c r="A751" s="33"/>
      <c r="B751" s="33"/>
      <c r="C751" s="1"/>
      <c r="D751" s="1"/>
      <c r="E751" s="1"/>
      <c r="F751" s="1"/>
      <c r="G751" s="5"/>
      <c r="H751" s="5"/>
      <c r="I751" s="5"/>
      <c r="J751" s="1"/>
      <c r="K751" s="1"/>
      <c r="L751" s="1"/>
      <c r="M751" s="1"/>
      <c r="N751" s="1"/>
      <c r="O751" s="1"/>
      <c r="P751" s="1"/>
      <c r="Q751" s="1"/>
      <c r="R751" s="1"/>
      <c r="S751" s="5"/>
      <c r="T751" s="5"/>
      <c r="U751" s="5"/>
      <c r="V751" s="1"/>
      <c r="W751" s="1"/>
      <c r="X751" s="1"/>
      <c r="Y751" s="1"/>
      <c r="Z751" s="1"/>
      <c r="AA751" s="1"/>
      <c r="AB751" s="1"/>
    </row>
    <row r="752" spans="1:28" ht="12.75" customHeight="1" x14ac:dyDescent="0.2">
      <c r="A752" s="33"/>
      <c r="B752" s="33"/>
      <c r="C752" s="1"/>
      <c r="D752" s="1"/>
      <c r="E752" s="1"/>
      <c r="F752" s="1"/>
      <c r="G752" s="5"/>
      <c r="H752" s="5"/>
      <c r="I752" s="5"/>
      <c r="J752" s="1"/>
      <c r="K752" s="1"/>
      <c r="L752" s="1"/>
      <c r="M752" s="1"/>
      <c r="N752" s="1"/>
      <c r="O752" s="1"/>
      <c r="P752" s="1"/>
      <c r="Q752" s="1"/>
      <c r="R752" s="1"/>
      <c r="S752" s="5"/>
      <c r="T752" s="5"/>
      <c r="U752" s="5"/>
      <c r="V752" s="1"/>
      <c r="W752" s="1"/>
      <c r="X752" s="1"/>
      <c r="Y752" s="1"/>
      <c r="Z752" s="1"/>
      <c r="AA752" s="1"/>
      <c r="AB752" s="1"/>
    </row>
    <row r="753" spans="1:28" ht="12.75" customHeight="1" x14ac:dyDescent="0.2">
      <c r="A753" s="33"/>
      <c r="B753" s="33"/>
      <c r="C753" s="1"/>
      <c r="D753" s="1"/>
      <c r="E753" s="1"/>
      <c r="F753" s="1"/>
      <c r="G753" s="5"/>
      <c r="H753" s="5"/>
      <c r="I753" s="5"/>
      <c r="J753" s="1"/>
      <c r="K753" s="1"/>
      <c r="L753" s="1"/>
      <c r="M753" s="1"/>
      <c r="N753" s="1"/>
      <c r="O753" s="1"/>
      <c r="P753" s="1"/>
      <c r="Q753" s="1"/>
      <c r="R753" s="1"/>
      <c r="S753" s="5"/>
      <c r="T753" s="5"/>
      <c r="U753" s="5"/>
      <c r="V753" s="1"/>
      <c r="W753" s="1"/>
      <c r="X753" s="1"/>
      <c r="Y753" s="1"/>
      <c r="Z753" s="1"/>
      <c r="AA753" s="1"/>
      <c r="AB753" s="1"/>
    </row>
    <row r="754" spans="1:28" ht="12.75" customHeight="1" x14ac:dyDescent="0.2">
      <c r="A754" s="33"/>
      <c r="B754" s="33"/>
      <c r="C754" s="1"/>
      <c r="D754" s="1"/>
      <c r="E754" s="1"/>
      <c r="F754" s="1"/>
      <c r="G754" s="5"/>
      <c r="H754" s="5"/>
      <c r="I754" s="5"/>
      <c r="J754" s="1"/>
      <c r="K754" s="1"/>
      <c r="L754" s="1"/>
      <c r="M754" s="1"/>
      <c r="N754" s="1"/>
      <c r="O754" s="1"/>
      <c r="P754" s="1"/>
      <c r="Q754" s="1"/>
      <c r="R754" s="1"/>
      <c r="S754" s="5"/>
      <c r="T754" s="5"/>
      <c r="U754" s="5"/>
      <c r="V754" s="1"/>
      <c r="W754" s="1"/>
      <c r="X754" s="1"/>
      <c r="Y754" s="1"/>
      <c r="Z754" s="1"/>
      <c r="AA754" s="1"/>
      <c r="AB754" s="1"/>
    </row>
    <row r="755" spans="1:28" ht="12.75" customHeight="1" x14ac:dyDescent="0.2">
      <c r="A755" s="33"/>
      <c r="B755" s="33"/>
      <c r="C755" s="1"/>
      <c r="D755" s="1"/>
      <c r="E755" s="1"/>
      <c r="F755" s="1"/>
      <c r="G755" s="5"/>
      <c r="H755" s="5"/>
      <c r="I755" s="5"/>
      <c r="J755" s="1"/>
      <c r="K755" s="1"/>
      <c r="L755" s="1"/>
      <c r="M755" s="1"/>
      <c r="N755" s="1"/>
      <c r="O755" s="1"/>
      <c r="P755" s="1"/>
      <c r="Q755" s="1"/>
      <c r="R755" s="1"/>
      <c r="S755" s="5"/>
      <c r="T755" s="5"/>
      <c r="U755" s="5"/>
      <c r="V755" s="1"/>
      <c r="W755" s="1"/>
      <c r="X755" s="1"/>
      <c r="Y755" s="1"/>
      <c r="Z755" s="1"/>
      <c r="AA755" s="1"/>
      <c r="AB755" s="1"/>
    </row>
    <row r="756" spans="1:28" ht="12.75" customHeight="1" x14ac:dyDescent="0.2">
      <c r="A756" s="33"/>
      <c r="B756" s="33"/>
      <c r="C756" s="1"/>
      <c r="D756" s="1"/>
      <c r="E756" s="1"/>
      <c r="F756" s="1"/>
      <c r="G756" s="5"/>
      <c r="H756" s="5"/>
      <c r="I756" s="5"/>
      <c r="J756" s="1"/>
      <c r="K756" s="1"/>
      <c r="L756" s="1"/>
      <c r="M756" s="1"/>
      <c r="N756" s="1"/>
      <c r="O756" s="1"/>
      <c r="P756" s="1"/>
      <c r="Q756" s="1"/>
      <c r="R756" s="1"/>
      <c r="S756" s="5"/>
      <c r="T756" s="5"/>
      <c r="U756" s="5"/>
      <c r="V756" s="1"/>
      <c r="W756" s="1"/>
      <c r="X756" s="1"/>
      <c r="Y756" s="1"/>
      <c r="Z756" s="1"/>
      <c r="AA756" s="1"/>
      <c r="AB756" s="1"/>
    </row>
    <row r="757" spans="1:28" ht="12.75" customHeight="1" x14ac:dyDescent="0.2">
      <c r="A757" s="33"/>
      <c r="B757" s="33"/>
      <c r="C757" s="1"/>
      <c r="D757" s="1"/>
      <c r="E757" s="1"/>
      <c r="F757" s="1"/>
      <c r="G757" s="5"/>
      <c r="H757" s="5"/>
      <c r="I757" s="5"/>
      <c r="J757" s="1"/>
      <c r="K757" s="1"/>
      <c r="L757" s="1"/>
      <c r="M757" s="1"/>
      <c r="N757" s="1"/>
      <c r="O757" s="1"/>
      <c r="P757" s="1"/>
      <c r="Q757" s="1"/>
      <c r="R757" s="1"/>
      <c r="S757" s="5"/>
      <c r="T757" s="5"/>
      <c r="U757" s="5"/>
      <c r="V757" s="1"/>
      <c r="W757" s="1"/>
      <c r="X757" s="1"/>
      <c r="Y757" s="1"/>
      <c r="Z757" s="1"/>
      <c r="AA757" s="1"/>
      <c r="AB757" s="1"/>
    </row>
    <row r="758" spans="1:28" ht="12.75" customHeight="1" x14ac:dyDescent="0.2">
      <c r="A758" s="33"/>
      <c r="B758" s="33"/>
      <c r="C758" s="1"/>
      <c r="D758" s="1"/>
      <c r="E758" s="1"/>
      <c r="F758" s="1"/>
      <c r="G758" s="5"/>
      <c r="H758" s="5"/>
      <c r="I758" s="5"/>
      <c r="J758" s="1"/>
      <c r="K758" s="1"/>
      <c r="L758" s="1"/>
      <c r="M758" s="1"/>
      <c r="N758" s="1"/>
      <c r="O758" s="1"/>
      <c r="P758" s="1"/>
      <c r="Q758" s="1"/>
      <c r="R758" s="1"/>
      <c r="S758" s="5"/>
      <c r="T758" s="5"/>
      <c r="U758" s="5"/>
      <c r="V758" s="1"/>
      <c r="W758" s="1"/>
      <c r="X758" s="1"/>
      <c r="Y758" s="1"/>
      <c r="Z758" s="1"/>
      <c r="AA758" s="1"/>
      <c r="AB758" s="1"/>
    </row>
    <row r="759" spans="1:28" ht="12.75" customHeight="1" x14ac:dyDescent="0.2">
      <c r="A759" s="33"/>
      <c r="B759" s="33"/>
      <c r="C759" s="1"/>
      <c r="D759" s="1"/>
      <c r="E759" s="1"/>
      <c r="F759" s="1"/>
      <c r="G759" s="5"/>
      <c r="H759" s="5"/>
      <c r="I759" s="5"/>
      <c r="J759" s="1"/>
      <c r="K759" s="1"/>
      <c r="L759" s="1"/>
      <c r="M759" s="1"/>
      <c r="N759" s="1"/>
      <c r="O759" s="1"/>
      <c r="P759" s="1"/>
      <c r="Q759" s="1"/>
      <c r="R759" s="1"/>
      <c r="S759" s="5"/>
      <c r="T759" s="5"/>
      <c r="U759" s="5"/>
      <c r="V759" s="1"/>
      <c r="W759" s="1"/>
      <c r="X759" s="1"/>
      <c r="Y759" s="1"/>
      <c r="Z759" s="1"/>
      <c r="AA759" s="1"/>
      <c r="AB759" s="1"/>
    </row>
    <row r="760" spans="1:28" ht="12.75" customHeight="1" x14ac:dyDescent="0.2">
      <c r="A760" s="33"/>
      <c r="B760" s="33"/>
      <c r="C760" s="1"/>
      <c r="D760" s="1"/>
      <c r="E760" s="1"/>
      <c r="F760" s="1"/>
      <c r="G760" s="5"/>
      <c r="H760" s="5"/>
      <c r="I760" s="5"/>
      <c r="J760" s="1"/>
      <c r="K760" s="1"/>
      <c r="L760" s="1"/>
      <c r="M760" s="1"/>
      <c r="N760" s="1"/>
      <c r="O760" s="1"/>
      <c r="P760" s="1"/>
      <c r="Q760" s="1"/>
      <c r="R760" s="1"/>
      <c r="S760" s="5"/>
      <c r="T760" s="5"/>
      <c r="U760" s="5"/>
      <c r="V760" s="1"/>
      <c r="W760" s="1"/>
      <c r="X760" s="1"/>
      <c r="Y760" s="1"/>
      <c r="Z760" s="1"/>
      <c r="AA760" s="1"/>
      <c r="AB760" s="1"/>
    </row>
    <row r="761" spans="1:28" ht="12.75" customHeight="1" x14ac:dyDescent="0.2">
      <c r="A761" s="33"/>
      <c r="B761" s="33"/>
      <c r="C761" s="1"/>
      <c r="D761" s="1"/>
      <c r="E761" s="1"/>
      <c r="F761" s="1"/>
      <c r="G761" s="5"/>
      <c r="H761" s="5"/>
      <c r="I761" s="5"/>
      <c r="J761" s="1"/>
      <c r="K761" s="1"/>
      <c r="L761" s="1"/>
      <c r="M761" s="1"/>
      <c r="N761" s="1"/>
      <c r="O761" s="1"/>
      <c r="P761" s="1"/>
      <c r="Q761" s="1"/>
      <c r="R761" s="1"/>
      <c r="S761" s="5"/>
      <c r="T761" s="5"/>
      <c r="U761" s="5"/>
      <c r="V761" s="1"/>
      <c r="W761" s="1"/>
      <c r="X761" s="1"/>
      <c r="Y761" s="1"/>
      <c r="Z761" s="1"/>
      <c r="AA761" s="1"/>
      <c r="AB761" s="1"/>
    </row>
    <row r="762" spans="1:28" ht="12.75" customHeight="1" x14ac:dyDescent="0.2">
      <c r="A762" s="33"/>
      <c r="B762" s="33"/>
      <c r="C762" s="1"/>
      <c r="D762" s="1"/>
      <c r="E762" s="1"/>
      <c r="F762" s="1"/>
      <c r="G762" s="5"/>
      <c r="H762" s="5"/>
      <c r="I762" s="5"/>
      <c r="J762" s="1"/>
      <c r="K762" s="1"/>
      <c r="L762" s="1"/>
      <c r="M762" s="1"/>
      <c r="N762" s="1"/>
      <c r="O762" s="1"/>
      <c r="P762" s="1"/>
      <c r="Q762" s="1"/>
      <c r="R762" s="1"/>
      <c r="S762" s="5"/>
      <c r="T762" s="5"/>
      <c r="U762" s="5"/>
      <c r="V762" s="1"/>
      <c r="W762" s="1"/>
      <c r="X762" s="1"/>
      <c r="Y762" s="1"/>
      <c r="Z762" s="1"/>
      <c r="AA762" s="1"/>
      <c r="AB762" s="1"/>
    </row>
    <row r="763" spans="1:28" ht="12.75" customHeight="1" x14ac:dyDescent="0.2">
      <c r="A763" s="33"/>
      <c r="B763" s="33"/>
      <c r="C763" s="1"/>
      <c r="D763" s="1"/>
      <c r="E763" s="1"/>
      <c r="F763" s="1"/>
      <c r="G763" s="5"/>
      <c r="H763" s="5"/>
      <c r="I763" s="5"/>
      <c r="J763" s="1"/>
      <c r="K763" s="1"/>
      <c r="L763" s="1"/>
      <c r="M763" s="1"/>
      <c r="N763" s="1"/>
      <c r="O763" s="1"/>
      <c r="P763" s="1"/>
      <c r="Q763" s="1"/>
      <c r="R763" s="1"/>
      <c r="S763" s="5"/>
      <c r="T763" s="5"/>
      <c r="U763" s="5"/>
      <c r="V763" s="1"/>
      <c r="W763" s="1"/>
      <c r="X763" s="1"/>
      <c r="Y763" s="1"/>
      <c r="Z763" s="1"/>
      <c r="AA763" s="1"/>
      <c r="AB763" s="1"/>
    </row>
    <row r="764" spans="1:28" ht="12.75" customHeight="1" x14ac:dyDescent="0.2">
      <c r="A764" s="33"/>
      <c r="B764" s="33"/>
      <c r="C764" s="1"/>
      <c r="D764" s="1"/>
      <c r="E764" s="1"/>
      <c r="F764" s="1"/>
      <c r="G764" s="5"/>
      <c r="H764" s="5"/>
      <c r="I764" s="5"/>
      <c r="J764" s="1"/>
      <c r="K764" s="1"/>
      <c r="L764" s="1"/>
      <c r="M764" s="1"/>
      <c r="N764" s="1"/>
      <c r="O764" s="1"/>
      <c r="P764" s="1"/>
      <c r="Q764" s="1"/>
      <c r="R764" s="1"/>
      <c r="S764" s="5"/>
      <c r="T764" s="5"/>
      <c r="U764" s="5"/>
      <c r="V764" s="1"/>
      <c r="W764" s="1"/>
      <c r="X764" s="1"/>
      <c r="Y764" s="1"/>
      <c r="Z764" s="1"/>
      <c r="AA764" s="1"/>
      <c r="AB764" s="1"/>
    </row>
    <row r="765" spans="1:28" ht="12.75" customHeight="1" x14ac:dyDescent="0.2">
      <c r="A765" s="33"/>
      <c r="B765" s="33"/>
      <c r="C765" s="1"/>
      <c r="D765" s="1"/>
      <c r="E765" s="1"/>
      <c r="F765" s="1"/>
      <c r="G765" s="5"/>
      <c r="H765" s="5"/>
      <c r="I765" s="5"/>
      <c r="J765" s="1"/>
      <c r="K765" s="1"/>
      <c r="L765" s="1"/>
      <c r="M765" s="1"/>
      <c r="N765" s="1"/>
      <c r="O765" s="1"/>
      <c r="P765" s="1"/>
      <c r="Q765" s="1"/>
      <c r="R765" s="1"/>
      <c r="S765" s="5"/>
      <c r="T765" s="5"/>
      <c r="U765" s="5"/>
      <c r="V765" s="1"/>
      <c r="W765" s="1"/>
      <c r="X765" s="1"/>
      <c r="Y765" s="1"/>
      <c r="Z765" s="1"/>
      <c r="AA765" s="1"/>
      <c r="AB765" s="1"/>
    </row>
    <row r="766" spans="1:28" ht="12.75" customHeight="1" x14ac:dyDescent="0.2">
      <c r="A766" s="33"/>
      <c r="B766" s="33"/>
      <c r="C766" s="1"/>
      <c r="D766" s="1"/>
      <c r="E766" s="1"/>
      <c r="F766" s="1"/>
      <c r="G766" s="5"/>
      <c r="H766" s="5"/>
      <c r="I766" s="5"/>
      <c r="J766" s="1"/>
      <c r="K766" s="1"/>
      <c r="L766" s="1"/>
      <c r="M766" s="1"/>
      <c r="N766" s="1"/>
      <c r="O766" s="1"/>
      <c r="P766" s="1"/>
      <c r="Q766" s="1"/>
      <c r="R766" s="1"/>
      <c r="S766" s="5"/>
      <c r="T766" s="5"/>
      <c r="U766" s="5"/>
      <c r="V766" s="1"/>
      <c r="W766" s="1"/>
      <c r="X766" s="1"/>
      <c r="Y766" s="1"/>
      <c r="Z766" s="1"/>
      <c r="AA766" s="1"/>
      <c r="AB766" s="1"/>
    </row>
    <row r="767" spans="1:28" ht="12.75" customHeight="1" x14ac:dyDescent="0.2">
      <c r="A767" s="33"/>
      <c r="B767" s="33"/>
      <c r="C767" s="1"/>
      <c r="D767" s="1"/>
      <c r="E767" s="1"/>
      <c r="F767" s="1"/>
      <c r="G767" s="5"/>
      <c r="H767" s="5"/>
      <c r="I767" s="5"/>
      <c r="J767" s="1"/>
      <c r="K767" s="1"/>
      <c r="L767" s="1"/>
      <c r="M767" s="1"/>
      <c r="N767" s="1"/>
      <c r="O767" s="1"/>
      <c r="P767" s="1"/>
      <c r="Q767" s="1"/>
      <c r="R767" s="1"/>
      <c r="S767" s="5"/>
      <c r="T767" s="5"/>
      <c r="U767" s="5"/>
      <c r="V767" s="1"/>
      <c r="W767" s="1"/>
      <c r="X767" s="1"/>
      <c r="Y767" s="1"/>
      <c r="Z767" s="1"/>
      <c r="AA767" s="1"/>
      <c r="AB767" s="1"/>
    </row>
    <row r="768" spans="1:28" ht="12.75" customHeight="1" x14ac:dyDescent="0.2">
      <c r="A768" s="33"/>
      <c r="B768" s="33"/>
      <c r="C768" s="1"/>
      <c r="D768" s="1"/>
      <c r="E768" s="1"/>
      <c r="F768" s="1"/>
      <c r="G768" s="5"/>
      <c r="H768" s="5"/>
      <c r="I768" s="5"/>
      <c r="J768" s="1"/>
      <c r="K768" s="1"/>
      <c r="L768" s="1"/>
      <c r="M768" s="1"/>
      <c r="N768" s="1"/>
      <c r="O768" s="1"/>
      <c r="P768" s="1"/>
      <c r="Q768" s="1"/>
      <c r="R768" s="1"/>
      <c r="S768" s="5"/>
      <c r="T768" s="5"/>
      <c r="U768" s="5"/>
      <c r="V768" s="1"/>
      <c r="W768" s="1"/>
      <c r="X768" s="1"/>
      <c r="Y768" s="1"/>
      <c r="Z768" s="1"/>
      <c r="AA768" s="1"/>
      <c r="AB768" s="1"/>
    </row>
    <row r="769" spans="1:28" ht="12.75" customHeight="1" x14ac:dyDescent="0.2">
      <c r="A769" s="33"/>
      <c r="B769" s="33"/>
      <c r="C769" s="1"/>
      <c r="D769" s="1"/>
      <c r="E769" s="1"/>
      <c r="F769" s="1"/>
      <c r="G769" s="5"/>
      <c r="H769" s="5"/>
      <c r="I769" s="5"/>
      <c r="J769" s="1"/>
      <c r="K769" s="1"/>
      <c r="L769" s="1"/>
      <c r="M769" s="1"/>
      <c r="N769" s="1"/>
      <c r="O769" s="1"/>
      <c r="P769" s="1"/>
      <c r="Q769" s="1"/>
      <c r="R769" s="1"/>
      <c r="S769" s="5"/>
      <c r="T769" s="5"/>
      <c r="U769" s="5"/>
      <c r="V769" s="1"/>
      <c r="W769" s="1"/>
      <c r="X769" s="1"/>
      <c r="Y769" s="1"/>
      <c r="Z769" s="1"/>
      <c r="AA769" s="1"/>
      <c r="AB769" s="1"/>
    </row>
    <row r="770" spans="1:28" ht="12.75" customHeight="1" x14ac:dyDescent="0.2">
      <c r="A770" s="33"/>
      <c r="B770" s="33"/>
      <c r="C770" s="1"/>
      <c r="D770" s="1"/>
      <c r="E770" s="1"/>
      <c r="F770" s="1"/>
      <c r="G770" s="5"/>
      <c r="H770" s="5"/>
      <c r="I770" s="5"/>
      <c r="J770" s="1"/>
      <c r="K770" s="1"/>
      <c r="L770" s="1"/>
      <c r="M770" s="1"/>
      <c r="N770" s="1"/>
      <c r="O770" s="1"/>
      <c r="P770" s="1"/>
      <c r="Q770" s="1"/>
      <c r="R770" s="1"/>
      <c r="S770" s="5"/>
      <c r="T770" s="5"/>
      <c r="U770" s="5"/>
      <c r="V770" s="1"/>
      <c r="W770" s="1"/>
      <c r="X770" s="1"/>
      <c r="Y770" s="1"/>
      <c r="Z770" s="1"/>
      <c r="AA770" s="1"/>
      <c r="AB770" s="1"/>
    </row>
    <row r="771" spans="1:28" ht="12.75" customHeight="1" x14ac:dyDescent="0.2">
      <c r="A771" s="33"/>
      <c r="B771" s="33"/>
      <c r="C771" s="1"/>
      <c r="D771" s="1"/>
      <c r="E771" s="1"/>
      <c r="F771" s="1"/>
      <c r="G771" s="5"/>
      <c r="H771" s="5"/>
      <c r="I771" s="5"/>
      <c r="J771" s="1"/>
      <c r="K771" s="1"/>
      <c r="L771" s="1"/>
      <c r="M771" s="1"/>
      <c r="N771" s="1"/>
      <c r="O771" s="1"/>
      <c r="P771" s="1"/>
      <c r="Q771" s="1"/>
      <c r="R771" s="1"/>
      <c r="S771" s="5"/>
      <c r="T771" s="5"/>
      <c r="U771" s="5"/>
      <c r="V771" s="1"/>
      <c r="W771" s="1"/>
      <c r="X771" s="1"/>
      <c r="Y771" s="1"/>
      <c r="Z771" s="1"/>
      <c r="AA771" s="1"/>
      <c r="AB771" s="1"/>
    </row>
    <row r="772" spans="1:28" ht="12.75" customHeight="1" x14ac:dyDescent="0.2">
      <c r="A772" s="33"/>
      <c r="B772" s="33"/>
      <c r="C772" s="1"/>
      <c r="D772" s="1"/>
      <c r="E772" s="1"/>
      <c r="F772" s="1"/>
      <c r="G772" s="5"/>
      <c r="H772" s="5"/>
      <c r="I772" s="5"/>
      <c r="J772" s="1"/>
      <c r="K772" s="1"/>
      <c r="L772" s="1"/>
      <c r="M772" s="1"/>
      <c r="N772" s="1"/>
      <c r="O772" s="1"/>
      <c r="P772" s="1"/>
      <c r="Q772" s="1"/>
      <c r="R772" s="1"/>
      <c r="S772" s="5"/>
      <c r="T772" s="5"/>
      <c r="U772" s="5"/>
      <c r="V772" s="1"/>
      <c r="W772" s="1"/>
      <c r="X772" s="1"/>
      <c r="Y772" s="1"/>
      <c r="Z772" s="1"/>
      <c r="AA772" s="1"/>
      <c r="AB772" s="1"/>
    </row>
    <row r="773" spans="1:28" ht="12.75" customHeight="1" x14ac:dyDescent="0.2">
      <c r="A773" s="33"/>
      <c r="B773" s="33"/>
      <c r="C773" s="1"/>
      <c r="D773" s="1"/>
      <c r="E773" s="1"/>
      <c r="F773" s="1"/>
      <c r="G773" s="5"/>
      <c r="H773" s="5"/>
      <c r="I773" s="5"/>
      <c r="J773" s="1"/>
      <c r="K773" s="1"/>
      <c r="L773" s="1"/>
      <c r="M773" s="1"/>
      <c r="N773" s="1"/>
      <c r="O773" s="1"/>
      <c r="P773" s="1"/>
      <c r="Q773" s="1"/>
      <c r="R773" s="1"/>
      <c r="S773" s="5"/>
      <c r="T773" s="5"/>
      <c r="U773" s="5"/>
      <c r="V773" s="1"/>
      <c r="W773" s="1"/>
      <c r="X773" s="1"/>
      <c r="Y773" s="1"/>
      <c r="Z773" s="1"/>
      <c r="AA773" s="1"/>
      <c r="AB773" s="1"/>
    </row>
    <row r="774" spans="1:28" ht="12.75" customHeight="1" x14ac:dyDescent="0.2">
      <c r="A774" s="33"/>
      <c r="B774" s="33"/>
      <c r="C774" s="1"/>
      <c r="D774" s="1"/>
      <c r="E774" s="1"/>
      <c r="F774" s="1"/>
      <c r="G774" s="5"/>
      <c r="H774" s="5"/>
      <c r="I774" s="5"/>
      <c r="J774" s="1"/>
      <c r="K774" s="1"/>
      <c r="L774" s="1"/>
      <c r="M774" s="1"/>
      <c r="N774" s="1"/>
      <c r="O774" s="1"/>
      <c r="P774" s="1"/>
      <c r="Q774" s="1"/>
      <c r="R774" s="1"/>
      <c r="S774" s="5"/>
      <c r="T774" s="5"/>
      <c r="U774" s="5"/>
      <c r="V774" s="1"/>
      <c r="W774" s="1"/>
      <c r="X774" s="1"/>
      <c r="Y774" s="1"/>
      <c r="Z774" s="1"/>
      <c r="AA774" s="1"/>
      <c r="AB774" s="1"/>
    </row>
    <row r="775" spans="1:28" ht="12.75" customHeight="1" x14ac:dyDescent="0.2">
      <c r="A775" s="33"/>
      <c r="B775" s="33"/>
      <c r="C775" s="1"/>
      <c r="D775" s="1"/>
      <c r="E775" s="1"/>
      <c r="F775" s="1"/>
      <c r="G775" s="5"/>
      <c r="H775" s="5"/>
      <c r="I775" s="5"/>
      <c r="J775" s="1"/>
      <c r="K775" s="1"/>
      <c r="L775" s="1"/>
      <c r="M775" s="1"/>
      <c r="N775" s="1"/>
      <c r="O775" s="1"/>
      <c r="P775" s="1"/>
      <c r="Q775" s="1"/>
      <c r="R775" s="1"/>
      <c r="S775" s="5"/>
      <c r="T775" s="5"/>
      <c r="U775" s="5"/>
      <c r="V775" s="1"/>
      <c r="W775" s="1"/>
      <c r="X775" s="1"/>
      <c r="Y775" s="1"/>
      <c r="Z775" s="1"/>
      <c r="AA775" s="1"/>
      <c r="AB775" s="1"/>
    </row>
    <row r="776" spans="1:28" ht="12.75" customHeight="1" x14ac:dyDescent="0.2">
      <c r="A776" s="33"/>
      <c r="B776" s="33"/>
      <c r="C776" s="1"/>
      <c r="D776" s="1"/>
      <c r="E776" s="1"/>
      <c r="F776" s="1"/>
      <c r="G776" s="5"/>
      <c r="H776" s="5"/>
      <c r="I776" s="5"/>
      <c r="J776" s="1"/>
      <c r="K776" s="1"/>
      <c r="L776" s="1"/>
      <c r="M776" s="1"/>
      <c r="N776" s="1"/>
      <c r="O776" s="1"/>
      <c r="P776" s="1"/>
      <c r="Q776" s="1"/>
      <c r="R776" s="1"/>
      <c r="S776" s="5"/>
      <c r="T776" s="5"/>
      <c r="U776" s="5"/>
      <c r="V776" s="1"/>
      <c r="W776" s="1"/>
      <c r="X776" s="1"/>
      <c r="Y776" s="1"/>
      <c r="Z776" s="1"/>
      <c r="AA776" s="1"/>
      <c r="AB776" s="1"/>
    </row>
    <row r="777" spans="1:28" ht="12.75" customHeight="1" x14ac:dyDescent="0.2">
      <c r="A777" s="33"/>
      <c r="B777" s="33"/>
      <c r="C777" s="1"/>
      <c r="D777" s="1"/>
      <c r="E777" s="1"/>
      <c r="F777" s="1"/>
      <c r="G777" s="5"/>
      <c r="H777" s="5"/>
      <c r="I777" s="5"/>
      <c r="J777" s="1"/>
      <c r="K777" s="1"/>
      <c r="L777" s="1"/>
      <c r="M777" s="1"/>
      <c r="N777" s="1"/>
      <c r="O777" s="1"/>
      <c r="P777" s="1"/>
      <c r="Q777" s="1"/>
      <c r="R777" s="1"/>
      <c r="S777" s="5"/>
      <c r="T777" s="5"/>
      <c r="U777" s="5"/>
      <c r="V777" s="1"/>
      <c r="W777" s="1"/>
      <c r="X777" s="1"/>
      <c r="Y777" s="1"/>
      <c r="Z777" s="1"/>
      <c r="AA777" s="1"/>
      <c r="AB777" s="1"/>
    </row>
    <row r="778" spans="1:28" ht="12.75" customHeight="1" x14ac:dyDescent="0.2">
      <c r="A778" s="33"/>
      <c r="B778" s="33"/>
      <c r="C778" s="1"/>
      <c r="D778" s="1"/>
      <c r="E778" s="1"/>
      <c r="F778" s="1"/>
      <c r="G778" s="5"/>
      <c r="H778" s="5"/>
      <c r="I778" s="5"/>
      <c r="J778" s="1"/>
      <c r="K778" s="1"/>
      <c r="L778" s="1"/>
      <c r="M778" s="1"/>
      <c r="N778" s="1"/>
      <c r="O778" s="1"/>
      <c r="P778" s="1"/>
      <c r="Q778" s="1"/>
      <c r="R778" s="1"/>
      <c r="S778" s="5"/>
      <c r="T778" s="5"/>
      <c r="U778" s="5"/>
      <c r="V778" s="1"/>
      <c r="W778" s="1"/>
      <c r="X778" s="1"/>
      <c r="Y778" s="1"/>
      <c r="Z778" s="1"/>
      <c r="AA778" s="1"/>
      <c r="AB778" s="1"/>
    </row>
    <row r="779" spans="1:28" ht="12.75" customHeight="1" x14ac:dyDescent="0.2">
      <c r="A779" s="33"/>
      <c r="B779" s="33"/>
      <c r="C779" s="1"/>
      <c r="D779" s="1"/>
      <c r="E779" s="1"/>
      <c r="F779" s="1"/>
      <c r="G779" s="5"/>
      <c r="H779" s="5"/>
      <c r="I779" s="5"/>
      <c r="J779" s="1"/>
      <c r="K779" s="1"/>
      <c r="L779" s="1"/>
      <c r="M779" s="1"/>
      <c r="N779" s="1"/>
      <c r="O779" s="1"/>
      <c r="P779" s="1"/>
      <c r="Q779" s="1"/>
      <c r="R779" s="1"/>
      <c r="S779" s="5"/>
      <c r="T779" s="5"/>
      <c r="U779" s="5"/>
      <c r="V779" s="1"/>
      <c r="W779" s="1"/>
      <c r="X779" s="1"/>
      <c r="Y779" s="1"/>
      <c r="Z779" s="1"/>
      <c r="AA779" s="1"/>
      <c r="AB779" s="1"/>
    </row>
    <row r="780" spans="1:28" ht="12.75" customHeight="1" x14ac:dyDescent="0.2">
      <c r="A780" s="33"/>
      <c r="B780" s="33"/>
      <c r="C780" s="1"/>
      <c r="D780" s="1"/>
      <c r="E780" s="1"/>
      <c r="F780" s="1"/>
      <c r="G780" s="5"/>
      <c r="H780" s="5"/>
      <c r="I780" s="5"/>
      <c r="J780" s="1"/>
      <c r="K780" s="1"/>
      <c r="L780" s="1"/>
      <c r="M780" s="1"/>
      <c r="N780" s="1"/>
      <c r="O780" s="1"/>
      <c r="P780" s="1"/>
      <c r="Q780" s="1"/>
      <c r="R780" s="1"/>
      <c r="S780" s="5"/>
      <c r="T780" s="5"/>
      <c r="U780" s="5"/>
      <c r="V780" s="1"/>
      <c r="W780" s="1"/>
      <c r="X780" s="1"/>
      <c r="Y780" s="1"/>
      <c r="Z780" s="1"/>
      <c r="AA780" s="1"/>
      <c r="AB780" s="1"/>
    </row>
    <row r="781" spans="1:28" ht="12.75" customHeight="1" x14ac:dyDescent="0.2">
      <c r="A781" s="33"/>
      <c r="B781" s="33"/>
      <c r="C781" s="1"/>
      <c r="D781" s="1"/>
      <c r="E781" s="1"/>
      <c r="F781" s="1"/>
      <c r="G781" s="5"/>
      <c r="H781" s="5"/>
      <c r="I781" s="5"/>
      <c r="J781" s="1"/>
      <c r="K781" s="1"/>
      <c r="L781" s="1"/>
      <c r="M781" s="1"/>
      <c r="N781" s="1"/>
      <c r="O781" s="1"/>
      <c r="P781" s="1"/>
      <c r="Q781" s="1"/>
      <c r="R781" s="1"/>
      <c r="S781" s="5"/>
      <c r="T781" s="5"/>
      <c r="U781" s="5"/>
      <c r="V781" s="1"/>
      <c r="W781" s="1"/>
      <c r="X781" s="1"/>
      <c r="Y781" s="1"/>
      <c r="Z781" s="1"/>
      <c r="AA781" s="1"/>
      <c r="AB781" s="1"/>
    </row>
    <row r="782" spans="1:28" ht="12.75" customHeight="1" x14ac:dyDescent="0.2">
      <c r="A782" s="33"/>
      <c r="B782" s="33"/>
      <c r="C782" s="1"/>
      <c r="D782" s="1"/>
      <c r="E782" s="1"/>
      <c r="F782" s="1"/>
      <c r="G782" s="5"/>
      <c r="H782" s="5"/>
      <c r="I782" s="5"/>
      <c r="J782" s="1"/>
      <c r="K782" s="1"/>
      <c r="L782" s="1"/>
      <c r="M782" s="1"/>
      <c r="N782" s="1"/>
      <c r="O782" s="1"/>
      <c r="P782" s="1"/>
      <c r="Q782" s="1"/>
      <c r="R782" s="1"/>
      <c r="S782" s="5"/>
      <c r="T782" s="5"/>
      <c r="U782" s="5"/>
      <c r="V782" s="1"/>
      <c r="W782" s="1"/>
      <c r="X782" s="1"/>
      <c r="Y782" s="1"/>
      <c r="Z782" s="1"/>
      <c r="AA782" s="1"/>
      <c r="AB782" s="1"/>
    </row>
    <row r="783" spans="1:28" ht="12.75" customHeight="1" x14ac:dyDescent="0.2">
      <c r="A783" s="33"/>
      <c r="B783" s="33"/>
      <c r="C783" s="1"/>
      <c r="D783" s="1"/>
      <c r="E783" s="1"/>
      <c r="F783" s="1"/>
      <c r="G783" s="5"/>
      <c r="H783" s="5"/>
      <c r="I783" s="5"/>
      <c r="J783" s="1"/>
      <c r="K783" s="1"/>
      <c r="L783" s="1"/>
      <c r="M783" s="1"/>
      <c r="N783" s="1"/>
      <c r="O783" s="1"/>
      <c r="P783" s="1"/>
      <c r="Q783" s="1"/>
      <c r="R783" s="1"/>
      <c r="S783" s="5"/>
      <c r="T783" s="5"/>
      <c r="U783" s="5"/>
      <c r="V783" s="1"/>
      <c r="W783" s="1"/>
      <c r="X783" s="1"/>
      <c r="Y783" s="1"/>
      <c r="Z783" s="1"/>
      <c r="AA783" s="1"/>
      <c r="AB783" s="1"/>
    </row>
    <row r="784" spans="1:28" ht="12.75" customHeight="1" x14ac:dyDescent="0.2">
      <c r="A784" s="33"/>
      <c r="B784" s="33"/>
      <c r="C784" s="1"/>
      <c r="D784" s="1"/>
      <c r="E784" s="1"/>
      <c r="F784" s="1"/>
      <c r="G784" s="5"/>
      <c r="H784" s="5"/>
      <c r="I784" s="5"/>
      <c r="J784" s="1"/>
      <c r="K784" s="1"/>
      <c r="L784" s="1"/>
      <c r="M784" s="1"/>
      <c r="N784" s="1"/>
      <c r="O784" s="1"/>
      <c r="P784" s="1"/>
      <c r="Q784" s="1"/>
      <c r="R784" s="1"/>
      <c r="S784" s="5"/>
      <c r="T784" s="5"/>
      <c r="U784" s="5"/>
      <c r="V784" s="1"/>
      <c r="W784" s="1"/>
      <c r="X784" s="1"/>
      <c r="Y784" s="1"/>
      <c r="Z784" s="1"/>
      <c r="AA784" s="1"/>
      <c r="AB784" s="1"/>
    </row>
    <row r="785" spans="1:28" ht="12.75" customHeight="1" x14ac:dyDescent="0.2">
      <c r="A785" s="33"/>
      <c r="B785" s="33"/>
      <c r="C785" s="1"/>
      <c r="D785" s="1"/>
      <c r="E785" s="1"/>
      <c r="F785" s="1"/>
      <c r="G785" s="5"/>
      <c r="H785" s="5"/>
      <c r="I785" s="5"/>
      <c r="J785" s="1"/>
      <c r="K785" s="1"/>
      <c r="L785" s="1"/>
      <c r="M785" s="1"/>
      <c r="N785" s="1"/>
      <c r="O785" s="1"/>
      <c r="P785" s="1"/>
      <c r="Q785" s="1"/>
      <c r="R785" s="1"/>
      <c r="S785" s="5"/>
      <c r="T785" s="5"/>
      <c r="U785" s="5"/>
      <c r="V785" s="1"/>
      <c r="W785" s="1"/>
      <c r="X785" s="1"/>
      <c r="Y785" s="1"/>
      <c r="Z785" s="1"/>
      <c r="AA785" s="1"/>
      <c r="AB785" s="1"/>
    </row>
    <row r="786" spans="1:28" ht="12.75" customHeight="1" x14ac:dyDescent="0.2">
      <c r="A786" s="33"/>
      <c r="B786" s="33"/>
      <c r="C786" s="1"/>
      <c r="D786" s="1"/>
      <c r="E786" s="1"/>
      <c r="F786" s="1"/>
      <c r="G786" s="5"/>
      <c r="H786" s="5"/>
      <c r="I786" s="5"/>
      <c r="J786" s="1"/>
      <c r="K786" s="1"/>
      <c r="L786" s="1"/>
      <c r="M786" s="1"/>
      <c r="N786" s="1"/>
      <c r="O786" s="1"/>
      <c r="P786" s="1"/>
      <c r="Q786" s="1"/>
      <c r="R786" s="1"/>
      <c r="S786" s="5"/>
      <c r="T786" s="5"/>
      <c r="U786" s="5"/>
      <c r="V786" s="1"/>
      <c r="W786" s="1"/>
      <c r="X786" s="1"/>
      <c r="Y786" s="1"/>
      <c r="Z786" s="1"/>
      <c r="AA786" s="1"/>
      <c r="AB786" s="1"/>
    </row>
    <row r="787" spans="1:28" ht="12.75" customHeight="1" x14ac:dyDescent="0.2">
      <c r="A787" s="33"/>
      <c r="B787" s="33"/>
      <c r="C787" s="1"/>
      <c r="D787" s="1"/>
      <c r="E787" s="1"/>
      <c r="F787" s="1"/>
      <c r="G787" s="5"/>
      <c r="H787" s="5"/>
      <c r="I787" s="5"/>
      <c r="J787" s="1"/>
      <c r="K787" s="1"/>
      <c r="L787" s="1"/>
      <c r="M787" s="1"/>
      <c r="N787" s="1"/>
      <c r="O787" s="1"/>
      <c r="P787" s="1"/>
      <c r="Q787" s="1"/>
      <c r="R787" s="1"/>
      <c r="S787" s="5"/>
      <c r="T787" s="5"/>
      <c r="U787" s="5"/>
      <c r="V787" s="1"/>
      <c r="W787" s="1"/>
      <c r="X787" s="1"/>
      <c r="Y787" s="1"/>
      <c r="Z787" s="1"/>
      <c r="AA787" s="1"/>
      <c r="AB787" s="1"/>
    </row>
    <row r="788" spans="1:28" ht="12.75" customHeight="1" x14ac:dyDescent="0.2">
      <c r="A788" s="33"/>
      <c r="B788" s="33"/>
      <c r="C788" s="1"/>
      <c r="D788" s="1"/>
      <c r="E788" s="1"/>
      <c r="F788" s="1"/>
      <c r="G788" s="5"/>
      <c r="H788" s="5"/>
      <c r="I788" s="5"/>
      <c r="J788" s="1"/>
      <c r="K788" s="1"/>
      <c r="L788" s="1"/>
      <c r="M788" s="1"/>
      <c r="N788" s="1"/>
      <c r="O788" s="1"/>
      <c r="P788" s="1"/>
      <c r="Q788" s="1"/>
      <c r="R788" s="1"/>
      <c r="S788" s="5"/>
      <c r="T788" s="5"/>
      <c r="U788" s="5"/>
      <c r="V788" s="1"/>
      <c r="W788" s="1"/>
      <c r="X788" s="1"/>
      <c r="Y788" s="1"/>
      <c r="Z788" s="1"/>
      <c r="AA788" s="1"/>
      <c r="AB788" s="1"/>
    </row>
    <row r="789" spans="1:28" ht="12.75" customHeight="1" x14ac:dyDescent="0.2">
      <c r="A789" s="33"/>
      <c r="B789" s="33"/>
      <c r="C789" s="1"/>
      <c r="D789" s="1"/>
      <c r="E789" s="1"/>
      <c r="F789" s="1"/>
      <c r="G789" s="5"/>
      <c r="H789" s="5"/>
      <c r="I789" s="5"/>
      <c r="J789" s="1"/>
      <c r="K789" s="1"/>
      <c r="L789" s="1"/>
      <c r="M789" s="1"/>
      <c r="N789" s="1"/>
      <c r="O789" s="1"/>
      <c r="P789" s="1"/>
      <c r="Q789" s="1"/>
      <c r="R789" s="1"/>
      <c r="S789" s="5"/>
      <c r="T789" s="5"/>
      <c r="U789" s="5"/>
      <c r="V789" s="1"/>
      <c r="W789" s="1"/>
      <c r="X789" s="1"/>
      <c r="Y789" s="1"/>
      <c r="Z789" s="1"/>
      <c r="AA789" s="1"/>
      <c r="AB789" s="1"/>
    </row>
    <row r="790" spans="1:28" ht="12.75" customHeight="1" x14ac:dyDescent="0.2">
      <c r="A790" s="33"/>
      <c r="B790" s="33"/>
      <c r="C790" s="1"/>
      <c r="D790" s="1"/>
      <c r="E790" s="1"/>
      <c r="F790" s="1"/>
      <c r="G790" s="5"/>
      <c r="H790" s="5"/>
      <c r="I790" s="5"/>
      <c r="J790" s="1"/>
      <c r="K790" s="1"/>
      <c r="L790" s="1"/>
      <c r="M790" s="1"/>
      <c r="N790" s="1"/>
      <c r="O790" s="1"/>
      <c r="P790" s="1"/>
      <c r="Q790" s="1"/>
      <c r="R790" s="1"/>
      <c r="S790" s="5"/>
      <c r="T790" s="5"/>
      <c r="U790" s="5"/>
      <c r="V790" s="1"/>
      <c r="W790" s="1"/>
      <c r="X790" s="1"/>
      <c r="Y790" s="1"/>
      <c r="Z790" s="1"/>
      <c r="AA790" s="1"/>
      <c r="AB790" s="1"/>
    </row>
    <row r="791" spans="1:28" ht="12.75" customHeight="1" x14ac:dyDescent="0.2">
      <c r="A791" s="33"/>
      <c r="B791" s="33"/>
      <c r="C791" s="1"/>
      <c r="D791" s="1"/>
      <c r="E791" s="1"/>
      <c r="F791" s="1"/>
      <c r="G791" s="5"/>
      <c r="H791" s="5"/>
      <c r="I791" s="5"/>
      <c r="J791" s="1"/>
      <c r="K791" s="1"/>
      <c r="L791" s="1"/>
      <c r="M791" s="1"/>
      <c r="N791" s="1"/>
      <c r="O791" s="1"/>
      <c r="P791" s="1"/>
      <c r="Q791" s="1"/>
      <c r="R791" s="1"/>
      <c r="S791" s="5"/>
      <c r="T791" s="5"/>
      <c r="U791" s="5"/>
      <c r="V791" s="1"/>
      <c r="W791" s="1"/>
      <c r="X791" s="1"/>
      <c r="Y791" s="1"/>
      <c r="Z791" s="1"/>
      <c r="AA791" s="1"/>
      <c r="AB791" s="1"/>
    </row>
    <row r="792" spans="1:28" ht="12.75" customHeight="1" x14ac:dyDescent="0.2">
      <c r="A792" s="33"/>
      <c r="B792" s="33"/>
      <c r="C792" s="1"/>
      <c r="D792" s="1"/>
      <c r="E792" s="1"/>
      <c r="F792" s="1"/>
      <c r="G792" s="5"/>
      <c r="H792" s="5"/>
      <c r="I792" s="5"/>
      <c r="J792" s="1"/>
      <c r="K792" s="1"/>
      <c r="L792" s="1"/>
      <c r="M792" s="1"/>
      <c r="N792" s="1"/>
      <c r="O792" s="1"/>
      <c r="P792" s="1"/>
      <c r="Q792" s="1"/>
      <c r="R792" s="1"/>
      <c r="S792" s="5"/>
      <c r="T792" s="5"/>
      <c r="U792" s="5"/>
      <c r="V792" s="1"/>
      <c r="W792" s="1"/>
      <c r="X792" s="1"/>
      <c r="Y792" s="1"/>
      <c r="Z792" s="1"/>
      <c r="AA792" s="1"/>
      <c r="AB792" s="1"/>
    </row>
    <row r="793" spans="1:28" ht="12.75" customHeight="1" x14ac:dyDescent="0.2">
      <c r="A793" s="33"/>
      <c r="B793" s="33"/>
      <c r="C793" s="1"/>
      <c r="D793" s="1"/>
      <c r="E793" s="1"/>
      <c r="F793" s="1"/>
      <c r="G793" s="5"/>
      <c r="H793" s="5"/>
      <c r="I793" s="5"/>
      <c r="J793" s="1"/>
      <c r="K793" s="1"/>
      <c r="L793" s="1"/>
      <c r="M793" s="1"/>
      <c r="N793" s="1"/>
      <c r="O793" s="1"/>
      <c r="P793" s="1"/>
      <c r="Q793" s="1"/>
      <c r="R793" s="1"/>
      <c r="S793" s="5"/>
      <c r="T793" s="5"/>
      <c r="U793" s="5"/>
      <c r="V793" s="1"/>
      <c r="W793" s="1"/>
      <c r="X793" s="1"/>
      <c r="Y793" s="1"/>
      <c r="Z793" s="1"/>
      <c r="AA793" s="1"/>
      <c r="AB793" s="1"/>
    </row>
    <row r="794" spans="1:28" ht="12.75" customHeight="1" x14ac:dyDescent="0.2">
      <c r="A794" s="33"/>
      <c r="B794" s="33"/>
      <c r="C794" s="1"/>
      <c r="D794" s="1"/>
      <c r="E794" s="1"/>
      <c r="F794" s="1"/>
      <c r="G794" s="5"/>
      <c r="H794" s="5"/>
      <c r="I794" s="5"/>
      <c r="J794" s="1"/>
      <c r="K794" s="1"/>
      <c r="L794" s="1"/>
      <c r="M794" s="1"/>
      <c r="N794" s="1"/>
      <c r="O794" s="1"/>
      <c r="P794" s="1"/>
      <c r="Q794" s="1"/>
      <c r="R794" s="1"/>
      <c r="S794" s="5"/>
      <c r="T794" s="5"/>
      <c r="U794" s="5"/>
      <c r="V794" s="1"/>
      <c r="W794" s="1"/>
      <c r="X794" s="1"/>
      <c r="Y794" s="1"/>
      <c r="Z794" s="1"/>
      <c r="AA794" s="1"/>
      <c r="AB794" s="1"/>
    </row>
    <row r="795" spans="1:28" ht="12.75" customHeight="1" x14ac:dyDescent="0.2">
      <c r="A795" s="33"/>
      <c r="B795" s="33"/>
      <c r="C795" s="1"/>
      <c r="D795" s="1"/>
      <c r="E795" s="1"/>
      <c r="F795" s="1"/>
      <c r="G795" s="5"/>
      <c r="H795" s="5"/>
      <c r="I795" s="5"/>
      <c r="J795" s="1"/>
      <c r="K795" s="1"/>
      <c r="L795" s="1"/>
      <c r="M795" s="1"/>
      <c r="N795" s="1"/>
      <c r="O795" s="1"/>
      <c r="P795" s="1"/>
      <c r="Q795" s="1"/>
      <c r="R795" s="1"/>
      <c r="S795" s="5"/>
      <c r="T795" s="5"/>
      <c r="U795" s="5"/>
      <c r="V795" s="1"/>
      <c r="W795" s="1"/>
      <c r="X795" s="1"/>
      <c r="Y795" s="1"/>
      <c r="Z795" s="1"/>
      <c r="AA795" s="1"/>
      <c r="AB795" s="1"/>
    </row>
    <row r="796" spans="1:28" ht="12.75" customHeight="1" x14ac:dyDescent="0.2">
      <c r="A796" s="33"/>
      <c r="B796" s="33"/>
      <c r="C796" s="1"/>
      <c r="D796" s="1"/>
      <c r="E796" s="1"/>
      <c r="F796" s="1"/>
      <c r="G796" s="5"/>
      <c r="H796" s="5"/>
      <c r="I796" s="5"/>
      <c r="J796" s="1"/>
      <c r="K796" s="1"/>
      <c r="L796" s="1"/>
      <c r="M796" s="1"/>
      <c r="N796" s="1"/>
      <c r="O796" s="1"/>
      <c r="P796" s="1"/>
      <c r="Q796" s="1"/>
      <c r="R796" s="1"/>
      <c r="S796" s="5"/>
      <c r="T796" s="5"/>
      <c r="U796" s="5"/>
      <c r="V796" s="1"/>
      <c r="W796" s="1"/>
      <c r="X796" s="1"/>
      <c r="Y796" s="1"/>
      <c r="Z796" s="1"/>
      <c r="AA796" s="1"/>
      <c r="AB796" s="1"/>
    </row>
    <row r="797" spans="1:28" ht="12.75" customHeight="1" x14ac:dyDescent="0.2">
      <c r="A797" s="33"/>
      <c r="B797" s="33"/>
      <c r="C797" s="1"/>
      <c r="D797" s="1"/>
      <c r="E797" s="1"/>
      <c r="F797" s="1"/>
      <c r="G797" s="5"/>
      <c r="H797" s="5"/>
      <c r="I797" s="5"/>
      <c r="J797" s="1"/>
      <c r="K797" s="1"/>
      <c r="L797" s="1"/>
      <c r="M797" s="1"/>
      <c r="N797" s="1"/>
      <c r="O797" s="1"/>
      <c r="P797" s="1"/>
      <c r="Q797" s="1"/>
      <c r="R797" s="1"/>
      <c r="S797" s="5"/>
      <c r="T797" s="5"/>
      <c r="U797" s="5"/>
      <c r="V797" s="1"/>
      <c r="W797" s="1"/>
      <c r="X797" s="1"/>
      <c r="Y797" s="1"/>
      <c r="Z797" s="1"/>
      <c r="AA797" s="1"/>
      <c r="AB797" s="1"/>
    </row>
    <row r="798" spans="1:28" ht="12.75" customHeight="1" x14ac:dyDescent="0.2">
      <c r="A798" s="33"/>
      <c r="B798" s="33"/>
      <c r="C798" s="1"/>
      <c r="D798" s="1"/>
      <c r="E798" s="1"/>
      <c r="F798" s="1"/>
      <c r="G798" s="5"/>
      <c r="H798" s="5"/>
      <c r="I798" s="5"/>
      <c r="J798" s="1"/>
      <c r="K798" s="1"/>
      <c r="L798" s="1"/>
      <c r="M798" s="1"/>
      <c r="N798" s="1"/>
      <c r="O798" s="1"/>
      <c r="P798" s="1"/>
      <c r="Q798" s="1"/>
      <c r="R798" s="1"/>
      <c r="S798" s="5"/>
      <c r="T798" s="5"/>
      <c r="U798" s="5"/>
      <c r="V798" s="1"/>
      <c r="W798" s="1"/>
      <c r="X798" s="1"/>
      <c r="Y798" s="1"/>
      <c r="Z798" s="1"/>
      <c r="AA798" s="1"/>
      <c r="AB798" s="1"/>
    </row>
    <row r="799" spans="1:28" ht="12.75" customHeight="1" x14ac:dyDescent="0.2">
      <c r="A799" s="33"/>
      <c r="B799" s="33"/>
      <c r="C799" s="1"/>
      <c r="D799" s="1"/>
      <c r="E799" s="1"/>
      <c r="F799" s="1"/>
      <c r="G799" s="5"/>
      <c r="H799" s="5"/>
      <c r="I799" s="5"/>
      <c r="J799" s="1"/>
      <c r="K799" s="1"/>
      <c r="L799" s="1"/>
      <c r="M799" s="1"/>
      <c r="N799" s="1"/>
      <c r="O799" s="1"/>
      <c r="P799" s="1"/>
      <c r="Q799" s="1"/>
      <c r="R799" s="1"/>
      <c r="S799" s="5"/>
      <c r="T799" s="5"/>
      <c r="U799" s="5"/>
      <c r="V799" s="1"/>
      <c r="W799" s="1"/>
      <c r="X799" s="1"/>
      <c r="Y799" s="1"/>
      <c r="Z799" s="1"/>
      <c r="AA799" s="1"/>
      <c r="AB799" s="1"/>
    </row>
    <row r="800" spans="1:28" ht="12.75" customHeight="1" x14ac:dyDescent="0.2">
      <c r="A800" s="33"/>
      <c r="B800" s="33"/>
      <c r="C800" s="1"/>
      <c r="D800" s="1"/>
      <c r="E800" s="1"/>
      <c r="F800" s="1"/>
      <c r="G800" s="5"/>
      <c r="H800" s="5"/>
      <c r="I800" s="5"/>
      <c r="J800" s="1"/>
      <c r="K800" s="1"/>
      <c r="L800" s="1"/>
      <c r="M800" s="1"/>
      <c r="N800" s="1"/>
      <c r="O800" s="1"/>
      <c r="P800" s="1"/>
      <c r="Q800" s="1"/>
      <c r="R800" s="1"/>
      <c r="S800" s="5"/>
      <c r="T800" s="5"/>
      <c r="U800" s="5"/>
      <c r="V800" s="1"/>
      <c r="W800" s="1"/>
      <c r="X800" s="1"/>
      <c r="Y800" s="1"/>
      <c r="Z800" s="1"/>
      <c r="AA800" s="1"/>
      <c r="AB800" s="1"/>
    </row>
    <row r="801" spans="1:28" ht="12.75" customHeight="1" x14ac:dyDescent="0.2">
      <c r="A801" s="33"/>
      <c r="B801" s="33"/>
      <c r="C801" s="1"/>
      <c r="D801" s="1"/>
      <c r="E801" s="1"/>
      <c r="F801" s="1"/>
      <c r="G801" s="5"/>
      <c r="H801" s="5"/>
      <c r="I801" s="5"/>
      <c r="J801" s="1"/>
      <c r="K801" s="1"/>
      <c r="L801" s="1"/>
      <c r="M801" s="1"/>
      <c r="N801" s="1"/>
      <c r="O801" s="1"/>
      <c r="P801" s="1"/>
      <c r="Q801" s="1"/>
      <c r="R801" s="1"/>
      <c r="S801" s="5"/>
      <c r="T801" s="5"/>
      <c r="U801" s="5"/>
      <c r="V801" s="1"/>
      <c r="W801" s="1"/>
      <c r="X801" s="1"/>
      <c r="Y801" s="1"/>
      <c r="Z801" s="1"/>
      <c r="AA801" s="1"/>
      <c r="AB801" s="1"/>
    </row>
    <row r="802" spans="1:28" ht="12.75" customHeight="1" x14ac:dyDescent="0.2">
      <c r="A802" s="33"/>
      <c r="B802" s="33"/>
      <c r="C802" s="1"/>
      <c r="D802" s="1"/>
      <c r="E802" s="1"/>
      <c r="F802" s="1"/>
      <c r="G802" s="5"/>
      <c r="H802" s="5"/>
      <c r="I802" s="5"/>
      <c r="J802" s="1"/>
      <c r="K802" s="1"/>
      <c r="L802" s="1"/>
      <c r="M802" s="1"/>
      <c r="N802" s="1"/>
      <c r="O802" s="1"/>
      <c r="P802" s="1"/>
      <c r="Q802" s="1"/>
      <c r="R802" s="1"/>
      <c r="S802" s="5"/>
      <c r="T802" s="5"/>
      <c r="U802" s="5"/>
      <c r="V802" s="1"/>
      <c r="W802" s="1"/>
      <c r="X802" s="1"/>
      <c r="Y802" s="1"/>
      <c r="Z802" s="1"/>
      <c r="AA802" s="1"/>
      <c r="AB802" s="1"/>
    </row>
    <row r="803" spans="1:28" ht="12.75" customHeight="1" x14ac:dyDescent="0.2">
      <c r="A803" s="33"/>
      <c r="B803" s="33"/>
      <c r="C803" s="1"/>
      <c r="D803" s="1"/>
      <c r="E803" s="1"/>
      <c r="F803" s="1"/>
      <c r="G803" s="5"/>
      <c r="H803" s="5"/>
      <c r="I803" s="5"/>
      <c r="J803" s="1"/>
      <c r="K803" s="1"/>
      <c r="L803" s="1"/>
      <c r="M803" s="1"/>
      <c r="N803" s="1"/>
      <c r="O803" s="1"/>
      <c r="P803" s="1"/>
      <c r="Q803" s="1"/>
      <c r="R803" s="1"/>
      <c r="S803" s="5"/>
      <c r="T803" s="5"/>
      <c r="U803" s="5"/>
      <c r="V803" s="1"/>
      <c r="W803" s="1"/>
      <c r="X803" s="1"/>
      <c r="Y803" s="1"/>
      <c r="Z803" s="1"/>
      <c r="AA803" s="1"/>
      <c r="AB803" s="1"/>
    </row>
    <row r="804" spans="1:28" ht="12.75" customHeight="1" x14ac:dyDescent="0.2">
      <c r="A804" s="33"/>
      <c r="B804" s="33"/>
      <c r="C804" s="1"/>
      <c r="D804" s="1"/>
      <c r="E804" s="1"/>
      <c r="F804" s="1"/>
      <c r="G804" s="5"/>
      <c r="H804" s="5"/>
      <c r="I804" s="5"/>
      <c r="J804" s="1"/>
      <c r="K804" s="1"/>
      <c r="L804" s="1"/>
      <c r="M804" s="1"/>
      <c r="N804" s="1"/>
      <c r="O804" s="1"/>
      <c r="P804" s="1"/>
      <c r="Q804" s="1"/>
      <c r="R804" s="1"/>
      <c r="S804" s="5"/>
      <c r="T804" s="5"/>
      <c r="U804" s="5"/>
      <c r="V804" s="1"/>
      <c r="W804" s="1"/>
      <c r="X804" s="1"/>
      <c r="Y804" s="1"/>
      <c r="Z804" s="1"/>
      <c r="AA804" s="1"/>
      <c r="AB804" s="1"/>
    </row>
    <row r="805" spans="1:28" ht="12.75" customHeight="1" x14ac:dyDescent="0.2">
      <c r="A805" s="33"/>
      <c r="B805" s="33"/>
      <c r="C805" s="1"/>
      <c r="D805" s="1"/>
      <c r="E805" s="1"/>
      <c r="F805" s="1"/>
      <c r="G805" s="5"/>
      <c r="H805" s="5"/>
      <c r="I805" s="5"/>
      <c r="J805" s="1"/>
      <c r="K805" s="1"/>
      <c r="L805" s="1"/>
      <c r="M805" s="1"/>
      <c r="N805" s="1"/>
      <c r="O805" s="1"/>
      <c r="P805" s="1"/>
      <c r="Q805" s="1"/>
      <c r="R805" s="1"/>
      <c r="S805" s="5"/>
      <c r="T805" s="5"/>
      <c r="U805" s="5"/>
      <c r="V805" s="1"/>
      <c r="W805" s="1"/>
      <c r="X805" s="1"/>
      <c r="Y805" s="1"/>
      <c r="Z805" s="1"/>
      <c r="AA805" s="1"/>
      <c r="AB805" s="1"/>
    </row>
    <row r="806" spans="1:28" ht="12.75" customHeight="1" x14ac:dyDescent="0.2">
      <c r="A806" s="33"/>
      <c r="B806" s="33"/>
      <c r="C806" s="1"/>
      <c r="D806" s="1"/>
      <c r="E806" s="1"/>
      <c r="F806" s="1"/>
      <c r="G806" s="5"/>
      <c r="H806" s="5"/>
      <c r="I806" s="5"/>
      <c r="J806" s="1"/>
      <c r="K806" s="1"/>
      <c r="L806" s="1"/>
      <c r="M806" s="1"/>
      <c r="N806" s="1"/>
      <c r="O806" s="1"/>
      <c r="P806" s="1"/>
      <c r="Q806" s="1"/>
      <c r="R806" s="1"/>
      <c r="S806" s="5"/>
      <c r="T806" s="5"/>
      <c r="U806" s="5"/>
      <c r="V806" s="1"/>
      <c r="W806" s="1"/>
      <c r="X806" s="1"/>
      <c r="Y806" s="1"/>
      <c r="Z806" s="1"/>
      <c r="AA806" s="1"/>
      <c r="AB806" s="1"/>
    </row>
    <row r="807" spans="1:28" ht="12.75" customHeight="1" x14ac:dyDescent="0.2">
      <c r="A807" s="33"/>
      <c r="B807" s="33"/>
      <c r="C807" s="1"/>
      <c r="D807" s="1"/>
      <c r="E807" s="1"/>
      <c r="F807" s="1"/>
      <c r="G807" s="5"/>
      <c r="H807" s="5"/>
      <c r="I807" s="5"/>
      <c r="J807" s="1"/>
      <c r="K807" s="1"/>
      <c r="L807" s="1"/>
      <c r="M807" s="1"/>
      <c r="N807" s="1"/>
      <c r="O807" s="1"/>
      <c r="P807" s="1"/>
      <c r="Q807" s="1"/>
      <c r="R807" s="1"/>
      <c r="S807" s="5"/>
      <c r="T807" s="5"/>
      <c r="U807" s="5"/>
      <c r="V807" s="1"/>
      <c r="W807" s="1"/>
      <c r="X807" s="1"/>
      <c r="Y807" s="1"/>
      <c r="Z807" s="1"/>
      <c r="AA807" s="1"/>
      <c r="AB807" s="1"/>
    </row>
    <row r="808" spans="1:28" ht="12.75" customHeight="1" x14ac:dyDescent="0.2">
      <c r="A808" s="33"/>
      <c r="B808" s="33"/>
      <c r="C808" s="1"/>
      <c r="D808" s="1"/>
      <c r="E808" s="1"/>
      <c r="F808" s="1"/>
      <c r="G808" s="5"/>
      <c r="H808" s="5"/>
      <c r="I808" s="5"/>
      <c r="J808" s="1"/>
      <c r="K808" s="1"/>
      <c r="L808" s="1"/>
      <c r="M808" s="1"/>
      <c r="N808" s="1"/>
      <c r="O808" s="1"/>
      <c r="P808" s="1"/>
      <c r="Q808" s="1"/>
      <c r="R808" s="1"/>
      <c r="S808" s="5"/>
      <c r="T808" s="5"/>
      <c r="U808" s="5"/>
      <c r="V808" s="1"/>
      <c r="W808" s="1"/>
      <c r="X808" s="1"/>
      <c r="Y808" s="1"/>
      <c r="Z808" s="1"/>
      <c r="AA808" s="1"/>
      <c r="AB808" s="1"/>
    </row>
    <row r="809" spans="1:28" ht="12.75" customHeight="1" x14ac:dyDescent="0.2">
      <c r="A809" s="33"/>
      <c r="B809" s="33"/>
      <c r="C809" s="1"/>
      <c r="D809" s="1"/>
      <c r="E809" s="1"/>
      <c r="F809" s="1"/>
      <c r="G809" s="5"/>
      <c r="H809" s="5"/>
      <c r="I809" s="5"/>
      <c r="J809" s="1"/>
      <c r="K809" s="1"/>
      <c r="L809" s="1"/>
      <c r="M809" s="1"/>
      <c r="N809" s="1"/>
      <c r="O809" s="1"/>
      <c r="P809" s="1"/>
      <c r="Q809" s="1"/>
      <c r="R809" s="1"/>
      <c r="S809" s="5"/>
      <c r="T809" s="5"/>
      <c r="U809" s="5"/>
      <c r="V809" s="1"/>
      <c r="W809" s="1"/>
      <c r="X809" s="1"/>
      <c r="Y809" s="1"/>
      <c r="Z809" s="1"/>
      <c r="AA809" s="1"/>
      <c r="AB809" s="1"/>
    </row>
    <row r="810" spans="1:28" ht="12.75" customHeight="1" x14ac:dyDescent="0.2">
      <c r="A810" s="33"/>
      <c r="B810" s="33"/>
      <c r="C810" s="1"/>
      <c r="D810" s="1"/>
      <c r="E810" s="1"/>
      <c r="F810" s="1"/>
      <c r="G810" s="5"/>
      <c r="H810" s="5"/>
      <c r="I810" s="5"/>
      <c r="J810" s="1"/>
      <c r="K810" s="1"/>
      <c r="L810" s="1"/>
      <c r="M810" s="1"/>
      <c r="N810" s="1"/>
      <c r="O810" s="1"/>
      <c r="P810" s="1"/>
      <c r="Q810" s="1"/>
      <c r="R810" s="1"/>
      <c r="S810" s="5"/>
      <c r="T810" s="5"/>
      <c r="U810" s="5"/>
      <c r="V810" s="1"/>
      <c r="W810" s="1"/>
      <c r="X810" s="1"/>
      <c r="Y810" s="1"/>
      <c r="Z810" s="1"/>
      <c r="AA810" s="1"/>
      <c r="AB810" s="1"/>
    </row>
    <row r="811" spans="1:28" ht="12.75" customHeight="1" x14ac:dyDescent="0.2">
      <c r="A811" s="33"/>
      <c r="B811" s="33"/>
      <c r="C811" s="1"/>
      <c r="D811" s="1"/>
      <c r="E811" s="1"/>
      <c r="F811" s="1"/>
      <c r="G811" s="5"/>
      <c r="H811" s="5"/>
      <c r="I811" s="5"/>
      <c r="J811" s="1"/>
      <c r="K811" s="1"/>
      <c r="L811" s="1"/>
      <c r="M811" s="1"/>
      <c r="N811" s="1"/>
      <c r="O811" s="1"/>
      <c r="P811" s="1"/>
      <c r="Q811" s="1"/>
      <c r="R811" s="1"/>
      <c r="S811" s="5"/>
      <c r="T811" s="5"/>
      <c r="U811" s="5"/>
      <c r="V811" s="1"/>
      <c r="W811" s="1"/>
      <c r="X811" s="1"/>
      <c r="Y811" s="1"/>
      <c r="Z811" s="1"/>
      <c r="AA811" s="1"/>
      <c r="AB811" s="1"/>
    </row>
    <row r="812" spans="1:28" ht="12.75" customHeight="1" x14ac:dyDescent="0.2">
      <c r="A812" s="33"/>
      <c r="B812" s="33"/>
      <c r="C812" s="1"/>
      <c r="D812" s="1"/>
      <c r="E812" s="1"/>
      <c r="F812" s="1"/>
      <c r="G812" s="5"/>
      <c r="H812" s="5"/>
      <c r="I812" s="5"/>
      <c r="J812" s="1"/>
      <c r="K812" s="1"/>
      <c r="L812" s="1"/>
      <c r="M812" s="1"/>
      <c r="N812" s="1"/>
      <c r="O812" s="1"/>
      <c r="P812" s="1"/>
      <c r="Q812" s="1"/>
      <c r="R812" s="1"/>
      <c r="S812" s="5"/>
      <c r="T812" s="5"/>
      <c r="U812" s="5"/>
      <c r="V812" s="1"/>
      <c r="W812" s="1"/>
      <c r="X812" s="1"/>
      <c r="Y812" s="1"/>
      <c r="Z812" s="1"/>
      <c r="AA812" s="1"/>
      <c r="AB812" s="1"/>
    </row>
    <row r="813" spans="1:28" ht="12.75" customHeight="1" x14ac:dyDescent="0.2">
      <c r="A813" s="33"/>
      <c r="B813" s="33"/>
      <c r="C813" s="1"/>
      <c r="D813" s="1"/>
      <c r="E813" s="1"/>
      <c r="F813" s="1"/>
      <c r="G813" s="5"/>
      <c r="H813" s="5"/>
      <c r="I813" s="5"/>
      <c r="J813" s="1"/>
      <c r="K813" s="1"/>
      <c r="L813" s="1"/>
      <c r="M813" s="1"/>
      <c r="N813" s="1"/>
      <c r="O813" s="1"/>
      <c r="P813" s="1"/>
      <c r="Q813" s="1"/>
      <c r="R813" s="1"/>
      <c r="S813" s="5"/>
      <c r="T813" s="5"/>
      <c r="U813" s="5"/>
      <c r="V813" s="1"/>
      <c r="W813" s="1"/>
      <c r="X813" s="1"/>
      <c r="Y813" s="1"/>
      <c r="Z813" s="1"/>
      <c r="AA813" s="1"/>
      <c r="AB813" s="1"/>
    </row>
    <row r="814" spans="1:28" ht="12.75" customHeight="1" x14ac:dyDescent="0.2">
      <c r="A814" s="33"/>
      <c r="B814" s="33"/>
      <c r="C814" s="1"/>
      <c r="D814" s="1"/>
      <c r="E814" s="1"/>
      <c r="F814" s="1"/>
      <c r="G814" s="5"/>
      <c r="H814" s="5"/>
      <c r="I814" s="5"/>
      <c r="J814" s="1"/>
      <c r="K814" s="1"/>
      <c r="L814" s="1"/>
      <c r="M814" s="1"/>
      <c r="N814" s="1"/>
      <c r="O814" s="1"/>
      <c r="P814" s="1"/>
      <c r="Q814" s="1"/>
      <c r="R814" s="1"/>
      <c r="S814" s="5"/>
      <c r="T814" s="5"/>
      <c r="U814" s="5"/>
      <c r="V814" s="1"/>
      <c r="W814" s="1"/>
      <c r="X814" s="1"/>
      <c r="Y814" s="1"/>
      <c r="Z814" s="1"/>
      <c r="AA814" s="1"/>
      <c r="AB814" s="1"/>
    </row>
    <row r="815" spans="1:28" ht="12.75" customHeight="1" x14ac:dyDescent="0.2">
      <c r="A815" s="33"/>
      <c r="B815" s="33"/>
      <c r="C815" s="1"/>
      <c r="D815" s="1"/>
      <c r="E815" s="1"/>
      <c r="F815" s="1"/>
      <c r="G815" s="5"/>
      <c r="H815" s="5"/>
      <c r="I815" s="5"/>
      <c r="J815" s="1"/>
      <c r="K815" s="1"/>
      <c r="L815" s="1"/>
      <c r="M815" s="1"/>
      <c r="N815" s="1"/>
      <c r="O815" s="1"/>
      <c r="P815" s="1"/>
      <c r="Q815" s="1"/>
      <c r="R815" s="1"/>
      <c r="S815" s="5"/>
      <c r="T815" s="5"/>
      <c r="U815" s="5"/>
      <c r="V815" s="1"/>
      <c r="W815" s="1"/>
      <c r="X815" s="1"/>
      <c r="Y815" s="1"/>
      <c r="Z815" s="1"/>
      <c r="AA815" s="1"/>
      <c r="AB815" s="1"/>
    </row>
    <row r="816" spans="1:28" ht="12.75" customHeight="1" x14ac:dyDescent="0.2">
      <c r="A816" s="33"/>
      <c r="B816" s="33"/>
      <c r="C816" s="1"/>
      <c r="D816" s="1"/>
      <c r="E816" s="1"/>
      <c r="F816" s="1"/>
      <c r="G816" s="5"/>
      <c r="H816" s="5"/>
      <c r="I816" s="5"/>
      <c r="J816" s="1"/>
      <c r="K816" s="1"/>
      <c r="L816" s="1"/>
      <c r="M816" s="1"/>
      <c r="N816" s="1"/>
      <c r="O816" s="1"/>
      <c r="P816" s="1"/>
      <c r="Q816" s="1"/>
      <c r="R816" s="1"/>
      <c r="S816" s="5"/>
      <c r="T816" s="5"/>
      <c r="U816" s="5"/>
      <c r="V816" s="1"/>
      <c r="W816" s="1"/>
      <c r="X816" s="1"/>
      <c r="Y816" s="1"/>
      <c r="Z816" s="1"/>
      <c r="AA816" s="1"/>
      <c r="AB816" s="1"/>
    </row>
    <row r="817" spans="1:28" ht="12.75" customHeight="1" x14ac:dyDescent="0.2">
      <c r="A817" s="33"/>
      <c r="B817" s="33"/>
      <c r="C817" s="1"/>
      <c r="D817" s="1"/>
      <c r="E817" s="1"/>
      <c r="F817" s="1"/>
      <c r="G817" s="5"/>
      <c r="H817" s="5"/>
      <c r="I817" s="5"/>
      <c r="J817" s="1"/>
      <c r="K817" s="1"/>
      <c r="L817" s="1"/>
      <c r="M817" s="1"/>
      <c r="N817" s="1"/>
      <c r="O817" s="1"/>
      <c r="P817" s="1"/>
      <c r="Q817" s="1"/>
      <c r="R817" s="1"/>
      <c r="S817" s="5"/>
      <c r="T817" s="5"/>
      <c r="U817" s="5"/>
      <c r="V817" s="1"/>
      <c r="W817" s="1"/>
      <c r="X817" s="1"/>
      <c r="Y817" s="1"/>
      <c r="Z817" s="1"/>
      <c r="AA817" s="1"/>
      <c r="AB817" s="1"/>
    </row>
    <row r="818" spans="1:28" ht="12.75" customHeight="1" x14ac:dyDescent="0.2">
      <c r="A818" s="33"/>
      <c r="B818" s="33"/>
      <c r="C818" s="1"/>
      <c r="D818" s="1"/>
      <c r="E818" s="1"/>
      <c r="F818" s="1"/>
      <c r="G818" s="5"/>
      <c r="H818" s="5"/>
      <c r="I818" s="5"/>
      <c r="J818" s="1"/>
      <c r="K818" s="1"/>
      <c r="L818" s="1"/>
      <c r="M818" s="1"/>
      <c r="N818" s="1"/>
      <c r="O818" s="1"/>
      <c r="P818" s="1"/>
      <c r="Q818" s="1"/>
      <c r="R818" s="1"/>
      <c r="S818" s="5"/>
      <c r="T818" s="5"/>
      <c r="U818" s="5"/>
      <c r="V818" s="1"/>
      <c r="W818" s="1"/>
      <c r="X818" s="1"/>
      <c r="Y818" s="1"/>
      <c r="Z818" s="1"/>
      <c r="AA818" s="1"/>
      <c r="AB818" s="1"/>
    </row>
    <row r="819" spans="1:28" ht="12.75" customHeight="1" x14ac:dyDescent="0.2">
      <c r="A819" s="33"/>
      <c r="B819" s="33"/>
      <c r="C819" s="1"/>
      <c r="D819" s="1"/>
      <c r="E819" s="1"/>
      <c r="F819" s="1"/>
      <c r="G819" s="5"/>
      <c r="H819" s="5"/>
      <c r="I819" s="5"/>
      <c r="J819" s="1"/>
      <c r="K819" s="1"/>
      <c r="L819" s="1"/>
      <c r="M819" s="1"/>
      <c r="N819" s="1"/>
      <c r="O819" s="1"/>
      <c r="P819" s="1"/>
      <c r="Q819" s="1"/>
      <c r="R819" s="1"/>
      <c r="S819" s="5"/>
      <c r="T819" s="5"/>
      <c r="U819" s="5"/>
      <c r="V819" s="1"/>
      <c r="W819" s="1"/>
      <c r="X819" s="1"/>
      <c r="Y819" s="1"/>
      <c r="Z819" s="1"/>
      <c r="AA819" s="1"/>
      <c r="AB819" s="1"/>
    </row>
    <row r="820" spans="1:28" ht="12.75" customHeight="1" x14ac:dyDescent="0.2">
      <c r="A820" s="33"/>
      <c r="B820" s="33"/>
      <c r="C820" s="1"/>
      <c r="D820" s="1"/>
      <c r="E820" s="1"/>
      <c r="F820" s="1"/>
      <c r="G820" s="5"/>
      <c r="H820" s="5"/>
      <c r="I820" s="5"/>
      <c r="J820" s="1"/>
      <c r="K820" s="1"/>
      <c r="L820" s="1"/>
      <c r="M820" s="1"/>
      <c r="N820" s="1"/>
      <c r="O820" s="1"/>
      <c r="P820" s="1"/>
      <c r="Q820" s="1"/>
      <c r="R820" s="1"/>
      <c r="S820" s="5"/>
      <c r="T820" s="5"/>
      <c r="U820" s="5"/>
      <c r="V820" s="1"/>
      <c r="W820" s="1"/>
      <c r="X820" s="1"/>
      <c r="Y820" s="1"/>
      <c r="Z820" s="1"/>
      <c r="AA820" s="1"/>
      <c r="AB820" s="1"/>
    </row>
    <row r="821" spans="1:28" ht="12.75" customHeight="1" x14ac:dyDescent="0.2">
      <c r="A821" s="33"/>
      <c r="B821" s="33"/>
      <c r="C821" s="1"/>
      <c r="D821" s="1"/>
      <c r="E821" s="1"/>
      <c r="F821" s="1"/>
      <c r="G821" s="5"/>
      <c r="H821" s="5"/>
      <c r="I821" s="5"/>
      <c r="J821" s="1"/>
      <c r="K821" s="1"/>
      <c r="L821" s="1"/>
      <c r="M821" s="1"/>
      <c r="N821" s="1"/>
      <c r="O821" s="1"/>
      <c r="P821" s="1"/>
      <c r="Q821" s="1"/>
      <c r="R821" s="1"/>
      <c r="S821" s="5"/>
      <c r="T821" s="5"/>
      <c r="U821" s="5"/>
      <c r="V821" s="1"/>
      <c r="W821" s="1"/>
      <c r="X821" s="1"/>
      <c r="Y821" s="1"/>
      <c r="Z821" s="1"/>
      <c r="AA821" s="1"/>
      <c r="AB821" s="1"/>
    </row>
    <row r="822" spans="1:28" ht="12.75" customHeight="1" x14ac:dyDescent="0.2">
      <c r="A822" s="33"/>
      <c r="B822" s="33"/>
      <c r="C822" s="1"/>
      <c r="D822" s="1"/>
      <c r="E822" s="1"/>
      <c r="F822" s="1"/>
      <c r="G822" s="5"/>
      <c r="H822" s="5"/>
      <c r="I822" s="5"/>
      <c r="J822" s="1"/>
      <c r="K822" s="1"/>
      <c r="L822" s="1"/>
      <c r="M822" s="1"/>
      <c r="N822" s="1"/>
      <c r="O822" s="1"/>
      <c r="P822" s="1"/>
      <c r="Q822" s="1"/>
      <c r="R822" s="1"/>
      <c r="S822" s="5"/>
      <c r="T822" s="5"/>
      <c r="U822" s="5"/>
      <c r="V822" s="1"/>
      <c r="W822" s="1"/>
      <c r="X822" s="1"/>
      <c r="Y822" s="1"/>
      <c r="Z822" s="1"/>
      <c r="AA822" s="1"/>
      <c r="AB822" s="1"/>
    </row>
    <row r="823" spans="1:28" ht="12.75" customHeight="1" x14ac:dyDescent="0.2">
      <c r="A823" s="33"/>
      <c r="B823" s="33"/>
      <c r="C823" s="1"/>
      <c r="D823" s="1"/>
      <c r="E823" s="1"/>
      <c r="F823" s="1"/>
      <c r="G823" s="5"/>
      <c r="H823" s="5"/>
      <c r="I823" s="5"/>
      <c r="J823" s="1"/>
      <c r="K823" s="1"/>
      <c r="L823" s="1"/>
      <c r="M823" s="1"/>
      <c r="N823" s="1"/>
      <c r="O823" s="1"/>
      <c r="P823" s="1"/>
      <c r="Q823" s="1"/>
      <c r="R823" s="1"/>
      <c r="S823" s="5"/>
      <c r="T823" s="5"/>
      <c r="U823" s="5"/>
      <c r="V823" s="1"/>
      <c r="W823" s="1"/>
      <c r="X823" s="1"/>
      <c r="Y823" s="1"/>
      <c r="Z823" s="1"/>
      <c r="AA823" s="1"/>
      <c r="AB823" s="1"/>
    </row>
    <row r="824" spans="1:28" ht="12.75" customHeight="1" x14ac:dyDescent="0.2">
      <c r="A824" s="33"/>
      <c r="B824" s="33"/>
      <c r="C824" s="1"/>
      <c r="D824" s="1"/>
      <c r="E824" s="1"/>
      <c r="F824" s="1"/>
      <c r="G824" s="5"/>
      <c r="H824" s="5"/>
      <c r="I824" s="5"/>
      <c r="J824" s="1"/>
      <c r="K824" s="1"/>
      <c r="L824" s="1"/>
      <c r="M824" s="1"/>
      <c r="N824" s="1"/>
      <c r="O824" s="1"/>
      <c r="P824" s="1"/>
      <c r="Q824" s="1"/>
      <c r="R824" s="1"/>
      <c r="S824" s="5"/>
      <c r="T824" s="5"/>
      <c r="U824" s="5"/>
      <c r="V824" s="1"/>
      <c r="W824" s="1"/>
      <c r="X824" s="1"/>
      <c r="Y824" s="1"/>
      <c r="Z824" s="1"/>
      <c r="AA824" s="1"/>
      <c r="AB824" s="1"/>
    </row>
    <row r="825" spans="1:28" ht="12.75" customHeight="1" x14ac:dyDescent="0.2">
      <c r="A825" s="33"/>
      <c r="B825" s="33"/>
      <c r="C825" s="1"/>
      <c r="D825" s="1"/>
      <c r="E825" s="1"/>
      <c r="F825" s="1"/>
      <c r="G825" s="5"/>
      <c r="H825" s="5"/>
      <c r="I825" s="5"/>
      <c r="J825" s="1"/>
      <c r="K825" s="1"/>
      <c r="L825" s="1"/>
      <c r="M825" s="1"/>
      <c r="N825" s="1"/>
      <c r="O825" s="1"/>
      <c r="P825" s="1"/>
      <c r="Q825" s="1"/>
      <c r="R825" s="1"/>
      <c r="S825" s="5"/>
      <c r="T825" s="5"/>
      <c r="U825" s="5"/>
      <c r="V825" s="1"/>
      <c r="W825" s="1"/>
      <c r="X825" s="1"/>
      <c r="Y825" s="1"/>
      <c r="Z825" s="1"/>
      <c r="AA825" s="1"/>
      <c r="AB825" s="1"/>
    </row>
    <row r="826" spans="1:28" ht="12.75" customHeight="1" x14ac:dyDescent="0.2">
      <c r="A826" s="33"/>
      <c r="B826" s="33"/>
      <c r="C826" s="1"/>
      <c r="D826" s="1"/>
      <c r="E826" s="1"/>
      <c r="F826" s="1"/>
      <c r="G826" s="5"/>
      <c r="H826" s="5"/>
      <c r="I826" s="5"/>
      <c r="J826" s="1"/>
      <c r="K826" s="1"/>
      <c r="L826" s="1"/>
      <c r="M826" s="1"/>
      <c r="N826" s="1"/>
      <c r="O826" s="1"/>
      <c r="P826" s="1"/>
      <c r="Q826" s="1"/>
      <c r="R826" s="1"/>
      <c r="S826" s="5"/>
      <c r="T826" s="5"/>
      <c r="U826" s="5"/>
      <c r="V826" s="1"/>
      <c r="W826" s="1"/>
      <c r="X826" s="1"/>
      <c r="Y826" s="1"/>
      <c r="Z826" s="1"/>
      <c r="AA826" s="1"/>
      <c r="AB826" s="1"/>
    </row>
    <row r="827" spans="1:28" ht="12.75" customHeight="1" x14ac:dyDescent="0.2">
      <c r="A827" s="33"/>
      <c r="B827" s="33"/>
      <c r="C827" s="1"/>
      <c r="D827" s="1"/>
      <c r="E827" s="1"/>
      <c r="F827" s="1"/>
      <c r="G827" s="5"/>
      <c r="H827" s="5"/>
      <c r="I827" s="5"/>
      <c r="J827" s="1"/>
      <c r="K827" s="1"/>
      <c r="L827" s="1"/>
      <c r="M827" s="1"/>
      <c r="N827" s="1"/>
      <c r="O827" s="1"/>
      <c r="P827" s="1"/>
      <c r="Q827" s="1"/>
      <c r="R827" s="1"/>
      <c r="S827" s="5"/>
      <c r="T827" s="5"/>
      <c r="U827" s="5"/>
      <c r="V827" s="1"/>
      <c r="W827" s="1"/>
      <c r="X827" s="1"/>
      <c r="Y827" s="1"/>
      <c r="Z827" s="1"/>
      <c r="AA827" s="1"/>
      <c r="AB827" s="1"/>
    </row>
    <row r="828" spans="1:28" ht="12.75" customHeight="1" x14ac:dyDescent="0.2">
      <c r="A828" s="33"/>
      <c r="B828" s="33"/>
      <c r="C828" s="1"/>
      <c r="D828" s="1"/>
      <c r="E828" s="1"/>
      <c r="F828" s="1"/>
      <c r="G828" s="5"/>
      <c r="H828" s="5"/>
      <c r="I828" s="5"/>
      <c r="J828" s="1"/>
      <c r="K828" s="1"/>
      <c r="L828" s="1"/>
      <c r="M828" s="1"/>
      <c r="N828" s="1"/>
      <c r="O828" s="1"/>
      <c r="P828" s="1"/>
      <c r="Q828" s="1"/>
      <c r="R828" s="1"/>
      <c r="S828" s="5"/>
      <c r="T828" s="5"/>
      <c r="U828" s="5"/>
      <c r="V828" s="1"/>
      <c r="W828" s="1"/>
      <c r="X828" s="1"/>
      <c r="Y828" s="1"/>
      <c r="Z828" s="1"/>
      <c r="AA828" s="1"/>
      <c r="AB828" s="1"/>
    </row>
    <row r="829" spans="1:28" ht="12.75" customHeight="1" x14ac:dyDescent="0.2">
      <c r="A829" s="33"/>
      <c r="B829" s="33"/>
      <c r="C829" s="1"/>
      <c r="D829" s="1"/>
      <c r="E829" s="1"/>
      <c r="F829" s="1"/>
      <c r="G829" s="5"/>
      <c r="H829" s="5"/>
      <c r="I829" s="5"/>
      <c r="J829" s="1"/>
      <c r="K829" s="1"/>
      <c r="L829" s="1"/>
      <c r="M829" s="1"/>
      <c r="N829" s="1"/>
      <c r="O829" s="1"/>
      <c r="P829" s="1"/>
      <c r="Q829" s="1"/>
      <c r="R829" s="1"/>
      <c r="S829" s="5"/>
      <c r="T829" s="5"/>
      <c r="U829" s="5"/>
      <c r="V829" s="1"/>
      <c r="W829" s="1"/>
      <c r="X829" s="1"/>
      <c r="Y829" s="1"/>
      <c r="Z829" s="1"/>
      <c r="AA829" s="1"/>
      <c r="AB829" s="1"/>
    </row>
    <row r="830" spans="1:28" ht="12.75" customHeight="1" x14ac:dyDescent="0.2">
      <c r="A830" s="33"/>
      <c r="B830" s="33"/>
      <c r="C830" s="1"/>
      <c r="D830" s="1"/>
      <c r="E830" s="1"/>
      <c r="F830" s="1"/>
      <c r="G830" s="5"/>
      <c r="H830" s="5"/>
      <c r="I830" s="5"/>
      <c r="J830" s="1"/>
      <c r="K830" s="1"/>
      <c r="L830" s="1"/>
      <c r="M830" s="1"/>
      <c r="N830" s="1"/>
      <c r="O830" s="1"/>
      <c r="P830" s="1"/>
      <c r="Q830" s="1"/>
      <c r="R830" s="1"/>
      <c r="S830" s="5"/>
      <c r="T830" s="5"/>
      <c r="U830" s="5"/>
      <c r="V830" s="1"/>
      <c r="W830" s="1"/>
      <c r="X830" s="1"/>
      <c r="Y830" s="1"/>
      <c r="Z830" s="1"/>
      <c r="AA830" s="1"/>
      <c r="AB830" s="1"/>
    </row>
    <row r="831" spans="1:28" ht="12.75" customHeight="1" x14ac:dyDescent="0.2">
      <c r="A831" s="33"/>
      <c r="B831" s="33"/>
      <c r="C831" s="1"/>
      <c r="D831" s="1"/>
      <c r="E831" s="1"/>
      <c r="F831" s="1"/>
      <c r="G831" s="5"/>
      <c r="H831" s="5"/>
      <c r="I831" s="5"/>
      <c r="J831" s="1"/>
      <c r="K831" s="1"/>
      <c r="L831" s="1"/>
      <c r="M831" s="1"/>
      <c r="N831" s="1"/>
      <c r="O831" s="1"/>
      <c r="P831" s="1"/>
      <c r="Q831" s="1"/>
      <c r="R831" s="1"/>
      <c r="S831" s="5"/>
      <c r="T831" s="5"/>
      <c r="U831" s="5"/>
      <c r="V831" s="1"/>
      <c r="W831" s="1"/>
      <c r="X831" s="1"/>
      <c r="Y831" s="1"/>
      <c r="Z831" s="1"/>
      <c r="AA831" s="1"/>
      <c r="AB831" s="1"/>
    </row>
    <row r="832" spans="1:28" ht="12.75" customHeight="1" x14ac:dyDescent="0.2">
      <c r="A832" s="33"/>
      <c r="B832" s="33"/>
      <c r="C832" s="1"/>
      <c r="D832" s="1"/>
      <c r="E832" s="1"/>
      <c r="F832" s="1"/>
      <c r="G832" s="5"/>
      <c r="H832" s="5"/>
      <c r="I832" s="5"/>
      <c r="J832" s="1"/>
      <c r="K832" s="1"/>
      <c r="L832" s="1"/>
      <c r="M832" s="1"/>
      <c r="N832" s="1"/>
      <c r="O832" s="1"/>
      <c r="P832" s="1"/>
      <c r="Q832" s="1"/>
      <c r="R832" s="1"/>
      <c r="S832" s="5"/>
      <c r="T832" s="5"/>
      <c r="U832" s="5"/>
      <c r="V832" s="1"/>
      <c r="W832" s="1"/>
      <c r="X832" s="1"/>
      <c r="Y832" s="1"/>
      <c r="Z832" s="1"/>
      <c r="AA832" s="1"/>
      <c r="AB832" s="1"/>
    </row>
    <row r="833" spans="1:28" ht="12.75" customHeight="1" x14ac:dyDescent="0.2">
      <c r="A833" s="33"/>
      <c r="B833" s="33"/>
      <c r="C833" s="1"/>
      <c r="D833" s="1"/>
      <c r="E833" s="1"/>
      <c r="F833" s="1"/>
      <c r="G833" s="5"/>
      <c r="H833" s="5"/>
      <c r="I833" s="5"/>
      <c r="J833" s="1"/>
      <c r="K833" s="1"/>
      <c r="L833" s="1"/>
      <c r="M833" s="1"/>
      <c r="N833" s="1"/>
      <c r="O833" s="1"/>
      <c r="P833" s="1"/>
      <c r="Q833" s="1"/>
      <c r="R833" s="1"/>
      <c r="S833" s="5"/>
      <c r="T833" s="5"/>
      <c r="U833" s="5"/>
      <c r="V833" s="1"/>
      <c r="W833" s="1"/>
      <c r="X833" s="1"/>
      <c r="Y833" s="1"/>
      <c r="Z833" s="1"/>
      <c r="AA833" s="1"/>
      <c r="AB833" s="1"/>
    </row>
    <row r="834" spans="1:28" ht="12.75" customHeight="1" x14ac:dyDescent="0.2">
      <c r="A834" s="33"/>
      <c r="B834" s="33"/>
      <c r="C834" s="1"/>
      <c r="D834" s="1"/>
      <c r="E834" s="1"/>
      <c r="F834" s="1"/>
      <c r="G834" s="5"/>
      <c r="H834" s="5"/>
      <c r="I834" s="5"/>
      <c r="J834" s="1"/>
      <c r="K834" s="1"/>
      <c r="L834" s="1"/>
      <c r="M834" s="1"/>
      <c r="N834" s="1"/>
      <c r="O834" s="1"/>
      <c r="P834" s="1"/>
      <c r="Q834" s="1"/>
      <c r="R834" s="1"/>
      <c r="S834" s="5"/>
      <c r="T834" s="5"/>
      <c r="U834" s="5"/>
      <c r="V834" s="1"/>
      <c r="W834" s="1"/>
      <c r="X834" s="1"/>
      <c r="Y834" s="1"/>
      <c r="Z834" s="1"/>
      <c r="AA834" s="1"/>
      <c r="AB834" s="1"/>
    </row>
    <row r="835" spans="1:28" ht="12.75" customHeight="1" x14ac:dyDescent="0.2">
      <c r="A835" s="33"/>
      <c r="B835" s="33"/>
      <c r="C835" s="1"/>
      <c r="D835" s="1"/>
      <c r="E835" s="1"/>
      <c r="F835" s="1"/>
      <c r="G835" s="5"/>
      <c r="H835" s="5"/>
      <c r="I835" s="5"/>
      <c r="J835" s="1"/>
      <c r="K835" s="1"/>
      <c r="L835" s="1"/>
      <c r="M835" s="1"/>
      <c r="N835" s="1"/>
      <c r="O835" s="1"/>
      <c r="P835" s="1"/>
      <c r="Q835" s="1"/>
      <c r="R835" s="1"/>
      <c r="S835" s="5"/>
      <c r="T835" s="5"/>
      <c r="U835" s="5"/>
      <c r="V835" s="1"/>
      <c r="W835" s="1"/>
      <c r="X835" s="1"/>
      <c r="Y835" s="1"/>
      <c r="Z835" s="1"/>
      <c r="AA835" s="1"/>
      <c r="AB835" s="1"/>
    </row>
    <row r="836" spans="1:28" ht="12.75" customHeight="1" x14ac:dyDescent="0.2">
      <c r="A836" s="33"/>
      <c r="B836" s="33"/>
      <c r="C836" s="1"/>
      <c r="D836" s="1"/>
      <c r="E836" s="1"/>
      <c r="F836" s="1"/>
      <c r="G836" s="5"/>
      <c r="H836" s="5"/>
      <c r="I836" s="5"/>
      <c r="J836" s="1"/>
      <c r="K836" s="1"/>
      <c r="L836" s="1"/>
      <c r="M836" s="1"/>
      <c r="N836" s="1"/>
      <c r="O836" s="1"/>
      <c r="P836" s="1"/>
      <c r="Q836" s="1"/>
      <c r="R836" s="1"/>
      <c r="S836" s="5"/>
      <c r="T836" s="5"/>
      <c r="U836" s="5"/>
      <c r="V836" s="1"/>
      <c r="W836" s="1"/>
      <c r="X836" s="1"/>
      <c r="Y836" s="1"/>
      <c r="Z836" s="1"/>
      <c r="AA836" s="1"/>
      <c r="AB836" s="1"/>
    </row>
    <row r="837" spans="1:28" ht="12.75" customHeight="1" x14ac:dyDescent="0.2">
      <c r="A837" s="33"/>
      <c r="B837" s="33"/>
      <c r="C837" s="1"/>
      <c r="D837" s="1"/>
      <c r="E837" s="1"/>
      <c r="F837" s="1"/>
      <c r="G837" s="5"/>
      <c r="H837" s="5"/>
      <c r="I837" s="5"/>
      <c r="J837" s="1"/>
      <c r="K837" s="1"/>
      <c r="L837" s="1"/>
      <c r="M837" s="1"/>
      <c r="N837" s="1"/>
      <c r="O837" s="1"/>
      <c r="P837" s="1"/>
      <c r="Q837" s="1"/>
      <c r="R837" s="1"/>
      <c r="S837" s="5"/>
      <c r="T837" s="5"/>
      <c r="U837" s="5"/>
      <c r="V837" s="1"/>
      <c r="W837" s="1"/>
      <c r="X837" s="1"/>
      <c r="Y837" s="1"/>
      <c r="Z837" s="1"/>
      <c r="AA837" s="1"/>
      <c r="AB837" s="1"/>
    </row>
    <row r="838" spans="1:28" ht="12.75" customHeight="1" x14ac:dyDescent="0.2">
      <c r="A838" s="33"/>
      <c r="B838" s="33"/>
      <c r="C838" s="1"/>
      <c r="D838" s="1"/>
      <c r="E838" s="1"/>
      <c r="F838" s="1"/>
      <c r="G838" s="5"/>
      <c r="H838" s="5"/>
      <c r="I838" s="5"/>
      <c r="J838" s="1"/>
      <c r="K838" s="1"/>
      <c r="L838" s="1"/>
      <c r="M838" s="1"/>
      <c r="N838" s="1"/>
      <c r="O838" s="1"/>
      <c r="P838" s="1"/>
      <c r="Q838" s="1"/>
      <c r="R838" s="1"/>
      <c r="S838" s="5"/>
      <c r="T838" s="5"/>
      <c r="U838" s="5"/>
      <c r="V838" s="1"/>
      <c r="W838" s="1"/>
      <c r="X838" s="1"/>
      <c r="Y838" s="1"/>
      <c r="Z838" s="1"/>
      <c r="AA838" s="1"/>
      <c r="AB838" s="1"/>
    </row>
    <row r="839" spans="1:28" ht="12.75" customHeight="1" x14ac:dyDescent="0.2">
      <c r="A839" s="33"/>
      <c r="B839" s="33"/>
      <c r="C839" s="1"/>
      <c r="D839" s="1"/>
      <c r="E839" s="1"/>
      <c r="F839" s="1"/>
      <c r="G839" s="5"/>
      <c r="H839" s="5"/>
      <c r="I839" s="5"/>
      <c r="J839" s="1"/>
      <c r="K839" s="1"/>
      <c r="L839" s="1"/>
      <c r="M839" s="1"/>
      <c r="N839" s="1"/>
      <c r="O839" s="1"/>
      <c r="P839" s="1"/>
      <c r="Q839" s="1"/>
      <c r="R839" s="1"/>
      <c r="S839" s="5"/>
      <c r="T839" s="5"/>
      <c r="U839" s="5"/>
      <c r="V839" s="1"/>
      <c r="W839" s="1"/>
      <c r="X839" s="1"/>
      <c r="Y839" s="1"/>
      <c r="Z839" s="1"/>
      <c r="AA839" s="1"/>
      <c r="AB839" s="1"/>
    </row>
    <row r="840" spans="1:28" ht="12.75" customHeight="1" x14ac:dyDescent="0.2">
      <c r="A840" s="33"/>
      <c r="B840" s="33"/>
      <c r="C840" s="1"/>
      <c r="D840" s="1"/>
      <c r="E840" s="1"/>
      <c r="F840" s="1"/>
      <c r="G840" s="5"/>
      <c r="H840" s="5"/>
      <c r="I840" s="5"/>
      <c r="J840" s="1"/>
      <c r="K840" s="1"/>
      <c r="L840" s="1"/>
      <c r="M840" s="1"/>
      <c r="N840" s="1"/>
      <c r="O840" s="1"/>
      <c r="P840" s="1"/>
      <c r="Q840" s="1"/>
      <c r="R840" s="1"/>
      <c r="S840" s="5"/>
      <c r="T840" s="5"/>
      <c r="U840" s="5"/>
      <c r="V840" s="1"/>
      <c r="W840" s="1"/>
      <c r="X840" s="1"/>
      <c r="Y840" s="1"/>
      <c r="Z840" s="1"/>
      <c r="AA840" s="1"/>
      <c r="AB840" s="1"/>
    </row>
    <row r="841" spans="1:28" ht="12.75" customHeight="1" x14ac:dyDescent="0.2">
      <c r="A841" s="33"/>
      <c r="B841" s="33"/>
      <c r="C841" s="1"/>
      <c r="D841" s="1"/>
      <c r="E841" s="1"/>
      <c r="F841" s="1"/>
      <c r="G841" s="5"/>
      <c r="H841" s="5"/>
      <c r="I841" s="5"/>
      <c r="J841" s="1"/>
      <c r="K841" s="1"/>
      <c r="L841" s="1"/>
      <c r="M841" s="1"/>
      <c r="N841" s="1"/>
      <c r="O841" s="1"/>
      <c r="P841" s="1"/>
      <c r="Q841" s="1"/>
      <c r="R841" s="1"/>
      <c r="S841" s="5"/>
      <c r="T841" s="5"/>
      <c r="U841" s="5"/>
      <c r="V841" s="1"/>
      <c r="W841" s="1"/>
      <c r="X841" s="1"/>
      <c r="Y841" s="1"/>
      <c r="Z841" s="1"/>
      <c r="AA841" s="1"/>
      <c r="AB841" s="1"/>
    </row>
    <row r="842" spans="1:28" ht="12.75" customHeight="1" x14ac:dyDescent="0.2">
      <c r="A842" s="33"/>
      <c r="B842" s="33"/>
      <c r="C842" s="1"/>
      <c r="D842" s="1"/>
      <c r="E842" s="1"/>
      <c r="F842" s="1"/>
      <c r="G842" s="5"/>
      <c r="H842" s="5"/>
      <c r="I842" s="5"/>
      <c r="J842" s="1"/>
      <c r="K842" s="1"/>
      <c r="L842" s="1"/>
      <c r="M842" s="1"/>
      <c r="N842" s="1"/>
      <c r="O842" s="1"/>
      <c r="P842" s="1"/>
      <c r="Q842" s="1"/>
      <c r="R842" s="1"/>
      <c r="S842" s="5"/>
      <c r="T842" s="5"/>
      <c r="U842" s="5"/>
      <c r="V842" s="1"/>
      <c r="W842" s="1"/>
      <c r="X842" s="1"/>
      <c r="Y842" s="1"/>
      <c r="Z842" s="1"/>
      <c r="AA842" s="1"/>
      <c r="AB842" s="1"/>
    </row>
    <row r="843" spans="1:28" ht="12.75" customHeight="1" x14ac:dyDescent="0.2">
      <c r="A843" s="33"/>
      <c r="B843" s="33"/>
      <c r="C843" s="1"/>
      <c r="D843" s="1"/>
      <c r="E843" s="1"/>
      <c r="F843" s="1"/>
      <c r="G843" s="5"/>
      <c r="H843" s="5"/>
      <c r="I843" s="5"/>
      <c r="J843" s="1"/>
      <c r="K843" s="1"/>
      <c r="L843" s="1"/>
      <c r="M843" s="1"/>
      <c r="N843" s="1"/>
      <c r="O843" s="1"/>
      <c r="P843" s="1"/>
      <c r="Q843" s="1"/>
      <c r="R843" s="1"/>
      <c r="S843" s="5"/>
      <c r="T843" s="5"/>
      <c r="U843" s="5"/>
      <c r="V843" s="1"/>
      <c r="W843" s="1"/>
      <c r="X843" s="1"/>
      <c r="Y843" s="1"/>
      <c r="Z843" s="1"/>
      <c r="AA843" s="1"/>
      <c r="AB843" s="1"/>
    </row>
    <row r="844" spans="1:28" ht="12.75" customHeight="1" x14ac:dyDescent="0.2">
      <c r="A844" s="33"/>
      <c r="B844" s="33"/>
      <c r="C844" s="1"/>
      <c r="D844" s="1"/>
      <c r="E844" s="1"/>
      <c r="F844" s="1"/>
      <c r="G844" s="5"/>
      <c r="H844" s="5"/>
      <c r="I844" s="5"/>
      <c r="J844" s="1"/>
      <c r="K844" s="1"/>
      <c r="L844" s="1"/>
      <c r="M844" s="1"/>
      <c r="N844" s="1"/>
      <c r="O844" s="1"/>
      <c r="P844" s="1"/>
      <c r="Q844" s="1"/>
      <c r="R844" s="1"/>
      <c r="S844" s="5"/>
      <c r="T844" s="5"/>
      <c r="U844" s="5"/>
      <c r="V844" s="1"/>
      <c r="W844" s="1"/>
      <c r="X844" s="1"/>
      <c r="Y844" s="1"/>
      <c r="Z844" s="1"/>
      <c r="AA844" s="1"/>
      <c r="AB844" s="1"/>
    </row>
    <row r="845" spans="1:28" ht="12.75" customHeight="1" x14ac:dyDescent="0.2">
      <c r="A845" s="33"/>
      <c r="B845" s="33"/>
      <c r="C845" s="1"/>
      <c r="D845" s="1"/>
      <c r="E845" s="1"/>
      <c r="F845" s="1"/>
      <c r="G845" s="5"/>
      <c r="H845" s="5"/>
      <c r="I845" s="5"/>
      <c r="J845" s="1"/>
      <c r="K845" s="1"/>
      <c r="L845" s="1"/>
      <c r="M845" s="1"/>
      <c r="N845" s="1"/>
      <c r="O845" s="1"/>
      <c r="P845" s="1"/>
      <c r="Q845" s="1"/>
      <c r="R845" s="1"/>
      <c r="S845" s="5"/>
      <c r="T845" s="5"/>
      <c r="U845" s="5"/>
      <c r="V845" s="1"/>
      <c r="W845" s="1"/>
      <c r="X845" s="1"/>
      <c r="Y845" s="1"/>
      <c r="Z845" s="1"/>
      <c r="AA845" s="1"/>
      <c r="AB845" s="1"/>
    </row>
    <row r="846" spans="1:28" ht="12.75" customHeight="1" x14ac:dyDescent="0.2">
      <c r="A846" s="33"/>
      <c r="B846" s="33"/>
      <c r="C846" s="1"/>
      <c r="D846" s="1"/>
      <c r="E846" s="1"/>
      <c r="F846" s="1"/>
      <c r="G846" s="5"/>
      <c r="H846" s="5"/>
      <c r="I846" s="5"/>
      <c r="J846" s="1"/>
      <c r="K846" s="1"/>
      <c r="L846" s="1"/>
      <c r="M846" s="1"/>
      <c r="N846" s="1"/>
      <c r="O846" s="1"/>
      <c r="P846" s="1"/>
      <c r="Q846" s="1"/>
      <c r="R846" s="1"/>
      <c r="S846" s="5"/>
      <c r="T846" s="5"/>
      <c r="U846" s="5"/>
      <c r="V846" s="1"/>
      <c r="W846" s="1"/>
      <c r="X846" s="1"/>
      <c r="Y846" s="1"/>
      <c r="Z846" s="1"/>
      <c r="AA846" s="1"/>
      <c r="AB846" s="1"/>
    </row>
    <row r="847" spans="1:28" ht="12.75" customHeight="1" x14ac:dyDescent="0.2">
      <c r="A847" s="33"/>
      <c r="B847" s="33"/>
      <c r="C847" s="1"/>
      <c r="D847" s="1"/>
      <c r="E847" s="1"/>
      <c r="F847" s="1"/>
      <c r="G847" s="5"/>
      <c r="H847" s="5"/>
      <c r="I847" s="5"/>
      <c r="J847" s="1"/>
      <c r="K847" s="1"/>
      <c r="L847" s="1"/>
      <c r="M847" s="1"/>
      <c r="N847" s="1"/>
      <c r="O847" s="1"/>
      <c r="P847" s="1"/>
      <c r="Q847" s="1"/>
      <c r="R847" s="1"/>
      <c r="S847" s="5"/>
      <c r="T847" s="5"/>
      <c r="U847" s="5"/>
      <c r="V847" s="1"/>
      <c r="W847" s="1"/>
      <c r="X847" s="1"/>
      <c r="Y847" s="1"/>
      <c r="Z847" s="1"/>
      <c r="AA847" s="1"/>
      <c r="AB847" s="1"/>
    </row>
    <row r="848" spans="1:28" ht="12.75" customHeight="1" x14ac:dyDescent="0.2">
      <c r="A848" s="33"/>
      <c r="B848" s="33"/>
      <c r="C848" s="1"/>
      <c r="D848" s="1"/>
      <c r="E848" s="1"/>
      <c r="F848" s="1"/>
      <c r="G848" s="5"/>
      <c r="H848" s="5"/>
      <c r="I848" s="5"/>
      <c r="J848" s="1"/>
      <c r="K848" s="1"/>
      <c r="L848" s="1"/>
      <c r="M848" s="1"/>
      <c r="N848" s="1"/>
      <c r="O848" s="1"/>
      <c r="P848" s="1"/>
      <c r="Q848" s="1"/>
      <c r="R848" s="1"/>
      <c r="S848" s="5"/>
      <c r="T848" s="5"/>
      <c r="U848" s="5"/>
      <c r="V848" s="1"/>
      <c r="W848" s="1"/>
      <c r="X848" s="1"/>
      <c r="Y848" s="1"/>
      <c r="Z848" s="1"/>
      <c r="AA848" s="1"/>
      <c r="AB848" s="1"/>
    </row>
    <row r="849" spans="1:28" ht="12.75" customHeight="1" x14ac:dyDescent="0.2">
      <c r="A849" s="33"/>
      <c r="B849" s="33"/>
      <c r="C849" s="1"/>
      <c r="D849" s="1"/>
      <c r="E849" s="1"/>
      <c r="F849" s="1"/>
      <c r="G849" s="5"/>
      <c r="H849" s="5"/>
      <c r="I849" s="5"/>
      <c r="J849" s="1"/>
      <c r="K849" s="1"/>
      <c r="L849" s="1"/>
      <c r="M849" s="1"/>
      <c r="N849" s="1"/>
      <c r="O849" s="1"/>
      <c r="P849" s="1"/>
      <c r="Q849" s="1"/>
      <c r="R849" s="1"/>
      <c r="S849" s="5"/>
      <c r="T849" s="5"/>
      <c r="U849" s="5"/>
      <c r="V849" s="1"/>
      <c r="W849" s="1"/>
      <c r="X849" s="1"/>
      <c r="Y849" s="1"/>
      <c r="Z849" s="1"/>
      <c r="AA849" s="1"/>
      <c r="AB849" s="1"/>
    </row>
    <row r="850" spans="1:28" ht="12.75" customHeight="1" x14ac:dyDescent="0.2">
      <c r="A850" s="33"/>
      <c r="B850" s="33"/>
      <c r="C850" s="1"/>
      <c r="D850" s="1"/>
      <c r="E850" s="1"/>
      <c r="F850" s="1"/>
      <c r="G850" s="5"/>
      <c r="H850" s="5"/>
      <c r="I850" s="5"/>
      <c r="J850" s="1"/>
      <c r="K850" s="1"/>
      <c r="L850" s="1"/>
      <c r="M850" s="1"/>
      <c r="N850" s="1"/>
      <c r="O850" s="1"/>
      <c r="P850" s="1"/>
      <c r="Q850" s="1"/>
      <c r="R850" s="1"/>
      <c r="S850" s="5"/>
      <c r="T850" s="5"/>
      <c r="U850" s="5"/>
      <c r="V850" s="1"/>
      <c r="W850" s="1"/>
      <c r="X850" s="1"/>
      <c r="Y850" s="1"/>
      <c r="Z850" s="1"/>
      <c r="AA850" s="1"/>
      <c r="AB850" s="1"/>
    </row>
    <row r="851" spans="1:28" ht="12.75" customHeight="1" x14ac:dyDescent="0.2">
      <c r="A851" s="33"/>
      <c r="B851" s="33"/>
      <c r="C851" s="1"/>
      <c r="D851" s="1"/>
      <c r="E851" s="1"/>
      <c r="F851" s="1"/>
      <c r="G851" s="5"/>
      <c r="H851" s="5"/>
      <c r="I851" s="5"/>
      <c r="J851" s="1"/>
      <c r="K851" s="1"/>
      <c r="L851" s="1"/>
      <c r="M851" s="1"/>
      <c r="N851" s="1"/>
      <c r="O851" s="1"/>
      <c r="P851" s="1"/>
      <c r="Q851" s="1"/>
      <c r="R851" s="1"/>
      <c r="S851" s="5"/>
      <c r="T851" s="5"/>
      <c r="U851" s="5"/>
      <c r="V851" s="1"/>
      <c r="W851" s="1"/>
      <c r="X851" s="1"/>
      <c r="Y851" s="1"/>
      <c r="Z851" s="1"/>
      <c r="AA851" s="1"/>
      <c r="AB851" s="1"/>
    </row>
    <row r="852" spans="1:28" ht="12.75" customHeight="1" x14ac:dyDescent="0.2">
      <c r="A852" s="33"/>
      <c r="B852" s="33"/>
      <c r="C852" s="1"/>
      <c r="D852" s="1"/>
      <c r="E852" s="1"/>
      <c r="F852" s="1"/>
      <c r="G852" s="5"/>
      <c r="H852" s="5"/>
      <c r="I852" s="5"/>
      <c r="J852" s="1"/>
      <c r="K852" s="1"/>
      <c r="L852" s="1"/>
      <c r="M852" s="1"/>
      <c r="N852" s="1"/>
      <c r="O852" s="1"/>
      <c r="P852" s="1"/>
      <c r="Q852" s="1"/>
      <c r="R852" s="1"/>
      <c r="S852" s="5"/>
      <c r="T852" s="5"/>
      <c r="U852" s="5"/>
      <c r="V852" s="1"/>
      <c r="W852" s="1"/>
      <c r="X852" s="1"/>
      <c r="Y852" s="1"/>
      <c r="Z852" s="1"/>
      <c r="AA852" s="1"/>
      <c r="AB852" s="1"/>
    </row>
    <row r="853" spans="1:28" ht="12.75" customHeight="1" x14ac:dyDescent="0.2">
      <c r="A853" s="33"/>
      <c r="B853" s="33"/>
      <c r="C853" s="1"/>
      <c r="D853" s="1"/>
      <c r="E853" s="1"/>
      <c r="F853" s="1"/>
      <c r="G853" s="5"/>
      <c r="H853" s="5"/>
      <c r="I853" s="5"/>
      <c r="J853" s="1"/>
      <c r="K853" s="1"/>
      <c r="L853" s="1"/>
      <c r="M853" s="1"/>
      <c r="N853" s="1"/>
      <c r="O853" s="1"/>
      <c r="P853" s="1"/>
      <c r="Q853" s="1"/>
      <c r="R853" s="1"/>
      <c r="S853" s="5"/>
      <c r="T853" s="5"/>
      <c r="U853" s="5"/>
      <c r="V853" s="1"/>
      <c r="W853" s="1"/>
      <c r="X853" s="1"/>
      <c r="Y853" s="1"/>
      <c r="Z853" s="1"/>
      <c r="AA853" s="1"/>
      <c r="AB853" s="1"/>
    </row>
    <row r="854" spans="1:28" ht="12.75" customHeight="1" x14ac:dyDescent="0.2">
      <c r="A854" s="33"/>
      <c r="B854" s="33"/>
      <c r="C854" s="1"/>
      <c r="D854" s="1"/>
      <c r="E854" s="1"/>
      <c r="F854" s="1"/>
      <c r="G854" s="5"/>
      <c r="H854" s="5"/>
      <c r="I854" s="5"/>
      <c r="J854" s="1"/>
      <c r="K854" s="1"/>
      <c r="L854" s="1"/>
      <c r="M854" s="1"/>
      <c r="N854" s="1"/>
      <c r="O854" s="1"/>
      <c r="P854" s="1"/>
      <c r="Q854" s="1"/>
      <c r="R854" s="1"/>
      <c r="S854" s="5"/>
      <c r="T854" s="5"/>
      <c r="U854" s="5"/>
      <c r="V854" s="1"/>
      <c r="W854" s="1"/>
      <c r="X854" s="1"/>
      <c r="Y854" s="1"/>
      <c r="Z854" s="1"/>
      <c r="AA854" s="1"/>
      <c r="AB854" s="1"/>
    </row>
    <row r="855" spans="1:28" ht="12.75" customHeight="1" x14ac:dyDescent="0.2">
      <c r="A855" s="33"/>
      <c r="B855" s="33"/>
      <c r="C855" s="1"/>
      <c r="D855" s="1"/>
      <c r="E855" s="1"/>
      <c r="F855" s="1"/>
      <c r="G855" s="5"/>
      <c r="H855" s="5"/>
      <c r="I855" s="5"/>
      <c r="J855" s="1"/>
      <c r="K855" s="1"/>
      <c r="L855" s="1"/>
      <c r="M855" s="1"/>
      <c r="N855" s="1"/>
      <c r="O855" s="1"/>
      <c r="P855" s="1"/>
      <c r="Q855" s="1"/>
      <c r="R855" s="1"/>
      <c r="S855" s="5"/>
      <c r="T855" s="5"/>
      <c r="U855" s="5"/>
      <c r="V855" s="1"/>
      <c r="W855" s="1"/>
      <c r="X855" s="1"/>
      <c r="Y855" s="1"/>
      <c r="Z855" s="1"/>
      <c r="AA855" s="1"/>
      <c r="AB855" s="1"/>
    </row>
    <row r="856" spans="1:28" ht="12.75" customHeight="1" x14ac:dyDescent="0.2">
      <c r="A856" s="33"/>
      <c r="B856" s="33"/>
      <c r="C856" s="1"/>
      <c r="D856" s="1"/>
      <c r="E856" s="1"/>
      <c r="F856" s="1"/>
      <c r="G856" s="5"/>
      <c r="H856" s="5"/>
      <c r="I856" s="5"/>
      <c r="J856" s="1"/>
      <c r="K856" s="1"/>
      <c r="L856" s="1"/>
      <c r="M856" s="1"/>
      <c r="N856" s="1"/>
      <c r="O856" s="1"/>
      <c r="P856" s="1"/>
      <c r="Q856" s="1"/>
      <c r="R856" s="1"/>
      <c r="S856" s="5"/>
      <c r="T856" s="5"/>
      <c r="U856" s="5"/>
      <c r="V856" s="1"/>
      <c r="W856" s="1"/>
      <c r="X856" s="1"/>
      <c r="Y856" s="1"/>
      <c r="Z856" s="1"/>
      <c r="AA856" s="1"/>
      <c r="AB856" s="1"/>
    </row>
    <row r="857" spans="1:28" ht="12.75" customHeight="1" x14ac:dyDescent="0.2">
      <c r="A857" s="33"/>
      <c r="B857" s="33"/>
      <c r="C857" s="1"/>
      <c r="D857" s="1"/>
      <c r="E857" s="1"/>
      <c r="F857" s="1"/>
      <c r="G857" s="5"/>
      <c r="H857" s="5"/>
      <c r="I857" s="5"/>
      <c r="J857" s="1"/>
      <c r="K857" s="1"/>
      <c r="L857" s="1"/>
      <c r="M857" s="1"/>
      <c r="N857" s="1"/>
      <c r="O857" s="1"/>
      <c r="P857" s="1"/>
      <c r="Q857" s="1"/>
      <c r="R857" s="1"/>
      <c r="S857" s="5"/>
      <c r="T857" s="5"/>
      <c r="U857" s="5"/>
      <c r="V857" s="1"/>
      <c r="W857" s="1"/>
      <c r="X857" s="1"/>
      <c r="Y857" s="1"/>
      <c r="Z857" s="1"/>
      <c r="AA857" s="1"/>
      <c r="AB857" s="1"/>
    </row>
    <row r="858" spans="1:28" ht="12.75" customHeight="1" x14ac:dyDescent="0.2">
      <c r="A858" s="33"/>
      <c r="B858" s="33"/>
      <c r="C858" s="1"/>
      <c r="D858" s="1"/>
      <c r="E858" s="1"/>
      <c r="F858" s="1"/>
      <c r="G858" s="5"/>
      <c r="H858" s="5"/>
      <c r="I858" s="5"/>
      <c r="J858" s="1"/>
      <c r="K858" s="1"/>
      <c r="L858" s="1"/>
      <c r="M858" s="1"/>
      <c r="N858" s="1"/>
      <c r="O858" s="1"/>
      <c r="P858" s="1"/>
      <c r="Q858" s="1"/>
      <c r="R858" s="1"/>
      <c r="S858" s="5"/>
      <c r="T858" s="5"/>
      <c r="U858" s="5"/>
      <c r="V858" s="1"/>
      <c r="W858" s="1"/>
      <c r="X858" s="1"/>
      <c r="Y858" s="1"/>
      <c r="Z858" s="1"/>
      <c r="AA858" s="1"/>
      <c r="AB858" s="1"/>
    </row>
    <row r="859" spans="1:28" ht="12.75" customHeight="1" x14ac:dyDescent="0.2">
      <c r="A859" s="33"/>
      <c r="B859" s="33"/>
      <c r="C859" s="1"/>
      <c r="D859" s="1"/>
      <c r="E859" s="1"/>
      <c r="F859" s="1"/>
      <c r="G859" s="5"/>
      <c r="H859" s="5"/>
      <c r="I859" s="5"/>
      <c r="J859" s="1"/>
      <c r="K859" s="1"/>
      <c r="L859" s="1"/>
      <c r="M859" s="1"/>
      <c r="N859" s="1"/>
      <c r="O859" s="1"/>
      <c r="P859" s="1"/>
      <c r="Q859" s="1"/>
      <c r="R859" s="1"/>
      <c r="S859" s="5"/>
      <c r="T859" s="5"/>
      <c r="U859" s="5"/>
      <c r="V859" s="1"/>
      <c r="W859" s="1"/>
      <c r="X859" s="1"/>
      <c r="Y859" s="1"/>
      <c r="Z859" s="1"/>
      <c r="AA859" s="1"/>
      <c r="AB859" s="1"/>
    </row>
    <row r="860" spans="1:28" ht="12.75" customHeight="1" x14ac:dyDescent="0.2">
      <c r="A860" s="33"/>
      <c r="B860" s="33"/>
      <c r="C860" s="1"/>
      <c r="D860" s="1"/>
      <c r="E860" s="1"/>
      <c r="F860" s="1"/>
      <c r="G860" s="5"/>
      <c r="H860" s="5"/>
      <c r="I860" s="5"/>
      <c r="J860" s="1"/>
      <c r="K860" s="1"/>
      <c r="L860" s="1"/>
      <c r="M860" s="1"/>
      <c r="N860" s="1"/>
      <c r="O860" s="1"/>
      <c r="P860" s="1"/>
      <c r="Q860" s="1"/>
      <c r="R860" s="1"/>
      <c r="S860" s="5"/>
      <c r="T860" s="5"/>
      <c r="U860" s="5"/>
      <c r="V860" s="1"/>
      <c r="W860" s="1"/>
      <c r="X860" s="1"/>
      <c r="Y860" s="1"/>
      <c r="Z860" s="1"/>
      <c r="AA860" s="1"/>
      <c r="AB860" s="1"/>
    </row>
    <row r="861" spans="1:28" ht="12.75" customHeight="1" x14ac:dyDescent="0.2">
      <c r="A861" s="33"/>
      <c r="B861" s="33"/>
      <c r="C861" s="1"/>
      <c r="D861" s="1"/>
      <c r="E861" s="1"/>
      <c r="F861" s="1"/>
      <c r="G861" s="5"/>
      <c r="H861" s="5"/>
      <c r="I861" s="5"/>
      <c r="J861" s="1"/>
      <c r="K861" s="1"/>
      <c r="L861" s="1"/>
      <c r="M861" s="1"/>
      <c r="N861" s="1"/>
      <c r="O861" s="1"/>
      <c r="P861" s="1"/>
      <c r="Q861" s="1"/>
      <c r="R861" s="1"/>
      <c r="S861" s="5"/>
      <c r="T861" s="5"/>
      <c r="U861" s="5"/>
      <c r="V861" s="1"/>
      <c r="W861" s="1"/>
      <c r="X861" s="1"/>
      <c r="Y861" s="1"/>
      <c r="Z861" s="1"/>
      <c r="AA861" s="1"/>
      <c r="AB861" s="1"/>
    </row>
    <row r="862" spans="1:28" ht="12.75" customHeight="1" x14ac:dyDescent="0.2">
      <c r="A862" s="33"/>
      <c r="B862" s="33"/>
      <c r="C862" s="1"/>
      <c r="D862" s="1"/>
      <c r="E862" s="1"/>
      <c r="F862" s="1"/>
      <c r="G862" s="5"/>
      <c r="H862" s="5"/>
      <c r="I862" s="5"/>
      <c r="J862" s="1"/>
      <c r="K862" s="1"/>
      <c r="L862" s="1"/>
      <c r="M862" s="1"/>
      <c r="N862" s="1"/>
      <c r="O862" s="1"/>
      <c r="P862" s="1"/>
      <c r="Q862" s="1"/>
      <c r="R862" s="1"/>
      <c r="S862" s="5"/>
      <c r="T862" s="5"/>
      <c r="U862" s="5"/>
      <c r="V862" s="1"/>
      <c r="W862" s="1"/>
      <c r="X862" s="1"/>
      <c r="Y862" s="1"/>
      <c r="Z862" s="1"/>
      <c r="AA862" s="1"/>
      <c r="AB862" s="1"/>
    </row>
    <row r="863" spans="1:28" ht="12.75" customHeight="1" x14ac:dyDescent="0.2">
      <c r="A863" s="33"/>
      <c r="B863" s="33"/>
      <c r="C863" s="1"/>
      <c r="D863" s="1"/>
      <c r="E863" s="1"/>
      <c r="F863" s="1"/>
      <c r="G863" s="5"/>
      <c r="H863" s="5"/>
      <c r="I863" s="5"/>
      <c r="J863" s="1"/>
      <c r="K863" s="1"/>
      <c r="L863" s="1"/>
      <c r="M863" s="1"/>
      <c r="N863" s="1"/>
      <c r="O863" s="1"/>
      <c r="P863" s="1"/>
      <c r="Q863" s="1"/>
      <c r="R863" s="1"/>
      <c r="S863" s="5"/>
      <c r="T863" s="5"/>
      <c r="U863" s="5"/>
      <c r="V863" s="1"/>
      <c r="W863" s="1"/>
      <c r="X863" s="1"/>
      <c r="Y863" s="1"/>
      <c r="Z863" s="1"/>
      <c r="AA863" s="1"/>
      <c r="AB863" s="1"/>
    </row>
    <row r="864" spans="1:28" ht="12.75" customHeight="1" x14ac:dyDescent="0.2">
      <c r="A864" s="33"/>
      <c r="B864" s="33"/>
      <c r="C864" s="1"/>
      <c r="D864" s="1"/>
      <c r="E864" s="1"/>
      <c r="F864" s="1"/>
      <c r="G864" s="5"/>
      <c r="H864" s="5"/>
      <c r="I864" s="5"/>
      <c r="J864" s="1"/>
      <c r="K864" s="1"/>
      <c r="L864" s="1"/>
      <c r="M864" s="1"/>
      <c r="N864" s="1"/>
      <c r="O864" s="1"/>
      <c r="P864" s="1"/>
      <c r="Q864" s="1"/>
      <c r="R864" s="1"/>
      <c r="S864" s="5"/>
      <c r="T864" s="5"/>
      <c r="U864" s="5"/>
      <c r="V864" s="1"/>
      <c r="W864" s="1"/>
      <c r="X864" s="1"/>
      <c r="Y864" s="1"/>
      <c r="Z864" s="1"/>
      <c r="AA864" s="1"/>
      <c r="AB864" s="1"/>
    </row>
    <row r="865" spans="1:28" ht="12.75" customHeight="1" x14ac:dyDescent="0.2">
      <c r="A865" s="33"/>
      <c r="B865" s="33"/>
      <c r="C865" s="1"/>
      <c r="D865" s="1"/>
      <c r="E865" s="1"/>
      <c r="F865" s="1"/>
      <c r="G865" s="5"/>
      <c r="H865" s="5"/>
      <c r="I865" s="5"/>
      <c r="J865" s="1"/>
      <c r="K865" s="1"/>
      <c r="L865" s="1"/>
      <c r="M865" s="1"/>
      <c r="N865" s="1"/>
      <c r="O865" s="1"/>
      <c r="P865" s="1"/>
      <c r="Q865" s="1"/>
      <c r="R865" s="1"/>
      <c r="S865" s="5"/>
      <c r="T865" s="5"/>
      <c r="U865" s="5"/>
      <c r="V865" s="1"/>
      <c r="W865" s="1"/>
      <c r="X865" s="1"/>
      <c r="Y865" s="1"/>
      <c r="Z865" s="1"/>
      <c r="AA865" s="1"/>
      <c r="AB865" s="1"/>
    </row>
    <row r="866" spans="1:28" ht="12.75" customHeight="1" x14ac:dyDescent="0.2">
      <c r="A866" s="33"/>
      <c r="B866" s="33"/>
      <c r="C866" s="1"/>
      <c r="D866" s="1"/>
      <c r="E866" s="1"/>
      <c r="F866" s="1"/>
      <c r="G866" s="5"/>
      <c r="H866" s="5"/>
      <c r="I866" s="5"/>
      <c r="J866" s="1"/>
      <c r="K866" s="1"/>
      <c r="L866" s="1"/>
      <c r="M866" s="1"/>
      <c r="N866" s="1"/>
      <c r="O866" s="1"/>
      <c r="P866" s="1"/>
      <c r="Q866" s="1"/>
      <c r="R866" s="1"/>
      <c r="S866" s="5"/>
      <c r="T866" s="5"/>
      <c r="U866" s="5"/>
      <c r="V866" s="1"/>
      <c r="W866" s="1"/>
      <c r="X866" s="1"/>
      <c r="Y866" s="1"/>
      <c r="Z866" s="1"/>
      <c r="AA866" s="1"/>
      <c r="AB866" s="1"/>
    </row>
    <row r="867" spans="1:28" ht="12.75" customHeight="1" x14ac:dyDescent="0.2">
      <c r="A867" s="33"/>
      <c r="B867" s="33"/>
      <c r="C867" s="1"/>
      <c r="D867" s="1"/>
      <c r="E867" s="1"/>
      <c r="F867" s="1"/>
      <c r="G867" s="5"/>
      <c r="H867" s="5"/>
      <c r="I867" s="5"/>
      <c r="J867" s="1"/>
      <c r="K867" s="1"/>
      <c r="L867" s="1"/>
      <c r="M867" s="1"/>
      <c r="N867" s="1"/>
      <c r="O867" s="1"/>
      <c r="P867" s="1"/>
      <c r="Q867" s="1"/>
      <c r="R867" s="1"/>
      <c r="S867" s="5"/>
      <c r="T867" s="5"/>
      <c r="U867" s="5"/>
      <c r="V867" s="1"/>
      <c r="W867" s="1"/>
      <c r="X867" s="1"/>
      <c r="Y867" s="1"/>
      <c r="Z867" s="1"/>
      <c r="AA867" s="1"/>
      <c r="AB867" s="1"/>
    </row>
    <row r="868" spans="1:28" ht="12.75" customHeight="1" x14ac:dyDescent="0.2">
      <c r="A868" s="33"/>
      <c r="B868" s="33"/>
      <c r="C868" s="1"/>
      <c r="D868" s="1"/>
      <c r="E868" s="1"/>
      <c r="F868" s="1"/>
      <c r="G868" s="5"/>
      <c r="H868" s="5"/>
      <c r="I868" s="5"/>
      <c r="J868" s="1"/>
      <c r="K868" s="1"/>
      <c r="L868" s="1"/>
      <c r="M868" s="1"/>
      <c r="N868" s="1"/>
      <c r="O868" s="1"/>
      <c r="P868" s="1"/>
      <c r="Q868" s="1"/>
      <c r="R868" s="1"/>
      <c r="S868" s="5"/>
      <c r="T868" s="5"/>
      <c r="U868" s="5"/>
      <c r="V868" s="1"/>
      <c r="W868" s="1"/>
      <c r="X868" s="1"/>
      <c r="Y868" s="1"/>
      <c r="Z868" s="1"/>
      <c r="AA868" s="1"/>
      <c r="AB868" s="1"/>
    </row>
    <row r="869" spans="1:28" ht="12.75" customHeight="1" x14ac:dyDescent="0.2">
      <c r="A869" s="33"/>
      <c r="B869" s="33"/>
      <c r="C869" s="1"/>
      <c r="D869" s="1"/>
      <c r="E869" s="1"/>
      <c r="F869" s="1"/>
      <c r="G869" s="5"/>
      <c r="H869" s="5"/>
      <c r="I869" s="5"/>
      <c r="J869" s="1"/>
      <c r="K869" s="1"/>
      <c r="L869" s="1"/>
      <c r="M869" s="1"/>
      <c r="N869" s="1"/>
      <c r="O869" s="1"/>
      <c r="P869" s="1"/>
      <c r="Q869" s="1"/>
      <c r="R869" s="1"/>
      <c r="S869" s="5"/>
      <c r="T869" s="5"/>
      <c r="U869" s="5"/>
      <c r="V869" s="1"/>
      <c r="W869" s="1"/>
      <c r="X869" s="1"/>
      <c r="Y869" s="1"/>
      <c r="Z869" s="1"/>
      <c r="AA869" s="1"/>
      <c r="AB869" s="1"/>
    </row>
    <row r="870" spans="1:28" ht="12.75" customHeight="1" x14ac:dyDescent="0.2">
      <c r="A870" s="33"/>
      <c r="B870" s="33"/>
      <c r="C870" s="1"/>
      <c r="D870" s="1"/>
      <c r="E870" s="1"/>
      <c r="F870" s="1"/>
      <c r="G870" s="5"/>
      <c r="H870" s="5"/>
      <c r="I870" s="5"/>
      <c r="J870" s="1"/>
      <c r="K870" s="1"/>
      <c r="L870" s="1"/>
      <c r="M870" s="1"/>
      <c r="N870" s="1"/>
      <c r="O870" s="1"/>
      <c r="P870" s="1"/>
      <c r="Q870" s="1"/>
      <c r="R870" s="1"/>
      <c r="S870" s="5"/>
      <c r="T870" s="5"/>
      <c r="U870" s="5"/>
      <c r="V870" s="1"/>
      <c r="W870" s="1"/>
      <c r="X870" s="1"/>
      <c r="Y870" s="1"/>
      <c r="Z870" s="1"/>
      <c r="AA870" s="1"/>
      <c r="AB870" s="1"/>
    </row>
    <row r="871" spans="1:28" ht="12.75" customHeight="1" x14ac:dyDescent="0.2">
      <c r="A871" s="33"/>
      <c r="B871" s="33"/>
      <c r="C871" s="1"/>
      <c r="D871" s="1"/>
      <c r="E871" s="1"/>
      <c r="F871" s="1"/>
      <c r="G871" s="5"/>
      <c r="H871" s="5"/>
      <c r="I871" s="5"/>
      <c r="J871" s="1"/>
      <c r="K871" s="1"/>
      <c r="L871" s="1"/>
      <c r="M871" s="1"/>
      <c r="N871" s="1"/>
      <c r="O871" s="1"/>
      <c r="P871" s="1"/>
      <c r="Q871" s="1"/>
      <c r="R871" s="1"/>
      <c r="S871" s="5"/>
      <c r="T871" s="5"/>
      <c r="U871" s="5"/>
      <c r="V871" s="1"/>
      <c r="W871" s="1"/>
      <c r="X871" s="1"/>
      <c r="Y871" s="1"/>
      <c r="Z871" s="1"/>
      <c r="AA871" s="1"/>
      <c r="AB871" s="1"/>
    </row>
    <row r="872" spans="1:28" ht="12.75" customHeight="1" x14ac:dyDescent="0.2">
      <c r="A872" s="33"/>
      <c r="B872" s="33"/>
      <c r="C872" s="1"/>
      <c r="D872" s="1"/>
      <c r="E872" s="1"/>
      <c r="F872" s="1"/>
      <c r="G872" s="5"/>
      <c r="H872" s="5"/>
      <c r="I872" s="5"/>
      <c r="J872" s="1"/>
      <c r="K872" s="1"/>
      <c r="L872" s="1"/>
      <c r="M872" s="1"/>
      <c r="N872" s="1"/>
      <c r="O872" s="1"/>
      <c r="P872" s="1"/>
      <c r="Q872" s="1"/>
      <c r="R872" s="1"/>
      <c r="S872" s="5"/>
      <c r="T872" s="5"/>
      <c r="U872" s="5"/>
      <c r="V872" s="1"/>
      <c r="W872" s="1"/>
      <c r="X872" s="1"/>
      <c r="Y872" s="1"/>
      <c r="Z872" s="1"/>
      <c r="AA872" s="1"/>
      <c r="AB872" s="1"/>
    </row>
    <row r="873" spans="1:28" ht="12.75" customHeight="1" x14ac:dyDescent="0.2">
      <c r="A873" s="33"/>
      <c r="B873" s="33"/>
      <c r="C873" s="1"/>
      <c r="D873" s="1"/>
      <c r="E873" s="1"/>
      <c r="F873" s="1"/>
      <c r="G873" s="5"/>
      <c r="H873" s="5"/>
      <c r="I873" s="5"/>
      <c r="J873" s="1"/>
      <c r="K873" s="1"/>
      <c r="L873" s="1"/>
      <c r="M873" s="1"/>
      <c r="N873" s="1"/>
      <c r="O873" s="1"/>
      <c r="P873" s="1"/>
      <c r="Q873" s="1"/>
      <c r="R873" s="1"/>
      <c r="S873" s="5"/>
      <c r="T873" s="5"/>
      <c r="U873" s="5"/>
      <c r="V873" s="1"/>
      <c r="W873" s="1"/>
      <c r="X873" s="1"/>
      <c r="Y873" s="1"/>
      <c r="Z873" s="1"/>
      <c r="AA873" s="1"/>
      <c r="AB873" s="1"/>
    </row>
    <row r="874" spans="1:28" ht="12.75" customHeight="1" x14ac:dyDescent="0.2">
      <c r="A874" s="33"/>
      <c r="B874" s="33"/>
      <c r="C874" s="1"/>
      <c r="D874" s="1"/>
      <c r="E874" s="1"/>
      <c r="F874" s="1"/>
      <c r="G874" s="5"/>
      <c r="H874" s="5"/>
      <c r="I874" s="5"/>
      <c r="J874" s="1"/>
      <c r="K874" s="1"/>
      <c r="L874" s="1"/>
      <c r="M874" s="1"/>
      <c r="N874" s="1"/>
      <c r="O874" s="1"/>
      <c r="P874" s="1"/>
      <c r="Q874" s="1"/>
      <c r="R874" s="1"/>
      <c r="S874" s="5"/>
      <c r="T874" s="5"/>
      <c r="U874" s="5"/>
      <c r="V874" s="1"/>
      <c r="W874" s="1"/>
      <c r="X874" s="1"/>
      <c r="Y874" s="1"/>
      <c r="Z874" s="1"/>
      <c r="AA874" s="1"/>
      <c r="AB874" s="1"/>
    </row>
    <row r="875" spans="1:28" ht="12.75" customHeight="1" x14ac:dyDescent="0.2">
      <c r="A875" s="33"/>
      <c r="B875" s="33"/>
      <c r="C875" s="1"/>
      <c r="D875" s="1"/>
      <c r="E875" s="1"/>
      <c r="F875" s="1"/>
      <c r="G875" s="5"/>
      <c r="H875" s="5"/>
      <c r="I875" s="5"/>
      <c r="J875" s="1"/>
      <c r="K875" s="1"/>
      <c r="L875" s="1"/>
      <c r="M875" s="1"/>
      <c r="N875" s="1"/>
      <c r="O875" s="1"/>
      <c r="P875" s="1"/>
      <c r="Q875" s="1"/>
      <c r="R875" s="1"/>
      <c r="S875" s="5"/>
      <c r="T875" s="5"/>
      <c r="U875" s="5"/>
      <c r="V875" s="1"/>
      <c r="W875" s="1"/>
      <c r="X875" s="1"/>
      <c r="Y875" s="1"/>
      <c r="Z875" s="1"/>
      <c r="AA875" s="1"/>
      <c r="AB875" s="1"/>
    </row>
    <row r="876" spans="1:28" ht="12.75" customHeight="1" x14ac:dyDescent="0.2">
      <c r="A876" s="33"/>
      <c r="B876" s="33"/>
      <c r="C876" s="1"/>
      <c r="D876" s="1"/>
      <c r="E876" s="1"/>
      <c r="F876" s="1"/>
      <c r="G876" s="5"/>
      <c r="H876" s="5"/>
      <c r="I876" s="5"/>
      <c r="J876" s="1"/>
      <c r="K876" s="1"/>
      <c r="L876" s="1"/>
      <c r="M876" s="1"/>
      <c r="N876" s="1"/>
      <c r="O876" s="1"/>
      <c r="P876" s="1"/>
      <c r="Q876" s="1"/>
      <c r="R876" s="1"/>
      <c r="S876" s="5"/>
      <c r="T876" s="5"/>
      <c r="U876" s="5"/>
      <c r="V876" s="1"/>
      <c r="W876" s="1"/>
      <c r="X876" s="1"/>
      <c r="Y876" s="1"/>
      <c r="Z876" s="1"/>
      <c r="AA876" s="1"/>
      <c r="AB876" s="1"/>
    </row>
    <row r="877" spans="1:28" ht="12.75" customHeight="1" x14ac:dyDescent="0.2">
      <c r="A877" s="33"/>
      <c r="B877" s="33"/>
      <c r="C877" s="1"/>
      <c r="D877" s="1"/>
      <c r="E877" s="1"/>
      <c r="F877" s="1"/>
      <c r="G877" s="5"/>
      <c r="H877" s="5"/>
      <c r="I877" s="5"/>
      <c r="J877" s="1"/>
      <c r="K877" s="1"/>
      <c r="L877" s="1"/>
      <c r="M877" s="1"/>
      <c r="N877" s="1"/>
      <c r="O877" s="1"/>
      <c r="P877" s="1"/>
      <c r="Q877" s="1"/>
      <c r="R877" s="1"/>
      <c r="S877" s="5"/>
      <c r="T877" s="5"/>
      <c r="U877" s="5"/>
      <c r="V877" s="1"/>
      <c r="W877" s="1"/>
      <c r="X877" s="1"/>
      <c r="Y877" s="1"/>
      <c r="Z877" s="1"/>
      <c r="AA877" s="1"/>
      <c r="AB877" s="1"/>
    </row>
    <row r="878" spans="1:28" ht="12.75" customHeight="1" x14ac:dyDescent="0.2">
      <c r="A878" s="33"/>
      <c r="B878" s="33"/>
      <c r="C878" s="1"/>
      <c r="D878" s="1"/>
      <c r="E878" s="1"/>
      <c r="F878" s="1"/>
      <c r="G878" s="5"/>
      <c r="H878" s="5"/>
      <c r="I878" s="5"/>
      <c r="J878" s="1"/>
      <c r="K878" s="1"/>
      <c r="L878" s="1"/>
      <c r="M878" s="1"/>
      <c r="N878" s="1"/>
      <c r="O878" s="1"/>
      <c r="P878" s="1"/>
      <c r="Q878" s="1"/>
      <c r="R878" s="1"/>
      <c r="S878" s="5"/>
      <c r="T878" s="5"/>
      <c r="U878" s="5"/>
      <c r="V878" s="1"/>
      <c r="W878" s="1"/>
      <c r="X878" s="1"/>
      <c r="Y878" s="1"/>
      <c r="Z878" s="1"/>
      <c r="AA878" s="1"/>
      <c r="AB878" s="1"/>
    </row>
    <row r="879" spans="1:28" ht="12.75" customHeight="1" x14ac:dyDescent="0.2">
      <c r="A879" s="33"/>
      <c r="B879" s="33"/>
      <c r="C879" s="1"/>
      <c r="D879" s="1"/>
      <c r="E879" s="1"/>
      <c r="F879" s="1"/>
      <c r="G879" s="5"/>
      <c r="H879" s="5"/>
      <c r="I879" s="5"/>
      <c r="J879" s="1"/>
      <c r="K879" s="1"/>
      <c r="L879" s="1"/>
      <c r="M879" s="1"/>
      <c r="N879" s="1"/>
      <c r="O879" s="1"/>
      <c r="P879" s="1"/>
      <c r="Q879" s="1"/>
      <c r="R879" s="1"/>
      <c r="S879" s="5"/>
      <c r="T879" s="5"/>
      <c r="U879" s="5"/>
      <c r="V879" s="1"/>
      <c r="W879" s="1"/>
      <c r="X879" s="1"/>
      <c r="Y879" s="1"/>
      <c r="Z879" s="1"/>
      <c r="AA879" s="1"/>
      <c r="AB879" s="1"/>
    </row>
    <row r="880" spans="1:28" ht="12.75" customHeight="1" x14ac:dyDescent="0.2">
      <c r="A880" s="33"/>
      <c r="B880" s="33"/>
      <c r="C880" s="1"/>
      <c r="D880" s="1"/>
      <c r="E880" s="1"/>
      <c r="F880" s="1"/>
      <c r="G880" s="5"/>
      <c r="H880" s="5"/>
      <c r="I880" s="5"/>
      <c r="J880" s="1"/>
      <c r="K880" s="1"/>
      <c r="L880" s="1"/>
      <c r="M880" s="1"/>
      <c r="N880" s="1"/>
      <c r="O880" s="1"/>
      <c r="P880" s="1"/>
      <c r="Q880" s="1"/>
      <c r="R880" s="1"/>
      <c r="S880" s="5"/>
      <c r="T880" s="5"/>
      <c r="U880" s="5"/>
      <c r="V880" s="1"/>
      <c r="W880" s="1"/>
      <c r="X880" s="1"/>
      <c r="Y880" s="1"/>
      <c r="Z880" s="1"/>
      <c r="AA880" s="1"/>
      <c r="AB880" s="1"/>
    </row>
    <row r="881" spans="1:28" ht="12.75" customHeight="1" x14ac:dyDescent="0.2">
      <c r="A881" s="33"/>
      <c r="B881" s="33"/>
      <c r="C881" s="1"/>
      <c r="D881" s="1"/>
      <c r="E881" s="1"/>
      <c r="F881" s="1"/>
      <c r="G881" s="5"/>
      <c r="H881" s="5"/>
      <c r="I881" s="5"/>
      <c r="J881" s="1"/>
      <c r="K881" s="1"/>
      <c r="L881" s="1"/>
      <c r="M881" s="1"/>
      <c r="N881" s="1"/>
      <c r="O881" s="1"/>
      <c r="P881" s="1"/>
      <c r="Q881" s="1"/>
      <c r="R881" s="1"/>
      <c r="S881" s="5"/>
      <c r="T881" s="5"/>
      <c r="U881" s="5"/>
      <c r="V881" s="1"/>
      <c r="W881" s="1"/>
      <c r="X881" s="1"/>
      <c r="Y881" s="1"/>
      <c r="Z881" s="1"/>
      <c r="AA881" s="1"/>
      <c r="AB881" s="1"/>
    </row>
    <row r="882" spans="1:28" ht="12.75" customHeight="1" x14ac:dyDescent="0.2">
      <c r="A882" s="33"/>
      <c r="B882" s="33"/>
      <c r="C882" s="1"/>
      <c r="D882" s="1"/>
      <c r="E882" s="1"/>
      <c r="F882" s="1"/>
      <c r="G882" s="5"/>
      <c r="H882" s="5"/>
      <c r="I882" s="5"/>
      <c r="J882" s="1"/>
      <c r="K882" s="1"/>
      <c r="L882" s="1"/>
      <c r="M882" s="1"/>
      <c r="N882" s="1"/>
      <c r="O882" s="1"/>
      <c r="P882" s="1"/>
      <c r="Q882" s="1"/>
      <c r="R882" s="1"/>
      <c r="S882" s="5"/>
      <c r="T882" s="5"/>
      <c r="U882" s="5"/>
      <c r="V882" s="1"/>
      <c r="W882" s="1"/>
      <c r="X882" s="1"/>
      <c r="Y882" s="1"/>
      <c r="Z882" s="1"/>
      <c r="AA882" s="1"/>
      <c r="AB882" s="1"/>
    </row>
    <row r="883" spans="1:28" ht="12.75" customHeight="1" x14ac:dyDescent="0.2">
      <c r="A883" s="33"/>
      <c r="B883" s="33"/>
      <c r="C883" s="1"/>
      <c r="D883" s="1"/>
      <c r="E883" s="1"/>
      <c r="F883" s="1"/>
      <c r="G883" s="5"/>
      <c r="H883" s="5"/>
      <c r="I883" s="5"/>
      <c r="J883" s="1"/>
      <c r="K883" s="1"/>
      <c r="L883" s="1"/>
      <c r="M883" s="1"/>
      <c r="N883" s="1"/>
      <c r="O883" s="1"/>
      <c r="P883" s="1"/>
      <c r="Q883" s="1"/>
      <c r="R883" s="1"/>
      <c r="S883" s="5"/>
      <c r="T883" s="5"/>
      <c r="U883" s="5"/>
      <c r="V883" s="1"/>
      <c r="W883" s="1"/>
      <c r="X883" s="1"/>
      <c r="Y883" s="1"/>
      <c r="Z883" s="1"/>
      <c r="AA883" s="1"/>
      <c r="AB883" s="1"/>
    </row>
  </sheetData>
  <mergeCells count="7">
    <mergeCell ref="B94:G94"/>
    <mergeCell ref="B2:H2"/>
    <mergeCell ref="B3:H3"/>
    <mergeCell ref="B4:H4"/>
    <mergeCell ref="B92:G92"/>
    <mergeCell ref="B93:D93"/>
    <mergeCell ref="E93:F93"/>
  </mergeCells>
  <conditionalFormatting sqref="C14:D14 Q25 C31:D31 C39:D39 C45:D45 C48:D48 C53:D55 C61:D61 C63:D63 C69:D69 C73:D73 C79:D79 C86:D86 C89:D89">
    <cfRule type="cellIs" dxfId="25" priority="1" stopIfTrue="1" operator="equal">
      <formula>"ESCRIBA AQUÍ EL NOMBRE DEL CAPITULO"</formula>
    </cfRule>
  </conditionalFormatting>
  <conditionalFormatting sqref="D87">
    <cfRule type="cellIs" dxfId="24" priority="2" stopIfTrue="1" operator="equal">
      <formula>"ESCRIBA AQUÍ EL NOMBRE DEL CAPITULO"</formula>
    </cfRule>
  </conditionalFormatting>
  <conditionalFormatting sqref="D88">
    <cfRule type="cellIs" dxfId="23" priority="3" stopIfTrue="1" operator="equal">
      <formula>"ESCRIBA AQUÍ EL NOMBRE DEL CAPITULO"</formula>
    </cfRule>
  </conditionalFormatting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893"/>
  <sheetViews>
    <sheetView topLeftCell="C60" zoomScale="80" zoomScaleNormal="80" workbookViewId="0">
      <selection activeCell="F66" sqref="F66"/>
    </sheetView>
  </sheetViews>
  <sheetFormatPr defaultColWidth="12.625" defaultRowHeight="15" customHeight="1" x14ac:dyDescent="0.2"/>
  <cols>
    <col min="1" max="1" width="6.5" style="106" hidden="1" customWidth="1"/>
    <col min="2" max="2" width="7.625" style="106" hidden="1" customWidth="1"/>
    <col min="3" max="3" width="7.625" style="106" customWidth="1"/>
    <col min="4" max="4" width="8.625" style="87" customWidth="1"/>
    <col min="5" max="5" width="44.875" style="87" customWidth="1"/>
    <col min="6" max="6" width="15.375" style="87" customWidth="1"/>
    <col min="7" max="7" width="17.625" style="87" customWidth="1"/>
    <col min="8" max="8" width="18.125" style="87" customWidth="1"/>
    <col min="9" max="9" width="21.125" style="87" customWidth="1"/>
    <col min="10" max="11" width="15.625" style="87" hidden="1" customWidth="1"/>
    <col min="12" max="12" width="17.875" style="87" hidden="1" customWidth="1"/>
    <col min="13" max="14" width="18.125" style="87" hidden="1" customWidth="1"/>
    <col min="15" max="15" width="13.125" style="87" hidden="1" customWidth="1"/>
    <col min="16" max="16" width="16.625" style="87" hidden="1" customWidth="1"/>
    <col min="17" max="17" width="6.625" style="87" hidden="1" customWidth="1"/>
    <col min="18" max="18" width="15.625" style="87" hidden="1" customWidth="1"/>
    <col min="19" max="19" width="10" style="17" hidden="1" customWidth="1"/>
    <col min="20" max="20" width="9.625" style="87" hidden="1" customWidth="1"/>
    <col min="21" max="21" width="11.125" style="87" hidden="1" customWidth="1"/>
    <col min="22" max="22" width="20.5" style="87" hidden="1" customWidth="1"/>
    <col min="23" max="23" width="4.625" style="87" hidden="1" customWidth="1"/>
    <col min="24" max="24" width="16.125" style="87" hidden="1" customWidth="1"/>
    <col min="25" max="25" width="19.375" style="87" hidden="1" customWidth="1"/>
    <col min="26" max="26" width="17.625" style="87" hidden="1" customWidth="1"/>
    <col min="27" max="27" width="15.5" style="87" customWidth="1"/>
    <col min="28" max="28" width="9.5" style="87" customWidth="1"/>
    <col min="29" max="16384" width="12.625" style="87"/>
  </cols>
  <sheetData>
    <row r="1" spans="1:28" ht="12.75" customHeight="1" x14ac:dyDescent="0.2">
      <c r="A1" s="33"/>
      <c r="J1" s="6"/>
      <c r="K1" s="6"/>
      <c r="L1" s="6"/>
      <c r="M1" s="6"/>
      <c r="N1" s="6"/>
      <c r="O1" s="6"/>
      <c r="P1" s="6"/>
      <c r="Q1" s="6"/>
      <c r="R1" s="6"/>
      <c r="S1" s="146"/>
      <c r="T1" s="6"/>
      <c r="U1" s="6"/>
      <c r="V1" s="6"/>
      <c r="W1" s="6"/>
      <c r="X1" s="6"/>
      <c r="Y1" s="6"/>
      <c r="Z1" s="6"/>
      <c r="AA1" s="6"/>
      <c r="AB1" s="6"/>
    </row>
    <row r="2" spans="1:28" ht="12.75" hidden="1" customHeight="1" x14ac:dyDescent="0.2">
      <c r="A2" s="33"/>
      <c r="B2" s="283" t="s">
        <v>172</v>
      </c>
      <c r="C2" s="283"/>
      <c r="D2" s="284"/>
      <c r="E2" s="284"/>
      <c r="F2" s="284"/>
      <c r="G2" s="284"/>
      <c r="H2" s="284"/>
      <c r="I2" s="284"/>
      <c r="J2" s="6"/>
      <c r="K2" s="6"/>
      <c r="L2" s="6"/>
      <c r="M2" s="6"/>
      <c r="N2" s="6"/>
      <c r="O2" s="6"/>
      <c r="P2" s="6"/>
      <c r="Q2" s="6"/>
      <c r="R2" s="6"/>
      <c r="S2" s="146"/>
      <c r="T2" s="6"/>
      <c r="U2" s="6"/>
      <c r="V2" s="6"/>
      <c r="W2" s="6"/>
      <c r="X2" s="6"/>
      <c r="Y2" s="6"/>
      <c r="Z2" s="6"/>
      <c r="AA2" s="6"/>
      <c r="AB2" s="6"/>
    </row>
    <row r="3" spans="1:28" ht="12.75" hidden="1" customHeight="1" x14ac:dyDescent="0.2">
      <c r="A3" s="33"/>
      <c r="B3" s="285" t="s">
        <v>0</v>
      </c>
      <c r="C3" s="285"/>
      <c r="D3" s="284"/>
      <c r="E3" s="284"/>
      <c r="F3" s="284"/>
      <c r="G3" s="284"/>
      <c r="H3" s="284"/>
      <c r="I3" s="284"/>
      <c r="J3" s="7"/>
      <c r="K3" s="7"/>
      <c r="L3" s="7"/>
      <c r="M3" s="7"/>
      <c r="N3" s="7"/>
      <c r="O3" s="7"/>
      <c r="P3" s="7"/>
      <c r="Q3" s="7"/>
      <c r="R3" s="7"/>
      <c r="S3" s="147"/>
      <c r="T3" s="7"/>
      <c r="U3" s="7"/>
      <c r="V3" s="7"/>
      <c r="W3" s="7"/>
      <c r="X3" s="7"/>
      <c r="Y3" s="7"/>
      <c r="Z3" s="7"/>
      <c r="AA3" s="7"/>
      <c r="AB3" s="7"/>
    </row>
    <row r="4" spans="1:28" ht="12.75" hidden="1" customHeight="1" x14ac:dyDescent="0.2">
      <c r="A4" s="33"/>
      <c r="B4" s="285" t="s">
        <v>173</v>
      </c>
      <c r="C4" s="285"/>
      <c r="D4" s="284"/>
      <c r="E4" s="284"/>
      <c r="F4" s="284"/>
      <c r="G4" s="284"/>
      <c r="H4" s="284"/>
      <c r="I4" s="284"/>
      <c r="J4" s="7"/>
      <c r="K4" s="7"/>
      <c r="L4" s="7"/>
      <c r="M4" s="7"/>
      <c r="N4" s="7"/>
      <c r="O4" s="7"/>
      <c r="P4" s="7"/>
      <c r="Q4" s="7"/>
      <c r="R4" s="7"/>
      <c r="S4" s="147"/>
      <c r="T4" s="7"/>
      <c r="U4" s="7"/>
      <c r="V4" s="7"/>
      <c r="W4" s="7"/>
      <c r="X4" s="7"/>
      <c r="Y4" s="7"/>
      <c r="Z4" s="7"/>
      <c r="AA4" s="147"/>
      <c r="AB4" s="1"/>
    </row>
    <row r="5" spans="1:28" ht="63.95" customHeight="1" x14ac:dyDescent="0.2">
      <c r="A5" s="8"/>
      <c r="B5" s="8"/>
      <c r="C5" s="8"/>
      <c r="D5" s="309" t="s">
        <v>188</v>
      </c>
      <c r="E5" s="310"/>
      <c r="F5" s="310"/>
      <c r="G5" s="310"/>
      <c r="H5" s="311"/>
      <c r="I5" s="156"/>
      <c r="J5" s="10"/>
      <c r="K5" s="1"/>
      <c r="L5" s="1"/>
      <c r="M5" s="1"/>
      <c r="N5" s="1"/>
      <c r="O5" s="8"/>
      <c r="P5" s="8"/>
      <c r="Q5" s="8"/>
      <c r="R5" s="8"/>
      <c r="S5" s="9"/>
      <c r="T5" s="9"/>
      <c r="U5" s="9"/>
      <c r="V5" s="10"/>
      <c r="W5" s="1"/>
      <c r="X5" s="1"/>
      <c r="Y5" s="1"/>
      <c r="Z5" s="1"/>
      <c r="AA5" s="1"/>
      <c r="AB5" s="1"/>
    </row>
    <row r="6" spans="1:28" ht="6" customHeight="1" x14ac:dyDescent="0.2">
      <c r="A6" s="8"/>
      <c r="B6" s="8"/>
      <c r="C6" s="8"/>
      <c r="D6" s="8"/>
      <c r="E6" s="8"/>
      <c r="F6" s="9"/>
      <c r="G6" s="9"/>
      <c r="H6" s="9"/>
      <c r="I6" s="9"/>
      <c r="J6" s="9"/>
      <c r="K6" s="9"/>
      <c r="L6" s="11"/>
      <c r="M6" s="1"/>
      <c r="N6" s="1"/>
      <c r="O6" s="8"/>
      <c r="P6" s="137">
        <v>218347212.57999998</v>
      </c>
      <c r="Q6" s="137"/>
      <c r="R6" s="9"/>
      <c r="S6" s="9"/>
      <c r="T6" s="9"/>
      <c r="U6" s="9"/>
      <c r="V6" s="9"/>
      <c r="W6" s="9"/>
      <c r="X6" s="11"/>
      <c r="Y6" s="1"/>
      <c r="Z6" s="1"/>
      <c r="AA6" s="1"/>
      <c r="AB6" s="1"/>
    </row>
    <row r="7" spans="1:28" ht="35.1" customHeight="1" x14ac:dyDescent="0.2">
      <c r="A7" s="8"/>
      <c r="B7" s="8"/>
      <c r="C7" s="8"/>
      <c r="D7" s="312" t="s">
        <v>189</v>
      </c>
      <c r="E7" s="313"/>
      <c r="F7" s="313"/>
      <c r="G7" s="313"/>
      <c r="H7" s="313"/>
      <c r="I7" s="314"/>
      <c r="J7" s="9"/>
      <c r="K7" s="9"/>
      <c r="L7" s="11"/>
      <c r="M7" s="1"/>
      <c r="N7" s="1"/>
      <c r="O7" s="8"/>
      <c r="P7" s="137"/>
      <c r="Q7" s="137"/>
      <c r="R7" s="9"/>
      <c r="S7" s="9"/>
      <c r="T7" s="9"/>
      <c r="U7" s="9"/>
      <c r="V7" s="9"/>
      <c r="W7" s="9"/>
      <c r="X7" s="11"/>
      <c r="Y7" s="1"/>
      <c r="Z7" s="1"/>
      <c r="AA7" s="1"/>
      <c r="AB7" s="1"/>
    </row>
    <row r="8" spans="1:28" ht="6" customHeight="1" x14ac:dyDescent="0.2">
      <c r="A8" s="8"/>
      <c r="B8" s="8"/>
      <c r="C8" s="8"/>
      <c r="D8" s="8"/>
      <c r="E8" s="8"/>
      <c r="F8" s="9"/>
      <c r="G8" s="9"/>
      <c r="H8" s="9"/>
      <c r="I8" s="9"/>
      <c r="J8" s="9"/>
      <c r="K8" s="9"/>
      <c r="L8" s="11"/>
      <c r="M8" s="1"/>
      <c r="N8" s="1"/>
      <c r="O8" s="8"/>
      <c r="P8" s="137"/>
      <c r="Q8" s="137"/>
      <c r="R8" s="9"/>
      <c r="S8" s="9"/>
      <c r="T8" s="9"/>
      <c r="U8" s="9"/>
      <c r="V8" s="9"/>
      <c r="W8" s="9"/>
      <c r="X8" s="11"/>
      <c r="Y8" s="1"/>
      <c r="Z8" s="1"/>
      <c r="AA8" s="1"/>
      <c r="AB8" s="1"/>
    </row>
    <row r="9" spans="1:28" ht="24.95" customHeight="1" x14ac:dyDescent="0.2">
      <c r="A9" s="8"/>
      <c r="B9" s="8"/>
      <c r="C9" s="8"/>
      <c r="D9" s="157" t="s">
        <v>190</v>
      </c>
      <c r="E9" s="308" t="s">
        <v>10</v>
      </c>
      <c r="F9" s="308"/>
      <c r="G9" s="158" t="s">
        <v>19</v>
      </c>
      <c r="H9" s="158" t="s">
        <v>19</v>
      </c>
      <c r="I9" s="159" t="s">
        <v>2</v>
      </c>
      <c r="J9" s="160" t="s">
        <v>3</v>
      </c>
      <c r="K9" s="9"/>
      <c r="L9" s="11"/>
      <c r="M9" s="1"/>
      <c r="N9" s="1"/>
      <c r="O9" s="8"/>
      <c r="P9" s="137"/>
      <c r="Q9" s="137"/>
      <c r="R9" s="9"/>
      <c r="S9" s="9"/>
      <c r="T9" s="9"/>
      <c r="U9" s="9"/>
      <c r="V9" s="9"/>
      <c r="W9" s="9"/>
      <c r="X9" s="11"/>
      <c r="Y9" s="1"/>
      <c r="Z9" s="1"/>
      <c r="AA9" s="1"/>
      <c r="AB9" s="1"/>
    </row>
    <row r="10" spans="1:28" ht="42" customHeight="1" x14ac:dyDescent="0.2">
      <c r="A10" s="8"/>
      <c r="B10" s="8"/>
      <c r="C10" s="8"/>
      <c r="D10" s="157" t="s">
        <v>4</v>
      </c>
      <c r="E10" s="301" t="s">
        <v>6</v>
      </c>
      <c r="F10" s="302"/>
      <c r="G10" s="302"/>
      <c r="H10" s="303"/>
      <c r="I10" s="163">
        <v>237686944</v>
      </c>
      <c r="J10" s="9"/>
      <c r="K10" s="9"/>
      <c r="L10" s="11"/>
      <c r="M10" s="1"/>
      <c r="N10" s="1"/>
      <c r="O10" s="8"/>
      <c r="P10" s="137"/>
      <c r="Q10" s="137"/>
      <c r="R10" s="9"/>
      <c r="S10" s="9"/>
      <c r="T10" s="9"/>
      <c r="U10" s="9"/>
      <c r="V10" s="9"/>
      <c r="W10" s="9"/>
      <c r="X10" s="11"/>
      <c r="Y10" s="1"/>
      <c r="Z10" s="1"/>
      <c r="AA10" s="1"/>
      <c r="AB10" s="1"/>
    </row>
    <row r="11" spans="1:28" ht="42" customHeight="1" x14ac:dyDescent="0.2">
      <c r="A11" s="8"/>
      <c r="B11" s="8"/>
      <c r="C11" s="8"/>
      <c r="D11" s="157" t="s">
        <v>5</v>
      </c>
      <c r="E11" s="301" t="s">
        <v>8</v>
      </c>
      <c r="F11" s="302"/>
      <c r="G11" s="302"/>
      <c r="H11" s="303"/>
      <c r="I11" s="163">
        <v>12313056</v>
      </c>
      <c r="J11" s="9"/>
      <c r="K11" s="9"/>
      <c r="L11" s="11"/>
      <c r="M11" s="1"/>
      <c r="N11" s="1"/>
      <c r="O11" s="8"/>
      <c r="P11" s="137"/>
      <c r="Q11" s="137"/>
      <c r="R11" s="9"/>
      <c r="S11" s="9"/>
      <c r="T11" s="9"/>
      <c r="U11" s="9"/>
      <c r="V11" s="9"/>
      <c r="W11" s="9"/>
      <c r="X11" s="11"/>
      <c r="Y11" s="1"/>
      <c r="Z11" s="1"/>
      <c r="AA11" s="1"/>
      <c r="AB11" s="1"/>
    </row>
    <row r="12" spans="1:28" ht="42" customHeight="1" x14ac:dyDescent="0.2">
      <c r="A12" s="33"/>
      <c r="B12" s="33"/>
      <c r="C12" s="33"/>
      <c r="D12" s="161"/>
      <c r="E12" s="162" t="s">
        <v>3</v>
      </c>
      <c r="F12" s="162"/>
      <c r="G12" s="162"/>
      <c r="H12" s="162"/>
      <c r="I12" s="163">
        <f>SUM(I10:I11)</f>
        <v>250000000</v>
      </c>
      <c r="J12" s="18"/>
      <c r="K12" s="19"/>
      <c r="L12" s="20"/>
      <c r="M12" s="20"/>
      <c r="N12" s="1"/>
      <c r="O12" s="12"/>
      <c r="P12" s="13"/>
      <c r="Q12" s="13"/>
      <c r="R12" s="14"/>
      <c r="S12" s="15"/>
      <c r="T12" s="16"/>
      <c r="U12" s="17"/>
      <c r="V12" s="18"/>
      <c r="W12" s="19"/>
      <c r="X12" s="20"/>
      <c r="Y12" s="20"/>
      <c r="Z12" s="1"/>
      <c r="AA12" s="1"/>
      <c r="AB12" s="1"/>
    </row>
    <row r="13" spans="1:28" ht="12.75" customHeight="1" x14ac:dyDescent="0.2">
      <c r="A13" s="33"/>
      <c r="B13" s="8"/>
      <c r="C13" s="8"/>
      <c r="D13" s="8"/>
      <c r="E13" s="8"/>
      <c r="F13" s="9"/>
      <c r="G13" s="9"/>
      <c r="H13" s="9"/>
      <c r="I13" s="9"/>
      <c r="J13" s="18"/>
      <c r="K13" s="19"/>
      <c r="L13" s="5"/>
      <c r="M13" s="20"/>
      <c r="N13" s="1"/>
      <c r="O13" s="12"/>
      <c r="P13" s="13">
        <v>237686944</v>
      </c>
      <c r="Q13" s="13"/>
      <c r="R13" s="14"/>
      <c r="S13" s="15"/>
      <c r="T13" s="16"/>
      <c r="U13" s="17"/>
      <c r="V13" s="18"/>
      <c r="W13" s="19"/>
      <c r="X13" s="5"/>
      <c r="Y13" s="20"/>
      <c r="Z13" s="1"/>
      <c r="AA13" s="1"/>
      <c r="AB13" s="1"/>
    </row>
    <row r="14" spans="1:28" ht="12.75" customHeight="1" x14ac:dyDescent="0.2">
      <c r="A14" s="107"/>
      <c r="B14" s="33"/>
      <c r="C14" s="33"/>
      <c r="D14" s="2"/>
      <c r="E14" s="12"/>
      <c r="F14" s="13"/>
      <c r="G14" s="14"/>
      <c r="H14" s="15"/>
      <c r="I14" s="16"/>
      <c r="J14" s="18"/>
      <c r="K14" s="19"/>
      <c r="L14" s="5"/>
      <c r="M14" s="21"/>
      <c r="N14" s="1"/>
      <c r="O14" s="12"/>
      <c r="P14" s="13"/>
      <c r="Q14" s="13"/>
      <c r="R14" s="14"/>
      <c r="S14" s="15"/>
      <c r="T14" s="16"/>
      <c r="U14" s="17"/>
      <c r="V14" s="18"/>
      <c r="W14" s="19"/>
      <c r="X14" s="5"/>
      <c r="Y14" s="21"/>
      <c r="Z14" s="1"/>
      <c r="AA14" s="1"/>
      <c r="AB14" s="1"/>
    </row>
    <row r="15" spans="1:28" ht="24.95" customHeight="1" x14ac:dyDescent="0.2">
      <c r="A15" s="108" t="s">
        <v>174</v>
      </c>
      <c r="B15" s="105" t="s">
        <v>175</v>
      </c>
      <c r="C15" s="33"/>
      <c r="D15" s="155" t="s">
        <v>1</v>
      </c>
      <c r="E15" s="23" t="s">
        <v>12</v>
      </c>
      <c r="F15" s="23" t="s">
        <v>13</v>
      </c>
      <c r="G15" s="24" t="s">
        <v>14</v>
      </c>
      <c r="H15" s="25" t="s">
        <v>15</v>
      </c>
      <c r="I15" s="26" t="s">
        <v>16</v>
      </c>
      <c r="J15" s="25" t="s">
        <v>15</v>
      </c>
      <c r="K15" s="26" t="s">
        <v>16</v>
      </c>
      <c r="L15" s="5">
        <v>1.38</v>
      </c>
      <c r="M15" s="124" t="s">
        <v>179</v>
      </c>
      <c r="N15" s="1">
        <v>1.0425</v>
      </c>
      <c r="O15" s="12"/>
      <c r="P15" s="13"/>
      <c r="Q15" s="13"/>
      <c r="R15" s="14"/>
      <c r="S15" s="15"/>
      <c r="T15" s="16"/>
      <c r="U15" s="17"/>
      <c r="V15" s="18"/>
      <c r="W15" s="19"/>
      <c r="X15" s="5"/>
      <c r="Y15" s="21"/>
      <c r="Z15" s="1"/>
      <c r="AA15" s="1"/>
      <c r="AB15" s="1"/>
    </row>
    <row r="16" spans="1:28" ht="12.75" customHeight="1" thickBot="1" x14ac:dyDescent="0.25">
      <c r="A16" s="33"/>
      <c r="B16" s="33"/>
      <c r="C16" s="33"/>
      <c r="D16" s="1"/>
      <c r="E16" s="43"/>
      <c r="F16" s="43"/>
      <c r="G16" s="43"/>
      <c r="H16" s="42"/>
      <c r="I16" s="42"/>
      <c r="J16" s="45"/>
      <c r="K16" s="38"/>
      <c r="L16" s="1"/>
      <c r="M16" s="1"/>
      <c r="N16" s="1"/>
      <c r="O16" s="43"/>
      <c r="P16" s="43"/>
      <c r="Q16" s="43"/>
      <c r="R16" s="43"/>
      <c r="S16" s="42"/>
      <c r="T16" s="42"/>
      <c r="U16" s="42"/>
      <c r="V16" s="45"/>
      <c r="W16" s="38"/>
      <c r="X16" s="1"/>
      <c r="Y16" s="1"/>
      <c r="Z16" s="1"/>
      <c r="AA16" s="1"/>
      <c r="AB16" s="1"/>
    </row>
    <row r="17" spans="1:28" ht="18.75" thickBot="1" x14ac:dyDescent="0.25">
      <c r="A17" s="109"/>
      <c r="B17" s="110" t="s">
        <v>171</v>
      </c>
      <c r="C17" s="110"/>
      <c r="D17" s="89"/>
      <c r="E17" s="89"/>
      <c r="F17" s="89"/>
      <c r="G17" s="89"/>
      <c r="H17" s="89"/>
      <c r="I17" s="96"/>
      <c r="J17" s="12"/>
      <c r="K17" s="12"/>
      <c r="L17" s="11"/>
      <c r="M17" s="1"/>
      <c r="N17" s="1"/>
      <c r="O17" s="2"/>
      <c r="P17" s="36"/>
      <c r="Q17" s="36"/>
      <c r="R17" s="4"/>
      <c r="S17" s="33"/>
      <c r="T17" s="33"/>
      <c r="U17" s="15"/>
      <c r="V17" s="34"/>
      <c r="W17" s="34"/>
      <c r="X17" s="11"/>
      <c r="Y17" s="1"/>
      <c r="Z17" s="1"/>
      <c r="AA17" s="1"/>
      <c r="AB17" s="1"/>
    </row>
    <row r="18" spans="1:28" ht="24.95" customHeight="1" x14ac:dyDescent="0.2">
      <c r="A18" s="131"/>
      <c r="B18" s="111"/>
      <c r="C18" s="151"/>
      <c r="D18" s="91">
        <v>1</v>
      </c>
      <c r="E18" s="92" t="s">
        <v>17</v>
      </c>
      <c r="F18" s="93"/>
      <c r="G18" s="94"/>
      <c r="H18" s="95"/>
      <c r="I18" s="97"/>
      <c r="J18" s="12"/>
      <c r="K18" s="12"/>
      <c r="L18" s="11"/>
      <c r="M18" s="49"/>
      <c r="N18" s="1"/>
      <c r="O18" s="2"/>
      <c r="P18" s="36"/>
      <c r="Q18" s="36"/>
      <c r="R18" s="4"/>
      <c r="S18" s="33"/>
      <c r="T18" s="33"/>
      <c r="U18" s="15"/>
      <c r="V18" s="34"/>
      <c r="W18" s="34"/>
      <c r="X18" s="11"/>
      <c r="Y18" s="49"/>
      <c r="Z18" s="1"/>
      <c r="AA18" s="1"/>
      <c r="AB18" s="1"/>
    </row>
    <row r="19" spans="1:28" ht="30" customHeight="1" x14ac:dyDescent="0.2">
      <c r="A19" s="131"/>
      <c r="B19" s="111">
        <v>100113</v>
      </c>
      <c r="C19" s="151"/>
      <c r="D19" s="50" t="s">
        <v>31</v>
      </c>
      <c r="E19" s="28" t="s">
        <v>32</v>
      </c>
      <c r="F19" s="29" t="s">
        <v>20</v>
      </c>
      <c r="G19" s="143">
        <v>125</v>
      </c>
      <c r="H19" s="135"/>
      <c r="I19" s="136"/>
      <c r="J19" s="121">
        <f>O19</f>
        <v>4149</v>
      </c>
      <c r="K19" s="121">
        <f t="shared" ref="K19:K33" si="0">J19*G19</f>
        <v>518625</v>
      </c>
      <c r="L19" s="1"/>
      <c r="M19" s="121">
        <v>3980</v>
      </c>
      <c r="N19" s="121">
        <f>M19*$N$15</f>
        <v>4149.1499999999996</v>
      </c>
      <c r="O19" s="121">
        <f>ROUND(N19,0)</f>
        <v>4149</v>
      </c>
      <c r="P19" s="136">
        <f t="shared" ref="P19:P33" si="1">I19/328007383*237686944</f>
        <v>0</v>
      </c>
      <c r="Q19" s="141"/>
      <c r="R19" s="51">
        <f>P19/J19</f>
        <v>0</v>
      </c>
      <c r="S19" s="143">
        <f>ROUND(R19,0)</f>
        <v>0</v>
      </c>
      <c r="T19" s="2"/>
      <c r="U19" s="143">
        <v>125</v>
      </c>
      <c r="V19" s="121">
        <v>4149</v>
      </c>
      <c r="W19" s="12"/>
      <c r="X19" s="136">
        <v>518911.09368908324</v>
      </c>
      <c r="Y19" s="1"/>
      <c r="Z19" s="1"/>
      <c r="AA19" s="1"/>
      <c r="AB19" s="1"/>
    </row>
    <row r="20" spans="1:28" ht="24.95" customHeight="1" x14ac:dyDescent="0.2">
      <c r="A20" s="131"/>
      <c r="B20" s="111">
        <v>100124</v>
      </c>
      <c r="C20" s="151"/>
      <c r="D20" s="50" t="s">
        <v>33</v>
      </c>
      <c r="E20" s="28" t="s">
        <v>34</v>
      </c>
      <c r="F20" s="29" t="s">
        <v>18</v>
      </c>
      <c r="G20" s="143">
        <v>15</v>
      </c>
      <c r="H20" s="135"/>
      <c r="I20" s="136"/>
      <c r="J20" s="121">
        <f t="shared" ref="J20:J32" si="2">O20</f>
        <v>21757</v>
      </c>
      <c r="K20" s="121">
        <f t="shared" si="0"/>
        <v>326355</v>
      </c>
      <c r="L20" s="1"/>
      <c r="M20" s="121">
        <v>20870</v>
      </c>
      <c r="N20" s="121">
        <f t="shared" ref="N20:N33" si="3">M20*$N$15</f>
        <v>21756.974999999999</v>
      </c>
      <c r="O20" s="121">
        <f t="shared" ref="O20:O33" si="4">ROUND(N20,0)</f>
        <v>21757</v>
      </c>
      <c r="P20" s="136">
        <f t="shared" si="1"/>
        <v>0</v>
      </c>
      <c r="Q20" s="141"/>
      <c r="R20" s="51">
        <f t="shared" ref="R20:R33" si="5">P20/J20</f>
        <v>0</v>
      </c>
      <c r="S20" s="143">
        <f t="shared" ref="S20:S81" si="6">ROUND(R20,0)</f>
        <v>0</v>
      </c>
      <c r="T20" s="2"/>
      <c r="U20" s="143">
        <v>15</v>
      </c>
      <c r="V20" s="121">
        <v>21757</v>
      </c>
      <c r="W20" s="12"/>
      <c r="X20" s="136">
        <v>336660.03582901059</v>
      </c>
      <c r="Y20" s="1"/>
      <c r="Z20" s="1"/>
      <c r="AA20" s="1"/>
      <c r="AB20" s="1"/>
    </row>
    <row r="21" spans="1:28" ht="24.95" customHeight="1" x14ac:dyDescent="0.2">
      <c r="A21" s="131"/>
      <c r="B21" s="111">
        <v>172415</v>
      </c>
      <c r="C21" s="151"/>
      <c r="D21" s="50" t="s">
        <v>35</v>
      </c>
      <c r="E21" s="28" t="s">
        <v>36</v>
      </c>
      <c r="F21" s="29" t="s">
        <v>19</v>
      </c>
      <c r="G21" s="143">
        <v>9</v>
      </c>
      <c r="H21" s="135"/>
      <c r="I21" s="136"/>
      <c r="J21" s="121">
        <f t="shared" si="2"/>
        <v>14115</v>
      </c>
      <c r="K21" s="121">
        <f t="shared" si="0"/>
        <v>127035</v>
      </c>
      <c r="L21" s="1"/>
      <c r="M21" s="121">
        <v>13540</v>
      </c>
      <c r="N21" s="121">
        <f t="shared" si="3"/>
        <v>14115.449999999999</v>
      </c>
      <c r="O21" s="121">
        <f t="shared" si="4"/>
        <v>14115</v>
      </c>
      <c r="P21" s="136">
        <f t="shared" si="1"/>
        <v>0</v>
      </c>
      <c r="Q21" s="141"/>
      <c r="R21" s="51">
        <f t="shared" si="5"/>
        <v>0</v>
      </c>
      <c r="S21" s="143">
        <f t="shared" si="6"/>
        <v>0</v>
      </c>
      <c r="T21" s="2"/>
      <c r="U21" s="143">
        <v>9</v>
      </c>
      <c r="V21" s="121">
        <v>14115</v>
      </c>
      <c r="W21" s="12"/>
      <c r="X21" s="136">
        <v>132819.08342215579</v>
      </c>
      <c r="Y21" s="1"/>
      <c r="Z21" s="1"/>
      <c r="AA21" s="1"/>
      <c r="AB21" s="1"/>
    </row>
    <row r="22" spans="1:28" ht="24.95" customHeight="1" x14ac:dyDescent="0.2">
      <c r="A22" s="131"/>
      <c r="B22" s="111">
        <v>100543</v>
      </c>
      <c r="C22" s="151"/>
      <c r="D22" s="50" t="s">
        <v>37</v>
      </c>
      <c r="E22" s="123" t="s">
        <v>176</v>
      </c>
      <c r="F22" s="29" t="s">
        <v>20</v>
      </c>
      <c r="G22" s="143">
        <v>130</v>
      </c>
      <c r="H22" s="135"/>
      <c r="I22" s="136"/>
      <c r="J22" s="121">
        <f t="shared" si="2"/>
        <v>4639</v>
      </c>
      <c r="K22" s="121">
        <f t="shared" si="0"/>
        <v>603070</v>
      </c>
      <c r="L22" s="1"/>
      <c r="M22" s="121">
        <v>4450</v>
      </c>
      <c r="N22" s="121">
        <f t="shared" si="3"/>
        <v>4639.125</v>
      </c>
      <c r="O22" s="121">
        <f t="shared" si="4"/>
        <v>4639</v>
      </c>
      <c r="P22" s="136">
        <f t="shared" si="1"/>
        <v>0</v>
      </c>
      <c r="Q22" s="141"/>
      <c r="R22" s="51">
        <f t="shared" si="5"/>
        <v>0</v>
      </c>
      <c r="S22" s="143">
        <f t="shared" si="6"/>
        <v>0</v>
      </c>
      <c r="T22" s="2"/>
      <c r="U22" s="143">
        <v>130</v>
      </c>
      <c r="V22" s="121">
        <v>4639</v>
      </c>
      <c r="W22" s="12"/>
      <c r="X22" s="136">
        <v>602904.00088239473</v>
      </c>
      <c r="Y22" s="1"/>
      <c r="Z22" s="1"/>
      <c r="AA22" s="1"/>
      <c r="AB22" s="1"/>
    </row>
    <row r="23" spans="1:28" ht="24.95" customHeight="1" x14ac:dyDescent="0.2">
      <c r="A23" s="131"/>
      <c r="B23" s="111">
        <v>100505</v>
      </c>
      <c r="C23" s="151"/>
      <c r="D23" s="50" t="s">
        <v>39</v>
      </c>
      <c r="E23" s="123" t="s">
        <v>177</v>
      </c>
      <c r="F23" s="29" t="s">
        <v>20</v>
      </c>
      <c r="G23" s="143">
        <v>147</v>
      </c>
      <c r="H23" s="135"/>
      <c r="I23" s="136"/>
      <c r="J23" s="121">
        <f t="shared" si="2"/>
        <v>5338</v>
      </c>
      <c r="K23" s="121">
        <f t="shared" si="0"/>
        <v>784686</v>
      </c>
      <c r="L23" s="53"/>
      <c r="M23" s="121">
        <v>5120</v>
      </c>
      <c r="N23" s="121">
        <f t="shared" si="3"/>
        <v>5337.6</v>
      </c>
      <c r="O23" s="121">
        <f t="shared" si="4"/>
        <v>5338</v>
      </c>
      <c r="P23" s="136">
        <f t="shared" si="1"/>
        <v>0</v>
      </c>
      <c r="Q23" s="141"/>
      <c r="R23" s="51">
        <f t="shared" si="5"/>
        <v>0</v>
      </c>
      <c r="S23" s="143">
        <f t="shared" si="6"/>
        <v>0</v>
      </c>
      <c r="T23" s="2"/>
      <c r="U23" s="143">
        <v>147</v>
      </c>
      <c r="V23" s="121">
        <v>5338</v>
      </c>
      <c r="W23" s="12"/>
      <c r="X23" s="136">
        <v>786331.87248832139</v>
      </c>
      <c r="Y23" s="1"/>
      <c r="Z23" s="1"/>
      <c r="AA23" s="1"/>
      <c r="AB23" s="1"/>
    </row>
    <row r="24" spans="1:28" ht="24.95" customHeight="1" x14ac:dyDescent="0.2">
      <c r="A24" s="131"/>
      <c r="B24" s="111">
        <v>100503</v>
      </c>
      <c r="C24" s="151"/>
      <c r="D24" s="50" t="s">
        <v>41</v>
      </c>
      <c r="E24" s="28" t="s">
        <v>42</v>
      </c>
      <c r="F24" s="29" t="s">
        <v>18</v>
      </c>
      <c r="G24" s="143">
        <v>127</v>
      </c>
      <c r="H24" s="135"/>
      <c r="I24" s="136"/>
      <c r="J24" s="121">
        <f t="shared" si="2"/>
        <v>2450</v>
      </c>
      <c r="K24" s="121">
        <f t="shared" si="0"/>
        <v>311150</v>
      </c>
      <c r="L24" s="1"/>
      <c r="M24" s="121">
        <v>2350</v>
      </c>
      <c r="N24" s="121">
        <f t="shared" si="3"/>
        <v>2449.875</v>
      </c>
      <c r="O24" s="121">
        <f t="shared" si="4"/>
        <v>2450</v>
      </c>
      <c r="P24" s="136">
        <f t="shared" si="1"/>
        <v>0</v>
      </c>
      <c r="Q24" s="141"/>
      <c r="R24" s="51">
        <f t="shared" si="5"/>
        <v>0</v>
      </c>
      <c r="S24" s="143">
        <f t="shared" si="6"/>
        <v>0</v>
      </c>
      <c r="T24" s="55"/>
      <c r="U24" s="143">
        <v>127</v>
      </c>
      <c r="V24" s="121">
        <v>2450</v>
      </c>
      <c r="W24" s="38"/>
      <c r="X24" s="136">
        <v>310142.59604096774</v>
      </c>
      <c r="Y24" s="56"/>
      <c r="Z24" s="1"/>
      <c r="AA24" s="1"/>
      <c r="AB24" s="1"/>
    </row>
    <row r="25" spans="1:28" ht="24.95" customHeight="1" x14ac:dyDescent="0.2">
      <c r="A25" s="131"/>
      <c r="B25" s="111"/>
      <c r="C25" s="151"/>
      <c r="D25" s="50" t="s">
        <v>43</v>
      </c>
      <c r="E25" s="28" t="s">
        <v>44</v>
      </c>
      <c r="F25" s="29" t="s">
        <v>20</v>
      </c>
      <c r="G25" s="143">
        <v>10</v>
      </c>
      <c r="H25" s="135"/>
      <c r="I25" s="136"/>
      <c r="J25" s="121">
        <f>L25</f>
        <v>19576.8115942029</v>
      </c>
      <c r="K25" s="121">
        <f t="shared" si="0"/>
        <v>195768.11594202899</v>
      </c>
      <c r="L25" s="121">
        <f>27016/L15</f>
        <v>19576.8115942029</v>
      </c>
      <c r="M25" s="121"/>
      <c r="N25" s="121">
        <f t="shared" si="3"/>
        <v>0</v>
      </c>
      <c r="O25" s="121">
        <f t="shared" si="4"/>
        <v>0</v>
      </c>
      <c r="P25" s="136">
        <f t="shared" si="1"/>
        <v>0</v>
      </c>
      <c r="Q25" s="141"/>
      <c r="R25" s="51">
        <f t="shared" si="5"/>
        <v>0</v>
      </c>
      <c r="S25" s="143">
        <f t="shared" si="6"/>
        <v>0</v>
      </c>
      <c r="T25" s="44"/>
      <c r="U25" s="143">
        <v>10</v>
      </c>
      <c r="V25" s="121">
        <v>19576.8115942029</v>
      </c>
      <c r="W25" s="44"/>
      <c r="X25" s="136">
        <v>195768.47387926021</v>
      </c>
      <c r="Y25" s="1"/>
      <c r="Z25" s="1"/>
      <c r="AA25" s="1"/>
      <c r="AB25" s="1"/>
    </row>
    <row r="26" spans="1:28" ht="24.95" customHeight="1" x14ac:dyDescent="0.2">
      <c r="A26" s="131"/>
      <c r="B26" s="111">
        <v>100515</v>
      </c>
      <c r="C26" s="151"/>
      <c r="D26" s="50" t="s">
        <v>45</v>
      </c>
      <c r="E26" s="28" t="s">
        <v>46</v>
      </c>
      <c r="F26" s="29" t="s">
        <v>19</v>
      </c>
      <c r="G26" s="143">
        <v>2</v>
      </c>
      <c r="H26" s="135"/>
      <c r="I26" s="136"/>
      <c r="J26" s="121">
        <f t="shared" si="2"/>
        <v>19005</v>
      </c>
      <c r="K26" s="121">
        <f t="shared" si="0"/>
        <v>38010</v>
      </c>
      <c r="L26" s="1"/>
      <c r="M26" s="121">
        <v>18230</v>
      </c>
      <c r="N26" s="121">
        <f t="shared" si="3"/>
        <v>19004.775000000001</v>
      </c>
      <c r="O26" s="121">
        <f t="shared" si="4"/>
        <v>19005</v>
      </c>
      <c r="P26" s="136">
        <f t="shared" si="1"/>
        <v>0</v>
      </c>
      <c r="Q26" s="141"/>
      <c r="R26" s="51">
        <f t="shared" si="5"/>
        <v>0</v>
      </c>
      <c r="S26" s="143">
        <f t="shared" si="6"/>
        <v>0</v>
      </c>
      <c r="T26" s="44"/>
      <c r="U26" s="143">
        <v>2</v>
      </c>
      <c r="V26" s="121">
        <v>19005</v>
      </c>
      <c r="W26" s="44"/>
      <c r="X26" s="136">
        <v>35801.514733782686</v>
      </c>
      <c r="Y26" s="1"/>
      <c r="Z26" s="1"/>
      <c r="AA26" s="1"/>
      <c r="AB26" s="1"/>
    </row>
    <row r="27" spans="1:28" ht="24.95" customHeight="1" x14ac:dyDescent="0.2">
      <c r="A27" s="131"/>
      <c r="B27" s="111">
        <v>100217</v>
      </c>
      <c r="C27" s="151"/>
      <c r="D27" s="50" t="s">
        <v>47</v>
      </c>
      <c r="E27" s="28" t="s">
        <v>48</v>
      </c>
      <c r="F27" s="29" t="s">
        <v>18</v>
      </c>
      <c r="G27" s="143">
        <v>54</v>
      </c>
      <c r="H27" s="135"/>
      <c r="I27" s="136"/>
      <c r="J27" s="121">
        <f t="shared" si="2"/>
        <v>8799</v>
      </c>
      <c r="K27" s="121">
        <f t="shared" si="0"/>
        <v>475146</v>
      </c>
      <c r="L27" s="1"/>
      <c r="M27" s="121">
        <v>8440</v>
      </c>
      <c r="N27" s="121">
        <f t="shared" si="3"/>
        <v>8798.7000000000007</v>
      </c>
      <c r="O27" s="121">
        <f t="shared" si="4"/>
        <v>8799</v>
      </c>
      <c r="P27" s="136">
        <f t="shared" si="1"/>
        <v>0</v>
      </c>
      <c r="Q27" s="141"/>
      <c r="R27" s="51">
        <f t="shared" si="5"/>
        <v>0</v>
      </c>
      <c r="S27" s="143">
        <f t="shared" si="6"/>
        <v>0</v>
      </c>
      <c r="T27" s="146"/>
      <c r="U27" s="143">
        <v>54</v>
      </c>
      <c r="V27" s="121">
        <v>8799</v>
      </c>
      <c r="W27" s="1"/>
      <c r="X27" s="136">
        <v>477299.42340464937</v>
      </c>
      <c r="Y27" s="1"/>
      <c r="Z27" s="11"/>
      <c r="AA27" s="11"/>
      <c r="AB27" s="1"/>
    </row>
    <row r="28" spans="1:28" ht="24.95" customHeight="1" x14ac:dyDescent="0.2">
      <c r="A28" s="131"/>
      <c r="B28" s="111"/>
      <c r="C28" s="151"/>
      <c r="D28" s="50" t="s">
        <v>49</v>
      </c>
      <c r="E28" s="28" t="s">
        <v>50</v>
      </c>
      <c r="F28" s="29" t="s">
        <v>18</v>
      </c>
      <c r="G28" s="143">
        <v>14</v>
      </c>
      <c r="H28" s="135"/>
      <c r="I28" s="136"/>
      <c r="J28" s="121">
        <f>L28</f>
        <v>6132.608695652174</v>
      </c>
      <c r="K28" s="121">
        <f t="shared" si="0"/>
        <v>85856.521739130432</v>
      </c>
      <c r="L28" s="121">
        <f>8463/$L$15</f>
        <v>6132.608695652174</v>
      </c>
      <c r="M28" s="121"/>
      <c r="N28" s="121">
        <f t="shared" si="3"/>
        <v>0</v>
      </c>
      <c r="O28" s="121">
        <f t="shared" si="4"/>
        <v>0</v>
      </c>
      <c r="P28" s="136">
        <f t="shared" si="1"/>
        <v>0</v>
      </c>
      <c r="Q28" s="141"/>
      <c r="R28" s="51">
        <f t="shared" si="5"/>
        <v>0</v>
      </c>
      <c r="S28" s="143">
        <f t="shared" si="6"/>
        <v>0</v>
      </c>
      <c r="T28" s="15"/>
      <c r="U28" s="143">
        <v>14</v>
      </c>
      <c r="V28" s="121">
        <v>6132.608695652174</v>
      </c>
      <c r="W28" s="1"/>
      <c r="X28" s="136">
        <v>85856.678716917784</v>
      </c>
      <c r="Y28" s="1"/>
      <c r="Z28" s="1"/>
      <c r="AA28" s="1"/>
      <c r="AB28" s="1"/>
    </row>
    <row r="29" spans="1:28" ht="24.95" customHeight="1" x14ac:dyDescent="0.2">
      <c r="A29" s="131">
        <v>1033</v>
      </c>
      <c r="B29" s="111">
        <v>100314</v>
      </c>
      <c r="C29" s="151"/>
      <c r="D29" s="50" t="s">
        <v>51</v>
      </c>
      <c r="E29" s="28" t="s">
        <v>52</v>
      </c>
      <c r="F29" s="29" t="s">
        <v>20</v>
      </c>
      <c r="G29" s="143">
        <v>154</v>
      </c>
      <c r="H29" s="135"/>
      <c r="I29" s="136"/>
      <c r="J29" s="121">
        <v>5265</v>
      </c>
      <c r="K29" s="121">
        <f t="shared" si="0"/>
        <v>810810</v>
      </c>
      <c r="L29" s="1"/>
      <c r="M29" s="121"/>
      <c r="N29" s="121">
        <f t="shared" si="3"/>
        <v>0</v>
      </c>
      <c r="O29" s="121">
        <f t="shared" si="4"/>
        <v>0</v>
      </c>
      <c r="P29" s="136">
        <f t="shared" si="1"/>
        <v>0</v>
      </c>
      <c r="Q29" s="141"/>
      <c r="R29" s="51">
        <f t="shared" si="5"/>
        <v>0</v>
      </c>
      <c r="S29" s="143">
        <f t="shared" si="6"/>
        <v>0</v>
      </c>
      <c r="T29" s="15"/>
      <c r="U29" s="143">
        <v>154</v>
      </c>
      <c r="V29" s="121">
        <v>5265</v>
      </c>
      <c r="W29" s="1"/>
      <c r="X29" s="136">
        <v>809213.79838292231</v>
      </c>
      <c r="Y29" s="1"/>
      <c r="Z29" s="1"/>
      <c r="AA29" s="1"/>
      <c r="AB29" s="1"/>
    </row>
    <row r="30" spans="1:28" ht="24.95" customHeight="1" x14ac:dyDescent="0.2">
      <c r="A30" s="131">
        <v>1041</v>
      </c>
      <c r="B30" s="111">
        <v>100407</v>
      </c>
      <c r="C30" s="151"/>
      <c r="D30" s="50" t="s">
        <v>53</v>
      </c>
      <c r="E30" s="28" t="s">
        <v>54</v>
      </c>
      <c r="F30" s="29" t="s">
        <v>20</v>
      </c>
      <c r="G30" s="143">
        <v>129</v>
      </c>
      <c r="H30" s="135"/>
      <c r="I30" s="136"/>
      <c r="J30" s="121">
        <v>6766</v>
      </c>
      <c r="K30" s="121">
        <f t="shared" si="0"/>
        <v>872814</v>
      </c>
      <c r="L30" s="1"/>
      <c r="M30" s="121"/>
      <c r="N30" s="121">
        <f t="shared" si="3"/>
        <v>0</v>
      </c>
      <c r="O30" s="121">
        <f t="shared" si="4"/>
        <v>0</v>
      </c>
      <c r="P30" s="136">
        <f t="shared" si="1"/>
        <v>0</v>
      </c>
      <c r="Q30" s="141"/>
      <c r="R30" s="51">
        <f t="shared" si="5"/>
        <v>0</v>
      </c>
      <c r="S30" s="143">
        <f t="shared" si="6"/>
        <v>0</v>
      </c>
      <c r="T30" s="15"/>
      <c r="U30" s="143">
        <v>129</v>
      </c>
      <c r="V30" s="121">
        <v>6766</v>
      </c>
      <c r="W30" s="1"/>
      <c r="X30" s="136">
        <v>873914.64131769259</v>
      </c>
      <c r="Y30" s="1"/>
      <c r="Z30" s="1"/>
      <c r="AA30" s="1"/>
      <c r="AB30" s="1"/>
    </row>
    <row r="31" spans="1:28" ht="30" customHeight="1" x14ac:dyDescent="0.2">
      <c r="A31" s="131"/>
      <c r="B31" s="111">
        <v>100401</v>
      </c>
      <c r="C31" s="151"/>
      <c r="D31" s="50" t="s">
        <v>55</v>
      </c>
      <c r="E31" s="123" t="s">
        <v>178</v>
      </c>
      <c r="F31" s="29" t="s">
        <v>20</v>
      </c>
      <c r="G31" s="143">
        <v>126</v>
      </c>
      <c r="H31" s="135"/>
      <c r="I31" s="136"/>
      <c r="J31" s="121">
        <f t="shared" si="2"/>
        <v>4837</v>
      </c>
      <c r="K31" s="121">
        <f t="shared" si="0"/>
        <v>609462</v>
      </c>
      <c r="L31" s="1"/>
      <c r="M31" s="121">
        <v>4640</v>
      </c>
      <c r="N31" s="121">
        <f t="shared" si="3"/>
        <v>4837.2</v>
      </c>
      <c r="O31" s="121">
        <f t="shared" si="4"/>
        <v>4837</v>
      </c>
      <c r="P31" s="136">
        <f t="shared" si="1"/>
        <v>0</v>
      </c>
      <c r="Q31" s="141"/>
      <c r="R31" s="51">
        <f t="shared" si="5"/>
        <v>0</v>
      </c>
      <c r="S31" s="143">
        <f t="shared" si="6"/>
        <v>0</v>
      </c>
      <c r="T31" s="15"/>
      <c r="U31" s="143">
        <v>126</v>
      </c>
      <c r="V31" s="121">
        <v>4837</v>
      </c>
      <c r="W31" s="1"/>
      <c r="X31" s="136">
        <v>611643.14729557175</v>
      </c>
      <c r="Y31" s="1"/>
      <c r="Z31" s="1"/>
      <c r="AA31" s="1"/>
      <c r="AB31" s="1"/>
    </row>
    <row r="32" spans="1:28" ht="24.95" customHeight="1" x14ac:dyDescent="0.2">
      <c r="A32" s="131"/>
      <c r="B32" s="111">
        <v>100622</v>
      </c>
      <c r="C32" s="151"/>
      <c r="D32" s="50" t="s">
        <v>57</v>
      </c>
      <c r="E32" s="28" t="s">
        <v>58</v>
      </c>
      <c r="F32" s="29" t="s">
        <v>21</v>
      </c>
      <c r="G32" s="143">
        <v>68</v>
      </c>
      <c r="H32" s="135"/>
      <c r="I32" s="136"/>
      <c r="J32" s="121">
        <f t="shared" si="2"/>
        <v>7464</v>
      </c>
      <c r="K32" s="121">
        <f t="shared" si="0"/>
        <v>507552</v>
      </c>
      <c r="L32" s="1"/>
      <c r="M32" s="121">
        <v>7160</v>
      </c>
      <c r="N32" s="121">
        <f t="shared" si="3"/>
        <v>7464.3</v>
      </c>
      <c r="O32" s="121">
        <f t="shared" si="4"/>
        <v>7464</v>
      </c>
      <c r="P32" s="136">
        <f t="shared" si="1"/>
        <v>0</v>
      </c>
      <c r="Q32" s="141"/>
      <c r="R32" s="51">
        <f t="shared" si="5"/>
        <v>0</v>
      </c>
      <c r="S32" s="143">
        <f t="shared" si="6"/>
        <v>0</v>
      </c>
      <c r="T32" s="37"/>
      <c r="U32" s="143">
        <v>68</v>
      </c>
      <c r="V32" s="121">
        <v>7464</v>
      </c>
      <c r="W32" s="31"/>
      <c r="X32" s="136">
        <v>504512.51663851726</v>
      </c>
      <c r="Y32" s="1"/>
      <c r="Z32" s="1"/>
      <c r="AA32" s="1"/>
      <c r="AB32" s="1"/>
    </row>
    <row r="33" spans="1:28" ht="30" customHeight="1" x14ac:dyDescent="0.2">
      <c r="A33" s="131">
        <v>1061</v>
      </c>
      <c r="B33" s="111"/>
      <c r="C33" s="151"/>
      <c r="D33" s="50" t="s">
        <v>59</v>
      </c>
      <c r="E33" s="28" t="s">
        <v>60</v>
      </c>
      <c r="F33" s="29" t="s">
        <v>21</v>
      </c>
      <c r="G33" s="143">
        <v>68</v>
      </c>
      <c r="H33" s="135"/>
      <c r="I33" s="136"/>
      <c r="J33" s="122">
        <v>34153</v>
      </c>
      <c r="K33" s="121">
        <f t="shared" si="0"/>
        <v>2322404</v>
      </c>
      <c r="L33" s="1"/>
      <c r="M33" s="121"/>
      <c r="N33" s="121">
        <f t="shared" si="3"/>
        <v>0</v>
      </c>
      <c r="O33" s="121">
        <f t="shared" si="4"/>
        <v>0</v>
      </c>
      <c r="P33" s="136">
        <f t="shared" si="1"/>
        <v>0</v>
      </c>
      <c r="Q33" s="141"/>
      <c r="R33" s="51">
        <f t="shared" si="5"/>
        <v>0</v>
      </c>
      <c r="S33" s="143">
        <f t="shared" si="6"/>
        <v>0</v>
      </c>
      <c r="T33" s="44"/>
      <c r="U33" s="143">
        <v>68</v>
      </c>
      <c r="V33" s="122">
        <v>34153</v>
      </c>
      <c r="W33" s="31"/>
      <c r="X33" s="136">
        <v>2316610.7573610563</v>
      </c>
      <c r="Y33" s="1"/>
      <c r="Z33" s="1"/>
      <c r="AA33" s="1"/>
      <c r="AB33" s="1"/>
    </row>
    <row r="34" spans="1:28" ht="24.95" customHeight="1" x14ac:dyDescent="0.2">
      <c r="A34" s="131"/>
      <c r="B34" s="111"/>
      <c r="C34" s="151"/>
      <c r="D34" s="50"/>
      <c r="E34" s="28"/>
      <c r="F34" s="59"/>
      <c r="G34" s="29"/>
      <c r="H34" s="164" t="s">
        <v>191</v>
      </c>
      <c r="I34" s="99"/>
      <c r="J34" s="44"/>
      <c r="K34" s="31"/>
      <c r="L34" s="1"/>
      <c r="M34" s="1"/>
      <c r="N34" s="1"/>
      <c r="O34" s="44"/>
      <c r="P34" s="44"/>
      <c r="Q34" s="44"/>
      <c r="R34" s="44"/>
      <c r="S34" s="44"/>
      <c r="T34" s="44"/>
      <c r="U34" s="44"/>
      <c r="V34" s="44"/>
      <c r="W34" s="31"/>
      <c r="X34" s="44"/>
      <c r="Y34" s="1"/>
      <c r="Z34" s="1"/>
      <c r="AA34" s="1"/>
      <c r="AB34" s="1"/>
    </row>
    <row r="35" spans="1:28" ht="24.95" customHeight="1" x14ac:dyDescent="0.2">
      <c r="A35" s="131"/>
      <c r="B35" s="111"/>
      <c r="C35" s="151"/>
      <c r="D35" s="46">
        <v>2</v>
      </c>
      <c r="E35" s="41" t="s">
        <v>62</v>
      </c>
      <c r="F35" s="47"/>
      <c r="G35" s="48"/>
      <c r="H35" s="40"/>
      <c r="I35" s="98"/>
      <c r="J35" s="60"/>
      <c r="K35" s="31"/>
      <c r="L35" s="1"/>
      <c r="M35" s="1"/>
      <c r="N35" s="1"/>
      <c r="O35" s="35"/>
      <c r="P35" s="35"/>
      <c r="Q35" s="35"/>
      <c r="R35" s="35"/>
      <c r="S35" s="35"/>
      <c r="T35" s="35"/>
      <c r="U35" s="35"/>
      <c r="V35" s="60"/>
      <c r="W35" s="31"/>
      <c r="X35" s="35"/>
      <c r="Y35" s="1"/>
      <c r="Z35" s="1"/>
      <c r="AA35" s="1"/>
      <c r="AB35" s="1"/>
    </row>
    <row r="36" spans="1:28" ht="30" customHeight="1" x14ac:dyDescent="0.2">
      <c r="A36" s="131">
        <v>2001</v>
      </c>
      <c r="B36" s="111">
        <v>100601</v>
      </c>
      <c r="C36" s="151"/>
      <c r="D36" s="50" t="s">
        <v>63</v>
      </c>
      <c r="E36" s="28" t="s">
        <v>22</v>
      </c>
      <c r="F36" s="29" t="s">
        <v>21</v>
      </c>
      <c r="G36" s="143">
        <v>24</v>
      </c>
      <c r="H36" s="52"/>
      <c r="I36" s="98"/>
      <c r="J36" s="121">
        <v>20382</v>
      </c>
      <c r="K36" s="121">
        <f t="shared" ref="K36:K41" si="7">J36*G36</f>
        <v>489168</v>
      </c>
      <c r="L36" s="11"/>
      <c r="M36" s="61"/>
      <c r="N36" s="1"/>
      <c r="O36" s="1"/>
      <c r="P36" s="136">
        <f t="shared" ref="P36:P41" si="8">I36/328007383*237686944</f>
        <v>0</v>
      </c>
      <c r="Q36" s="141"/>
      <c r="R36" s="51">
        <f t="shared" ref="R36:R41" si="9">P36/J36</f>
        <v>0</v>
      </c>
      <c r="S36" s="143">
        <f t="shared" si="6"/>
        <v>0</v>
      </c>
      <c r="T36" s="1"/>
      <c r="U36" s="143">
        <v>24</v>
      </c>
      <c r="V36" s="121">
        <v>20382</v>
      </c>
      <c r="W36" s="1"/>
      <c r="X36" s="136">
        <v>479700.87707075785</v>
      </c>
      <c r="Y36" s="61"/>
      <c r="Z36" s="1"/>
      <c r="AA36" s="1"/>
      <c r="AB36" s="1"/>
    </row>
    <row r="37" spans="1:28" ht="30" customHeight="1" x14ac:dyDescent="0.2">
      <c r="A37" s="131"/>
      <c r="B37" s="111"/>
      <c r="C37" s="151"/>
      <c r="D37" s="50" t="s">
        <v>65</v>
      </c>
      <c r="E37" s="28" t="s">
        <v>66</v>
      </c>
      <c r="F37" s="29" t="s">
        <v>18</v>
      </c>
      <c r="G37" s="143">
        <v>2165</v>
      </c>
      <c r="H37" s="52"/>
      <c r="I37" s="98"/>
      <c r="J37" s="121">
        <f t="shared" ref="J37" si="10">L37</f>
        <v>6132.608695652174</v>
      </c>
      <c r="K37" s="121">
        <f t="shared" si="7"/>
        <v>13277097.826086957</v>
      </c>
      <c r="L37" s="121">
        <f t="shared" ref="L37:L38" si="11">8463/$L$15</f>
        <v>6132.608695652174</v>
      </c>
      <c r="M37" s="1"/>
      <c r="N37" s="1"/>
      <c r="O37" s="1"/>
      <c r="P37" s="136">
        <f t="shared" si="8"/>
        <v>0</v>
      </c>
      <c r="Q37" s="141"/>
      <c r="R37" s="51">
        <f t="shared" si="9"/>
        <v>0</v>
      </c>
      <c r="S37" s="143">
        <f t="shared" si="6"/>
        <v>0</v>
      </c>
      <c r="T37" s="1"/>
      <c r="U37" s="143">
        <v>2165</v>
      </c>
      <c r="V37" s="121">
        <v>6132.608695652174</v>
      </c>
      <c r="W37" s="1"/>
      <c r="X37" s="136">
        <v>13276256.157968249</v>
      </c>
      <c r="Y37" s="1"/>
      <c r="Z37" s="1"/>
      <c r="AA37" s="1"/>
      <c r="AB37" s="1"/>
    </row>
    <row r="38" spans="1:28" ht="24.95" customHeight="1" x14ac:dyDescent="0.2">
      <c r="A38" s="131"/>
      <c r="B38" s="111"/>
      <c r="C38" s="151"/>
      <c r="D38" s="50" t="s">
        <v>67</v>
      </c>
      <c r="E38" s="28" t="s">
        <v>68</v>
      </c>
      <c r="F38" s="29" t="s">
        <v>21</v>
      </c>
      <c r="G38" s="143">
        <v>1566</v>
      </c>
      <c r="H38" s="52"/>
      <c r="I38" s="98"/>
      <c r="J38" s="121">
        <f>L38</f>
        <v>6132.608695652174</v>
      </c>
      <c r="K38" s="121">
        <f t="shared" si="7"/>
        <v>9603665.2173913047</v>
      </c>
      <c r="L38" s="121">
        <f t="shared" si="11"/>
        <v>6132.608695652174</v>
      </c>
      <c r="M38" s="1"/>
      <c r="N38" s="1"/>
      <c r="O38" s="1"/>
      <c r="P38" s="136">
        <f t="shared" si="8"/>
        <v>0</v>
      </c>
      <c r="Q38" s="141"/>
      <c r="R38" s="51">
        <f t="shared" si="9"/>
        <v>0</v>
      </c>
      <c r="S38" s="143">
        <f t="shared" si="6"/>
        <v>0</v>
      </c>
      <c r="T38" s="1"/>
      <c r="U38" s="143">
        <v>1566</v>
      </c>
      <c r="V38" s="121">
        <v>6132.608695652174</v>
      </c>
      <c r="W38" s="1"/>
      <c r="X38" s="136">
        <v>9601534.9464641046</v>
      </c>
      <c r="Y38" s="1"/>
      <c r="Z38" s="1"/>
      <c r="AA38" s="1"/>
      <c r="AB38" s="1"/>
    </row>
    <row r="39" spans="1:28" ht="24.95" customHeight="1" x14ac:dyDescent="0.2">
      <c r="A39" s="131"/>
      <c r="B39" s="111">
        <v>131217</v>
      </c>
      <c r="C39" s="151"/>
      <c r="D39" s="50" t="s">
        <v>69</v>
      </c>
      <c r="E39" s="123" t="s">
        <v>70</v>
      </c>
      <c r="F39" s="29" t="s">
        <v>18</v>
      </c>
      <c r="G39" s="143">
        <v>57</v>
      </c>
      <c r="H39" s="52"/>
      <c r="I39" s="98"/>
      <c r="J39" s="121">
        <f t="shared" ref="J39:J40" si="12">O39</f>
        <v>6182</v>
      </c>
      <c r="K39" s="121">
        <f t="shared" si="7"/>
        <v>352374</v>
      </c>
      <c r="L39" s="1"/>
      <c r="M39" s="121">
        <v>5930</v>
      </c>
      <c r="N39" s="121">
        <f t="shared" ref="N39:N40" si="13">M39*$N$15</f>
        <v>6182.0249999999996</v>
      </c>
      <c r="O39" s="121">
        <f t="shared" ref="O39:O40" si="14">ROUND(N39,0)</f>
        <v>6182</v>
      </c>
      <c r="P39" s="136">
        <f t="shared" si="8"/>
        <v>0</v>
      </c>
      <c r="Q39" s="141"/>
      <c r="R39" s="51">
        <f t="shared" si="9"/>
        <v>0</v>
      </c>
      <c r="S39" s="143">
        <f t="shared" si="6"/>
        <v>0</v>
      </c>
      <c r="T39" s="1"/>
      <c r="U39" s="143">
        <v>57</v>
      </c>
      <c r="V39" s="121">
        <v>6182</v>
      </c>
      <c r="W39" s="1"/>
      <c r="X39" s="136">
        <v>351907.88979468792</v>
      </c>
      <c r="Y39" s="1"/>
      <c r="Z39" s="1"/>
      <c r="AA39" s="1"/>
      <c r="AB39" s="1"/>
    </row>
    <row r="40" spans="1:28" ht="30" customHeight="1" x14ac:dyDescent="0.2">
      <c r="A40" s="131"/>
      <c r="B40" s="111">
        <v>120301</v>
      </c>
      <c r="C40" s="151"/>
      <c r="D40" s="50" t="s">
        <v>71</v>
      </c>
      <c r="E40" s="123" t="s">
        <v>180</v>
      </c>
      <c r="F40" s="29" t="s">
        <v>21</v>
      </c>
      <c r="G40" s="143">
        <v>9</v>
      </c>
      <c r="H40" s="62"/>
      <c r="I40" s="98"/>
      <c r="J40" s="121">
        <f t="shared" si="12"/>
        <v>663697</v>
      </c>
      <c r="K40" s="121">
        <f t="shared" si="7"/>
        <v>5973273</v>
      </c>
      <c r="L40" s="1"/>
      <c r="M40" s="121">
        <v>636640</v>
      </c>
      <c r="N40" s="121">
        <f t="shared" si="13"/>
        <v>663697.19999999995</v>
      </c>
      <c r="O40" s="121">
        <f t="shared" si="14"/>
        <v>663697</v>
      </c>
      <c r="P40" s="136">
        <f t="shared" si="8"/>
        <v>0</v>
      </c>
      <c r="Q40" s="141"/>
      <c r="R40" s="51">
        <f t="shared" si="9"/>
        <v>0</v>
      </c>
      <c r="S40" s="143">
        <f t="shared" si="6"/>
        <v>0</v>
      </c>
      <c r="T40" s="1"/>
      <c r="U40" s="143">
        <v>9</v>
      </c>
      <c r="V40" s="121">
        <v>663697</v>
      </c>
      <c r="W40" s="1"/>
      <c r="X40" s="136">
        <v>5643421.1878279829</v>
      </c>
      <c r="Y40" s="1"/>
      <c r="Z40" s="1"/>
      <c r="AA40" s="1"/>
      <c r="AB40" s="1"/>
    </row>
    <row r="41" spans="1:28" ht="24.95" customHeight="1" x14ac:dyDescent="0.2">
      <c r="A41" s="131">
        <v>3002</v>
      </c>
      <c r="B41" s="111">
        <f>IF(A41&gt;0,(VLOOKUP(A41,[1]APU!$A$4:$G$6160,7,0)),"-")</f>
        <v>130102</v>
      </c>
      <c r="C41" s="151"/>
      <c r="D41" s="50" t="s">
        <v>73</v>
      </c>
      <c r="E41" s="28" t="s">
        <v>74</v>
      </c>
      <c r="F41" s="29" t="s">
        <v>21</v>
      </c>
      <c r="G41" s="143">
        <v>4851.5234925262776</v>
      </c>
      <c r="H41" s="62"/>
      <c r="I41" s="98"/>
      <c r="J41" s="121">
        <v>5796</v>
      </c>
      <c r="K41" s="121">
        <f t="shared" si="7"/>
        <v>28119430.162682306</v>
      </c>
      <c r="L41" s="1"/>
      <c r="M41" s="1"/>
      <c r="N41" s="1"/>
      <c r="O41" s="1"/>
      <c r="P41" s="136">
        <f t="shared" si="8"/>
        <v>0</v>
      </c>
      <c r="Q41" s="141"/>
      <c r="R41" s="51">
        <f t="shared" si="9"/>
        <v>0</v>
      </c>
      <c r="S41" s="143">
        <f t="shared" si="6"/>
        <v>0</v>
      </c>
      <c r="T41" s="1"/>
      <c r="U41" s="143">
        <v>4815</v>
      </c>
      <c r="V41" s="121">
        <v>5796</v>
      </c>
      <c r="W41" s="1"/>
      <c r="X41" s="136">
        <v>27908485.809650693</v>
      </c>
      <c r="Y41" s="1"/>
      <c r="Z41" s="1"/>
      <c r="AA41" s="1"/>
      <c r="AB41" s="1"/>
    </row>
    <row r="42" spans="1:28" ht="24.95" customHeight="1" x14ac:dyDescent="0.2">
      <c r="A42" s="131"/>
      <c r="B42" s="111"/>
      <c r="C42" s="151"/>
      <c r="D42" s="50"/>
      <c r="E42" s="28"/>
      <c r="F42" s="59"/>
      <c r="G42" s="143"/>
      <c r="H42" s="164" t="s">
        <v>191</v>
      </c>
      <c r="I42" s="9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24.95" customHeight="1" x14ac:dyDescent="0.2">
      <c r="A43" s="131"/>
      <c r="B43" s="111"/>
      <c r="C43" s="151"/>
      <c r="D43" s="46">
        <v>3</v>
      </c>
      <c r="E43" s="41" t="s">
        <v>76</v>
      </c>
      <c r="F43" s="47"/>
      <c r="G43" s="143"/>
      <c r="H43" s="40"/>
      <c r="I43" s="9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24.95" customHeight="1" x14ac:dyDescent="0.2">
      <c r="A44" s="131"/>
      <c r="B44" s="111"/>
      <c r="C44" s="151"/>
      <c r="D44" s="50" t="s">
        <v>77</v>
      </c>
      <c r="E44" s="28" t="s">
        <v>78</v>
      </c>
      <c r="F44" s="29" t="s">
        <v>21</v>
      </c>
      <c r="G44" s="143">
        <v>3</v>
      </c>
      <c r="H44" s="52"/>
      <c r="I44" s="98"/>
      <c r="J44" s="121">
        <f>L44</f>
        <v>862053.62318840588</v>
      </c>
      <c r="K44" s="121">
        <f>J44*G44</f>
        <v>2586160.8695652178</v>
      </c>
      <c r="L44" s="121">
        <f>1189634/1.38</f>
        <v>862053.62318840588</v>
      </c>
      <c r="M44" s="1"/>
      <c r="N44" s="1"/>
      <c r="O44" s="1"/>
      <c r="P44" s="136">
        <f>I44/328007383*237686944</f>
        <v>0</v>
      </c>
      <c r="Q44" s="141"/>
      <c r="R44" s="51">
        <f t="shared" ref="R44:R46" si="15">P44/J44</f>
        <v>0</v>
      </c>
      <c r="S44" s="143">
        <f t="shared" si="6"/>
        <v>0</v>
      </c>
      <c r="T44" s="1"/>
      <c r="U44" s="143">
        <v>3</v>
      </c>
      <c r="V44" s="121">
        <v>862053.62318840588</v>
      </c>
      <c r="W44" s="1"/>
      <c r="X44" s="136">
        <v>2586165.5980331637</v>
      </c>
      <c r="Y44" s="1"/>
      <c r="Z44" s="1"/>
      <c r="AA44" s="1"/>
      <c r="AB44" s="1"/>
    </row>
    <row r="45" spans="1:28" ht="60" customHeight="1" x14ac:dyDescent="0.2">
      <c r="A45" s="131"/>
      <c r="B45" s="111"/>
      <c r="C45" s="151"/>
      <c r="D45" s="50" t="s">
        <v>79</v>
      </c>
      <c r="E45" s="28" t="s">
        <v>80</v>
      </c>
      <c r="F45" s="29" t="s">
        <v>20</v>
      </c>
      <c r="G45" s="143">
        <v>3153</v>
      </c>
      <c r="H45" s="52"/>
      <c r="I45" s="98"/>
      <c r="J45" s="121">
        <f>L45</f>
        <v>6132.608695652174</v>
      </c>
      <c r="K45" s="121">
        <f>J45*G45</f>
        <v>19336115.217391305</v>
      </c>
      <c r="L45" s="121">
        <f t="shared" ref="L45" si="16">8463/$L$15</f>
        <v>6132.608695652174</v>
      </c>
      <c r="M45" s="1"/>
      <c r="N45" s="1"/>
      <c r="O45" s="1"/>
      <c r="P45" s="136">
        <f>I45/328007383*237686944</f>
        <v>0</v>
      </c>
      <c r="Q45" s="141"/>
      <c r="R45" s="51">
        <f t="shared" si="15"/>
        <v>0</v>
      </c>
      <c r="S45" s="143">
        <f t="shared" si="6"/>
        <v>0</v>
      </c>
      <c r="T45" s="1"/>
      <c r="U45" s="143">
        <v>3153</v>
      </c>
      <c r="V45" s="121">
        <v>6132.608695652174</v>
      </c>
      <c r="W45" s="1"/>
      <c r="X45" s="136">
        <v>19338565.792838778</v>
      </c>
      <c r="Y45" s="1"/>
      <c r="Z45" s="1"/>
      <c r="AA45" s="1"/>
      <c r="AB45" s="1"/>
    </row>
    <row r="46" spans="1:28" ht="24.95" customHeight="1" x14ac:dyDescent="0.2">
      <c r="A46" s="131">
        <v>3002</v>
      </c>
      <c r="B46" s="111">
        <v>130102</v>
      </c>
      <c r="C46" s="151"/>
      <c r="D46" s="50" t="s">
        <v>81</v>
      </c>
      <c r="E46" s="28" t="s">
        <v>82</v>
      </c>
      <c r="F46" s="29" t="s">
        <v>83</v>
      </c>
      <c r="G46" s="143">
        <v>5171</v>
      </c>
      <c r="H46" s="62"/>
      <c r="I46" s="98"/>
      <c r="J46" s="121">
        <v>5796</v>
      </c>
      <c r="K46" s="121">
        <f>J46*G46</f>
        <v>29971116</v>
      </c>
      <c r="L46" s="1"/>
      <c r="M46" s="1"/>
      <c r="N46" s="1"/>
      <c r="O46" s="1"/>
      <c r="P46" s="136">
        <f>I46/328007383*237686944</f>
        <v>0</v>
      </c>
      <c r="Q46" s="141"/>
      <c r="R46" s="51">
        <f t="shared" si="15"/>
        <v>0</v>
      </c>
      <c r="S46" s="143">
        <f t="shared" si="6"/>
        <v>0</v>
      </c>
      <c r="T46" s="1"/>
      <c r="U46" s="143">
        <v>5310</v>
      </c>
      <c r="V46" s="121">
        <v>5796</v>
      </c>
      <c r="W46" s="1"/>
      <c r="X46" s="136">
        <v>30776382.357574917</v>
      </c>
      <c r="Y46" s="1"/>
      <c r="Z46" s="1"/>
      <c r="AA46" s="1"/>
      <c r="AB46" s="1"/>
    </row>
    <row r="47" spans="1:28" ht="24.95" customHeight="1" x14ac:dyDescent="0.2">
      <c r="A47" s="131"/>
      <c r="B47" s="111"/>
      <c r="C47" s="151"/>
      <c r="D47" s="50"/>
      <c r="E47" s="28"/>
      <c r="F47" s="59"/>
      <c r="G47" s="143"/>
      <c r="H47" s="164" t="s">
        <v>191</v>
      </c>
      <c r="I47" s="9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24.95" customHeight="1" x14ac:dyDescent="0.2">
      <c r="A48" s="131"/>
      <c r="B48" s="111"/>
      <c r="C48" s="151"/>
      <c r="D48" s="50"/>
      <c r="E48" s="28"/>
      <c r="F48" s="29"/>
      <c r="G48" s="143"/>
      <c r="H48" s="40"/>
      <c r="I48" s="9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24.95" customHeight="1" x14ac:dyDescent="0.2">
      <c r="A49" s="131"/>
      <c r="B49" s="111"/>
      <c r="C49" s="151"/>
      <c r="D49" s="46">
        <v>4</v>
      </c>
      <c r="E49" s="41" t="s">
        <v>25</v>
      </c>
      <c r="F49" s="47"/>
      <c r="G49" s="143"/>
      <c r="H49" s="40"/>
      <c r="I49" s="98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24.95" customHeight="1" x14ac:dyDescent="0.2">
      <c r="A50" s="131"/>
      <c r="B50" s="111">
        <v>140220</v>
      </c>
      <c r="C50" s="151"/>
      <c r="D50" s="50" t="s">
        <v>85</v>
      </c>
      <c r="E50" s="28" t="s">
        <v>86</v>
      </c>
      <c r="F50" s="29" t="s">
        <v>20</v>
      </c>
      <c r="G50" s="143">
        <v>149</v>
      </c>
      <c r="H50" s="52"/>
      <c r="I50" s="98"/>
      <c r="J50" s="121">
        <f t="shared" ref="J50" si="17">O50</f>
        <v>49289</v>
      </c>
      <c r="K50" s="121">
        <f>J50*G50</f>
        <v>7344061</v>
      </c>
      <c r="L50" s="1"/>
      <c r="M50" s="121">
        <v>47280</v>
      </c>
      <c r="N50" s="121">
        <f t="shared" ref="N50" si="18">M50*$N$15</f>
        <v>49289.4</v>
      </c>
      <c r="O50" s="121">
        <f t="shared" ref="O50" si="19">ROUND(N50,0)</f>
        <v>49289</v>
      </c>
      <c r="P50" s="136">
        <f>I50/328007383*237686944</f>
        <v>0</v>
      </c>
      <c r="Q50" s="141"/>
      <c r="R50" s="51">
        <f t="shared" ref="R50" si="20">P50/J50</f>
        <v>0</v>
      </c>
      <c r="S50" s="143">
        <f t="shared" si="6"/>
        <v>0</v>
      </c>
      <c r="T50" s="1"/>
      <c r="U50" s="143">
        <v>149</v>
      </c>
      <c r="V50" s="121">
        <v>49289</v>
      </c>
      <c r="W50" s="1"/>
      <c r="X50" s="136">
        <v>7327099.6285342025</v>
      </c>
      <c r="Y50" s="1"/>
      <c r="Z50" s="1"/>
      <c r="AA50" s="1"/>
      <c r="AB50" s="1"/>
    </row>
    <row r="51" spans="1:28" ht="24.95" customHeight="1" x14ac:dyDescent="0.2">
      <c r="A51" s="131"/>
      <c r="B51" s="111"/>
      <c r="C51" s="151"/>
      <c r="D51" s="50"/>
      <c r="E51" s="28"/>
      <c r="F51" s="59"/>
      <c r="G51" s="143"/>
      <c r="H51" s="164" t="s">
        <v>191</v>
      </c>
      <c r="I51" s="9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24.95" customHeight="1" x14ac:dyDescent="0.2">
      <c r="A52" s="131"/>
      <c r="B52" s="111"/>
      <c r="C52" s="151"/>
      <c r="D52" s="46">
        <v>5</v>
      </c>
      <c r="E52" s="41" t="s">
        <v>27</v>
      </c>
      <c r="F52" s="47"/>
      <c r="G52" s="143"/>
      <c r="H52" s="40"/>
      <c r="I52" s="98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4.95" customHeight="1" x14ac:dyDescent="0.2">
      <c r="A53" s="131"/>
      <c r="B53" s="111">
        <v>220105</v>
      </c>
      <c r="C53" s="151"/>
      <c r="D53" s="50" t="s">
        <v>88</v>
      </c>
      <c r="E53" s="123" t="s">
        <v>181</v>
      </c>
      <c r="F53" s="29" t="s">
        <v>20</v>
      </c>
      <c r="G53" s="143">
        <v>6</v>
      </c>
      <c r="H53" s="52"/>
      <c r="I53" s="98"/>
      <c r="J53" s="121">
        <f t="shared" ref="J53:J55" si="21">O53</f>
        <v>319432</v>
      </c>
      <c r="K53" s="121">
        <f>J53*G53</f>
        <v>1916592</v>
      </c>
      <c r="L53" s="1"/>
      <c r="M53" s="121">
        <v>306410</v>
      </c>
      <c r="N53" s="121">
        <f t="shared" ref="N53:N55" si="22">M53*$N$15</f>
        <v>319432.42499999999</v>
      </c>
      <c r="O53" s="121">
        <f t="shared" ref="O53:O55" si="23">ROUND(N53,0)</f>
        <v>319432</v>
      </c>
      <c r="P53" s="136">
        <f>I53/328007383*237686944</f>
        <v>0</v>
      </c>
      <c r="Q53" s="141"/>
      <c r="R53" s="51">
        <f t="shared" ref="R53:R55" si="24">P53/J53</f>
        <v>0</v>
      </c>
      <c r="S53" s="143">
        <f t="shared" si="6"/>
        <v>0</v>
      </c>
      <c r="T53" s="1"/>
      <c r="U53" s="143">
        <v>6</v>
      </c>
      <c r="V53" s="121">
        <v>319432</v>
      </c>
      <c r="W53" s="1"/>
      <c r="X53" s="136">
        <v>1908373.0544296924</v>
      </c>
      <c r="Y53" s="1"/>
      <c r="Z53" s="1"/>
      <c r="AA53" s="1"/>
      <c r="AB53" s="1"/>
    </row>
    <row r="54" spans="1:28" ht="24.95" customHeight="1" x14ac:dyDescent="0.2">
      <c r="A54" s="131"/>
      <c r="B54" s="111">
        <v>220403</v>
      </c>
      <c r="C54" s="151"/>
      <c r="D54" s="50" t="s">
        <v>90</v>
      </c>
      <c r="E54" s="123" t="s">
        <v>182</v>
      </c>
      <c r="F54" s="29" t="s">
        <v>20</v>
      </c>
      <c r="G54" s="143">
        <v>2</v>
      </c>
      <c r="H54" s="52"/>
      <c r="I54" s="98"/>
      <c r="J54" s="121">
        <f t="shared" si="21"/>
        <v>119648</v>
      </c>
      <c r="K54" s="121">
        <f>J54*G54</f>
        <v>239296</v>
      </c>
      <c r="L54" s="1"/>
      <c r="M54" s="121">
        <v>114770</v>
      </c>
      <c r="N54" s="121">
        <f t="shared" si="22"/>
        <v>119647.72499999999</v>
      </c>
      <c r="O54" s="121">
        <f t="shared" si="23"/>
        <v>119648</v>
      </c>
      <c r="P54" s="136">
        <f>I54/328007383*237686944</f>
        <v>0</v>
      </c>
      <c r="Q54" s="141"/>
      <c r="R54" s="51">
        <f t="shared" si="24"/>
        <v>0</v>
      </c>
      <c r="S54" s="143">
        <f t="shared" si="6"/>
        <v>0</v>
      </c>
      <c r="T54" s="1"/>
      <c r="U54" s="143">
        <v>2</v>
      </c>
      <c r="V54" s="121">
        <v>119648</v>
      </c>
      <c r="W54" s="1"/>
      <c r="X54" s="136">
        <v>293978.79837162077</v>
      </c>
      <c r="Y54" s="1"/>
      <c r="Z54" s="1"/>
      <c r="AA54" s="1"/>
      <c r="AB54" s="1"/>
    </row>
    <row r="55" spans="1:28" ht="24.95" customHeight="1" x14ac:dyDescent="0.2">
      <c r="A55" s="131"/>
      <c r="B55" s="111">
        <v>220315</v>
      </c>
      <c r="C55" s="151"/>
      <c r="D55" s="50" t="s">
        <v>92</v>
      </c>
      <c r="E55" s="123" t="s">
        <v>28</v>
      </c>
      <c r="F55" s="29" t="s">
        <v>24</v>
      </c>
      <c r="G55" s="143">
        <v>2</v>
      </c>
      <c r="H55" s="52"/>
      <c r="I55" s="98"/>
      <c r="J55" s="121">
        <f t="shared" si="21"/>
        <v>384224</v>
      </c>
      <c r="K55" s="121">
        <f>J55*G55</f>
        <v>768448</v>
      </c>
      <c r="L55" s="1"/>
      <c r="M55" s="121">
        <v>368560</v>
      </c>
      <c r="N55" s="121">
        <f t="shared" si="22"/>
        <v>384223.8</v>
      </c>
      <c r="O55" s="121">
        <f t="shared" si="23"/>
        <v>384224</v>
      </c>
      <c r="P55" s="136">
        <f>I55/328007383*237686944</f>
        <v>0</v>
      </c>
      <c r="Q55" s="141"/>
      <c r="R55" s="51">
        <f t="shared" si="24"/>
        <v>0</v>
      </c>
      <c r="S55" s="143">
        <f t="shared" si="6"/>
        <v>0</v>
      </c>
      <c r="T55" s="1"/>
      <c r="U55" s="143">
        <v>2</v>
      </c>
      <c r="V55" s="121">
        <v>384224</v>
      </c>
      <c r="W55" s="1"/>
      <c r="X55" s="136">
        <v>719889.72202197043</v>
      </c>
      <c r="Y55" s="1"/>
      <c r="Z55" s="1"/>
      <c r="AA55" s="1"/>
      <c r="AB55" s="1"/>
    </row>
    <row r="56" spans="1:28" ht="24.95" customHeight="1" x14ac:dyDescent="0.2">
      <c r="A56" s="131"/>
      <c r="B56" s="111"/>
      <c r="C56" s="151"/>
      <c r="D56" s="50"/>
      <c r="E56" s="28"/>
      <c r="F56" s="59"/>
      <c r="G56" s="143"/>
      <c r="H56" s="164" t="s">
        <v>191</v>
      </c>
      <c r="I56" s="99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24.95" customHeight="1" x14ac:dyDescent="0.2">
      <c r="A57" s="131"/>
      <c r="B57" s="111"/>
      <c r="C57" s="151"/>
      <c r="D57" s="46">
        <v>6</v>
      </c>
      <c r="E57" s="41" t="s">
        <v>94</v>
      </c>
      <c r="F57" s="47"/>
      <c r="G57" s="143"/>
      <c r="H57" s="40"/>
      <c r="I57" s="98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24.95" customHeight="1" x14ac:dyDescent="0.2">
      <c r="A58" s="131"/>
      <c r="B58" s="111"/>
      <c r="C58" s="151"/>
      <c r="D58" s="46"/>
      <c r="E58" s="41" t="s">
        <v>95</v>
      </c>
      <c r="F58" s="47"/>
      <c r="G58" s="143"/>
      <c r="H58" s="40"/>
      <c r="I58" s="98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24.95" customHeight="1" x14ac:dyDescent="0.2">
      <c r="A59" s="131"/>
      <c r="B59" s="111"/>
      <c r="C59" s="151"/>
      <c r="D59" s="46"/>
      <c r="E59" s="41" t="s">
        <v>96</v>
      </c>
      <c r="F59" s="47"/>
      <c r="G59" s="51"/>
      <c r="H59" s="40"/>
      <c r="I59" s="98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90" customHeight="1" x14ac:dyDescent="0.2">
      <c r="A60" s="131"/>
      <c r="B60" s="111"/>
      <c r="C60" s="151"/>
      <c r="D60" s="50" t="s">
        <v>97</v>
      </c>
      <c r="E60" s="28" t="s">
        <v>98</v>
      </c>
      <c r="F60" s="29" t="s">
        <v>19</v>
      </c>
      <c r="G60" s="143">
        <v>8</v>
      </c>
      <c r="H60" s="52"/>
      <c r="I60" s="98"/>
      <c r="J60" s="121">
        <f t="shared" ref="J60:J64" si="25">L60</f>
        <v>0</v>
      </c>
      <c r="K60" s="121">
        <f>J60*G60</f>
        <v>0</v>
      </c>
      <c r="L60" s="121">
        <f>H60/$L$15</f>
        <v>0</v>
      </c>
      <c r="M60" s="1"/>
      <c r="N60" s="1"/>
      <c r="O60" s="1"/>
      <c r="P60" s="136">
        <f t="shared" ref="P60:P71" si="26">I60/328007383*237686944</f>
        <v>0</v>
      </c>
      <c r="Q60" s="141"/>
      <c r="R60" s="51" t="e">
        <f t="shared" ref="R60:R66" si="27">P60/J60</f>
        <v>#DIV/0!</v>
      </c>
      <c r="S60" s="143" t="e">
        <f t="shared" si="6"/>
        <v>#DIV/0!</v>
      </c>
      <c r="T60" s="1"/>
      <c r="U60" s="143">
        <v>8</v>
      </c>
      <c r="V60" s="121">
        <v>106645.65217391305</v>
      </c>
      <c r="W60" s="1"/>
      <c r="X60" s="136">
        <v>853166.77729596104</v>
      </c>
      <c r="Y60" s="1"/>
      <c r="Z60" s="1"/>
      <c r="AA60" s="1"/>
      <c r="AB60" s="1"/>
    </row>
    <row r="61" spans="1:28" ht="90" customHeight="1" x14ac:dyDescent="0.2">
      <c r="A61" s="131"/>
      <c r="B61" s="111"/>
      <c r="C61" s="151"/>
      <c r="D61" s="50" t="s">
        <v>99</v>
      </c>
      <c r="E61" s="28" t="s">
        <v>100</v>
      </c>
      <c r="F61" s="29" t="s">
        <v>19</v>
      </c>
      <c r="G61" s="143">
        <v>4</v>
      </c>
      <c r="H61" s="52"/>
      <c r="I61" s="98"/>
      <c r="J61" s="121">
        <f t="shared" si="25"/>
        <v>0</v>
      </c>
      <c r="K61" s="121">
        <f>J61*G61</f>
        <v>0</v>
      </c>
      <c r="L61" s="121">
        <f>H61/$L$15</f>
        <v>0</v>
      </c>
      <c r="M61" s="1"/>
      <c r="N61" s="1"/>
      <c r="O61" s="1"/>
      <c r="P61" s="136">
        <f t="shared" si="26"/>
        <v>0</v>
      </c>
      <c r="Q61" s="141"/>
      <c r="R61" s="51" t="e">
        <f t="shared" si="27"/>
        <v>#DIV/0!</v>
      </c>
      <c r="S61" s="143" t="e">
        <f t="shared" si="6"/>
        <v>#DIV/0!</v>
      </c>
      <c r="T61" s="1"/>
      <c r="U61" s="143">
        <v>4</v>
      </c>
      <c r="V61" s="121">
        <v>116250.00000000001</v>
      </c>
      <c r="W61" s="1"/>
      <c r="X61" s="136">
        <v>465000.85019366775</v>
      </c>
      <c r="Y61" s="1"/>
      <c r="Z61" s="1"/>
      <c r="AA61" s="1"/>
      <c r="AB61" s="1"/>
    </row>
    <row r="62" spans="1:28" ht="75" customHeight="1" x14ac:dyDescent="0.2">
      <c r="A62" s="131"/>
      <c r="B62" s="111"/>
      <c r="C62" s="151"/>
      <c r="D62" s="50" t="s">
        <v>101</v>
      </c>
      <c r="E62" s="28" t="s">
        <v>102</v>
      </c>
      <c r="F62" s="29" t="s">
        <v>19</v>
      </c>
      <c r="G62" s="143">
        <v>20</v>
      </c>
      <c r="H62" s="52"/>
      <c r="I62" s="98"/>
      <c r="J62" s="121">
        <f t="shared" si="25"/>
        <v>0</v>
      </c>
      <c r="K62" s="121">
        <f>J62*G62</f>
        <v>0</v>
      </c>
      <c r="L62" s="121">
        <f>H62/$L$15</f>
        <v>0</v>
      </c>
      <c r="M62" s="1"/>
      <c r="N62" s="1"/>
      <c r="O62" s="1"/>
      <c r="P62" s="136">
        <f t="shared" si="26"/>
        <v>0</v>
      </c>
      <c r="Q62" s="141"/>
      <c r="R62" s="51" t="e">
        <f t="shared" si="27"/>
        <v>#DIV/0!</v>
      </c>
      <c r="S62" s="143" t="e">
        <f t="shared" si="6"/>
        <v>#DIV/0!</v>
      </c>
      <c r="T62" s="1"/>
      <c r="U62" s="143">
        <v>20</v>
      </c>
      <c r="V62" s="121">
        <v>58578.985507246383</v>
      </c>
      <c r="W62" s="1"/>
      <c r="X62" s="136">
        <v>1171581.8522301982</v>
      </c>
      <c r="Y62" s="1"/>
      <c r="Z62" s="1"/>
      <c r="AA62" s="1"/>
      <c r="AB62" s="1"/>
    </row>
    <row r="63" spans="1:28" ht="90" customHeight="1" x14ac:dyDescent="0.2">
      <c r="A63" s="131"/>
      <c r="B63" s="111"/>
      <c r="C63" s="151"/>
      <c r="D63" s="50" t="s">
        <v>103</v>
      </c>
      <c r="E63" s="28" t="s">
        <v>104</v>
      </c>
      <c r="F63" s="29" t="s">
        <v>19</v>
      </c>
      <c r="G63" s="143">
        <v>8</v>
      </c>
      <c r="H63" s="52"/>
      <c r="I63" s="98"/>
      <c r="J63" s="121">
        <f t="shared" si="25"/>
        <v>0</v>
      </c>
      <c r="K63" s="121">
        <f>J63*G63</f>
        <v>0</v>
      </c>
      <c r="L63" s="121">
        <f>H63/$L$15</f>
        <v>0</v>
      </c>
      <c r="M63" s="1"/>
      <c r="N63" s="1"/>
      <c r="O63" s="1"/>
      <c r="P63" s="136">
        <f t="shared" si="26"/>
        <v>0</v>
      </c>
      <c r="Q63" s="141"/>
      <c r="R63" s="51" t="e">
        <f t="shared" si="27"/>
        <v>#DIV/0!</v>
      </c>
      <c r="S63" s="143" t="e">
        <f t="shared" si="6"/>
        <v>#DIV/0!</v>
      </c>
      <c r="T63" s="1"/>
      <c r="U63" s="143">
        <v>8</v>
      </c>
      <c r="V63" s="121">
        <v>118597.10144927537</v>
      </c>
      <c r="W63" s="1"/>
      <c r="X63" s="136">
        <v>948778.54631256277</v>
      </c>
      <c r="Y63" s="1"/>
      <c r="Z63" s="1"/>
      <c r="AA63" s="1"/>
      <c r="AB63" s="1"/>
    </row>
    <row r="64" spans="1:28" ht="24.95" customHeight="1" x14ac:dyDescent="0.2">
      <c r="A64" s="131"/>
      <c r="B64" s="111"/>
      <c r="C64" s="151"/>
      <c r="D64" s="50" t="s">
        <v>105</v>
      </c>
      <c r="E64" s="28" t="s">
        <v>106</v>
      </c>
      <c r="F64" s="29" t="s">
        <v>19</v>
      </c>
      <c r="G64" s="143">
        <v>2</v>
      </c>
      <c r="H64" s="52"/>
      <c r="I64" s="98"/>
      <c r="J64" s="121">
        <f t="shared" si="25"/>
        <v>0</v>
      </c>
      <c r="K64" s="121">
        <f>J64*G64</f>
        <v>0</v>
      </c>
      <c r="L64" s="121">
        <f>H64/$L$15</f>
        <v>0</v>
      </c>
      <c r="M64" s="1"/>
      <c r="N64" s="1"/>
      <c r="O64" s="1"/>
      <c r="P64" s="136">
        <f t="shared" si="26"/>
        <v>0</v>
      </c>
      <c r="Q64" s="141"/>
      <c r="R64" s="51" t="e">
        <f t="shared" si="27"/>
        <v>#DIV/0!</v>
      </c>
      <c r="S64" s="143" t="e">
        <f t="shared" si="6"/>
        <v>#DIV/0!</v>
      </c>
      <c r="T64" s="44"/>
      <c r="U64" s="143">
        <v>2</v>
      </c>
      <c r="V64" s="121">
        <v>20982.608695652176</v>
      </c>
      <c r="W64" s="1"/>
      <c r="X64" s="136">
        <v>41965.294119394872</v>
      </c>
      <c r="Y64" s="1"/>
      <c r="Z64" s="1"/>
      <c r="AA64" s="1"/>
      <c r="AB64" s="1"/>
    </row>
    <row r="65" spans="1:28" ht="24.95" customHeight="1" x14ac:dyDescent="0.2">
      <c r="A65" s="131"/>
      <c r="B65" s="111"/>
      <c r="C65" s="151"/>
      <c r="D65" s="46"/>
      <c r="E65" s="41" t="s">
        <v>107</v>
      </c>
      <c r="F65" s="47"/>
      <c r="G65" s="143"/>
      <c r="H65" s="40"/>
      <c r="I65" s="98"/>
      <c r="J65" s="1"/>
      <c r="K65" s="1"/>
      <c r="L65" s="1"/>
      <c r="M65" s="1"/>
      <c r="N65" s="1"/>
      <c r="O65" s="1"/>
      <c r="P65" s="136">
        <f t="shared" si="26"/>
        <v>0</v>
      </c>
      <c r="Q65" s="141"/>
      <c r="R65" s="1"/>
      <c r="S65" s="1"/>
      <c r="T65" s="1"/>
      <c r="U65" s="1"/>
      <c r="V65" s="1"/>
      <c r="W65" s="1"/>
      <c r="X65" s="136">
        <v>0</v>
      </c>
      <c r="Y65" s="1"/>
      <c r="Z65" s="1"/>
      <c r="AA65" s="1"/>
      <c r="AB65" s="1"/>
    </row>
    <row r="66" spans="1:28" ht="24.95" customHeight="1" x14ac:dyDescent="0.2">
      <c r="A66" s="131"/>
      <c r="B66" s="111"/>
      <c r="C66" s="151"/>
      <c r="D66" s="50" t="s">
        <v>108</v>
      </c>
      <c r="E66" s="28" t="s">
        <v>109</v>
      </c>
      <c r="F66" s="165" t="s">
        <v>19</v>
      </c>
      <c r="G66" s="143">
        <v>20</v>
      </c>
      <c r="H66" s="62"/>
      <c r="I66" s="98"/>
      <c r="J66" s="121">
        <f t="shared" ref="J66" si="28">L66</f>
        <v>0</v>
      </c>
      <c r="K66" s="121">
        <f>J66*G66</f>
        <v>0</v>
      </c>
      <c r="L66" s="121">
        <f>H66/$L$15</f>
        <v>0</v>
      </c>
      <c r="M66" s="1"/>
      <c r="N66" s="1"/>
      <c r="O66" s="1"/>
      <c r="P66" s="136">
        <f t="shared" si="26"/>
        <v>0</v>
      </c>
      <c r="Q66" s="141"/>
      <c r="R66" s="51" t="e">
        <f t="shared" si="27"/>
        <v>#DIV/0!</v>
      </c>
      <c r="S66" s="143" t="e">
        <f t="shared" si="6"/>
        <v>#DIV/0!</v>
      </c>
      <c r="T66" s="1"/>
      <c r="U66" s="143">
        <v>20</v>
      </c>
      <c r="V66" s="121">
        <v>166263.04347826089</v>
      </c>
      <c r="W66" s="1"/>
      <c r="X66" s="136">
        <v>3325266.949384002</v>
      </c>
      <c r="Y66" s="1"/>
      <c r="Z66" s="1"/>
      <c r="AA66" s="1"/>
      <c r="AB66" s="1"/>
    </row>
    <row r="67" spans="1:28" ht="45" customHeight="1" x14ac:dyDescent="0.2">
      <c r="A67" s="131"/>
      <c r="B67" s="111"/>
      <c r="C67" s="151"/>
      <c r="D67" s="46"/>
      <c r="E67" s="47" t="s">
        <v>110</v>
      </c>
      <c r="F67" s="47"/>
      <c r="G67" s="143"/>
      <c r="H67" s="52"/>
      <c r="I67" s="98"/>
      <c r="J67" s="1"/>
      <c r="K67" s="1"/>
      <c r="L67" s="1"/>
      <c r="M67" s="1"/>
      <c r="N67" s="1"/>
      <c r="O67" s="1"/>
      <c r="P67" s="136">
        <f t="shared" si="26"/>
        <v>0</v>
      </c>
      <c r="Q67" s="141"/>
      <c r="R67" s="1"/>
      <c r="S67" s="1"/>
      <c r="T67" s="1"/>
      <c r="U67" s="1"/>
      <c r="V67" s="1"/>
      <c r="W67" s="1"/>
      <c r="X67" s="136">
        <v>0</v>
      </c>
      <c r="Y67" s="1"/>
      <c r="Z67" s="1"/>
      <c r="AA67" s="1"/>
      <c r="AB67" s="1"/>
    </row>
    <row r="68" spans="1:28" ht="60" customHeight="1" x14ac:dyDescent="0.2">
      <c r="A68" s="131"/>
      <c r="B68" s="111"/>
      <c r="C68" s="151"/>
      <c r="D68" s="50" t="s">
        <v>111</v>
      </c>
      <c r="E68" s="28" t="s">
        <v>112</v>
      </c>
      <c r="F68" s="29" t="s">
        <v>18</v>
      </c>
      <c r="G68" s="143">
        <v>25</v>
      </c>
      <c r="H68" s="52"/>
      <c r="I68" s="98"/>
      <c r="J68" s="121">
        <f t="shared" ref="J68:J71" si="29">L68</f>
        <v>0</v>
      </c>
      <c r="K68" s="121">
        <f>J68*G68</f>
        <v>0</v>
      </c>
      <c r="L68" s="121">
        <f>H68/$L$15</f>
        <v>0</v>
      </c>
      <c r="M68" s="1"/>
      <c r="N68" s="1"/>
      <c r="O68" s="1"/>
      <c r="P68" s="136">
        <f t="shared" si="26"/>
        <v>0</v>
      </c>
      <c r="Q68" s="141"/>
      <c r="R68" s="51" t="e">
        <f t="shared" ref="R68:R71" si="30">P68/J68</f>
        <v>#DIV/0!</v>
      </c>
      <c r="S68" s="143" t="e">
        <f t="shared" si="6"/>
        <v>#DIV/0!</v>
      </c>
      <c r="T68" s="1"/>
      <c r="U68" s="143">
        <v>25</v>
      </c>
      <c r="V68" s="121">
        <v>58178.985507246383</v>
      </c>
      <c r="W68" s="1"/>
      <c r="X68" s="136">
        <v>1454477.2970040129</v>
      </c>
      <c r="Y68" s="1"/>
      <c r="Z68" s="1"/>
      <c r="AA68" s="1"/>
      <c r="AB68" s="1"/>
    </row>
    <row r="69" spans="1:28" ht="45" customHeight="1" x14ac:dyDescent="0.2">
      <c r="A69" s="131"/>
      <c r="B69" s="111"/>
      <c r="C69" s="151"/>
      <c r="D69" s="50" t="s">
        <v>113</v>
      </c>
      <c r="E69" s="28" t="s">
        <v>114</v>
      </c>
      <c r="F69" s="29" t="s">
        <v>19</v>
      </c>
      <c r="G69" s="143">
        <v>1</v>
      </c>
      <c r="H69" s="52"/>
      <c r="I69" s="98"/>
      <c r="J69" s="121">
        <f t="shared" si="29"/>
        <v>0</v>
      </c>
      <c r="K69" s="121">
        <f>J69*G69</f>
        <v>0</v>
      </c>
      <c r="L69" s="121">
        <f>H69/$L$15</f>
        <v>0</v>
      </c>
      <c r="M69" s="1"/>
      <c r="N69" s="1"/>
      <c r="O69" s="1"/>
      <c r="P69" s="136">
        <f t="shared" si="26"/>
        <v>0</v>
      </c>
      <c r="Q69" s="141"/>
      <c r="R69" s="51" t="e">
        <f t="shared" si="30"/>
        <v>#DIV/0!</v>
      </c>
      <c r="S69" s="143" t="e">
        <f t="shared" si="6"/>
        <v>#DIV/0!</v>
      </c>
      <c r="T69" s="1"/>
      <c r="U69" s="143">
        <v>1</v>
      </c>
      <c r="V69" s="121">
        <v>41641.304347826088</v>
      </c>
      <c r="W69" s="1"/>
      <c r="X69" s="136">
        <v>41641.380483682588</v>
      </c>
      <c r="Y69" s="1"/>
      <c r="Z69" s="1"/>
      <c r="AA69" s="1"/>
      <c r="AB69" s="1"/>
    </row>
    <row r="70" spans="1:28" ht="60" customHeight="1" x14ac:dyDescent="0.2">
      <c r="A70" s="131"/>
      <c r="B70" s="111"/>
      <c r="C70" s="151"/>
      <c r="D70" s="50" t="s">
        <v>115</v>
      </c>
      <c r="E70" s="28" t="s">
        <v>116</v>
      </c>
      <c r="F70" s="29" t="s">
        <v>18</v>
      </c>
      <c r="G70" s="143">
        <v>50</v>
      </c>
      <c r="H70" s="52"/>
      <c r="I70" s="98"/>
      <c r="J70" s="121">
        <f t="shared" si="29"/>
        <v>0</v>
      </c>
      <c r="K70" s="121">
        <f>J70*G70</f>
        <v>0</v>
      </c>
      <c r="L70" s="121">
        <f>H70/$L$15</f>
        <v>0</v>
      </c>
      <c r="M70" s="1"/>
      <c r="N70" s="1"/>
      <c r="O70" s="1"/>
      <c r="P70" s="136">
        <f t="shared" si="26"/>
        <v>0</v>
      </c>
      <c r="Q70" s="141"/>
      <c r="R70" s="51" t="e">
        <f t="shared" si="30"/>
        <v>#DIV/0!</v>
      </c>
      <c r="S70" s="143" t="e">
        <f t="shared" si="6"/>
        <v>#DIV/0!</v>
      </c>
      <c r="T70" s="1"/>
      <c r="U70" s="143">
        <v>50</v>
      </c>
      <c r="V70" s="121">
        <v>8525.36231884058</v>
      </c>
      <c r="W70" s="1"/>
      <c r="X70" s="136">
        <v>426268.89531934715</v>
      </c>
      <c r="Y70" s="1"/>
      <c r="Z70" s="1"/>
      <c r="AA70" s="1"/>
      <c r="AB70" s="1"/>
    </row>
    <row r="71" spans="1:28" ht="45" customHeight="1" x14ac:dyDescent="0.2">
      <c r="A71" s="131"/>
      <c r="B71" s="111"/>
      <c r="C71" s="151"/>
      <c r="D71" s="50" t="s">
        <v>117</v>
      </c>
      <c r="E71" s="28" t="s">
        <v>118</v>
      </c>
      <c r="F71" s="29" t="s">
        <v>18</v>
      </c>
      <c r="G71" s="143">
        <v>50</v>
      </c>
      <c r="H71" s="52"/>
      <c r="I71" s="98"/>
      <c r="J71" s="121">
        <f t="shared" si="29"/>
        <v>0</v>
      </c>
      <c r="K71" s="121">
        <f>J71*G71</f>
        <v>0</v>
      </c>
      <c r="L71" s="121">
        <f>H71/L15</f>
        <v>0</v>
      </c>
      <c r="M71" s="1"/>
      <c r="N71" s="1"/>
      <c r="O71" s="1"/>
      <c r="P71" s="136">
        <f t="shared" si="26"/>
        <v>0</v>
      </c>
      <c r="Q71" s="141"/>
      <c r="R71" s="51" t="e">
        <f t="shared" si="30"/>
        <v>#DIV/0!</v>
      </c>
      <c r="S71" s="143" t="e">
        <f t="shared" si="6"/>
        <v>#DIV/0!</v>
      </c>
      <c r="T71" s="1"/>
      <c r="U71" s="143">
        <v>50</v>
      </c>
      <c r="V71" s="121">
        <v>7939.130434782609</v>
      </c>
      <c r="W71" s="1"/>
      <c r="X71" s="136">
        <v>396957.24752390711</v>
      </c>
      <c r="Y71" s="1"/>
      <c r="Z71" s="1"/>
      <c r="AA71" s="1"/>
      <c r="AB71" s="1"/>
    </row>
    <row r="72" spans="1:28" ht="24.95" customHeight="1" x14ac:dyDescent="0.2">
      <c r="A72" s="131"/>
      <c r="B72" s="111"/>
      <c r="C72" s="151"/>
      <c r="D72" s="50"/>
      <c r="E72" s="28"/>
      <c r="F72" s="59"/>
      <c r="G72" s="51"/>
      <c r="H72" s="164" t="s">
        <v>191</v>
      </c>
      <c r="I72" s="99"/>
      <c r="J72" s="1"/>
      <c r="K72" s="1"/>
      <c r="L72" s="1"/>
      <c r="M72" s="1"/>
      <c r="N72" s="1"/>
      <c r="O72" s="1"/>
      <c r="P72" s="1"/>
      <c r="Q72" s="1"/>
      <c r="R72" s="1"/>
      <c r="S72" s="44"/>
      <c r="T72" s="1"/>
      <c r="U72" s="44"/>
      <c r="V72" s="1"/>
      <c r="W72" s="1"/>
      <c r="X72" s="1"/>
      <c r="Y72" s="1"/>
      <c r="Z72" s="1"/>
      <c r="AA72" s="1"/>
      <c r="AB72" s="1"/>
    </row>
    <row r="73" spans="1:28" ht="24.95" customHeight="1" x14ac:dyDescent="0.2">
      <c r="A73" s="131"/>
      <c r="B73" s="111"/>
      <c r="C73" s="151"/>
      <c r="D73" s="46"/>
      <c r="E73" s="41" t="s">
        <v>120</v>
      </c>
      <c r="F73" s="47"/>
      <c r="G73" s="51"/>
      <c r="H73" s="40"/>
      <c r="I73" s="98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30" customHeight="1" x14ac:dyDescent="0.2">
      <c r="A74" s="131"/>
      <c r="B74" s="111"/>
      <c r="C74" s="151"/>
      <c r="D74" s="50" t="s">
        <v>121</v>
      </c>
      <c r="E74" s="28" t="s">
        <v>122</v>
      </c>
      <c r="F74" s="29" t="s">
        <v>18</v>
      </c>
      <c r="G74" s="143">
        <v>326</v>
      </c>
      <c r="H74" s="52"/>
      <c r="I74" s="98"/>
      <c r="J74" s="121">
        <f t="shared" ref="J74" si="31">L74</f>
        <v>0</v>
      </c>
      <c r="K74" s="121">
        <f>J74*G74</f>
        <v>0</v>
      </c>
      <c r="L74" s="121">
        <f>H74/$L$15</f>
        <v>0</v>
      </c>
      <c r="M74" s="1"/>
      <c r="N74" s="1"/>
      <c r="O74" s="1"/>
      <c r="P74" s="136">
        <f>I74/328007383*237686944</f>
        <v>0</v>
      </c>
      <c r="Q74" s="141"/>
      <c r="R74" s="51" t="e">
        <f t="shared" ref="R74:R75" si="32">P74/J74</f>
        <v>#DIV/0!</v>
      </c>
      <c r="S74" s="143" t="e">
        <f t="shared" si="6"/>
        <v>#DIV/0!</v>
      </c>
      <c r="T74" s="1"/>
      <c r="U74" s="143">
        <v>326</v>
      </c>
      <c r="V74" s="121">
        <v>20249.275362318844</v>
      </c>
      <c r="W74" s="1"/>
      <c r="X74" s="136">
        <v>6601275.8376915436</v>
      </c>
      <c r="Y74" s="1"/>
      <c r="Z74" s="1"/>
      <c r="AA74" s="1"/>
      <c r="AB74" s="1"/>
    </row>
    <row r="75" spans="1:28" ht="24.95" customHeight="1" x14ac:dyDescent="0.2">
      <c r="A75" s="131"/>
      <c r="B75" s="111">
        <v>190209</v>
      </c>
      <c r="C75" s="151"/>
      <c r="D75" s="50" t="s">
        <v>123</v>
      </c>
      <c r="E75" s="123" t="s">
        <v>124</v>
      </c>
      <c r="F75" s="29" t="s">
        <v>20</v>
      </c>
      <c r="G75" s="143">
        <v>122</v>
      </c>
      <c r="H75" s="62"/>
      <c r="I75" s="98"/>
      <c r="J75" s="121">
        <f t="shared" ref="J75" si="33">O75</f>
        <v>24249</v>
      </c>
      <c r="K75" s="121">
        <f>J75*G75</f>
        <v>2958378</v>
      </c>
      <c r="L75" s="1"/>
      <c r="M75" s="121">
        <v>23260</v>
      </c>
      <c r="N75" s="121">
        <f t="shared" ref="N75" si="34">M75*$N$15</f>
        <v>24248.55</v>
      </c>
      <c r="O75" s="121">
        <f t="shared" ref="O75" si="35">ROUND(N75,0)</f>
        <v>24249</v>
      </c>
      <c r="P75" s="136">
        <f>I75/328007383*237686944</f>
        <v>0</v>
      </c>
      <c r="Q75" s="141"/>
      <c r="R75" s="51">
        <f t="shared" si="32"/>
        <v>0</v>
      </c>
      <c r="S75" s="143">
        <f t="shared" si="6"/>
        <v>0</v>
      </c>
      <c r="T75" s="1"/>
      <c r="U75" s="143">
        <v>122</v>
      </c>
      <c r="V75" s="121">
        <v>24249</v>
      </c>
      <c r="W75" s="1"/>
      <c r="X75" s="136">
        <v>2956647.4348313799</v>
      </c>
      <c r="Y75" s="1"/>
      <c r="Z75" s="1"/>
      <c r="AA75" s="1"/>
      <c r="AB75" s="1"/>
    </row>
    <row r="76" spans="1:28" ht="24.95" customHeight="1" x14ac:dyDescent="0.2">
      <c r="A76" s="131"/>
      <c r="B76" s="111"/>
      <c r="C76" s="151"/>
      <c r="D76" s="50"/>
      <c r="E76" s="28"/>
      <c r="F76" s="59"/>
      <c r="G76" s="143"/>
      <c r="H76" s="164" t="s">
        <v>191</v>
      </c>
      <c r="I76" s="99"/>
      <c r="J76" s="1"/>
      <c r="K76" s="1"/>
      <c r="L76" s="1"/>
      <c r="M76" s="1"/>
      <c r="N76" s="1"/>
      <c r="O76" s="1"/>
      <c r="P76" s="1"/>
      <c r="Q76" s="1"/>
      <c r="R76" s="1"/>
      <c r="S76" s="44"/>
      <c r="T76" s="1"/>
      <c r="U76" s="44"/>
      <c r="V76" s="1"/>
      <c r="W76" s="1"/>
      <c r="X76" s="1"/>
      <c r="Y76" s="1"/>
      <c r="Z76" s="1"/>
      <c r="AA76" s="1"/>
      <c r="AB76" s="1"/>
    </row>
    <row r="77" spans="1:28" ht="24.95" customHeight="1" x14ac:dyDescent="0.2">
      <c r="A77" s="131"/>
      <c r="B77" s="111"/>
      <c r="C77" s="151"/>
      <c r="D77" s="46">
        <v>8</v>
      </c>
      <c r="E77" s="41" t="s">
        <v>26</v>
      </c>
      <c r="F77" s="47"/>
      <c r="G77" s="143"/>
      <c r="H77" s="40"/>
      <c r="I77" s="98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24.95" customHeight="1" x14ac:dyDescent="0.2">
      <c r="A78" s="131">
        <v>2001</v>
      </c>
      <c r="B78" s="111">
        <v>100601</v>
      </c>
      <c r="C78" s="151"/>
      <c r="D78" s="50" t="s">
        <v>126</v>
      </c>
      <c r="E78" s="28" t="s">
        <v>22</v>
      </c>
      <c r="F78" s="29" t="s">
        <v>21</v>
      </c>
      <c r="G78" s="143">
        <v>61</v>
      </c>
      <c r="H78" s="62"/>
      <c r="I78" s="98"/>
      <c r="J78" s="121">
        <v>20382</v>
      </c>
      <c r="K78" s="121">
        <f>J78*G78</f>
        <v>1243302</v>
      </c>
      <c r="L78" s="1"/>
      <c r="M78" s="1"/>
      <c r="N78" s="1"/>
      <c r="O78" s="1"/>
      <c r="P78" s="136">
        <f>I78/328007383*237686944</f>
        <v>0</v>
      </c>
      <c r="Q78" s="141"/>
      <c r="R78" s="51">
        <f t="shared" ref="R78:R81" si="36">P78/J78</f>
        <v>0</v>
      </c>
      <c r="S78" s="143">
        <f t="shared" si="6"/>
        <v>0</v>
      </c>
      <c r="T78" s="1"/>
      <c r="U78" s="143">
        <v>61</v>
      </c>
      <c r="V78" s="121">
        <v>20382</v>
      </c>
      <c r="W78" s="1"/>
      <c r="X78" s="136">
        <v>1236152.2601438761</v>
      </c>
      <c r="Y78" s="1"/>
      <c r="Z78" s="1"/>
      <c r="AA78" s="1"/>
      <c r="AB78" s="1"/>
    </row>
    <row r="79" spans="1:28" ht="30" customHeight="1" x14ac:dyDescent="0.2">
      <c r="A79" s="131">
        <v>2002</v>
      </c>
      <c r="B79" s="111">
        <v>100619</v>
      </c>
      <c r="C79" s="151"/>
      <c r="D79" s="50" t="s">
        <v>127</v>
      </c>
      <c r="E79" s="28" t="s">
        <v>128</v>
      </c>
      <c r="F79" s="29" t="s">
        <v>21</v>
      </c>
      <c r="G79" s="143">
        <v>39</v>
      </c>
      <c r="H79" s="62"/>
      <c r="I79" s="98"/>
      <c r="J79" s="121">
        <v>53303</v>
      </c>
      <c r="K79" s="121">
        <f>J79*G79</f>
        <v>2078817</v>
      </c>
      <c r="L79" s="1"/>
      <c r="M79" s="1"/>
      <c r="N79" s="1"/>
      <c r="O79" s="1"/>
      <c r="P79" s="136">
        <f>I79/328007383*237686944</f>
        <v>0</v>
      </c>
      <c r="Q79" s="141"/>
      <c r="R79" s="51">
        <f t="shared" si="36"/>
        <v>0</v>
      </c>
      <c r="S79" s="143">
        <f t="shared" si="6"/>
        <v>0</v>
      </c>
      <c r="T79" s="1"/>
      <c r="U79" s="143">
        <v>39</v>
      </c>
      <c r="V79" s="121">
        <v>53303</v>
      </c>
      <c r="W79" s="1"/>
      <c r="X79" s="136">
        <v>2056902.3115033968</v>
      </c>
      <c r="Y79" s="1"/>
      <c r="Z79" s="1"/>
      <c r="AA79" s="1"/>
      <c r="AB79" s="1"/>
    </row>
    <row r="80" spans="1:28" ht="24.95" customHeight="1" x14ac:dyDescent="0.2">
      <c r="A80" s="131">
        <v>3001</v>
      </c>
      <c r="B80" s="132">
        <v>130111</v>
      </c>
      <c r="C80" s="132"/>
      <c r="D80" s="50" t="s">
        <v>129</v>
      </c>
      <c r="E80" s="28" t="s">
        <v>130</v>
      </c>
      <c r="F80" s="29" t="s">
        <v>83</v>
      </c>
      <c r="G80" s="143">
        <v>104</v>
      </c>
      <c r="H80" s="62"/>
      <c r="I80" s="98"/>
      <c r="J80" s="121">
        <v>7172</v>
      </c>
      <c r="K80" s="121">
        <f>J80*G80</f>
        <v>745888</v>
      </c>
      <c r="L80" s="1"/>
      <c r="M80" s="1"/>
      <c r="N80" s="1"/>
      <c r="O80" s="1"/>
      <c r="P80" s="136">
        <f>I80/328007383*237686944</f>
        <v>0</v>
      </c>
      <c r="Q80" s="141"/>
      <c r="R80" s="51">
        <f t="shared" si="36"/>
        <v>0</v>
      </c>
      <c r="S80" s="143">
        <f t="shared" si="6"/>
        <v>0</v>
      </c>
      <c r="T80" s="1"/>
      <c r="U80" s="143">
        <v>104</v>
      </c>
      <c r="V80" s="121">
        <v>7172</v>
      </c>
      <c r="W80" s="1"/>
      <c r="X80" s="136">
        <v>742703.53185000108</v>
      </c>
      <c r="Y80" s="1"/>
      <c r="Z80" s="1"/>
      <c r="AA80" s="1"/>
      <c r="AB80" s="1"/>
    </row>
    <row r="81" spans="1:28" ht="24.95" customHeight="1" x14ac:dyDescent="0.2">
      <c r="A81" s="131">
        <v>4001</v>
      </c>
      <c r="B81" s="111">
        <v>200132</v>
      </c>
      <c r="C81" s="151"/>
      <c r="D81" s="50" t="s">
        <v>131</v>
      </c>
      <c r="E81" s="28" t="s">
        <v>23</v>
      </c>
      <c r="F81" s="29" t="s">
        <v>20</v>
      </c>
      <c r="G81" s="143">
        <v>118</v>
      </c>
      <c r="H81" s="62"/>
      <c r="I81" s="98"/>
      <c r="J81" s="121">
        <v>61585</v>
      </c>
      <c r="K81" s="121">
        <f>J81*G81</f>
        <v>7267030</v>
      </c>
      <c r="L81" s="1"/>
      <c r="M81" s="1"/>
      <c r="N81" s="1"/>
      <c r="O81" s="1"/>
      <c r="P81" s="136">
        <f>I81/328007383*237686944</f>
        <v>0</v>
      </c>
      <c r="Q81" s="141"/>
      <c r="R81" s="51">
        <f t="shared" si="36"/>
        <v>0</v>
      </c>
      <c r="S81" s="143">
        <f t="shared" si="6"/>
        <v>0</v>
      </c>
      <c r="T81" s="1"/>
      <c r="U81" s="143">
        <v>118</v>
      </c>
      <c r="V81" s="121">
        <v>61585</v>
      </c>
      <c r="W81" s="1"/>
      <c r="X81" s="136">
        <v>7239120.4821685124</v>
      </c>
      <c r="Y81" s="1"/>
      <c r="Z81" s="1"/>
      <c r="AA81" s="1"/>
      <c r="AB81" s="1"/>
    </row>
    <row r="82" spans="1:28" ht="24.95" customHeight="1" x14ac:dyDescent="0.2">
      <c r="A82" s="131"/>
      <c r="B82" s="111"/>
      <c r="C82" s="151"/>
      <c r="D82" s="50"/>
      <c r="E82" s="28"/>
      <c r="F82" s="59"/>
      <c r="G82" s="143"/>
      <c r="H82" s="164" t="s">
        <v>191</v>
      </c>
      <c r="I82" s="99"/>
      <c r="J82" s="1"/>
      <c r="K82" s="1"/>
      <c r="L82" s="1"/>
      <c r="M82" s="1"/>
      <c r="N82" s="1"/>
      <c r="O82" s="1"/>
      <c r="P82" s="1"/>
      <c r="Q82" s="1"/>
      <c r="R82" s="1"/>
      <c r="S82" s="44"/>
      <c r="T82" s="1"/>
      <c r="U82" s="44"/>
      <c r="V82" s="1"/>
      <c r="W82" s="1"/>
      <c r="X82" s="1"/>
      <c r="Y82" s="1"/>
      <c r="Z82" s="1"/>
      <c r="AA82" s="1"/>
      <c r="AB82" s="1"/>
    </row>
    <row r="83" spans="1:28" ht="24.95" customHeight="1" x14ac:dyDescent="0.2">
      <c r="A83" s="131"/>
      <c r="B83" s="111"/>
      <c r="C83" s="151"/>
      <c r="D83" s="46">
        <v>9</v>
      </c>
      <c r="E83" s="41" t="s">
        <v>133</v>
      </c>
      <c r="F83" s="47"/>
      <c r="G83" s="143"/>
      <c r="H83" s="40"/>
      <c r="I83" s="98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24.95" customHeight="1" x14ac:dyDescent="0.2">
      <c r="A84" s="131">
        <v>11007</v>
      </c>
      <c r="B84" s="111">
        <v>290106</v>
      </c>
      <c r="C84" s="151"/>
      <c r="D84" s="50" t="s">
        <v>134</v>
      </c>
      <c r="E84" s="28" t="s">
        <v>135</v>
      </c>
      <c r="F84" s="29" t="s">
        <v>20</v>
      </c>
      <c r="G84" s="143">
        <v>128</v>
      </c>
      <c r="H84" s="62"/>
      <c r="I84" s="98"/>
      <c r="J84" s="121">
        <v>11873</v>
      </c>
      <c r="K84" s="121">
        <f>J84*G84</f>
        <v>1519744</v>
      </c>
      <c r="L84" s="1"/>
      <c r="M84" s="1"/>
      <c r="N84" s="1"/>
      <c r="O84" s="1"/>
      <c r="P84" s="136">
        <f>I84/328007383*237686944</f>
        <v>0</v>
      </c>
      <c r="Q84" s="141"/>
      <c r="R84" s="51">
        <f t="shared" ref="R84:R88" si="37">P84/J84</f>
        <v>0</v>
      </c>
      <c r="S84" s="143">
        <f t="shared" ref="S84:S93" si="38">ROUND(R84,0)</f>
        <v>0</v>
      </c>
      <c r="T84" s="1"/>
      <c r="U84" s="143">
        <v>128</v>
      </c>
      <c r="V84" s="121">
        <v>11873</v>
      </c>
      <c r="W84" s="1"/>
      <c r="X84" s="136">
        <v>1514591.1750303744</v>
      </c>
      <c r="Y84" s="1"/>
      <c r="Z84" s="1"/>
      <c r="AA84" s="1"/>
      <c r="AB84" s="1"/>
    </row>
    <row r="85" spans="1:28" ht="24.95" customHeight="1" x14ac:dyDescent="0.2">
      <c r="A85" s="131"/>
      <c r="B85" s="111">
        <v>290110</v>
      </c>
      <c r="C85" s="151"/>
      <c r="D85" s="50" t="s">
        <v>136</v>
      </c>
      <c r="E85" s="28" t="s">
        <v>137</v>
      </c>
      <c r="F85" s="29" t="s">
        <v>20</v>
      </c>
      <c r="G85" s="143">
        <v>311</v>
      </c>
      <c r="H85" s="62"/>
      <c r="I85" s="98"/>
      <c r="J85" s="121">
        <f t="shared" ref="J85:J88" si="39">O85</f>
        <v>9872</v>
      </c>
      <c r="K85" s="121">
        <f>J85*G85</f>
        <v>3070192</v>
      </c>
      <c r="L85" s="1"/>
      <c r="M85" s="121">
        <v>9470</v>
      </c>
      <c r="N85" s="121">
        <f t="shared" ref="N85:N88" si="40">M85*$N$15</f>
        <v>9872.4750000000004</v>
      </c>
      <c r="O85" s="121">
        <f t="shared" ref="O85:O88" si="41">ROUND(N85,0)</f>
        <v>9872</v>
      </c>
      <c r="P85" s="136">
        <f>I85/328007383*237686944</f>
        <v>0</v>
      </c>
      <c r="Q85" s="141"/>
      <c r="R85" s="51">
        <f t="shared" si="37"/>
        <v>0</v>
      </c>
      <c r="S85" s="143">
        <f t="shared" si="38"/>
        <v>0</v>
      </c>
      <c r="T85" s="1"/>
      <c r="U85" s="143">
        <v>311</v>
      </c>
      <c r="V85" s="121">
        <v>9872</v>
      </c>
      <c r="W85" s="1"/>
      <c r="X85" s="136">
        <v>3071256.3400310534</v>
      </c>
      <c r="Y85" s="1"/>
      <c r="Z85" s="1"/>
      <c r="AA85" s="1"/>
      <c r="AB85" s="1"/>
    </row>
    <row r="86" spans="1:28" ht="24.95" customHeight="1" x14ac:dyDescent="0.2">
      <c r="A86" s="131"/>
      <c r="B86" s="111">
        <v>290310</v>
      </c>
      <c r="C86" s="151"/>
      <c r="D86" s="50" t="s">
        <v>138</v>
      </c>
      <c r="E86" s="28" t="s">
        <v>139</v>
      </c>
      <c r="F86" s="29" t="s">
        <v>20</v>
      </c>
      <c r="G86" s="143">
        <v>127</v>
      </c>
      <c r="H86" s="62"/>
      <c r="I86" s="98"/>
      <c r="J86" s="121">
        <f t="shared" si="39"/>
        <v>6933</v>
      </c>
      <c r="K86" s="121">
        <f>J86*G86</f>
        <v>880491</v>
      </c>
      <c r="L86" s="1"/>
      <c r="M86" s="121">
        <v>6650</v>
      </c>
      <c r="N86" s="121">
        <f t="shared" si="40"/>
        <v>6932.625</v>
      </c>
      <c r="O86" s="121">
        <f t="shared" si="41"/>
        <v>6933</v>
      </c>
      <c r="P86" s="136">
        <f>I86/328007383*237686944</f>
        <v>0</v>
      </c>
      <c r="Q86" s="141"/>
      <c r="R86" s="51">
        <f t="shared" si="37"/>
        <v>0</v>
      </c>
      <c r="S86" s="143">
        <f t="shared" si="38"/>
        <v>0</v>
      </c>
      <c r="T86" s="1"/>
      <c r="U86" s="143">
        <v>127</v>
      </c>
      <c r="V86" s="121">
        <v>6933</v>
      </c>
      <c r="W86" s="1"/>
      <c r="X86" s="136">
        <v>878284.21452428098</v>
      </c>
      <c r="Y86" s="1"/>
      <c r="Z86" s="1"/>
      <c r="AA86" s="1"/>
      <c r="AB86" s="1"/>
    </row>
    <row r="87" spans="1:28" ht="24.95" customHeight="1" x14ac:dyDescent="0.2">
      <c r="A87" s="131"/>
      <c r="B87" s="111">
        <v>290304</v>
      </c>
      <c r="C87" s="151"/>
      <c r="D87" s="50" t="s">
        <v>140</v>
      </c>
      <c r="E87" s="28" t="s">
        <v>141</v>
      </c>
      <c r="F87" s="29" t="s">
        <v>20</v>
      </c>
      <c r="G87" s="143">
        <v>338</v>
      </c>
      <c r="H87" s="62"/>
      <c r="I87" s="98"/>
      <c r="J87" s="121">
        <f t="shared" si="39"/>
        <v>9581</v>
      </c>
      <c r="K87" s="121">
        <f>J87*G87</f>
        <v>3238378</v>
      </c>
      <c r="L87" s="1"/>
      <c r="M87" s="121">
        <v>9190</v>
      </c>
      <c r="N87" s="121">
        <f t="shared" si="40"/>
        <v>9580.5750000000007</v>
      </c>
      <c r="O87" s="121">
        <f t="shared" si="41"/>
        <v>9581</v>
      </c>
      <c r="P87" s="136">
        <f>I87/328007383*237686944</f>
        <v>0</v>
      </c>
      <c r="Q87" s="141"/>
      <c r="R87" s="51">
        <f t="shared" si="37"/>
        <v>0</v>
      </c>
      <c r="S87" s="143">
        <f t="shared" si="38"/>
        <v>0</v>
      </c>
      <c r="T87" s="39"/>
      <c r="U87" s="143">
        <v>338</v>
      </c>
      <c r="V87" s="121">
        <v>9581</v>
      </c>
      <c r="W87" s="66"/>
      <c r="X87" s="136">
        <v>3236855.1935316892</v>
      </c>
      <c r="Y87" s="66"/>
      <c r="Z87" s="66"/>
      <c r="AA87" s="66"/>
      <c r="AB87" s="1"/>
    </row>
    <row r="88" spans="1:28" ht="24.95" customHeight="1" x14ac:dyDescent="0.2">
      <c r="A88" s="131"/>
      <c r="B88" s="111">
        <v>200810</v>
      </c>
      <c r="C88" s="151"/>
      <c r="D88" s="50" t="s">
        <v>142</v>
      </c>
      <c r="E88" s="28" t="s">
        <v>143</v>
      </c>
      <c r="F88" s="29" t="s">
        <v>18</v>
      </c>
      <c r="G88" s="143">
        <v>91</v>
      </c>
      <c r="H88" s="62"/>
      <c r="I88" s="98"/>
      <c r="J88" s="121">
        <f t="shared" si="39"/>
        <v>16367</v>
      </c>
      <c r="K88" s="121">
        <f>J88*G88</f>
        <v>1489397</v>
      </c>
      <c r="L88" s="1"/>
      <c r="M88" s="121">
        <v>15700</v>
      </c>
      <c r="N88" s="121">
        <f t="shared" si="40"/>
        <v>16367.25</v>
      </c>
      <c r="O88" s="121">
        <f t="shared" si="41"/>
        <v>16367</v>
      </c>
      <c r="P88" s="136">
        <f>I88/328007383*237686944</f>
        <v>0</v>
      </c>
      <c r="Q88" s="141"/>
      <c r="R88" s="51">
        <f t="shared" si="37"/>
        <v>0</v>
      </c>
      <c r="S88" s="143">
        <f t="shared" si="38"/>
        <v>0</v>
      </c>
      <c r="T88" s="1"/>
      <c r="U88" s="143">
        <v>91</v>
      </c>
      <c r="V88" s="121">
        <v>16367</v>
      </c>
      <c r="W88" s="30"/>
      <c r="X88" s="136">
        <v>1495176.6467798073</v>
      </c>
      <c r="Y88" s="11"/>
      <c r="Z88" s="1"/>
      <c r="AA88" s="1"/>
      <c r="AB88" s="1"/>
    </row>
    <row r="89" spans="1:28" ht="24.95" customHeight="1" x14ac:dyDescent="0.2">
      <c r="A89" s="131"/>
      <c r="B89" s="111"/>
      <c r="C89" s="151"/>
      <c r="D89" s="50"/>
      <c r="E89" s="28"/>
      <c r="F89" s="59"/>
      <c r="G89" s="143"/>
      <c r="H89" s="164" t="s">
        <v>191</v>
      </c>
      <c r="I89" s="99"/>
      <c r="J89" s="44"/>
      <c r="K89" s="44"/>
      <c r="L89" s="44"/>
      <c r="M89" s="44"/>
      <c r="N89" s="44"/>
      <c r="O89" s="1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67"/>
      <c r="AB89" s="1"/>
    </row>
    <row r="90" spans="1:28" ht="24.95" customHeight="1" x14ac:dyDescent="0.2">
      <c r="A90" s="131"/>
      <c r="B90" s="111"/>
      <c r="C90" s="151"/>
      <c r="D90" s="46">
        <v>10</v>
      </c>
      <c r="E90" s="41" t="s">
        <v>29</v>
      </c>
      <c r="F90" s="68"/>
      <c r="G90" s="69"/>
      <c r="H90" s="70"/>
      <c r="I90" s="100"/>
      <c r="J90" s="1"/>
      <c r="K90" s="1"/>
      <c r="L90" s="1"/>
      <c r="M90" s="1"/>
      <c r="N90" s="1"/>
      <c r="O90" s="1"/>
      <c r="P90" s="1"/>
      <c r="Q90" s="1"/>
      <c r="R90" s="1"/>
      <c r="S90" s="1"/>
      <c r="T90" s="5"/>
      <c r="U90" s="1"/>
      <c r="V90" s="1"/>
      <c r="W90" s="1"/>
      <c r="X90" s="1"/>
      <c r="Y90" s="1"/>
      <c r="Z90" s="1"/>
      <c r="AA90" s="1"/>
      <c r="AB90" s="1"/>
    </row>
    <row r="91" spans="1:28" ht="24.95" customHeight="1" x14ac:dyDescent="0.2">
      <c r="A91" s="131"/>
      <c r="B91" s="111">
        <v>100622</v>
      </c>
      <c r="C91" s="151"/>
      <c r="D91" s="50" t="s">
        <v>145</v>
      </c>
      <c r="E91" s="71" t="s">
        <v>146</v>
      </c>
      <c r="F91" s="29" t="s">
        <v>21</v>
      </c>
      <c r="G91" s="143">
        <v>65</v>
      </c>
      <c r="H91" s="52"/>
      <c r="I91" s="98"/>
      <c r="J91" s="121">
        <f t="shared" ref="J91" si="42">O91</f>
        <v>7464</v>
      </c>
      <c r="K91" s="121">
        <f>J91*G91</f>
        <v>485160</v>
      </c>
      <c r="L91" s="1"/>
      <c r="M91" s="121">
        <v>7160</v>
      </c>
      <c r="N91" s="121">
        <f t="shared" ref="N91" si="43">M91*$N$15</f>
        <v>7464.3</v>
      </c>
      <c r="O91" s="121">
        <f t="shared" ref="O91" si="44">ROUND(N91,0)</f>
        <v>7464</v>
      </c>
      <c r="P91" s="136">
        <f>I91/328007383*237686944</f>
        <v>0</v>
      </c>
      <c r="Q91" s="141"/>
      <c r="R91" s="51">
        <f t="shared" ref="R91:R93" si="45">P91/J91</f>
        <v>0</v>
      </c>
      <c r="S91" s="143">
        <f t="shared" si="38"/>
        <v>0</v>
      </c>
      <c r="T91" s="5"/>
      <c r="U91" s="143">
        <v>65</v>
      </c>
      <c r="V91" s="121">
        <v>7464</v>
      </c>
      <c r="W91" s="1"/>
      <c r="X91" s="136">
        <v>483195.08635801647</v>
      </c>
      <c r="Y91" s="1"/>
      <c r="Z91" s="1"/>
      <c r="AA91" s="1"/>
      <c r="AB91" s="1"/>
    </row>
    <row r="92" spans="1:28" ht="30" customHeight="1" x14ac:dyDescent="0.2">
      <c r="A92" s="131">
        <v>1061</v>
      </c>
      <c r="B92" s="111"/>
      <c r="C92" s="151"/>
      <c r="D92" s="50" t="s">
        <v>147</v>
      </c>
      <c r="E92" s="119" t="s">
        <v>148</v>
      </c>
      <c r="F92" s="29" t="s">
        <v>21</v>
      </c>
      <c r="G92" s="143">
        <v>65</v>
      </c>
      <c r="H92" s="52"/>
      <c r="I92" s="98"/>
      <c r="J92" s="121">
        <v>34153</v>
      </c>
      <c r="K92" s="121">
        <f>J92*G92</f>
        <v>2219945</v>
      </c>
      <c r="L92" s="1"/>
      <c r="M92" s="1"/>
      <c r="N92" s="1"/>
      <c r="O92" s="1"/>
      <c r="P92" s="136">
        <f>I92/328007383*237686944</f>
        <v>0</v>
      </c>
      <c r="Q92" s="141"/>
      <c r="R92" s="51">
        <f t="shared" si="45"/>
        <v>0</v>
      </c>
      <c r="S92" s="143">
        <f t="shared" si="38"/>
        <v>0</v>
      </c>
      <c r="T92" s="5"/>
      <c r="U92" s="143">
        <v>65</v>
      </c>
      <c r="V92" s="121">
        <v>34153</v>
      </c>
      <c r="W92" s="1"/>
      <c r="X92" s="136">
        <v>2218725.7957824203</v>
      </c>
      <c r="Y92" s="1"/>
      <c r="Z92" s="1"/>
      <c r="AA92" s="1"/>
      <c r="AB92" s="1"/>
    </row>
    <row r="93" spans="1:28" ht="24.95" customHeight="1" x14ac:dyDescent="0.2">
      <c r="A93" s="131">
        <v>20004</v>
      </c>
      <c r="B93" s="111">
        <v>310105</v>
      </c>
      <c r="C93" s="151"/>
      <c r="D93" s="72" t="s">
        <v>149</v>
      </c>
      <c r="E93" s="71" t="s">
        <v>30</v>
      </c>
      <c r="F93" s="29" t="s">
        <v>20</v>
      </c>
      <c r="G93" s="143">
        <v>308</v>
      </c>
      <c r="H93" s="52"/>
      <c r="I93" s="98"/>
      <c r="J93" s="121">
        <v>1856</v>
      </c>
      <c r="K93" s="121">
        <f>J93*G93</f>
        <v>571648</v>
      </c>
      <c r="L93" s="1"/>
      <c r="M93" s="1"/>
      <c r="N93" s="1"/>
      <c r="O93" s="1"/>
      <c r="P93" s="136">
        <f>I93/328007383*237686944</f>
        <v>0</v>
      </c>
      <c r="Q93" s="141"/>
      <c r="R93" s="51">
        <f t="shared" si="45"/>
        <v>0</v>
      </c>
      <c r="S93" s="143">
        <f t="shared" si="38"/>
        <v>0</v>
      </c>
      <c r="T93" s="5"/>
      <c r="U93" s="143">
        <v>308</v>
      </c>
      <c r="V93" s="121">
        <v>1856</v>
      </c>
      <c r="W93" s="1"/>
      <c r="X93" s="136">
        <v>571088.0006819847</v>
      </c>
      <c r="Y93" s="1"/>
      <c r="Z93" s="1"/>
      <c r="AA93" s="1"/>
      <c r="AB93" s="1"/>
    </row>
    <row r="94" spans="1:28" ht="24.95" customHeight="1" x14ac:dyDescent="0.2">
      <c r="A94" s="112"/>
      <c r="B94" s="113"/>
      <c r="C94" s="152"/>
      <c r="D94" s="50"/>
      <c r="E94" s="28"/>
      <c r="F94" s="59"/>
      <c r="G94" s="51"/>
      <c r="H94" s="164" t="s">
        <v>191</v>
      </c>
      <c r="I94" s="99"/>
      <c r="J94" s="1"/>
      <c r="K94" s="1"/>
      <c r="L94" s="1"/>
      <c r="M94" s="1"/>
      <c r="N94" s="1"/>
      <c r="O94" s="1"/>
      <c r="P94" s="1"/>
      <c r="Q94" s="1"/>
      <c r="R94" s="1"/>
      <c r="S94" s="5"/>
      <c r="T94" s="5"/>
      <c r="U94" s="5"/>
      <c r="V94" s="1"/>
      <c r="W94" s="1"/>
      <c r="X94" s="1"/>
      <c r="Y94" s="1"/>
      <c r="Z94" s="1"/>
      <c r="AA94" s="1"/>
      <c r="AB94" s="1"/>
    </row>
    <row r="95" spans="1:28" ht="24.95" customHeight="1" thickBot="1" x14ac:dyDescent="0.25">
      <c r="A95" s="114"/>
      <c r="B95" s="90"/>
      <c r="C95" s="153"/>
      <c r="D95" s="50"/>
      <c r="E95" s="28"/>
      <c r="F95" s="29"/>
      <c r="G95" s="29"/>
      <c r="H95" s="59"/>
      <c r="I95" s="138"/>
      <c r="J95" s="1"/>
      <c r="K95" s="1"/>
      <c r="L95" s="1"/>
      <c r="M95" s="1"/>
      <c r="N95" s="1"/>
      <c r="O95" s="1"/>
      <c r="P95" s="1"/>
      <c r="Q95" s="1"/>
      <c r="R95" s="1"/>
      <c r="S95" s="5"/>
      <c r="T95" s="5"/>
      <c r="U95" s="5"/>
      <c r="V95" s="1"/>
      <c r="W95" s="1"/>
      <c r="X95" s="1"/>
      <c r="Y95" s="1"/>
      <c r="Z95" s="1"/>
      <c r="AA95" s="1"/>
      <c r="AB95" s="1"/>
    </row>
    <row r="96" spans="1:28" ht="24.95" customHeight="1" thickBot="1" x14ac:dyDescent="0.25">
      <c r="A96" s="115"/>
      <c r="B96" s="286" t="s">
        <v>151</v>
      </c>
      <c r="C96" s="304"/>
      <c r="D96" s="287"/>
      <c r="E96" s="287"/>
      <c r="F96" s="287"/>
      <c r="G96" s="287"/>
      <c r="H96" s="287"/>
      <c r="I96" s="129"/>
      <c r="J96" s="1"/>
      <c r="K96" s="125">
        <f>SUM(K19:K95)</f>
        <v>156333910.93079826</v>
      </c>
      <c r="L96" s="1"/>
      <c r="M96" s="1"/>
      <c r="N96" s="1"/>
      <c r="O96" s="1"/>
      <c r="P96" s="129">
        <f>SUM(P19:P95)</f>
        <v>0</v>
      </c>
      <c r="Q96" s="142"/>
      <c r="R96" s="1"/>
      <c r="S96" s="5"/>
      <c r="T96" s="5"/>
      <c r="U96" s="5"/>
      <c r="V96" s="1"/>
      <c r="W96" s="1"/>
      <c r="X96" s="129">
        <v>172237230.8554382</v>
      </c>
      <c r="Y96" s="1"/>
      <c r="Z96" s="1"/>
      <c r="AA96" s="1"/>
      <c r="AB96" s="1"/>
    </row>
    <row r="97" spans="1:28" ht="24.95" customHeight="1" x14ac:dyDescent="0.2">
      <c r="A97" s="115"/>
      <c r="B97" s="286" t="s">
        <v>183</v>
      </c>
      <c r="C97" s="304"/>
      <c r="D97" s="287"/>
      <c r="E97" s="287"/>
      <c r="F97" s="287"/>
      <c r="G97" s="287"/>
      <c r="H97" s="288"/>
      <c r="I97" s="139"/>
      <c r="J97" s="1"/>
      <c r="K97" s="1"/>
      <c r="L97" s="1"/>
      <c r="M97" s="1"/>
      <c r="N97" s="1"/>
      <c r="O97" s="1"/>
      <c r="P97" s="139"/>
      <c r="Q97" s="142"/>
      <c r="R97" s="1"/>
      <c r="S97" s="5"/>
      <c r="T97" s="5"/>
      <c r="U97" s="5"/>
      <c r="V97" s="1"/>
      <c r="W97" s="1"/>
      <c r="X97" s="139"/>
      <c r="Y97" s="1"/>
      <c r="Z97" s="1"/>
      <c r="AA97" s="1"/>
      <c r="AB97" s="1"/>
    </row>
    <row r="98" spans="1:28" ht="24.95" customHeight="1" x14ac:dyDescent="0.2">
      <c r="A98" s="115"/>
      <c r="B98" s="148"/>
      <c r="C98" s="154"/>
      <c r="D98" s="149"/>
      <c r="E98" s="149"/>
      <c r="F98" s="149"/>
      <c r="G98" s="128" t="s">
        <v>184</v>
      </c>
      <c r="H98" s="127"/>
      <c r="I98" s="133"/>
      <c r="J98" s="1"/>
      <c r="K98" s="121">
        <f>K96*33%</f>
        <v>51590190.607163429</v>
      </c>
      <c r="L98" s="1"/>
      <c r="M98" s="1"/>
      <c r="N98" s="1"/>
      <c r="O98" s="1"/>
      <c r="P98" s="133">
        <f>P96*H98</f>
        <v>0</v>
      </c>
      <c r="Q98" s="126"/>
      <c r="R98" s="1"/>
      <c r="S98" s="5"/>
      <c r="T98" s="5"/>
      <c r="U98" s="5"/>
      <c r="V98" s="1"/>
      <c r="W98" s="1"/>
      <c r="X98" s="133">
        <v>56838286.182294607</v>
      </c>
      <c r="Y98" s="1"/>
      <c r="Z98" s="1"/>
      <c r="AA98" s="1"/>
      <c r="AB98" s="1"/>
    </row>
    <row r="99" spans="1:28" ht="24.95" customHeight="1" thickBot="1" x14ac:dyDescent="0.25">
      <c r="A99" s="115"/>
      <c r="B99" s="148"/>
      <c r="C99" s="154"/>
      <c r="D99" s="149"/>
      <c r="E99" s="149"/>
      <c r="F99" s="149"/>
      <c r="G99" s="128" t="s">
        <v>185</v>
      </c>
      <c r="H99" s="127"/>
      <c r="I99" s="140"/>
      <c r="J99" s="1"/>
      <c r="K99" s="121">
        <f>K96*5%</f>
        <v>7816695.5465399139</v>
      </c>
      <c r="L99" s="1"/>
      <c r="M99" s="1"/>
      <c r="N99" s="1"/>
      <c r="O99" s="1"/>
      <c r="P99" s="140">
        <f>P96*H99</f>
        <v>0</v>
      </c>
      <c r="Q99" s="126"/>
      <c r="R99" s="1"/>
      <c r="S99" s="5"/>
      <c r="T99" s="5"/>
      <c r="U99" s="5"/>
      <c r="V99" s="1"/>
      <c r="W99" s="1"/>
      <c r="X99" s="140">
        <v>8611861.5427719112</v>
      </c>
      <c r="Y99" s="1"/>
      <c r="Z99" s="1"/>
      <c r="AA99" s="1"/>
      <c r="AB99" s="1"/>
    </row>
    <row r="100" spans="1:28" ht="24.95" customHeight="1" thickBot="1" x14ac:dyDescent="0.25">
      <c r="A100" s="115"/>
      <c r="B100" s="286" t="s">
        <v>186</v>
      </c>
      <c r="C100" s="304"/>
      <c r="D100" s="287"/>
      <c r="E100" s="287"/>
      <c r="F100" s="287"/>
      <c r="G100" s="277"/>
      <c r="H100" s="287"/>
      <c r="I100" s="129"/>
      <c r="J100" s="1"/>
      <c r="K100" s="126"/>
      <c r="L100" s="1"/>
      <c r="M100" s="1"/>
      <c r="N100" s="1"/>
      <c r="O100" s="1"/>
      <c r="P100" s="129">
        <f>SUM(P98:P99)</f>
        <v>0</v>
      </c>
      <c r="Q100" s="142"/>
      <c r="R100" s="1"/>
      <c r="S100" s="5"/>
      <c r="T100" s="5"/>
      <c r="U100" s="5"/>
      <c r="V100" s="1"/>
      <c r="W100" s="1"/>
      <c r="X100" s="129">
        <v>65450147.72506652</v>
      </c>
      <c r="Y100" s="1"/>
      <c r="Z100" s="1"/>
      <c r="AA100" s="1"/>
      <c r="AB100" s="1"/>
    </row>
    <row r="101" spans="1:28" ht="24.95" customHeight="1" thickBot="1" x14ac:dyDescent="0.25">
      <c r="A101" s="134"/>
      <c r="B101" s="305" t="s">
        <v>9</v>
      </c>
      <c r="C101" s="306"/>
      <c r="D101" s="307"/>
      <c r="E101" s="307"/>
      <c r="F101" s="307"/>
      <c r="G101" s="307"/>
      <c r="H101" s="307"/>
      <c r="I101" s="129"/>
      <c r="J101" s="1"/>
      <c r="K101" s="126"/>
      <c r="L101" s="1"/>
      <c r="M101" s="1"/>
      <c r="N101" s="1"/>
      <c r="O101" s="1"/>
      <c r="P101" s="129">
        <f>P96+P100</f>
        <v>0</v>
      </c>
      <c r="Q101" s="142"/>
      <c r="R101" s="1"/>
      <c r="S101" s="5"/>
      <c r="T101" s="5"/>
      <c r="U101" s="5"/>
      <c r="V101" s="1"/>
      <c r="W101" s="1"/>
      <c r="X101" s="129">
        <v>237687378.58050472</v>
      </c>
      <c r="Y101" s="1"/>
      <c r="Z101" s="1"/>
      <c r="AA101" s="1"/>
      <c r="AB101" s="1"/>
    </row>
    <row r="102" spans="1:28" ht="24.95" hidden="1" customHeight="1" thickBot="1" x14ac:dyDescent="0.25">
      <c r="A102" s="115"/>
      <c r="B102" s="148"/>
      <c r="C102" s="154"/>
      <c r="D102" s="150"/>
      <c r="E102" s="150"/>
      <c r="F102" s="150"/>
      <c r="G102" s="150"/>
      <c r="H102" s="150"/>
      <c r="I102" s="144"/>
      <c r="J102" s="1"/>
      <c r="K102" s="126"/>
      <c r="L102" s="1"/>
      <c r="M102" s="1"/>
      <c r="N102" s="1"/>
      <c r="O102" s="1"/>
      <c r="P102" s="142"/>
      <c r="Q102" s="142"/>
      <c r="R102" s="1"/>
      <c r="S102" s="5"/>
      <c r="T102" s="5"/>
      <c r="U102" s="5"/>
      <c r="V102" s="1"/>
      <c r="W102" s="1"/>
      <c r="X102" s="142"/>
      <c r="Y102" s="1"/>
      <c r="Z102" s="1"/>
      <c r="AA102" s="1"/>
      <c r="AB102" s="1"/>
    </row>
    <row r="103" spans="1:28" ht="24.95" hidden="1" customHeight="1" thickBot="1" x14ac:dyDescent="0.25">
      <c r="A103" s="130" t="s">
        <v>7</v>
      </c>
      <c r="B103" s="293" t="s">
        <v>8</v>
      </c>
      <c r="C103" s="294"/>
      <c r="D103" s="294"/>
      <c r="E103" s="294"/>
      <c r="F103" s="295" t="s">
        <v>152</v>
      </c>
      <c r="G103" s="296"/>
      <c r="H103" s="145">
        <v>0.05</v>
      </c>
      <c r="I103" s="133">
        <v>12313056.000000015</v>
      </c>
      <c r="J103" s="1"/>
      <c r="K103" s="125">
        <f>SUM(K98:K99)</f>
        <v>59406886.153703347</v>
      </c>
      <c r="L103" s="1"/>
      <c r="M103" s="1"/>
      <c r="N103" s="1"/>
      <c r="O103" s="1"/>
      <c r="P103" s="1"/>
      <c r="Q103" s="1"/>
      <c r="R103" s="1"/>
      <c r="S103" s="5"/>
      <c r="T103" s="5"/>
      <c r="U103" s="5"/>
      <c r="V103" s="1"/>
      <c r="W103" s="1"/>
      <c r="X103" s="1"/>
      <c r="Y103" s="1"/>
      <c r="Z103" s="1"/>
      <c r="AA103" s="1"/>
      <c r="AB103" s="1"/>
    </row>
    <row r="104" spans="1:28" ht="21" hidden="1" thickBot="1" x14ac:dyDescent="0.25">
      <c r="A104" s="117"/>
      <c r="B104" s="280" t="s">
        <v>153</v>
      </c>
      <c r="C104" s="297"/>
      <c r="D104" s="281"/>
      <c r="E104" s="281"/>
      <c r="F104" s="281"/>
      <c r="G104" s="281"/>
      <c r="H104" s="282"/>
      <c r="I104" s="102">
        <f>I101+I103</f>
        <v>12313056.000000015</v>
      </c>
      <c r="J104" s="1"/>
      <c r="K104" s="125">
        <f>K96+K103</f>
        <v>215740797.08450162</v>
      </c>
      <c r="L104" s="1"/>
      <c r="M104" s="1"/>
      <c r="N104" s="1"/>
      <c r="O104" s="1"/>
      <c r="P104" s="1"/>
      <c r="Q104" s="1"/>
      <c r="R104" s="1"/>
      <c r="S104" s="5"/>
      <c r="T104" s="5"/>
      <c r="U104" s="5"/>
      <c r="V104" s="1"/>
      <c r="W104" s="1"/>
      <c r="X104" s="1"/>
      <c r="Y104" s="1"/>
      <c r="Z104" s="1"/>
      <c r="AA104" s="1"/>
      <c r="AB104" s="1"/>
    </row>
    <row r="105" spans="1:28" ht="12.75" customHeight="1" x14ac:dyDescent="0.2">
      <c r="A105" s="33"/>
      <c r="B105" s="33"/>
      <c r="C105" s="33"/>
      <c r="D105" s="1"/>
      <c r="E105" s="1"/>
      <c r="F105" s="1"/>
      <c r="G105" s="1"/>
      <c r="H105" s="5"/>
      <c r="I105" s="5"/>
      <c r="J105" s="1"/>
      <c r="K105" s="1"/>
      <c r="L105" s="1"/>
      <c r="M105" s="1"/>
      <c r="N105" s="1"/>
      <c r="O105" s="1"/>
      <c r="P105" s="1"/>
      <c r="Q105" s="1"/>
      <c r="R105" s="1"/>
      <c r="S105" s="5"/>
      <c r="T105" s="5"/>
      <c r="U105" s="5"/>
      <c r="V105" s="1"/>
      <c r="W105" s="1"/>
      <c r="X105" s="1"/>
      <c r="Y105" s="1"/>
      <c r="Z105" s="1"/>
      <c r="AA105" s="1"/>
      <c r="AB105" s="1"/>
    </row>
    <row r="106" spans="1:28" ht="12.75" customHeight="1" x14ac:dyDescent="0.2">
      <c r="A106" s="33"/>
      <c r="B106" s="33"/>
      <c r="C106" s="33"/>
      <c r="D106" s="1"/>
      <c r="E106" s="1"/>
      <c r="F106" s="1"/>
      <c r="G106" s="1"/>
      <c r="H106" s="5"/>
      <c r="I106" s="5"/>
      <c r="J106" s="1"/>
      <c r="K106" s="1"/>
      <c r="L106" s="1"/>
      <c r="M106" s="1"/>
      <c r="N106" s="1"/>
      <c r="O106" s="1"/>
      <c r="P106" s="1"/>
      <c r="Q106" s="1"/>
      <c r="R106" s="1"/>
      <c r="S106" s="5"/>
      <c r="T106" s="5"/>
      <c r="U106" s="5"/>
      <c r="V106" s="1"/>
      <c r="W106" s="1"/>
      <c r="X106" s="1"/>
      <c r="Y106" s="1"/>
      <c r="Z106" s="1"/>
      <c r="AA106" s="1"/>
      <c r="AB106" s="1"/>
    </row>
    <row r="107" spans="1:28" ht="30" hidden="1" customHeight="1" thickBot="1" x14ac:dyDescent="0.25">
      <c r="A107" s="33"/>
      <c r="B107" s="298" t="s">
        <v>187</v>
      </c>
      <c r="C107" s="298"/>
      <c r="D107" s="299"/>
      <c r="E107" s="299"/>
      <c r="F107" s="299"/>
      <c r="G107" s="299"/>
      <c r="H107" s="300"/>
      <c r="I107" s="129">
        <v>237686944</v>
      </c>
      <c r="J107" s="1"/>
      <c r="K107" s="1"/>
      <c r="L107" s="1"/>
      <c r="M107" s="1"/>
      <c r="N107" s="1"/>
      <c r="O107" s="1"/>
      <c r="P107" s="1"/>
      <c r="Q107" s="1"/>
      <c r="R107" s="1"/>
      <c r="S107" s="5"/>
      <c r="T107" s="5"/>
      <c r="U107" s="5"/>
      <c r="V107" s="1"/>
      <c r="W107" s="1"/>
      <c r="X107" s="1"/>
      <c r="Y107" s="1"/>
      <c r="Z107" s="1"/>
      <c r="AA107" s="1"/>
      <c r="AB107" s="1"/>
    </row>
    <row r="108" spans="1:28" ht="12.75" customHeight="1" x14ac:dyDescent="0.2">
      <c r="A108" s="33"/>
      <c r="B108" s="33"/>
      <c r="C108" s="33"/>
      <c r="D108" s="1"/>
      <c r="E108" s="1"/>
      <c r="F108" s="1"/>
      <c r="G108" s="1"/>
      <c r="H108" s="5"/>
      <c r="I108" s="5"/>
      <c r="J108" s="1"/>
      <c r="K108" s="1"/>
      <c r="L108" s="1"/>
      <c r="M108" s="1"/>
      <c r="N108" s="1"/>
      <c r="O108" s="1"/>
      <c r="P108" s="1"/>
      <c r="Q108" s="1"/>
      <c r="R108" s="1"/>
      <c r="S108" s="5"/>
      <c r="T108" s="5"/>
      <c r="U108" s="5"/>
      <c r="V108" s="1"/>
      <c r="W108" s="1"/>
      <c r="X108" s="1"/>
      <c r="Y108" s="1"/>
      <c r="Z108" s="1"/>
      <c r="AA108" s="1"/>
      <c r="AB108" s="1"/>
    </row>
    <row r="109" spans="1:28" ht="12.75" customHeight="1" x14ac:dyDescent="0.2">
      <c r="A109" s="33"/>
      <c r="B109" s="33"/>
      <c r="C109" s="33"/>
      <c r="D109" s="1"/>
      <c r="E109" s="1"/>
      <c r="F109" s="1"/>
      <c r="G109" s="1"/>
      <c r="H109" s="5"/>
      <c r="I109" s="5"/>
      <c r="J109" s="1"/>
      <c r="K109" s="1"/>
      <c r="L109" s="1"/>
      <c r="M109" s="1"/>
      <c r="N109" s="1"/>
      <c r="O109" s="1"/>
      <c r="P109" s="1"/>
      <c r="Q109" s="1"/>
      <c r="R109" s="1"/>
      <c r="S109" s="5"/>
      <c r="T109" s="5"/>
      <c r="U109" s="5"/>
      <c r="V109" s="1"/>
      <c r="W109" s="1"/>
      <c r="X109" s="1"/>
      <c r="Y109" s="1"/>
      <c r="Z109" s="1"/>
      <c r="AA109" s="1"/>
      <c r="AB109" s="1"/>
    </row>
    <row r="110" spans="1:28" ht="12.75" customHeight="1" x14ac:dyDescent="0.2">
      <c r="A110" s="33"/>
      <c r="B110" s="33"/>
      <c r="C110" s="33"/>
      <c r="D110" s="1"/>
      <c r="E110" s="1"/>
      <c r="F110" s="1"/>
      <c r="G110" s="1"/>
      <c r="H110" s="5"/>
      <c r="I110" s="5"/>
      <c r="J110" s="1"/>
      <c r="K110" s="1"/>
      <c r="L110" s="1"/>
      <c r="M110" s="1"/>
      <c r="N110" s="1"/>
      <c r="O110" s="1"/>
      <c r="P110" s="1"/>
      <c r="Q110" s="1"/>
      <c r="R110" s="1"/>
      <c r="S110" s="5"/>
      <c r="T110" s="5"/>
      <c r="U110" s="5"/>
      <c r="V110" s="1"/>
      <c r="W110" s="1"/>
      <c r="X110" s="1"/>
      <c r="Y110" s="1"/>
      <c r="Z110" s="1"/>
      <c r="AA110" s="1"/>
      <c r="AB110" s="1"/>
    </row>
    <row r="111" spans="1:28" ht="12.75" customHeight="1" x14ac:dyDescent="0.2">
      <c r="A111" s="33"/>
      <c r="B111" s="33"/>
      <c r="C111" s="33"/>
      <c r="D111" s="1"/>
      <c r="E111" s="1"/>
      <c r="F111" s="1"/>
      <c r="G111" s="1"/>
      <c r="H111" s="5"/>
      <c r="I111" s="5"/>
      <c r="J111" s="1"/>
      <c r="K111" s="1"/>
      <c r="L111" s="1"/>
      <c r="M111" s="1"/>
      <c r="N111" s="1"/>
      <c r="O111" s="1"/>
      <c r="P111" s="1"/>
      <c r="Q111" s="1"/>
      <c r="R111" s="1"/>
      <c r="S111" s="5"/>
      <c r="T111" s="5"/>
      <c r="U111" s="5"/>
      <c r="V111" s="1"/>
      <c r="W111" s="1"/>
      <c r="X111" s="1"/>
      <c r="Y111" s="1"/>
      <c r="Z111" s="1"/>
      <c r="AA111" s="1"/>
      <c r="AB111" s="1"/>
    </row>
    <row r="112" spans="1:28" ht="12.75" customHeight="1" x14ac:dyDescent="0.2">
      <c r="A112" s="33"/>
      <c r="B112" s="33"/>
      <c r="C112" s="33"/>
      <c r="D112" s="1"/>
      <c r="E112" s="1"/>
      <c r="F112" s="1"/>
      <c r="G112" s="1"/>
      <c r="H112" s="5"/>
      <c r="I112" s="5"/>
      <c r="J112" s="1"/>
      <c r="K112" s="1"/>
      <c r="L112" s="1"/>
      <c r="M112" s="1"/>
      <c r="N112" s="1"/>
      <c r="O112" s="1"/>
      <c r="P112" s="1"/>
      <c r="Q112" s="1"/>
      <c r="R112" s="1"/>
      <c r="S112" s="5"/>
      <c r="T112" s="5"/>
      <c r="U112" s="5"/>
      <c r="V112" s="1"/>
      <c r="W112" s="1"/>
      <c r="X112" s="1"/>
      <c r="Y112" s="1"/>
      <c r="Z112" s="1"/>
      <c r="AA112" s="1"/>
      <c r="AB112" s="1"/>
    </row>
    <row r="113" spans="1:28" ht="12.75" customHeight="1" x14ac:dyDescent="0.2">
      <c r="A113" s="33"/>
      <c r="B113" s="33"/>
      <c r="C113" s="33"/>
      <c r="D113" s="1"/>
      <c r="E113" s="1"/>
      <c r="F113" s="1"/>
      <c r="G113" s="1"/>
      <c r="H113" s="5"/>
      <c r="I113" s="5"/>
      <c r="J113" s="1"/>
      <c r="K113" s="1"/>
      <c r="L113" s="1"/>
      <c r="M113" s="1"/>
      <c r="N113" s="1"/>
      <c r="O113" s="1"/>
      <c r="P113" s="1"/>
      <c r="Q113" s="1"/>
      <c r="R113" s="1"/>
      <c r="S113" s="5"/>
      <c r="T113" s="5"/>
      <c r="U113" s="5"/>
      <c r="V113" s="1"/>
      <c r="W113" s="1"/>
      <c r="X113" s="1"/>
      <c r="Y113" s="1"/>
      <c r="Z113" s="1"/>
      <c r="AA113" s="1"/>
      <c r="AB113" s="1"/>
    </row>
    <row r="114" spans="1:28" ht="12.75" customHeight="1" x14ac:dyDescent="0.2">
      <c r="A114" s="33"/>
      <c r="B114" s="33"/>
      <c r="C114" s="33"/>
      <c r="D114" s="1"/>
      <c r="E114" s="1"/>
      <c r="F114" s="1"/>
      <c r="G114" s="1"/>
      <c r="H114" s="5"/>
      <c r="I114" s="5"/>
      <c r="J114" s="1"/>
      <c r="K114" s="1"/>
      <c r="L114" s="1"/>
      <c r="M114" s="1"/>
      <c r="N114" s="1"/>
      <c r="O114" s="1"/>
      <c r="P114" s="1"/>
      <c r="Q114" s="1"/>
      <c r="R114" s="1"/>
      <c r="S114" s="5"/>
      <c r="T114" s="5"/>
      <c r="U114" s="5"/>
      <c r="V114" s="1"/>
      <c r="W114" s="1"/>
      <c r="X114" s="1"/>
      <c r="Y114" s="1"/>
      <c r="Z114" s="1"/>
      <c r="AA114" s="1"/>
      <c r="AB114" s="1"/>
    </row>
    <row r="115" spans="1:28" ht="12.75" customHeight="1" x14ac:dyDescent="0.2">
      <c r="A115" s="33"/>
      <c r="B115" s="33"/>
      <c r="C115" s="33"/>
      <c r="D115" s="1"/>
      <c r="E115" s="1"/>
      <c r="F115" s="1"/>
      <c r="G115" s="1"/>
      <c r="H115" s="5"/>
      <c r="I115" s="5"/>
      <c r="J115" s="1"/>
      <c r="K115" s="1"/>
      <c r="L115" s="1"/>
      <c r="M115" s="1"/>
      <c r="N115" s="1"/>
      <c r="O115" s="1"/>
      <c r="P115" s="1"/>
      <c r="Q115" s="1"/>
      <c r="R115" s="1"/>
      <c r="S115" s="5"/>
      <c r="T115" s="5"/>
      <c r="U115" s="5"/>
      <c r="V115" s="1"/>
      <c r="W115" s="1"/>
      <c r="X115" s="1"/>
      <c r="Y115" s="1"/>
      <c r="Z115" s="1"/>
      <c r="AA115" s="1"/>
      <c r="AB115" s="1"/>
    </row>
    <row r="116" spans="1:28" ht="12.75" customHeight="1" x14ac:dyDescent="0.2">
      <c r="A116" s="33"/>
      <c r="B116" s="33"/>
      <c r="C116" s="33"/>
      <c r="D116" s="1"/>
      <c r="E116" s="1"/>
      <c r="F116" s="1"/>
      <c r="G116" s="1"/>
      <c r="H116" s="5"/>
      <c r="I116" s="5"/>
      <c r="J116" s="1"/>
      <c r="K116" s="1"/>
      <c r="L116" s="1"/>
      <c r="M116" s="1"/>
      <c r="N116" s="1"/>
      <c r="O116" s="1"/>
      <c r="P116" s="1"/>
      <c r="Q116" s="1"/>
      <c r="R116" s="1"/>
      <c r="S116" s="5"/>
      <c r="T116" s="5"/>
      <c r="U116" s="5"/>
      <c r="V116" s="1"/>
      <c r="W116" s="1"/>
      <c r="X116" s="1"/>
      <c r="Y116" s="1"/>
      <c r="Z116" s="1"/>
      <c r="AA116" s="1"/>
      <c r="AB116" s="1"/>
    </row>
    <row r="117" spans="1:28" ht="12.75" customHeight="1" x14ac:dyDescent="0.2">
      <c r="A117" s="33"/>
      <c r="B117" s="33"/>
      <c r="C117" s="33"/>
      <c r="D117" s="1"/>
      <c r="E117" s="1"/>
      <c r="F117" s="1"/>
      <c r="G117" s="1"/>
      <c r="H117" s="5"/>
      <c r="I117" s="5"/>
      <c r="J117" s="1"/>
      <c r="K117" s="1"/>
      <c r="L117" s="1"/>
      <c r="M117" s="1"/>
      <c r="N117" s="1"/>
      <c r="O117" s="1"/>
      <c r="P117" s="1"/>
      <c r="Q117" s="1"/>
      <c r="R117" s="1"/>
      <c r="S117" s="5"/>
      <c r="T117" s="5"/>
      <c r="U117" s="5"/>
      <c r="V117" s="1"/>
      <c r="W117" s="1"/>
      <c r="X117" s="1"/>
      <c r="Y117" s="1"/>
      <c r="Z117" s="1"/>
      <c r="AA117" s="1"/>
      <c r="AB117" s="1"/>
    </row>
    <row r="118" spans="1:28" ht="12.75" customHeight="1" x14ac:dyDescent="0.2">
      <c r="A118" s="33"/>
      <c r="B118" s="33"/>
      <c r="C118" s="33"/>
      <c r="D118" s="1"/>
      <c r="E118" s="1"/>
      <c r="F118" s="1"/>
      <c r="G118" s="1"/>
      <c r="H118" s="5"/>
      <c r="I118" s="5"/>
      <c r="J118" s="1"/>
      <c r="K118" s="1"/>
      <c r="L118" s="1"/>
      <c r="M118" s="1"/>
      <c r="N118" s="1"/>
      <c r="O118" s="1"/>
      <c r="P118" s="1"/>
      <c r="Q118" s="1"/>
      <c r="R118" s="1"/>
      <c r="S118" s="5"/>
      <c r="T118" s="5"/>
      <c r="U118" s="5"/>
      <c r="V118" s="1"/>
      <c r="W118" s="1"/>
      <c r="X118" s="1"/>
      <c r="Y118" s="1"/>
      <c r="Z118" s="1"/>
      <c r="AA118" s="1"/>
      <c r="AB118" s="1"/>
    </row>
    <row r="119" spans="1:28" ht="12.75" customHeight="1" x14ac:dyDescent="0.2">
      <c r="A119" s="33"/>
      <c r="B119" s="33"/>
      <c r="C119" s="33"/>
      <c r="D119" s="1"/>
      <c r="E119" s="1"/>
      <c r="F119" s="1"/>
      <c r="G119" s="1"/>
      <c r="H119" s="5"/>
      <c r="I119" s="5"/>
      <c r="J119" s="1"/>
      <c r="K119" s="1"/>
      <c r="L119" s="1"/>
      <c r="M119" s="1"/>
      <c r="N119" s="1"/>
      <c r="O119" s="1"/>
      <c r="P119" s="1"/>
      <c r="Q119" s="1"/>
      <c r="R119" s="1"/>
      <c r="S119" s="5"/>
      <c r="T119" s="5"/>
      <c r="U119" s="5"/>
      <c r="V119" s="1"/>
      <c r="W119" s="1"/>
      <c r="X119" s="1"/>
      <c r="Y119" s="1"/>
      <c r="Z119" s="1"/>
      <c r="AA119" s="1"/>
      <c r="AB119" s="1"/>
    </row>
    <row r="120" spans="1:28" ht="12.75" customHeight="1" x14ac:dyDescent="0.2">
      <c r="A120" s="33"/>
      <c r="B120" s="33"/>
      <c r="C120" s="33"/>
      <c r="D120" s="1"/>
      <c r="E120" s="1"/>
      <c r="F120" s="1"/>
      <c r="G120" s="1"/>
      <c r="H120" s="5"/>
      <c r="I120" s="5"/>
      <c r="J120" s="1"/>
      <c r="K120" s="1"/>
      <c r="L120" s="1"/>
      <c r="M120" s="1"/>
      <c r="N120" s="1"/>
      <c r="O120" s="1"/>
      <c r="P120" s="1"/>
      <c r="Q120" s="1"/>
      <c r="R120" s="1"/>
      <c r="S120" s="5"/>
      <c r="T120" s="5"/>
      <c r="U120" s="5"/>
      <c r="V120" s="1"/>
      <c r="W120" s="1"/>
      <c r="X120" s="1"/>
      <c r="Y120" s="1"/>
      <c r="Z120" s="1"/>
      <c r="AA120" s="1"/>
      <c r="AB120" s="1"/>
    </row>
    <row r="121" spans="1:28" ht="12.75" customHeight="1" x14ac:dyDescent="0.2">
      <c r="A121" s="33"/>
      <c r="B121" s="33"/>
      <c r="C121" s="33"/>
      <c r="D121" s="1"/>
      <c r="E121" s="1"/>
      <c r="F121" s="1"/>
      <c r="G121" s="1"/>
      <c r="H121" s="5"/>
      <c r="I121" s="5"/>
      <c r="J121" s="1"/>
      <c r="K121" s="1"/>
      <c r="L121" s="1"/>
      <c r="M121" s="1"/>
      <c r="N121" s="1"/>
      <c r="O121" s="1"/>
      <c r="P121" s="1"/>
      <c r="Q121" s="1"/>
      <c r="R121" s="1"/>
      <c r="S121" s="5"/>
      <c r="T121" s="5"/>
      <c r="U121" s="5"/>
      <c r="V121" s="1"/>
      <c r="W121" s="1"/>
      <c r="X121" s="1"/>
      <c r="Y121" s="1"/>
      <c r="Z121" s="1"/>
      <c r="AA121" s="1"/>
      <c r="AB121" s="1"/>
    </row>
    <row r="122" spans="1:28" ht="12.75" customHeight="1" x14ac:dyDescent="0.2">
      <c r="A122" s="33"/>
      <c r="B122" s="33"/>
      <c r="C122" s="33"/>
      <c r="D122" s="1"/>
      <c r="E122" s="1"/>
      <c r="F122" s="1"/>
      <c r="G122" s="1"/>
      <c r="H122" s="5"/>
      <c r="I122" s="5"/>
      <c r="J122" s="1"/>
      <c r="K122" s="1"/>
      <c r="L122" s="1"/>
      <c r="M122" s="1"/>
      <c r="N122" s="1"/>
      <c r="O122" s="1"/>
      <c r="P122" s="1"/>
      <c r="Q122" s="1"/>
      <c r="R122" s="1"/>
      <c r="S122" s="5"/>
      <c r="T122" s="5"/>
      <c r="U122" s="5"/>
      <c r="V122" s="1"/>
      <c r="W122" s="1"/>
      <c r="X122" s="1"/>
      <c r="Y122" s="1"/>
      <c r="Z122" s="1"/>
      <c r="AA122" s="1"/>
      <c r="AB122" s="1"/>
    </row>
    <row r="123" spans="1:28" ht="12.75" customHeight="1" x14ac:dyDescent="0.2">
      <c r="A123" s="33"/>
      <c r="B123" s="33"/>
      <c r="C123" s="33"/>
      <c r="D123" s="1"/>
      <c r="E123" s="1"/>
      <c r="F123" s="1"/>
      <c r="G123" s="1"/>
      <c r="H123" s="5"/>
      <c r="I123" s="5"/>
      <c r="J123" s="1"/>
      <c r="K123" s="1"/>
      <c r="L123" s="1"/>
      <c r="M123" s="1"/>
      <c r="N123" s="1"/>
      <c r="O123" s="1"/>
      <c r="P123" s="1"/>
      <c r="Q123" s="1"/>
      <c r="R123" s="1"/>
      <c r="S123" s="5"/>
      <c r="T123" s="5"/>
      <c r="U123" s="5"/>
      <c r="V123" s="1"/>
      <c r="W123" s="1"/>
      <c r="X123" s="1"/>
      <c r="Y123" s="1"/>
      <c r="Z123" s="1"/>
      <c r="AA123" s="1"/>
      <c r="AB123" s="1"/>
    </row>
    <row r="124" spans="1:28" ht="12.75" customHeight="1" x14ac:dyDescent="0.2">
      <c r="A124" s="33"/>
      <c r="B124" s="33"/>
      <c r="C124" s="33"/>
      <c r="D124" s="1"/>
      <c r="E124" s="1"/>
      <c r="F124" s="1"/>
      <c r="G124" s="1"/>
      <c r="H124" s="5"/>
      <c r="I124" s="5"/>
      <c r="J124" s="1"/>
      <c r="K124" s="1"/>
      <c r="L124" s="1"/>
      <c r="M124" s="1"/>
      <c r="N124" s="1"/>
      <c r="O124" s="1"/>
      <c r="P124" s="1"/>
      <c r="Q124" s="1"/>
      <c r="R124" s="1"/>
      <c r="S124" s="5"/>
      <c r="T124" s="5"/>
      <c r="U124" s="5"/>
      <c r="V124" s="1"/>
      <c r="W124" s="1"/>
      <c r="X124" s="1"/>
      <c r="Y124" s="1"/>
      <c r="Z124" s="1"/>
      <c r="AA124" s="1"/>
      <c r="AB124" s="1"/>
    </row>
    <row r="125" spans="1:28" ht="12.75" customHeight="1" x14ac:dyDescent="0.2">
      <c r="A125" s="33"/>
      <c r="B125" s="33"/>
      <c r="C125" s="33"/>
      <c r="D125" s="1"/>
      <c r="E125" s="1"/>
      <c r="F125" s="1"/>
      <c r="G125" s="1"/>
      <c r="H125" s="5"/>
      <c r="I125" s="5"/>
      <c r="J125" s="1"/>
      <c r="K125" s="1"/>
      <c r="L125" s="1"/>
      <c r="M125" s="1"/>
      <c r="N125" s="1"/>
      <c r="O125" s="1"/>
      <c r="P125" s="1"/>
      <c r="Q125" s="1"/>
      <c r="R125" s="1"/>
      <c r="S125" s="5"/>
      <c r="T125" s="5"/>
      <c r="U125" s="5"/>
      <c r="V125" s="1"/>
      <c r="W125" s="1"/>
      <c r="X125" s="1"/>
      <c r="Y125" s="1"/>
      <c r="Z125" s="1"/>
      <c r="AA125" s="1"/>
      <c r="AB125" s="1"/>
    </row>
    <row r="126" spans="1:28" ht="12.75" customHeight="1" x14ac:dyDescent="0.2">
      <c r="A126" s="33"/>
      <c r="B126" s="33"/>
      <c r="C126" s="33"/>
      <c r="D126" s="1"/>
      <c r="E126" s="1"/>
      <c r="F126" s="1"/>
      <c r="G126" s="1"/>
      <c r="H126" s="5"/>
      <c r="I126" s="5"/>
      <c r="J126" s="1"/>
      <c r="K126" s="1"/>
      <c r="L126" s="1"/>
      <c r="M126" s="1"/>
      <c r="N126" s="1"/>
      <c r="O126" s="1"/>
      <c r="P126" s="1"/>
      <c r="Q126" s="1"/>
      <c r="R126" s="1"/>
      <c r="S126" s="5"/>
      <c r="T126" s="5"/>
      <c r="U126" s="5"/>
      <c r="V126" s="1"/>
      <c r="W126" s="1"/>
      <c r="X126" s="1"/>
      <c r="Y126" s="1"/>
      <c r="Z126" s="1"/>
      <c r="AA126" s="1"/>
      <c r="AB126" s="1"/>
    </row>
    <row r="127" spans="1:28" ht="12.75" customHeight="1" x14ac:dyDescent="0.2">
      <c r="A127" s="33"/>
      <c r="B127" s="33"/>
      <c r="C127" s="33"/>
      <c r="D127" s="1"/>
      <c r="E127" s="1"/>
      <c r="F127" s="1"/>
      <c r="G127" s="1"/>
      <c r="H127" s="5"/>
      <c r="I127" s="5"/>
      <c r="J127" s="1"/>
      <c r="K127" s="1"/>
      <c r="L127" s="1"/>
      <c r="M127" s="1"/>
      <c r="N127" s="1"/>
      <c r="O127" s="1"/>
      <c r="P127" s="1"/>
      <c r="Q127" s="1"/>
      <c r="R127" s="1"/>
      <c r="S127" s="5"/>
      <c r="T127" s="5"/>
      <c r="U127" s="5"/>
      <c r="V127" s="1"/>
      <c r="W127" s="1"/>
      <c r="X127" s="1"/>
      <c r="Y127" s="1"/>
      <c r="Z127" s="1"/>
      <c r="AA127" s="1"/>
      <c r="AB127" s="1"/>
    </row>
    <row r="128" spans="1:28" ht="12.75" customHeight="1" x14ac:dyDescent="0.2">
      <c r="A128" s="33"/>
      <c r="B128" s="33"/>
      <c r="C128" s="33"/>
      <c r="D128" s="1"/>
      <c r="E128" s="1"/>
      <c r="F128" s="1"/>
      <c r="G128" s="1"/>
      <c r="H128" s="5"/>
      <c r="I128" s="5"/>
      <c r="J128" s="1"/>
      <c r="K128" s="1"/>
      <c r="L128" s="1"/>
      <c r="M128" s="1"/>
      <c r="N128" s="1"/>
      <c r="O128" s="1"/>
      <c r="P128" s="1"/>
      <c r="Q128" s="1"/>
      <c r="R128" s="1"/>
      <c r="S128" s="5"/>
      <c r="T128" s="5"/>
      <c r="U128" s="5"/>
      <c r="V128" s="1"/>
      <c r="W128" s="1"/>
      <c r="X128" s="1"/>
      <c r="Y128" s="1"/>
      <c r="Z128" s="1"/>
      <c r="AA128" s="1"/>
      <c r="AB128" s="1"/>
    </row>
    <row r="129" spans="1:28" ht="12.75" customHeight="1" x14ac:dyDescent="0.2">
      <c r="A129" s="33"/>
      <c r="B129" s="33"/>
      <c r="C129" s="33"/>
      <c r="D129" s="1"/>
      <c r="E129" s="1"/>
      <c r="F129" s="1"/>
      <c r="G129" s="1"/>
      <c r="H129" s="5"/>
      <c r="I129" s="5"/>
      <c r="J129" s="1"/>
      <c r="K129" s="1"/>
      <c r="L129" s="1"/>
      <c r="M129" s="1"/>
      <c r="N129" s="1"/>
      <c r="O129" s="1"/>
      <c r="P129" s="1"/>
      <c r="Q129" s="1"/>
      <c r="R129" s="1"/>
      <c r="S129" s="5"/>
      <c r="T129" s="5"/>
      <c r="U129" s="5"/>
      <c r="V129" s="1"/>
      <c r="W129" s="1"/>
      <c r="X129" s="1"/>
      <c r="Y129" s="1"/>
      <c r="Z129" s="1"/>
      <c r="AA129" s="1"/>
      <c r="AB129" s="1"/>
    </row>
    <row r="130" spans="1:28" ht="12.75" customHeight="1" x14ac:dyDescent="0.2">
      <c r="A130" s="33"/>
      <c r="B130" s="33"/>
      <c r="C130" s="33"/>
      <c r="D130" s="1"/>
      <c r="E130" s="1"/>
      <c r="F130" s="1"/>
      <c r="G130" s="1"/>
      <c r="H130" s="5"/>
      <c r="I130" s="5"/>
      <c r="J130" s="1"/>
      <c r="K130" s="1"/>
      <c r="L130" s="1"/>
      <c r="M130" s="1"/>
      <c r="N130" s="1"/>
      <c r="O130" s="1"/>
      <c r="P130" s="1"/>
      <c r="Q130" s="1"/>
      <c r="R130" s="1"/>
      <c r="S130" s="5"/>
      <c r="T130" s="5"/>
      <c r="U130" s="5"/>
      <c r="V130" s="1"/>
      <c r="W130" s="1"/>
      <c r="X130" s="1"/>
      <c r="Y130" s="1"/>
      <c r="Z130" s="1"/>
      <c r="AA130" s="1"/>
      <c r="AB130" s="1"/>
    </row>
    <row r="131" spans="1:28" ht="12.75" customHeight="1" x14ac:dyDescent="0.2">
      <c r="A131" s="33"/>
      <c r="B131" s="33"/>
      <c r="C131" s="33"/>
      <c r="D131" s="1"/>
      <c r="E131" s="1"/>
      <c r="F131" s="1"/>
      <c r="G131" s="1"/>
      <c r="H131" s="5"/>
      <c r="I131" s="5"/>
      <c r="J131" s="1"/>
      <c r="K131" s="1"/>
      <c r="L131" s="1"/>
      <c r="M131" s="1"/>
      <c r="N131" s="1"/>
      <c r="O131" s="1"/>
      <c r="P131" s="1"/>
      <c r="Q131" s="1"/>
      <c r="R131" s="1"/>
      <c r="S131" s="5"/>
      <c r="T131" s="5"/>
      <c r="U131" s="5"/>
      <c r="V131" s="1"/>
      <c r="W131" s="1"/>
      <c r="X131" s="1"/>
      <c r="Y131" s="1"/>
      <c r="Z131" s="1"/>
      <c r="AA131" s="1"/>
      <c r="AB131" s="1"/>
    </row>
    <row r="132" spans="1:28" ht="12.75" customHeight="1" x14ac:dyDescent="0.2">
      <c r="A132" s="33"/>
      <c r="B132" s="33"/>
      <c r="C132" s="33"/>
      <c r="D132" s="1"/>
      <c r="E132" s="1"/>
      <c r="F132" s="1"/>
      <c r="G132" s="1"/>
      <c r="H132" s="5"/>
      <c r="I132" s="5"/>
      <c r="J132" s="1"/>
      <c r="K132" s="1"/>
      <c r="L132" s="1"/>
      <c r="M132" s="1"/>
      <c r="N132" s="1"/>
      <c r="O132" s="1"/>
      <c r="P132" s="1"/>
      <c r="Q132" s="1"/>
      <c r="R132" s="1"/>
      <c r="S132" s="5"/>
      <c r="T132" s="5"/>
      <c r="U132" s="5"/>
      <c r="V132" s="1"/>
      <c r="W132" s="1"/>
      <c r="X132" s="1"/>
      <c r="Y132" s="1"/>
      <c r="Z132" s="1"/>
      <c r="AA132" s="1"/>
      <c r="AB132" s="1"/>
    </row>
    <row r="133" spans="1:28" ht="12.75" customHeight="1" x14ac:dyDescent="0.2">
      <c r="A133" s="33"/>
      <c r="B133" s="33"/>
      <c r="C133" s="33"/>
      <c r="D133" s="1"/>
      <c r="E133" s="1"/>
      <c r="F133" s="1"/>
      <c r="G133" s="1"/>
      <c r="H133" s="5"/>
      <c r="I133" s="5"/>
      <c r="J133" s="1"/>
      <c r="K133" s="1"/>
      <c r="L133" s="1"/>
      <c r="M133" s="1"/>
      <c r="N133" s="1"/>
      <c r="O133" s="1"/>
      <c r="P133" s="1"/>
      <c r="Q133" s="1"/>
      <c r="R133" s="1"/>
      <c r="S133" s="5"/>
      <c r="T133" s="5"/>
      <c r="U133" s="5"/>
      <c r="V133" s="1"/>
      <c r="W133" s="1"/>
      <c r="X133" s="1"/>
      <c r="Y133" s="1"/>
      <c r="Z133" s="1"/>
      <c r="AA133" s="1"/>
      <c r="AB133" s="1"/>
    </row>
    <row r="134" spans="1:28" ht="12.75" customHeight="1" x14ac:dyDescent="0.2">
      <c r="A134" s="33"/>
      <c r="B134" s="33"/>
      <c r="C134" s="33"/>
      <c r="D134" s="1"/>
      <c r="E134" s="1"/>
      <c r="F134" s="1"/>
      <c r="G134" s="1"/>
      <c r="H134" s="5"/>
      <c r="I134" s="5"/>
      <c r="J134" s="1"/>
      <c r="K134" s="1"/>
      <c r="L134" s="1"/>
      <c r="M134" s="1"/>
      <c r="N134" s="1"/>
      <c r="O134" s="1"/>
      <c r="P134" s="1"/>
      <c r="Q134" s="1"/>
      <c r="R134" s="1"/>
      <c r="S134" s="5"/>
      <c r="T134" s="5"/>
      <c r="U134" s="5"/>
      <c r="V134" s="1"/>
      <c r="W134" s="1"/>
      <c r="X134" s="1"/>
      <c r="Y134" s="1"/>
      <c r="Z134" s="1"/>
      <c r="AA134" s="1"/>
      <c r="AB134" s="1"/>
    </row>
    <row r="135" spans="1:28" ht="12.75" customHeight="1" x14ac:dyDescent="0.2">
      <c r="A135" s="33"/>
      <c r="B135" s="33"/>
      <c r="C135" s="33"/>
      <c r="D135" s="1"/>
      <c r="E135" s="1"/>
      <c r="F135" s="1"/>
      <c r="G135" s="1"/>
      <c r="H135" s="5"/>
      <c r="I135" s="5"/>
      <c r="J135" s="1"/>
      <c r="K135" s="1"/>
      <c r="L135" s="1"/>
      <c r="M135" s="1"/>
      <c r="N135" s="1"/>
      <c r="O135" s="1"/>
      <c r="P135" s="1"/>
      <c r="Q135" s="1"/>
      <c r="R135" s="1"/>
      <c r="S135" s="5"/>
      <c r="T135" s="5"/>
      <c r="U135" s="5"/>
      <c r="V135" s="1"/>
      <c r="W135" s="1"/>
      <c r="X135" s="1"/>
      <c r="Y135" s="1"/>
      <c r="Z135" s="1"/>
      <c r="AA135" s="1"/>
      <c r="AB135" s="1"/>
    </row>
    <row r="136" spans="1:28" ht="12.75" customHeight="1" x14ac:dyDescent="0.2">
      <c r="A136" s="33"/>
      <c r="B136" s="33"/>
      <c r="C136" s="33"/>
      <c r="D136" s="1"/>
      <c r="E136" s="1"/>
      <c r="F136" s="1"/>
      <c r="G136" s="1"/>
      <c r="H136" s="5"/>
      <c r="I136" s="5"/>
      <c r="J136" s="1"/>
      <c r="K136" s="1"/>
      <c r="L136" s="1"/>
      <c r="M136" s="1"/>
      <c r="N136" s="1"/>
      <c r="O136" s="1"/>
      <c r="P136" s="1"/>
      <c r="Q136" s="1"/>
      <c r="R136" s="1"/>
      <c r="S136" s="5"/>
      <c r="T136" s="5"/>
      <c r="U136" s="5"/>
      <c r="V136" s="1"/>
      <c r="W136" s="1"/>
      <c r="X136" s="1"/>
      <c r="Y136" s="1"/>
      <c r="Z136" s="1"/>
      <c r="AA136" s="1"/>
      <c r="AB136" s="1"/>
    </row>
    <row r="137" spans="1:28" ht="12.75" customHeight="1" x14ac:dyDescent="0.2">
      <c r="A137" s="33"/>
      <c r="B137" s="33"/>
      <c r="C137" s="33"/>
      <c r="D137" s="1"/>
      <c r="E137" s="1"/>
      <c r="F137" s="1"/>
      <c r="G137" s="1"/>
      <c r="H137" s="5"/>
      <c r="I137" s="5"/>
      <c r="J137" s="44"/>
      <c r="K137" s="44"/>
      <c r="L137" s="44"/>
      <c r="M137" s="44"/>
      <c r="N137" s="44"/>
      <c r="O137" s="1"/>
      <c r="P137" s="1"/>
      <c r="Q137" s="1"/>
      <c r="R137" s="1"/>
      <c r="S137" s="5"/>
      <c r="T137" s="5"/>
      <c r="U137" s="5"/>
      <c r="V137" s="44"/>
      <c r="W137" s="44"/>
      <c r="X137" s="44"/>
      <c r="Y137" s="44"/>
      <c r="Z137" s="44"/>
      <c r="AA137" s="67"/>
      <c r="AB137" s="1"/>
    </row>
    <row r="138" spans="1:28" ht="12.75" customHeight="1" x14ac:dyDescent="0.2">
      <c r="A138" s="33"/>
      <c r="B138" s="33"/>
      <c r="C138" s="33"/>
      <c r="D138" s="1"/>
      <c r="E138" s="1"/>
      <c r="F138" s="1"/>
      <c r="G138" s="1"/>
      <c r="H138" s="5"/>
      <c r="I138" s="5"/>
      <c r="J138" s="1"/>
      <c r="K138" s="1"/>
      <c r="L138" s="1"/>
      <c r="M138" s="1"/>
      <c r="N138" s="1"/>
      <c r="O138" s="1"/>
      <c r="P138" s="1"/>
      <c r="Q138" s="1"/>
      <c r="R138" s="1"/>
      <c r="S138" s="5"/>
      <c r="T138" s="5"/>
      <c r="U138" s="5"/>
      <c r="V138" s="1"/>
      <c r="W138" s="1"/>
      <c r="X138" s="1"/>
      <c r="Y138" s="1"/>
      <c r="Z138" s="1"/>
      <c r="AA138" s="1"/>
      <c r="AB138" s="1"/>
    </row>
    <row r="139" spans="1:28" ht="12.75" customHeight="1" x14ac:dyDescent="0.2">
      <c r="A139" s="33"/>
      <c r="B139" s="33"/>
      <c r="C139" s="33"/>
      <c r="D139" s="1"/>
      <c r="E139" s="1"/>
      <c r="F139" s="1"/>
      <c r="G139" s="1"/>
      <c r="H139" s="5"/>
      <c r="I139" s="5"/>
      <c r="J139" s="1"/>
      <c r="K139" s="1"/>
      <c r="L139" s="1"/>
      <c r="M139" s="1"/>
      <c r="N139" s="1"/>
      <c r="O139" s="1"/>
      <c r="P139" s="1"/>
      <c r="Q139" s="1"/>
      <c r="R139" s="1"/>
      <c r="S139" s="5"/>
      <c r="T139" s="5"/>
      <c r="U139" s="5"/>
      <c r="V139" s="1"/>
      <c r="W139" s="1"/>
      <c r="X139" s="1"/>
      <c r="Y139" s="1"/>
      <c r="Z139" s="1"/>
      <c r="AA139" s="1"/>
      <c r="AB139" s="1"/>
    </row>
    <row r="140" spans="1:28" ht="12.75" customHeight="1" x14ac:dyDescent="0.2">
      <c r="A140" s="33"/>
      <c r="B140" s="33"/>
      <c r="C140" s="33"/>
      <c r="D140" s="1"/>
      <c r="E140" s="1"/>
      <c r="F140" s="1"/>
      <c r="G140" s="1"/>
      <c r="H140" s="5"/>
      <c r="I140" s="5"/>
      <c r="J140" s="1"/>
      <c r="K140" s="1"/>
      <c r="L140" s="1"/>
      <c r="M140" s="1"/>
      <c r="N140" s="1"/>
      <c r="O140" s="1"/>
      <c r="P140" s="1"/>
      <c r="Q140" s="1"/>
      <c r="R140" s="1"/>
      <c r="S140" s="5"/>
      <c r="T140" s="5"/>
      <c r="U140" s="5"/>
      <c r="V140" s="1"/>
      <c r="W140" s="1"/>
      <c r="X140" s="1"/>
      <c r="Y140" s="1"/>
      <c r="Z140" s="1"/>
      <c r="AA140" s="1"/>
      <c r="AB140" s="1"/>
    </row>
    <row r="141" spans="1:28" ht="12.75" customHeight="1" x14ac:dyDescent="0.2">
      <c r="A141" s="33"/>
      <c r="B141" s="33"/>
      <c r="C141" s="33"/>
      <c r="D141" s="1"/>
      <c r="E141" s="1"/>
      <c r="F141" s="1"/>
      <c r="G141" s="1"/>
      <c r="H141" s="5"/>
      <c r="I141" s="5"/>
      <c r="J141" s="1"/>
      <c r="K141" s="1"/>
      <c r="L141" s="1"/>
      <c r="M141" s="1"/>
      <c r="N141" s="1"/>
      <c r="O141" s="1"/>
      <c r="P141" s="1"/>
      <c r="Q141" s="1"/>
      <c r="R141" s="1"/>
      <c r="S141" s="5"/>
      <c r="T141" s="5"/>
      <c r="U141" s="5"/>
      <c r="V141" s="1"/>
      <c r="W141" s="1"/>
      <c r="X141" s="1"/>
      <c r="Y141" s="1"/>
      <c r="Z141" s="1"/>
      <c r="AA141" s="1"/>
      <c r="AB141" s="1"/>
    </row>
    <row r="142" spans="1:28" ht="12.75" customHeight="1" x14ac:dyDescent="0.2">
      <c r="A142" s="33"/>
      <c r="B142" s="33"/>
      <c r="C142" s="33"/>
      <c r="D142" s="1"/>
      <c r="E142" s="1"/>
      <c r="F142" s="1"/>
      <c r="G142" s="1"/>
      <c r="H142" s="5"/>
      <c r="I142" s="5"/>
      <c r="J142" s="1"/>
      <c r="K142" s="1"/>
      <c r="L142" s="1"/>
      <c r="M142" s="1"/>
      <c r="N142" s="1"/>
      <c r="O142" s="1"/>
      <c r="P142" s="1"/>
      <c r="Q142" s="1"/>
      <c r="R142" s="1"/>
      <c r="S142" s="5"/>
      <c r="T142" s="5"/>
      <c r="U142" s="5"/>
      <c r="V142" s="1"/>
      <c r="W142" s="1"/>
      <c r="X142" s="1"/>
      <c r="Y142" s="1"/>
      <c r="Z142" s="1"/>
      <c r="AA142" s="1"/>
      <c r="AB142" s="1"/>
    </row>
    <row r="143" spans="1:28" ht="12.75" customHeight="1" x14ac:dyDescent="0.2">
      <c r="A143" s="33"/>
      <c r="B143" s="33"/>
      <c r="C143" s="33"/>
      <c r="D143" s="1"/>
      <c r="E143" s="1"/>
      <c r="F143" s="1"/>
      <c r="G143" s="1"/>
      <c r="H143" s="5"/>
      <c r="I143" s="5"/>
      <c r="J143" s="1"/>
      <c r="K143" s="1"/>
      <c r="L143" s="1"/>
      <c r="M143" s="1"/>
      <c r="N143" s="1"/>
      <c r="O143" s="1"/>
      <c r="P143" s="1"/>
      <c r="Q143" s="1"/>
      <c r="R143" s="1"/>
      <c r="S143" s="5"/>
      <c r="T143" s="5"/>
      <c r="U143" s="5"/>
      <c r="V143" s="1"/>
      <c r="W143" s="1"/>
      <c r="X143" s="1"/>
      <c r="Y143" s="1"/>
      <c r="Z143" s="1"/>
      <c r="AA143" s="1"/>
      <c r="AB143" s="1"/>
    </row>
    <row r="144" spans="1:28" ht="12.75" customHeight="1" x14ac:dyDescent="0.2">
      <c r="A144" s="33"/>
      <c r="B144" s="33"/>
      <c r="C144" s="33"/>
      <c r="D144" s="1"/>
      <c r="E144" s="1"/>
      <c r="F144" s="1"/>
      <c r="G144" s="1"/>
      <c r="H144" s="5"/>
      <c r="I144" s="5"/>
      <c r="J144" s="1"/>
      <c r="K144" s="1"/>
      <c r="L144" s="1"/>
      <c r="M144" s="1"/>
      <c r="N144" s="1"/>
      <c r="O144" s="1"/>
      <c r="P144" s="1"/>
      <c r="Q144" s="1"/>
      <c r="R144" s="1"/>
      <c r="S144" s="5"/>
      <c r="T144" s="5"/>
      <c r="U144" s="5"/>
      <c r="V144" s="1"/>
      <c r="W144" s="1"/>
      <c r="X144" s="1"/>
      <c r="Y144" s="1"/>
      <c r="Z144" s="1"/>
      <c r="AA144" s="1"/>
      <c r="AB144" s="1"/>
    </row>
    <row r="145" spans="1:28" ht="12.75" customHeight="1" x14ac:dyDescent="0.2">
      <c r="A145" s="33"/>
      <c r="B145" s="33"/>
      <c r="C145" s="33"/>
      <c r="D145" s="1"/>
      <c r="E145" s="1"/>
      <c r="F145" s="1"/>
      <c r="G145" s="1"/>
      <c r="H145" s="5"/>
      <c r="I145" s="5"/>
      <c r="J145" s="1"/>
      <c r="K145" s="1"/>
      <c r="L145" s="1"/>
      <c r="M145" s="1"/>
      <c r="N145" s="1"/>
      <c r="O145" s="1"/>
      <c r="P145" s="1"/>
      <c r="Q145" s="1"/>
      <c r="R145" s="1"/>
      <c r="S145" s="5"/>
      <c r="T145" s="5"/>
      <c r="U145" s="5"/>
      <c r="V145" s="1"/>
      <c r="W145" s="1"/>
      <c r="X145" s="1"/>
      <c r="Y145" s="1"/>
      <c r="Z145" s="1"/>
      <c r="AA145" s="1"/>
      <c r="AB145" s="1"/>
    </row>
    <row r="146" spans="1:28" ht="12.75" customHeight="1" x14ac:dyDescent="0.2">
      <c r="A146" s="33"/>
      <c r="B146" s="33"/>
      <c r="C146" s="33"/>
      <c r="D146" s="1"/>
      <c r="E146" s="1"/>
      <c r="F146" s="1"/>
      <c r="G146" s="1"/>
      <c r="H146" s="5"/>
      <c r="I146" s="5"/>
      <c r="J146" s="1"/>
      <c r="K146" s="1"/>
      <c r="L146" s="1"/>
      <c r="M146" s="1"/>
      <c r="N146" s="1"/>
      <c r="O146" s="1"/>
      <c r="P146" s="1"/>
      <c r="Q146" s="1"/>
      <c r="R146" s="1"/>
      <c r="S146" s="5"/>
      <c r="T146" s="5"/>
      <c r="U146" s="5"/>
      <c r="V146" s="1"/>
      <c r="W146" s="1"/>
      <c r="X146" s="1"/>
      <c r="Y146" s="1"/>
      <c r="Z146" s="1"/>
      <c r="AA146" s="1"/>
      <c r="AB146" s="1"/>
    </row>
    <row r="147" spans="1:28" ht="12.75" customHeight="1" x14ac:dyDescent="0.2">
      <c r="A147" s="33"/>
      <c r="B147" s="33"/>
      <c r="C147" s="33"/>
      <c r="D147" s="1"/>
      <c r="E147" s="1"/>
      <c r="F147" s="1"/>
      <c r="G147" s="1"/>
      <c r="H147" s="5"/>
      <c r="I147" s="5"/>
      <c r="J147" s="1"/>
      <c r="K147" s="1"/>
      <c r="L147" s="1"/>
      <c r="M147" s="1"/>
      <c r="N147" s="1"/>
      <c r="O147" s="1"/>
      <c r="P147" s="1"/>
      <c r="Q147" s="1"/>
      <c r="R147" s="1"/>
      <c r="S147" s="5"/>
      <c r="T147" s="5"/>
      <c r="U147" s="5"/>
      <c r="V147" s="1"/>
      <c r="W147" s="1"/>
      <c r="X147" s="1"/>
      <c r="Y147" s="1"/>
      <c r="Z147" s="1"/>
      <c r="AA147" s="1"/>
      <c r="AB147" s="1"/>
    </row>
    <row r="148" spans="1:28" ht="12.75" customHeight="1" x14ac:dyDescent="0.2">
      <c r="A148" s="33"/>
      <c r="B148" s="33"/>
      <c r="C148" s="33"/>
      <c r="D148" s="1"/>
      <c r="E148" s="1"/>
      <c r="F148" s="1"/>
      <c r="G148" s="1"/>
      <c r="H148" s="5"/>
      <c r="I148" s="5"/>
      <c r="J148" s="1"/>
      <c r="K148" s="1"/>
      <c r="L148" s="1"/>
      <c r="M148" s="1"/>
      <c r="N148" s="1"/>
      <c r="O148" s="1"/>
      <c r="P148" s="1"/>
      <c r="Q148" s="1"/>
      <c r="R148" s="1"/>
      <c r="S148" s="5"/>
      <c r="T148" s="5"/>
      <c r="U148" s="5"/>
      <c r="V148" s="1"/>
      <c r="W148" s="1"/>
      <c r="X148" s="1"/>
      <c r="Y148" s="1"/>
      <c r="Z148" s="1"/>
      <c r="AA148" s="1"/>
      <c r="AB148" s="1"/>
    </row>
    <row r="149" spans="1:28" ht="12.75" customHeight="1" x14ac:dyDescent="0.2">
      <c r="A149" s="33"/>
      <c r="B149" s="33"/>
      <c r="C149" s="33"/>
      <c r="D149" s="1"/>
      <c r="E149" s="1"/>
      <c r="F149" s="1"/>
      <c r="G149" s="1"/>
      <c r="H149" s="5"/>
      <c r="I149" s="5"/>
      <c r="J149" s="1"/>
      <c r="K149" s="1"/>
      <c r="L149" s="1"/>
      <c r="M149" s="1"/>
      <c r="N149" s="1"/>
      <c r="O149" s="1"/>
      <c r="P149" s="1"/>
      <c r="Q149" s="1"/>
      <c r="R149" s="1"/>
      <c r="S149" s="5"/>
      <c r="T149" s="5"/>
      <c r="U149" s="5"/>
      <c r="V149" s="1"/>
      <c r="W149" s="1"/>
      <c r="X149" s="1"/>
      <c r="Y149" s="1"/>
      <c r="Z149" s="1"/>
      <c r="AA149" s="1"/>
      <c r="AB149" s="1"/>
    </row>
    <row r="150" spans="1:28" ht="12.75" customHeight="1" x14ac:dyDescent="0.2">
      <c r="A150" s="33"/>
      <c r="B150" s="33"/>
      <c r="C150" s="33"/>
      <c r="D150" s="1"/>
      <c r="E150" s="1"/>
      <c r="F150" s="1"/>
      <c r="G150" s="1"/>
      <c r="H150" s="5"/>
      <c r="I150" s="5"/>
      <c r="J150" s="1"/>
      <c r="K150" s="1"/>
      <c r="L150" s="1"/>
      <c r="M150" s="1"/>
      <c r="N150" s="1"/>
      <c r="O150" s="1"/>
      <c r="P150" s="1"/>
      <c r="Q150" s="1"/>
      <c r="R150" s="1"/>
      <c r="S150" s="5"/>
      <c r="T150" s="5"/>
      <c r="U150" s="5"/>
      <c r="V150" s="1"/>
      <c r="W150" s="1"/>
      <c r="X150" s="1"/>
      <c r="Y150" s="1"/>
      <c r="Z150" s="1"/>
      <c r="AA150" s="1"/>
      <c r="AB150" s="1"/>
    </row>
    <row r="151" spans="1:28" ht="12.75" customHeight="1" x14ac:dyDescent="0.2">
      <c r="A151" s="33"/>
      <c r="B151" s="33"/>
      <c r="C151" s="33"/>
      <c r="D151" s="1"/>
      <c r="E151" s="1"/>
      <c r="F151" s="1"/>
      <c r="G151" s="1"/>
      <c r="H151" s="5"/>
      <c r="I151" s="5"/>
      <c r="J151" s="1"/>
      <c r="K151" s="1"/>
      <c r="L151" s="1"/>
      <c r="M151" s="1"/>
      <c r="N151" s="1"/>
      <c r="O151" s="1"/>
      <c r="P151" s="1"/>
      <c r="Q151" s="1"/>
      <c r="R151" s="1"/>
      <c r="S151" s="5"/>
      <c r="T151" s="5"/>
      <c r="U151" s="5"/>
      <c r="V151" s="1"/>
      <c r="W151" s="1"/>
      <c r="X151" s="1"/>
      <c r="Y151" s="1"/>
      <c r="Z151" s="1"/>
      <c r="AA151" s="1"/>
      <c r="AB151" s="1"/>
    </row>
    <row r="152" spans="1:28" ht="12.75" customHeight="1" x14ac:dyDescent="0.2">
      <c r="A152" s="33"/>
      <c r="B152" s="33"/>
      <c r="C152" s="33"/>
      <c r="D152" s="1"/>
      <c r="E152" s="1"/>
      <c r="F152" s="1"/>
      <c r="G152" s="1"/>
      <c r="H152" s="5"/>
      <c r="I152" s="5"/>
      <c r="J152" s="1"/>
      <c r="K152" s="1"/>
      <c r="L152" s="1"/>
      <c r="M152" s="1"/>
      <c r="N152" s="1"/>
      <c r="O152" s="1"/>
      <c r="P152" s="1"/>
      <c r="Q152" s="1"/>
      <c r="R152" s="1"/>
      <c r="S152" s="5"/>
      <c r="T152" s="5"/>
      <c r="U152" s="5"/>
      <c r="V152" s="1"/>
      <c r="W152" s="1"/>
      <c r="X152" s="1"/>
      <c r="Y152" s="1"/>
      <c r="Z152" s="1"/>
      <c r="AA152" s="1"/>
      <c r="AB152" s="1"/>
    </row>
    <row r="153" spans="1:28" ht="12.75" customHeight="1" x14ac:dyDescent="0.2">
      <c r="A153" s="33"/>
      <c r="B153" s="33"/>
      <c r="C153" s="33"/>
      <c r="D153" s="1"/>
      <c r="E153" s="1"/>
      <c r="F153" s="1"/>
      <c r="G153" s="1"/>
      <c r="H153" s="5"/>
      <c r="I153" s="5"/>
      <c r="J153" s="1"/>
      <c r="K153" s="1"/>
      <c r="L153" s="1"/>
      <c r="M153" s="1"/>
      <c r="N153" s="1"/>
      <c r="O153" s="1"/>
      <c r="P153" s="1"/>
      <c r="Q153" s="1"/>
      <c r="R153" s="1"/>
      <c r="S153" s="5"/>
      <c r="T153" s="5"/>
      <c r="U153" s="5"/>
      <c r="V153" s="1"/>
      <c r="W153" s="1"/>
      <c r="X153" s="1"/>
      <c r="Y153" s="1"/>
      <c r="Z153" s="1"/>
      <c r="AA153" s="1"/>
      <c r="AB153" s="1"/>
    </row>
    <row r="154" spans="1:28" ht="12.75" customHeight="1" x14ac:dyDescent="0.2">
      <c r="A154" s="33"/>
      <c r="B154" s="33"/>
      <c r="C154" s="33"/>
      <c r="D154" s="1"/>
      <c r="E154" s="1"/>
      <c r="F154" s="1"/>
      <c r="G154" s="1"/>
      <c r="H154" s="5"/>
      <c r="I154" s="5"/>
      <c r="J154" s="1"/>
      <c r="K154" s="1"/>
      <c r="L154" s="1"/>
      <c r="M154" s="1"/>
      <c r="N154" s="1"/>
      <c r="O154" s="1"/>
      <c r="P154" s="1"/>
      <c r="Q154" s="1"/>
      <c r="R154" s="1"/>
      <c r="S154" s="5"/>
      <c r="T154" s="5"/>
      <c r="U154" s="5"/>
      <c r="V154" s="1"/>
      <c r="W154" s="1"/>
      <c r="X154" s="1"/>
      <c r="Y154" s="1"/>
      <c r="Z154" s="1"/>
      <c r="AA154" s="1"/>
      <c r="AB154" s="1"/>
    </row>
    <row r="155" spans="1:28" ht="12.75" customHeight="1" x14ac:dyDescent="0.2">
      <c r="A155" s="33"/>
      <c r="B155" s="33"/>
      <c r="C155" s="33"/>
      <c r="D155" s="1"/>
      <c r="E155" s="1"/>
      <c r="F155" s="1"/>
      <c r="G155" s="1"/>
      <c r="H155" s="5"/>
      <c r="I155" s="5"/>
      <c r="J155" s="1"/>
      <c r="K155" s="1"/>
      <c r="L155" s="1"/>
      <c r="M155" s="1"/>
      <c r="N155" s="1"/>
      <c r="O155" s="1"/>
      <c r="P155" s="1"/>
      <c r="Q155" s="1"/>
      <c r="R155" s="1"/>
      <c r="S155" s="5"/>
      <c r="T155" s="5"/>
      <c r="U155" s="5"/>
      <c r="V155" s="1"/>
      <c r="W155" s="1"/>
      <c r="X155" s="1"/>
      <c r="Y155" s="1"/>
      <c r="Z155" s="1"/>
      <c r="AA155" s="1"/>
      <c r="AB155" s="1"/>
    </row>
    <row r="156" spans="1:28" ht="12.75" customHeight="1" x14ac:dyDescent="0.2">
      <c r="A156" s="33"/>
      <c r="B156" s="33"/>
      <c r="C156" s="33"/>
      <c r="D156" s="1"/>
      <c r="E156" s="1"/>
      <c r="F156" s="1"/>
      <c r="G156" s="1"/>
      <c r="H156" s="5"/>
      <c r="I156" s="5"/>
      <c r="J156" s="1"/>
      <c r="K156" s="1"/>
      <c r="L156" s="1"/>
      <c r="M156" s="1"/>
      <c r="N156" s="1"/>
      <c r="O156" s="1"/>
      <c r="P156" s="1"/>
      <c r="Q156" s="1"/>
      <c r="R156" s="1"/>
      <c r="S156" s="5"/>
      <c r="T156" s="5"/>
      <c r="U156" s="5"/>
      <c r="V156" s="1"/>
      <c r="W156" s="1"/>
      <c r="X156" s="1"/>
      <c r="Y156" s="1"/>
      <c r="Z156" s="1"/>
      <c r="AA156" s="1"/>
      <c r="AB156" s="1"/>
    </row>
    <row r="157" spans="1:28" ht="12.75" customHeight="1" x14ac:dyDescent="0.2">
      <c r="A157" s="33"/>
      <c r="B157" s="33"/>
      <c r="C157" s="33"/>
      <c r="D157" s="1"/>
      <c r="E157" s="1"/>
      <c r="F157" s="1"/>
      <c r="G157" s="1"/>
      <c r="H157" s="5"/>
      <c r="I157" s="5"/>
      <c r="J157" s="1"/>
      <c r="K157" s="1"/>
      <c r="L157" s="1"/>
      <c r="M157" s="1"/>
      <c r="N157" s="1"/>
      <c r="O157" s="1"/>
      <c r="P157" s="1"/>
      <c r="Q157" s="1"/>
      <c r="R157" s="1"/>
      <c r="S157" s="5"/>
      <c r="T157" s="5"/>
      <c r="U157" s="5"/>
      <c r="V157" s="1"/>
      <c r="W157" s="1"/>
      <c r="X157" s="1"/>
      <c r="Y157" s="1"/>
      <c r="Z157" s="1"/>
      <c r="AA157" s="1"/>
      <c r="AB157" s="1"/>
    </row>
    <row r="158" spans="1:28" ht="12.75" customHeight="1" x14ac:dyDescent="0.2">
      <c r="A158" s="33"/>
      <c r="B158" s="33"/>
      <c r="C158" s="33"/>
      <c r="D158" s="1"/>
      <c r="E158" s="1"/>
      <c r="F158" s="1"/>
      <c r="G158" s="1"/>
      <c r="H158" s="5"/>
      <c r="I158" s="5"/>
      <c r="J158" s="1"/>
      <c r="K158" s="1"/>
      <c r="L158" s="1"/>
      <c r="M158" s="1"/>
      <c r="N158" s="1"/>
      <c r="O158" s="1"/>
      <c r="P158" s="1"/>
      <c r="Q158" s="1"/>
      <c r="R158" s="1"/>
      <c r="S158" s="5"/>
      <c r="T158" s="5"/>
      <c r="U158" s="5"/>
      <c r="V158" s="1"/>
      <c r="W158" s="1"/>
      <c r="X158" s="1"/>
      <c r="Y158" s="1"/>
      <c r="Z158" s="1"/>
      <c r="AA158" s="1"/>
      <c r="AB158" s="1"/>
    </row>
    <row r="159" spans="1:28" ht="12.75" customHeight="1" x14ac:dyDescent="0.2">
      <c r="A159" s="33"/>
      <c r="B159" s="33"/>
      <c r="C159" s="33"/>
      <c r="D159" s="1"/>
      <c r="E159" s="1"/>
      <c r="F159" s="1"/>
      <c r="G159" s="1"/>
      <c r="H159" s="5"/>
      <c r="I159" s="5"/>
      <c r="J159" s="1"/>
      <c r="K159" s="1"/>
      <c r="L159" s="1"/>
      <c r="M159" s="1"/>
      <c r="N159" s="1"/>
      <c r="O159" s="1"/>
      <c r="P159" s="1"/>
      <c r="Q159" s="1"/>
      <c r="R159" s="1"/>
      <c r="S159" s="5"/>
      <c r="T159" s="5"/>
      <c r="U159" s="5"/>
      <c r="V159" s="1"/>
      <c r="W159" s="1"/>
      <c r="X159" s="1"/>
      <c r="Y159" s="1"/>
      <c r="Z159" s="1"/>
      <c r="AA159" s="1"/>
      <c r="AB159" s="1"/>
    </row>
    <row r="160" spans="1:28" ht="12.75" customHeight="1" x14ac:dyDescent="0.2">
      <c r="A160" s="33"/>
      <c r="B160" s="33"/>
      <c r="C160" s="33"/>
      <c r="D160" s="1"/>
      <c r="E160" s="1"/>
      <c r="F160" s="1"/>
      <c r="G160" s="1"/>
      <c r="H160" s="5"/>
      <c r="I160" s="5"/>
      <c r="J160" s="1"/>
      <c r="K160" s="1"/>
      <c r="L160" s="1"/>
      <c r="M160" s="1"/>
      <c r="N160" s="1"/>
      <c r="O160" s="1"/>
      <c r="P160" s="1"/>
      <c r="Q160" s="1"/>
      <c r="R160" s="1"/>
      <c r="S160" s="5"/>
      <c r="T160" s="5"/>
      <c r="U160" s="5"/>
      <c r="V160" s="1"/>
      <c r="W160" s="1"/>
      <c r="X160" s="1"/>
      <c r="Y160" s="1"/>
      <c r="Z160" s="1"/>
      <c r="AA160" s="1"/>
      <c r="AB160" s="1"/>
    </row>
    <row r="161" spans="1:28" ht="12.75" customHeight="1" x14ac:dyDescent="0.2">
      <c r="A161" s="33"/>
      <c r="B161" s="33"/>
      <c r="C161" s="33"/>
      <c r="D161" s="1"/>
      <c r="E161" s="1"/>
      <c r="F161" s="1"/>
      <c r="G161" s="1"/>
      <c r="H161" s="5"/>
      <c r="I161" s="5"/>
      <c r="J161" s="1"/>
      <c r="K161" s="1"/>
      <c r="L161" s="1"/>
      <c r="M161" s="1"/>
      <c r="N161" s="1"/>
      <c r="O161" s="1"/>
      <c r="P161" s="1"/>
      <c r="Q161" s="1"/>
      <c r="R161" s="1"/>
      <c r="S161" s="5"/>
      <c r="T161" s="5"/>
      <c r="U161" s="5"/>
      <c r="V161" s="1"/>
      <c r="W161" s="1"/>
      <c r="X161" s="1"/>
      <c r="Y161" s="1"/>
      <c r="Z161" s="1"/>
      <c r="AA161" s="1"/>
      <c r="AB161" s="1"/>
    </row>
    <row r="162" spans="1:28" ht="12.75" customHeight="1" x14ac:dyDescent="0.2">
      <c r="A162" s="33"/>
      <c r="B162" s="33"/>
      <c r="C162" s="33"/>
      <c r="D162" s="1"/>
      <c r="E162" s="1"/>
      <c r="F162" s="1"/>
      <c r="G162" s="1"/>
      <c r="H162" s="5"/>
      <c r="I162" s="5"/>
      <c r="J162" s="1"/>
      <c r="K162" s="1"/>
      <c r="L162" s="1"/>
      <c r="M162" s="1"/>
      <c r="N162" s="1"/>
      <c r="O162" s="1"/>
      <c r="P162" s="1"/>
      <c r="Q162" s="1"/>
      <c r="R162" s="1"/>
      <c r="S162" s="5"/>
      <c r="T162" s="5"/>
      <c r="U162" s="5"/>
      <c r="V162" s="1"/>
      <c r="W162" s="1"/>
      <c r="X162" s="1"/>
      <c r="Y162" s="1"/>
      <c r="Z162" s="1"/>
      <c r="AA162" s="1"/>
      <c r="AB162" s="1"/>
    </row>
    <row r="163" spans="1:28" ht="12.75" customHeight="1" x14ac:dyDescent="0.2">
      <c r="A163" s="33"/>
      <c r="B163" s="33"/>
      <c r="C163" s="33"/>
      <c r="D163" s="1"/>
      <c r="E163" s="1"/>
      <c r="F163" s="1"/>
      <c r="G163" s="1"/>
      <c r="H163" s="5"/>
      <c r="I163" s="5"/>
      <c r="J163" s="1"/>
      <c r="K163" s="1"/>
      <c r="L163" s="1"/>
      <c r="M163" s="1"/>
      <c r="N163" s="1"/>
      <c r="O163" s="1"/>
      <c r="P163" s="1"/>
      <c r="Q163" s="1"/>
      <c r="R163" s="1"/>
      <c r="S163" s="5"/>
      <c r="T163" s="5"/>
      <c r="U163" s="5"/>
      <c r="V163" s="1"/>
      <c r="W163" s="1"/>
      <c r="X163" s="1"/>
      <c r="Y163" s="1"/>
      <c r="Z163" s="1"/>
      <c r="AA163" s="1"/>
      <c r="AB163" s="1"/>
    </row>
    <row r="164" spans="1:28" ht="12.75" customHeight="1" x14ac:dyDescent="0.2">
      <c r="A164" s="33"/>
      <c r="B164" s="33"/>
      <c r="C164" s="33"/>
      <c r="D164" s="1"/>
      <c r="E164" s="1"/>
      <c r="F164" s="1"/>
      <c r="G164" s="1"/>
      <c r="H164" s="5"/>
      <c r="I164" s="5"/>
      <c r="J164" s="1"/>
      <c r="K164" s="1"/>
      <c r="L164" s="1"/>
      <c r="M164" s="1"/>
      <c r="N164" s="1"/>
      <c r="O164" s="1"/>
      <c r="P164" s="1"/>
      <c r="Q164" s="1"/>
      <c r="R164" s="1"/>
      <c r="S164" s="5"/>
      <c r="T164" s="5"/>
      <c r="U164" s="5"/>
      <c r="V164" s="1"/>
      <c r="W164" s="1"/>
      <c r="X164" s="1"/>
      <c r="Y164" s="1"/>
      <c r="Z164" s="1"/>
      <c r="AA164" s="1"/>
      <c r="AB164" s="1"/>
    </row>
    <row r="165" spans="1:28" ht="12.75" customHeight="1" x14ac:dyDescent="0.2">
      <c r="A165" s="33"/>
      <c r="B165" s="33"/>
      <c r="C165" s="33"/>
      <c r="D165" s="1"/>
      <c r="E165" s="1"/>
      <c r="F165" s="1"/>
      <c r="G165" s="1"/>
      <c r="H165" s="5"/>
      <c r="I165" s="5"/>
      <c r="J165" s="1"/>
      <c r="K165" s="1"/>
      <c r="L165" s="1"/>
      <c r="M165" s="1"/>
      <c r="N165" s="1"/>
      <c r="O165" s="1"/>
      <c r="P165" s="1"/>
      <c r="Q165" s="1"/>
      <c r="R165" s="1"/>
      <c r="S165" s="5"/>
      <c r="T165" s="5"/>
      <c r="U165" s="5"/>
      <c r="V165" s="1"/>
      <c r="W165" s="1"/>
      <c r="X165" s="1"/>
      <c r="Y165" s="1"/>
      <c r="Z165" s="1"/>
      <c r="AA165" s="1"/>
      <c r="AB165" s="1"/>
    </row>
    <row r="166" spans="1:28" ht="12.75" customHeight="1" x14ac:dyDescent="0.2">
      <c r="A166" s="33"/>
      <c r="B166" s="33"/>
      <c r="C166" s="33"/>
      <c r="D166" s="1"/>
      <c r="E166" s="1"/>
      <c r="F166" s="1"/>
      <c r="G166" s="1"/>
      <c r="H166" s="5"/>
      <c r="I166" s="5"/>
      <c r="J166" s="1"/>
      <c r="K166" s="1"/>
      <c r="L166" s="1"/>
      <c r="M166" s="1"/>
      <c r="N166" s="1"/>
      <c r="O166" s="1"/>
      <c r="P166" s="1"/>
      <c r="Q166" s="1"/>
      <c r="R166" s="1"/>
      <c r="S166" s="5"/>
      <c r="T166" s="5"/>
      <c r="U166" s="5"/>
      <c r="V166" s="1"/>
      <c r="W166" s="1"/>
      <c r="X166" s="1"/>
      <c r="Y166" s="1"/>
      <c r="Z166" s="1"/>
      <c r="AA166" s="1"/>
      <c r="AB166" s="1"/>
    </row>
    <row r="167" spans="1:28" ht="12.75" customHeight="1" x14ac:dyDescent="0.2">
      <c r="A167" s="33"/>
      <c r="B167" s="33"/>
      <c r="C167" s="33"/>
      <c r="D167" s="1"/>
      <c r="E167" s="1"/>
      <c r="F167" s="1"/>
      <c r="G167" s="1"/>
      <c r="H167" s="5"/>
      <c r="I167" s="5"/>
      <c r="J167" s="1"/>
      <c r="K167" s="1"/>
      <c r="L167" s="1"/>
      <c r="M167" s="1"/>
      <c r="N167" s="1"/>
      <c r="O167" s="1"/>
      <c r="P167" s="1"/>
      <c r="Q167" s="1"/>
      <c r="R167" s="1"/>
      <c r="S167" s="5"/>
      <c r="T167" s="5"/>
      <c r="U167" s="5"/>
      <c r="V167" s="1"/>
      <c r="W167" s="1"/>
      <c r="X167" s="1"/>
      <c r="Y167" s="1"/>
      <c r="Z167" s="1"/>
      <c r="AA167" s="1"/>
      <c r="AB167" s="1"/>
    </row>
    <row r="168" spans="1:28" ht="12.75" customHeight="1" x14ac:dyDescent="0.2">
      <c r="A168" s="33"/>
      <c r="B168" s="33"/>
      <c r="C168" s="33"/>
      <c r="D168" s="1"/>
      <c r="E168" s="1"/>
      <c r="F168" s="1"/>
      <c r="G168" s="1"/>
      <c r="H168" s="5"/>
      <c r="I168" s="5"/>
      <c r="J168" s="1"/>
      <c r="K168" s="1"/>
      <c r="L168" s="1"/>
      <c r="M168" s="1"/>
      <c r="N168" s="1"/>
      <c r="O168" s="1"/>
      <c r="P168" s="1"/>
      <c r="Q168" s="1"/>
      <c r="R168" s="1"/>
      <c r="S168" s="5"/>
      <c r="T168" s="5"/>
      <c r="U168" s="5"/>
      <c r="V168" s="1"/>
      <c r="W168" s="1"/>
      <c r="X168" s="1"/>
      <c r="Y168" s="1"/>
      <c r="Z168" s="1"/>
      <c r="AA168" s="1"/>
      <c r="AB168" s="1"/>
    </row>
    <row r="169" spans="1:28" ht="12.75" customHeight="1" x14ac:dyDescent="0.2">
      <c r="A169" s="33"/>
      <c r="B169" s="33"/>
      <c r="C169" s="33"/>
      <c r="D169" s="1"/>
      <c r="E169" s="1"/>
      <c r="F169" s="1"/>
      <c r="G169" s="1"/>
      <c r="H169" s="5"/>
      <c r="I169" s="5"/>
      <c r="J169" s="1"/>
      <c r="K169" s="1"/>
      <c r="L169" s="1"/>
      <c r="M169" s="1"/>
      <c r="N169" s="1"/>
      <c r="O169" s="1"/>
      <c r="P169" s="1"/>
      <c r="Q169" s="1"/>
      <c r="R169" s="1"/>
      <c r="S169" s="5"/>
      <c r="T169" s="5"/>
      <c r="U169" s="5"/>
      <c r="V169" s="1"/>
      <c r="W169" s="1"/>
      <c r="X169" s="1"/>
      <c r="Y169" s="1"/>
      <c r="Z169" s="1"/>
      <c r="AA169" s="1"/>
      <c r="AB169" s="1"/>
    </row>
    <row r="170" spans="1:28" ht="12.75" customHeight="1" x14ac:dyDescent="0.2">
      <c r="A170" s="33"/>
      <c r="B170" s="33"/>
      <c r="C170" s="33"/>
      <c r="D170" s="1"/>
      <c r="E170" s="1"/>
      <c r="F170" s="1"/>
      <c r="G170" s="1"/>
      <c r="H170" s="5"/>
      <c r="I170" s="5"/>
      <c r="J170" s="1"/>
      <c r="K170" s="1"/>
      <c r="L170" s="1"/>
      <c r="M170" s="1"/>
      <c r="N170" s="1"/>
      <c r="O170" s="1"/>
      <c r="P170" s="1"/>
      <c r="Q170" s="1"/>
      <c r="R170" s="1"/>
      <c r="S170" s="5"/>
      <c r="T170" s="5"/>
      <c r="U170" s="5"/>
      <c r="V170" s="1"/>
      <c r="W170" s="1"/>
      <c r="X170" s="1"/>
      <c r="Y170" s="1"/>
      <c r="Z170" s="1"/>
      <c r="AA170" s="1"/>
      <c r="AB170" s="1"/>
    </row>
    <row r="171" spans="1:28" ht="12.75" customHeight="1" x14ac:dyDescent="0.2">
      <c r="A171" s="33"/>
      <c r="B171" s="33"/>
      <c r="C171" s="33"/>
      <c r="D171" s="1"/>
      <c r="E171" s="1"/>
      <c r="F171" s="1"/>
      <c r="G171" s="1"/>
      <c r="H171" s="5"/>
      <c r="I171" s="5"/>
      <c r="J171" s="1"/>
      <c r="K171" s="1"/>
      <c r="L171" s="1"/>
      <c r="M171" s="1"/>
      <c r="N171" s="1"/>
      <c r="O171" s="1"/>
      <c r="P171" s="1"/>
      <c r="Q171" s="1"/>
      <c r="R171" s="1"/>
      <c r="S171" s="5"/>
      <c r="T171" s="5"/>
      <c r="U171" s="5"/>
      <c r="V171" s="1"/>
      <c r="W171" s="1"/>
      <c r="X171" s="1"/>
      <c r="Y171" s="1"/>
      <c r="Z171" s="1"/>
      <c r="AA171" s="1"/>
      <c r="AB171" s="1"/>
    </row>
    <row r="172" spans="1:28" ht="12.75" customHeight="1" x14ac:dyDescent="0.2">
      <c r="A172" s="33"/>
      <c r="B172" s="33"/>
      <c r="C172" s="33"/>
      <c r="D172" s="1"/>
      <c r="E172" s="1"/>
      <c r="F172" s="1"/>
      <c r="G172" s="1"/>
      <c r="H172" s="5"/>
      <c r="I172" s="5"/>
      <c r="J172" s="1"/>
      <c r="K172" s="1"/>
      <c r="L172" s="1"/>
      <c r="M172" s="1"/>
      <c r="N172" s="1"/>
      <c r="O172" s="1"/>
      <c r="P172" s="1"/>
      <c r="Q172" s="1"/>
      <c r="R172" s="1"/>
      <c r="S172" s="5"/>
      <c r="T172" s="5"/>
      <c r="U172" s="5"/>
      <c r="V172" s="1"/>
      <c r="W172" s="1"/>
      <c r="X172" s="1"/>
      <c r="Y172" s="1"/>
      <c r="Z172" s="1"/>
      <c r="AA172" s="1"/>
      <c r="AB172" s="1"/>
    </row>
    <row r="173" spans="1:28" ht="12.75" customHeight="1" x14ac:dyDescent="0.2">
      <c r="A173" s="33"/>
      <c r="B173" s="33"/>
      <c r="C173" s="33"/>
      <c r="D173" s="1"/>
      <c r="E173" s="1"/>
      <c r="F173" s="1"/>
      <c r="G173" s="1"/>
      <c r="H173" s="5"/>
      <c r="I173" s="5"/>
      <c r="J173" s="1"/>
      <c r="K173" s="1"/>
      <c r="L173" s="1"/>
      <c r="M173" s="1"/>
      <c r="N173" s="1"/>
      <c r="O173" s="1"/>
      <c r="P173" s="1"/>
      <c r="Q173" s="1"/>
      <c r="R173" s="1"/>
      <c r="S173" s="5"/>
      <c r="T173" s="5"/>
      <c r="U173" s="5"/>
      <c r="V173" s="1"/>
      <c r="W173" s="1"/>
      <c r="X173" s="1"/>
      <c r="Y173" s="1"/>
      <c r="Z173" s="1"/>
      <c r="AA173" s="1"/>
      <c r="AB173" s="1"/>
    </row>
    <row r="174" spans="1:28" ht="12.75" customHeight="1" x14ac:dyDescent="0.2">
      <c r="A174" s="33"/>
      <c r="B174" s="33"/>
      <c r="C174" s="33"/>
      <c r="D174" s="1"/>
      <c r="E174" s="1"/>
      <c r="F174" s="1"/>
      <c r="G174" s="1"/>
      <c r="H174" s="5"/>
      <c r="I174" s="5"/>
      <c r="J174" s="1"/>
      <c r="K174" s="1"/>
      <c r="L174" s="1"/>
      <c r="M174" s="1"/>
      <c r="N174" s="1"/>
      <c r="O174" s="1"/>
      <c r="P174" s="1"/>
      <c r="Q174" s="1"/>
      <c r="R174" s="1"/>
      <c r="S174" s="5"/>
      <c r="T174" s="5"/>
      <c r="U174" s="5"/>
      <c r="V174" s="1"/>
      <c r="W174" s="1"/>
      <c r="X174" s="1"/>
      <c r="Y174" s="1"/>
      <c r="Z174" s="1"/>
      <c r="AA174" s="1"/>
      <c r="AB174" s="1"/>
    </row>
    <row r="175" spans="1:28" ht="12.75" customHeight="1" x14ac:dyDescent="0.2">
      <c r="A175" s="33"/>
      <c r="B175" s="33"/>
      <c r="C175" s="33"/>
      <c r="D175" s="1"/>
      <c r="E175" s="1"/>
      <c r="F175" s="1"/>
      <c r="G175" s="1"/>
      <c r="H175" s="5"/>
      <c r="I175" s="5"/>
      <c r="J175" s="1"/>
      <c r="K175" s="1"/>
      <c r="L175" s="1"/>
      <c r="M175" s="1"/>
      <c r="N175" s="1"/>
      <c r="O175" s="1"/>
      <c r="P175" s="1"/>
      <c r="Q175" s="1"/>
      <c r="R175" s="1"/>
      <c r="S175" s="5"/>
      <c r="T175" s="5"/>
      <c r="U175" s="5"/>
      <c r="V175" s="1"/>
      <c r="W175" s="1"/>
      <c r="X175" s="1"/>
      <c r="Y175" s="1"/>
      <c r="Z175" s="1"/>
      <c r="AA175" s="1"/>
      <c r="AB175" s="1"/>
    </row>
    <row r="176" spans="1:28" ht="12.75" customHeight="1" x14ac:dyDescent="0.2">
      <c r="A176" s="33"/>
      <c r="B176" s="33"/>
      <c r="C176" s="33"/>
      <c r="D176" s="1"/>
      <c r="E176" s="1"/>
      <c r="F176" s="1"/>
      <c r="G176" s="1"/>
      <c r="H176" s="5"/>
      <c r="I176" s="5"/>
      <c r="J176" s="1"/>
      <c r="K176" s="1"/>
      <c r="L176" s="1"/>
      <c r="M176" s="1"/>
      <c r="N176" s="1"/>
      <c r="O176" s="1"/>
      <c r="P176" s="1"/>
      <c r="Q176" s="1"/>
      <c r="R176" s="1"/>
      <c r="S176" s="5"/>
      <c r="T176" s="5"/>
      <c r="U176" s="5"/>
      <c r="V176" s="1"/>
      <c r="W176" s="1"/>
      <c r="X176" s="1"/>
      <c r="Y176" s="1"/>
      <c r="Z176" s="1"/>
      <c r="AA176" s="1"/>
      <c r="AB176" s="1"/>
    </row>
    <row r="177" spans="1:28" ht="12.75" customHeight="1" x14ac:dyDescent="0.2">
      <c r="A177" s="33"/>
      <c r="B177" s="33"/>
      <c r="C177" s="33"/>
      <c r="D177" s="1"/>
      <c r="E177" s="1"/>
      <c r="F177" s="1"/>
      <c r="G177" s="1"/>
      <c r="H177" s="5"/>
      <c r="I177" s="5"/>
      <c r="J177" s="1"/>
      <c r="K177" s="1"/>
      <c r="L177" s="1"/>
      <c r="M177" s="1"/>
      <c r="N177" s="1"/>
      <c r="O177" s="1"/>
      <c r="P177" s="1"/>
      <c r="Q177" s="1"/>
      <c r="R177" s="1"/>
      <c r="S177" s="5"/>
      <c r="T177" s="5"/>
      <c r="U177" s="5"/>
      <c r="V177" s="1"/>
      <c r="W177" s="1"/>
      <c r="X177" s="1"/>
      <c r="Y177" s="1"/>
      <c r="Z177" s="1"/>
      <c r="AA177" s="1"/>
      <c r="AB177" s="1"/>
    </row>
    <row r="178" spans="1:28" ht="12.75" customHeight="1" x14ac:dyDescent="0.2">
      <c r="A178" s="33"/>
      <c r="B178" s="33"/>
      <c r="C178" s="33"/>
      <c r="D178" s="1"/>
      <c r="E178" s="1"/>
      <c r="F178" s="1"/>
      <c r="G178" s="1"/>
      <c r="H178" s="5"/>
      <c r="I178" s="5"/>
      <c r="J178" s="1"/>
      <c r="K178" s="1"/>
      <c r="L178" s="1"/>
      <c r="M178" s="1"/>
      <c r="N178" s="1"/>
      <c r="O178" s="1"/>
      <c r="P178" s="1"/>
      <c r="Q178" s="1"/>
      <c r="R178" s="1"/>
      <c r="S178" s="5"/>
      <c r="T178" s="5"/>
      <c r="U178" s="5"/>
      <c r="V178" s="1"/>
      <c r="W178" s="1"/>
      <c r="X178" s="1"/>
      <c r="Y178" s="1"/>
      <c r="Z178" s="1"/>
      <c r="AA178" s="1"/>
      <c r="AB178" s="1"/>
    </row>
    <row r="179" spans="1:28" ht="12.75" customHeight="1" x14ac:dyDescent="0.2">
      <c r="A179" s="33"/>
      <c r="B179" s="33"/>
      <c r="C179" s="33"/>
      <c r="D179" s="1"/>
      <c r="E179" s="1"/>
      <c r="F179" s="1"/>
      <c r="G179" s="1"/>
      <c r="H179" s="5"/>
      <c r="I179" s="5"/>
      <c r="J179" s="1"/>
      <c r="K179" s="1"/>
      <c r="L179" s="1"/>
      <c r="M179" s="1"/>
      <c r="N179" s="1"/>
      <c r="O179" s="1"/>
      <c r="P179" s="1"/>
      <c r="Q179" s="1"/>
      <c r="R179" s="1"/>
      <c r="S179" s="5"/>
      <c r="T179" s="5"/>
      <c r="U179" s="5"/>
      <c r="V179" s="1"/>
      <c r="W179" s="1"/>
      <c r="X179" s="1"/>
      <c r="Y179" s="1"/>
      <c r="Z179" s="1"/>
      <c r="AA179" s="1"/>
      <c r="AB179" s="1"/>
    </row>
    <row r="180" spans="1:28" ht="12.75" customHeight="1" x14ac:dyDescent="0.2">
      <c r="A180" s="33"/>
      <c r="B180" s="33"/>
      <c r="C180" s="33"/>
      <c r="D180" s="1"/>
      <c r="E180" s="1"/>
      <c r="F180" s="1"/>
      <c r="G180" s="1"/>
      <c r="H180" s="5"/>
      <c r="I180" s="5"/>
      <c r="J180" s="1"/>
      <c r="K180" s="1"/>
      <c r="L180" s="1"/>
      <c r="M180" s="1"/>
      <c r="N180" s="1"/>
      <c r="O180" s="1"/>
      <c r="P180" s="1"/>
      <c r="Q180" s="1"/>
      <c r="R180" s="1"/>
      <c r="S180" s="5"/>
      <c r="T180" s="5"/>
      <c r="U180" s="5"/>
      <c r="V180" s="1"/>
      <c r="W180" s="1"/>
      <c r="X180" s="1"/>
      <c r="Y180" s="1"/>
      <c r="Z180" s="1"/>
      <c r="AA180" s="1"/>
      <c r="AB180" s="1"/>
    </row>
    <row r="181" spans="1:28" ht="12.75" customHeight="1" x14ac:dyDescent="0.2">
      <c r="A181" s="33"/>
      <c r="B181" s="33"/>
      <c r="C181" s="33"/>
      <c r="D181" s="1"/>
      <c r="E181" s="1"/>
      <c r="F181" s="1"/>
      <c r="G181" s="1"/>
      <c r="H181" s="5"/>
      <c r="I181" s="5"/>
      <c r="J181" s="1"/>
      <c r="K181" s="1"/>
      <c r="L181" s="1"/>
      <c r="M181" s="1"/>
      <c r="N181" s="1"/>
      <c r="O181" s="1"/>
      <c r="P181" s="1"/>
      <c r="Q181" s="1"/>
      <c r="R181" s="1"/>
      <c r="S181" s="5"/>
      <c r="T181" s="5"/>
      <c r="U181" s="5"/>
      <c r="V181" s="1"/>
      <c r="W181" s="1"/>
      <c r="X181" s="1"/>
      <c r="Y181" s="1"/>
      <c r="Z181" s="1"/>
      <c r="AA181" s="1"/>
      <c r="AB181" s="1"/>
    </row>
    <row r="182" spans="1:28" ht="12.75" customHeight="1" x14ac:dyDescent="0.2">
      <c r="A182" s="33"/>
      <c r="B182" s="33"/>
      <c r="C182" s="33"/>
      <c r="D182" s="1"/>
      <c r="E182" s="1"/>
      <c r="F182" s="1"/>
      <c r="G182" s="1"/>
      <c r="H182" s="5"/>
      <c r="I182" s="5"/>
      <c r="J182" s="1"/>
      <c r="K182" s="1"/>
      <c r="L182" s="1"/>
      <c r="M182" s="1"/>
      <c r="N182" s="1"/>
      <c r="O182" s="1"/>
      <c r="P182" s="1"/>
      <c r="Q182" s="1"/>
      <c r="R182" s="1"/>
      <c r="S182" s="5"/>
      <c r="T182" s="5"/>
      <c r="U182" s="5"/>
      <c r="V182" s="1"/>
      <c r="W182" s="1"/>
      <c r="X182" s="1"/>
      <c r="Y182" s="1"/>
      <c r="Z182" s="1"/>
      <c r="AA182" s="1"/>
      <c r="AB182" s="1"/>
    </row>
    <row r="183" spans="1:28" ht="12.75" customHeight="1" x14ac:dyDescent="0.2">
      <c r="A183" s="33"/>
      <c r="B183" s="33"/>
      <c r="C183" s="33"/>
      <c r="D183" s="1"/>
      <c r="E183" s="1"/>
      <c r="F183" s="1"/>
      <c r="G183" s="1"/>
      <c r="H183" s="5"/>
      <c r="I183" s="5"/>
      <c r="J183" s="1"/>
      <c r="K183" s="1"/>
      <c r="L183" s="1"/>
      <c r="M183" s="1"/>
      <c r="N183" s="1"/>
      <c r="O183" s="1"/>
      <c r="P183" s="1"/>
      <c r="Q183" s="1"/>
      <c r="R183" s="1"/>
      <c r="S183" s="5"/>
      <c r="T183" s="5"/>
      <c r="U183" s="5"/>
      <c r="V183" s="1"/>
      <c r="W183" s="1"/>
      <c r="X183" s="1"/>
      <c r="Y183" s="1"/>
      <c r="Z183" s="1"/>
      <c r="AA183" s="1"/>
      <c r="AB183" s="1"/>
    </row>
    <row r="184" spans="1:28" ht="12.75" customHeight="1" x14ac:dyDescent="0.2">
      <c r="A184" s="33"/>
      <c r="B184" s="33"/>
      <c r="C184" s="33"/>
      <c r="D184" s="1"/>
      <c r="E184" s="1"/>
      <c r="F184" s="1"/>
      <c r="G184" s="1"/>
      <c r="H184" s="5"/>
      <c r="I184" s="5"/>
      <c r="J184" s="1"/>
      <c r="K184" s="1"/>
      <c r="L184" s="1"/>
      <c r="M184" s="1"/>
      <c r="N184" s="1"/>
      <c r="O184" s="1"/>
      <c r="P184" s="1"/>
      <c r="Q184" s="1"/>
      <c r="R184" s="1"/>
      <c r="S184" s="5"/>
      <c r="T184" s="5"/>
      <c r="U184" s="5"/>
      <c r="V184" s="1"/>
      <c r="W184" s="1"/>
      <c r="X184" s="1"/>
      <c r="Y184" s="1"/>
      <c r="Z184" s="1"/>
      <c r="AA184" s="1"/>
      <c r="AB184" s="1"/>
    </row>
    <row r="185" spans="1:28" ht="12.75" customHeight="1" x14ac:dyDescent="0.2">
      <c r="A185" s="33"/>
      <c r="B185" s="33"/>
      <c r="C185" s="33"/>
      <c r="D185" s="1"/>
      <c r="E185" s="1"/>
      <c r="F185" s="1"/>
      <c r="G185" s="1"/>
      <c r="H185" s="5"/>
      <c r="I185" s="5"/>
      <c r="J185" s="1"/>
      <c r="K185" s="1"/>
      <c r="L185" s="1"/>
      <c r="M185" s="1"/>
      <c r="N185" s="1"/>
      <c r="O185" s="1"/>
      <c r="P185" s="1"/>
      <c r="Q185" s="1"/>
      <c r="R185" s="1"/>
      <c r="S185" s="5"/>
      <c r="T185" s="5"/>
      <c r="U185" s="5"/>
      <c r="V185" s="1"/>
      <c r="W185" s="1"/>
      <c r="X185" s="1"/>
      <c r="Y185" s="1"/>
      <c r="Z185" s="1"/>
      <c r="AA185" s="1"/>
      <c r="AB185" s="1"/>
    </row>
    <row r="186" spans="1:28" ht="12.75" customHeight="1" x14ac:dyDescent="0.2">
      <c r="A186" s="33"/>
      <c r="B186" s="33"/>
      <c r="C186" s="33"/>
      <c r="D186" s="1"/>
      <c r="E186" s="1"/>
      <c r="F186" s="1"/>
      <c r="G186" s="1"/>
      <c r="H186" s="5"/>
      <c r="I186" s="5"/>
      <c r="J186" s="1"/>
      <c r="K186" s="1"/>
      <c r="L186" s="1"/>
      <c r="M186" s="1"/>
      <c r="N186" s="1"/>
      <c r="O186" s="1"/>
      <c r="P186" s="1"/>
      <c r="Q186" s="1"/>
      <c r="R186" s="1"/>
      <c r="S186" s="5"/>
      <c r="T186" s="5"/>
      <c r="U186" s="5"/>
      <c r="V186" s="1"/>
      <c r="W186" s="1"/>
      <c r="X186" s="1"/>
      <c r="Y186" s="1"/>
      <c r="Z186" s="1"/>
      <c r="AA186" s="1"/>
      <c r="AB186" s="1"/>
    </row>
    <row r="187" spans="1:28" ht="12.75" customHeight="1" x14ac:dyDescent="0.2">
      <c r="A187" s="33"/>
      <c r="B187" s="33"/>
      <c r="C187" s="33"/>
      <c r="D187" s="1"/>
      <c r="E187" s="1"/>
      <c r="F187" s="1"/>
      <c r="G187" s="1"/>
      <c r="H187" s="5"/>
      <c r="I187" s="5"/>
      <c r="J187" s="1"/>
      <c r="K187" s="1"/>
      <c r="L187" s="1"/>
      <c r="M187" s="1"/>
      <c r="N187" s="1"/>
      <c r="O187" s="1"/>
      <c r="P187" s="1"/>
      <c r="Q187" s="1"/>
      <c r="R187" s="1"/>
      <c r="S187" s="5"/>
      <c r="T187" s="5"/>
      <c r="U187" s="5"/>
      <c r="V187" s="1"/>
      <c r="W187" s="1"/>
      <c r="X187" s="1"/>
      <c r="Y187" s="1"/>
      <c r="Z187" s="1"/>
      <c r="AA187" s="1"/>
      <c r="AB187" s="1"/>
    </row>
    <row r="188" spans="1:28" ht="12.75" customHeight="1" x14ac:dyDescent="0.2">
      <c r="A188" s="33"/>
      <c r="B188" s="33"/>
      <c r="C188" s="33"/>
      <c r="D188" s="1"/>
      <c r="E188" s="1"/>
      <c r="F188" s="1"/>
      <c r="G188" s="1"/>
      <c r="H188" s="5"/>
      <c r="I188" s="5"/>
      <c r="J188" s="1"/>
      <c r="K188" s="1"/>
      <c r="L188" s="1"/>
      <c r="M188" s="1"/>
      <c r="N188" s="1"/>
      <c r="O188" s="1"/>
      <c r="P188" s="1"/>
      <c r="Q188" s="1"/>
      <c r="R188" s="1"/>
      <c r="S188" s="5"/>
      <c r="T188" s="5"/>
      <c r="U188" s="5"/>
      <c r="V188" s="1"/>
      <c r="W188" s="1"/>
      <c r="X188" s="1"/>
      <c r="Y188" s="1"/>
      <c r="Z188" s="1"/>
      <c r="AA188" s="1"/>
      <c r="AB188" s="1"/>
    </row>
    <row r="189" spans="1:28" ht="12.75" customHeight="1" x14ac:dyDescent="0.2">
      <c r="A189" s="33"/>
      <c r="B189" s="33"/>
      <c r="C189" s="33"/>
      <c r="D189" s="1"/>
      <c r="E189" s="1"/>
      <c r="F189" s="1"/>
      <c r="G189" s="1"/>
      <c r="H189" s="5"/>
      <c r="I189" s="5"/>
      <c r="J189" s="1"/>
      <c r="K189" s="1"/>
      <c r="L189" s="1"/>
      <c r="M189" s="1"/>
      <c r="N189" s="1"/>
      <c r="O189" s="1"/>
      <c r="P189" s="1"/>
      <c r="Q189" s="1"/>
      <c r="R189" s="1"/>
      <c r="S189" s="5"/>
      <c r="T189" s="5"/>
      <c r="U189" s="5"/>
      <c r="V189" s="1"/>
      <c r="W189" s="1"/>
      <c r="X189" s="1"/>
      <c r="Y189" s="1"/>
      <c r="Z189" s="1"/>
      <c r="AA189" s="1"/>
      <c r="AB189" s="1"/>
    </row>
    <row r="190" spans="1:28" ht="12.75" customHeight="1" x14ac:dyDescent="0.2">
      <c r="A190" s="33"/>
      <c r="B190" s="33"/>
      <c r="C190" s="33"/>
      <c r="D190" s="1"/>
      <c r="E190" s="1"/>
      <c r="F190" s="1"/>
      <c r="G190" s="1"/>
      <c r="H190" s="5"/>
      <c r="I190" s="5"/>
      <c r="J190" s="1"/>
      <c r="K190" s="1"/>
      <c r="L190" s="1"/>
      <c r="M190" s="1"/>
      <c r="N190" s="1"/>
      <c r="O190" s="1"/>
      <c r="P190" s="1"/>
      <c r="Q190" s="1"/>
      <c r="R190" s="1"/>
      <c r="S190" s="5"/>
      <c r="T190" s="5"/>
      <c r="U190" s="5"/>
      <c r="V190" s="1"/>
      <c r="W190" s="1"/>
      <c r="X190" s="1"/>
      <c r="Y190" s="1"/>
      <c r="Z190" s="1"/>
      <c r="AA190" s="1"/>
      <c r="AB190" s="1"/>
    </row>
    <row r="191" spans="1:28" ht="12.75" customHeight="1" x14ac:dyDescent="0.2">
      <c r="A191" s="33"/>
      <c r="B191" s="33"/>
      <c r="C191" s="33"/>
      <c r="D191" s="1"/>
      <c r="E191" s="1"/>
      <c r="F191" s="1"/>
      <c r="G191" s="1"/>
      <c r="H191" s="5"/>
      <c r="I191" s="5"/>
      <c r="J191" s="1"/>
      <c r="K191" s="1"/>
      <c r="L191" s="1"/>
      <c r="M191" s="1"/>
      <c r="N191" s="1"/>
      <c r="O191" s="1"/>
      <c r="P191" s="1"/>
      <c r="Q191" s="1"/>
      <c r="R191" s="1"/>
      <c r="S191" s="5"/>
      <c r="T191" s="5"/>
      <c r="U191" s="5"/>
      <c r="V191" s="1"/>
      <c r="W191" s="1"/>
      <c r="X191" s="1"/>
      <c r="Y191" s="1"/>
      <c r="Z191" s="1"/>
      <c r="AA191" s="1"/>
      <c r="AB191" s="1"/>
    </row>
    <row r="192" spans="1:28" ht="12.75" customHeight="1" x14ac:dyDescent="0.2">
      <c r="A192" s="33"/>
      <c r="B192" s="33"/>
      <c r="C192" s="33"/>
      <c r="D192" s="1"/>
      <c r="E192" s="1"/>
      <c r="F192" s="1"/>
      <c r="G192" s="1"/>
      <c r="H192" s="5"/>
      <c r="I192" s="5"/>
      <c r="J192" s="1"/>
      <c r="K192" s="1"/>
      <c r="L192" s="1"/>
      <c r="M192" s="1"/>
      <c r="N192" s="1"/>
      <c r="O192" s="1"/>
      <c r="P192" s="1"/>
      <c r="Q192" s="1"/>
      <c r="R192" s="1"/>
      <c r="S192" s="5"/>
      <c r="T192" s="5"/>
      <c r="U192" s="5"/>
      <c r="V192" s="1"/>
      <c r="W192" s="1"/>
      <c r="X192" s="1"/>
      <c r="Y192" s="1"/>
      <c r="Z192" s="1"/>
      <c r="AA192" s="1"/>
      <c r="AB192" s="1"/>
    </row>
    <row r="193" spans="1:28" ht="12.75" customHeight="1" x14ac:dyDescent="0.2">
      <c r="A193" s="33"/>
      <c r="B193" s="33"/>
      <c r="C193" s="33"/>
      <c r="D193" s="1"/>
      <c r="E193" s="1"/>
      <c r="F193" s="1"/>
      <c r="G193" s="1"/>
      <c r="H193" s="5"/>
      <c r="I193" s="5"/>
      <c r="J193" s="1"/>
      <c r="K193" s="1"/>
      <c r="L193" s="1"/>
      <c r="M193" s="1"/>
      <c r="N193" s="1"/>
      <c r="O193" s="1"/>
      <c r="P193" s="1"/>
      <c r="Q193" s="1"/>
      <c r="R193" s="1"/>
      <c r="S193" s="5"/>
      <c r="T193" s="5"/>
      <c r="U193" s="5"/>
      <c r="V193" s="1"/>
      <c r="W193" s="1"/>
      <c r="X193" s="1"/>
      <c r="Y193" s="1"/>
      <c r="Z193" s="1"/>
      <c r="AA193" s="1"/>
      <c r="AB193" s="1"/>
    </row>
    <row r="194" spans="1:28" ht="12.75" customHeight="1" x14ac:dyDescent="0.2">
      <c r="A194" s="33"/>
      <c r="B194" s="33"/>
      <c r="C194" s="33"/>
      <c r="D194" s="1"/>
      <c r="E194" s="1"/>
      <c r="F194" s="1"/>
      <c r="G194" s="1"/>
      <c r="H194" s="5"/>
      <c r="I194" s="5"/>
      <c r="J194" s="1"/>
      <c r="K194" s="1"/>
      <c r="L194" s="1"/>
      <c r="M194" s="1"/>
      <c r="N194" s="1"/>
      <c r="O194" s="1"/>
      <c r="P194" s="1"/>
      <c r="Q194" s="1"/>
      <c r="R194" s="1"/>
      <c r="S194" s="5"/>
      <c r="T194" s="5"/>
      <c r="U194" s="5"/>
      <c r="V194" s="1"/>
      <c r="W194" s="1"/>
      <c r="X194" s="1"/>
      <c r="Y194" s="1"/>
      <c r="Z194" s="1"/>
      <c r="AA194" s="1"/>
      <c r="AB194" s="1"/>
    </row>
    <row r="195" spans="1:28" ht="12.75" customHeight="1" x14ac:dyDescent="0.2">
      <c r="A195" s="33"/>
      <c r="B195" s="33"/>
      <c r="C195" s="33"/>
      <c r="D195" s="1"/>
      <c r="E195" s="1"/>
      <c r="F195" s="1"/>
      <c r="G195" s="1"/>
      <c r="H195" s="5"/>
      <c r="I195" s="5"/>
      <c r="J195" s="1"/>
      <c r="K195" s="1"/>
      <c r="L195" s="1"/>
      <c r="M195" s="1"/>
      <c r="N195" s="1"/>
      <c r="O195" s="1"/>
      <c r="P195" s="1"/>
      <c r="Q195" s="1"/>
      <c r="R195" s="1"/>
      <c r="S195" s="5"/>
      <c r="T195" s="5"/>
      <c r="U195" s="5"/>
      <c r="V195" s="1"/>
      <c r="W195" s="1"/>
      <c r="X195" s="1"/>
      <c r="Y195" s="1"/>
      <c r="Z195" s="1"/>
      <c r="AA195" s="1"/>
      <c r="AB195" s="1"/>
    </row>
    <row r="196" spans="1:28" ht="12.75" customHeight="1" x14ac:dyDescent="0.2">
      <c r="A196" s="33"/>
      <c r="B196" s="33"/>
      <c r="C196" s="33"/>
      <c r="D196" s="1"/>
      <c r="E196" s="1"/>
      <c r="F196" s="1"/>
      <c r="G196" s="1"/>
      <c r="H196" s="5"/>
      <c r="I196" s="5"/>
      <c r="J196" s="1"/>
      <c r="K196" s="1"/>
      <c r="L196" s="1"/>
      <c r="M196" s="1"/>
      <c r="N196" s="1"/>
      <c r="O196" s="1"/>
      <c r="P196" s="1"/>
      <c r="Q196" s="1"/>
      <c r="R196" s="1"/>
      <c r="S196" s="5"/>
      <c r="T196" s="5"/>
      <c r="U196" s="5"/>
      <c r="V196" s="1"/>
      <c r="W196" s="1"/>
      <c r="X196" s="1"/>
      <c r="Y196" s="1"/>
      <c r="Z196" s="1"/>
      <c r="AA196" s="1"/>
      <c r="AB196" s="1"/>
    </row>
    <row r="197" spans="1:28" ht="12.75" customHeight="1" x14ac:dyDescent="0.2">
      <c r="A197" s="33"/>
      <c r="B197" s="33"/>
      <c r="C197" s="33"/>
      <c r="D197" s="1"/>
      <c r="E197" s="1"/>
      <c r="F197" s="1"/>
      <c r="G197" s="1"/>
      <c r="H197" s="5"/>
      <c r="I197" s="5"/>
      <c r="J197" s="1"/>
      <c r="K197" s="1"/>
      <c r="L197" s="1"/>
      <c r="M197" s="1"/>
      <c r="N197" s="1"/>
      <c r="O197" s="1"/>
      <c r="P197" s="1"/>
      <c r="Q197" s="1"/>
      <c r="R197" s="1"/>
      <c r="S197" s="5"/>
      <c r="T197" s="5"/>
      <c r="U197" s="5"/>
      <c r="V197" s="1"/>
      <c r="W197" s="1"/>
      <c r="X197" s="1"/>
      <c r="Y197" s="1"/>
      <c r="Z197" s="1"/>
      <c r="AA197" s="1"/>
      <c r="AB197" s="1"/>
    </row>
    <row r="198" spans="1:28" ht="12.75" customHeight="1" x14ac:dyDescent="0.2">
      <c r="A198" s="33"/>
      <c r="B198" s="33"/>
      <c r="C198" s="33"/>
      <c r="D198" s="1"/>
      <c r="E198" s="1"/>
      <c r="F198" s="1"/>
      <c r="G198" s="1"/>
      <c r="H198" s="5"/>
      <c r="I198" s="5"/>
      <c r="J198" s="1"/>
      <c r="K198" s="1"/>
      <c r="L198" s="1"/>
      <c r="M198" s="1"/>
      <c r="N198" s="1"/>
      <c r="O198" s="1"/>
      <c r="P198" s="1"/>
      <c r="Q198" s="1"/>
      <c r="R198" s="1"/>
      <c r="S198" s="5"/>
      <c r="T198" s="5"/>
      <c r="U198" s="5"/>
      <c r="V198" s="1"/>
      <c r="W198" s="1"/>
      <c r="X198" s="1"/>
      <c r="Y198" s="1"/>
      <c r="Z198" s="1"/>
      <c r="AA198" s="1"/>
      <c r="AB198" s="1"/>
    </row>
    <row r="199" spans="1:28" ht="12.75" customHeight="1" x14ac:dyDescent="0.2">
      <c r="A199" s="33"/>
      <c r="B199" s="33"/>
      <c r="C199" s="33"/>
      <c r="D199" s="1"/>
      <c r="E199" s="1"/>
      <c r="F199" s="1"/>
      <c r="G199" s="1"/>
      <c r="H199" s="5"/>
      <c r="I199" s="5"/>
      <c r="J199" s="1"/>
      <c r="K199" s="1"/>
      <c r="L199" s="1"/>
      <c r="M199" s="1"/>
      <c r="N199" s="1"/>
      <c r="O199" s="1"/>
      <c r="P199" s="1"/>
      <c r="Q199" s="1"/>
      <c r="R199" s="1"/>
      <c r="S199" s="5"/>
      <c r="T199" s="5"/>
      <c r="U199" s="5"/>
      <c r="V199" s="1"/>
      <c r="W199" s="1"/>
      <c r="X199" s="1"/>
      <c r="Y199" s="1"/>
      <c r="Z199" s="1"/>
      <c r="AA199" s="1"/>
      <c r="AB199" s="1"/>
    </row>
    <row r="200" spans="1:28" ht="12.75" customHeight="1" x14ac:dyDescent="0.2">
      <c r="A200" s="33"/>
      <c r="B200" s="33"/>
      <c r="C200" s="33"/>
      <c r="D200" s="1"/>
      <c r="E200" s="1"/>
      <c r="F200" s="1"/>
      <c r="G200" s="1"/>
      <c r="H200" s="5"/>
      <c r="I200" s="5"/>
      <c r="J200" s="1"/>
      <c r="K200" s="1"/>
      <c r="L200" s="1"/>
      <c r="M200" s="1"/>
      <c r="N200" s="1"/>
      <c r="O200" s="1"/>
      <c r="P200" s="1"/>
      <c r="Q200" s="1"/>
      <c r="R200" s="1"/>
      <c r="S200" s="5"/>
      <c r="T200" s="5"/>
      <c r="U200" s="5"/>
      <c r="V200" s="1"/>
      <c r="W200" s="1"/>
      <c r="X200" s="1"/>
      <c r="Y200" s="1"/>
      <c r="Z200" s="1"/>
      <c r="AA200" s="1"/>
      <c r="AB200" s="1"/>
    </row>
    <row r="201" spans="1:28" ht="12.75" customHeight="1" x14ac:dyDescent="0.2">
      <c r="A201" s="33"/>
      <c r="B201" s="33"/>
      <c r="C201" s="33"/>
      <c r="D201" s="1"/>
      <c r="E201" s="1"/>
      <c r="F201" s="1"/>
      <c r="G201" s="1"/>
      <c r="H201" s="5"/>
      <c r="I201" s="5"/>
      <c r="J201" s="1"/>
      <c r="K201" s="1"/>
      <c r="L201" s="1"/>
      <c r="M201" s="1"/>
      <c r="N201" s="1"/>
      <c r="O201" s="1"/>
      <c r="P201" s="1"/>
      <c r="Q201" s="1"/>
      <c r="R201" s="1"/>
      <c r="S201" s="5"/>
      <c r="T201" s="5"/>
      <c r="U201" s="5"/>
      <c r="V201" s="1"/>
      <c r="W201" s="1"/>
      <c r="X201" s="1"/>
      <c r="Y201" s="1"/>
      <c r="Z201" s="1"/>
      <c r="AA201" s="1"/>
      <c r="AB201" s="1"/>
    </row>
    <row r="202" spans="1:28" ht="12.75" customHeight="1" x14ac:dyDescent="0.2">
      <c r="A202" s="33"/>
      <c r="B202" s="33"/>
      <c r="C202" s="33"/>
      <c r="D202" s="1"/>
      <c r="E202" s="1"/>
      <c r="F202" s="1"/>
      <c r="G202" s="1"/>
      <c r="H202" s="5"/>
      <c r="I202" s="5"/>
      <c r="J202" s="1"/>
      <c r="K202" s="1"/>
      <c r="L202" s="1"/>
      <c r="M202" s="1"/>
      <c r="N202" s="1"/>
      <c r="O202" s="1"/>
      <c r="P202" s="1"/>
      <c r="Q202" s="1"/>
      <c r="R202" s="1"/>
      <c r="S202" s="5"/>
      <c r="T202" s="5"/>
      <c r="U202" s="5"/>
      <c r="V202" s="1"/>
      <c r="W202" s="1"/>
      <c r="X202" s="1"/>
      <c r="Y202" s="1"/>
      <c r="Z202" s="1"/>
      <c r="AA202" s="1"/>
      <c r="AB202" s="1"/>
    </row>
    <row r="203" spans="1:28" ht="12.75" customHeight="1" x14ac:dyDescent="0.2">
      <c r="A203" s="33"/>
      <c r="B203" s="33"/>
      <c r="C203" s="33"/>
      <c r="D203" s="1"/>
      <c r="E203" s="1"/>
      <c r="F203" s="1"/>
      <c r="G203" s="1"/>
      <c r="H203" s="5"/>
      <c r="I203" s="5"/>
      <c r="J203" s="1"/>
      <c r="K203" s="1"/>
      <c r="L203" s="1"/>
      <c r="M203" s="1"/>
      <c r="N203" s="1"/>
      <c r="O203" s="1"/>
      <c r="P203" s="1"/>
      <c r="Q203" s="1"/>
      <c r="R203" s="1"/>
      <c r="S203" s="5"/>
      <c r="T203" s="5"/>
      <c r="U203" s="5"/>
      <c r="V203" s="1"/>
      <c r="W203" s="1"/>
      <c r="X203" s="1"/>
      <c r="Y203" s="1"/>
      <c r="Z203" s="1"/>
      <c r="AA203" s="1"/>
      <c r="AB203" s="1"/>
    </row>
    <row r="204" spans="1:28" ht="12.75" customHeight="1" x14ac:dyDescent="0.2">
      <c r="A204" s="33"/>
      <c r="B204" s="33"/>
      <c r="C204" s="33"/>
      <c r="D204" s="1"/>
      <c r="E204" s="1"/>
      <c r="F204" s="1"/>
      <c r="G204" s="1"/>
      <c r="H204" s="5"/>
      <c r="I204" s="5"/>
      <c r="J204" s="1"/>
      <c r="K204" s="1"/>
      <c r="L204" s="1"/>
      <c r="M204" s="1"/>
      <c r="N204" s="1"/>
      <c r="O204" s="1"/>
      <c r="P204" s="1"/>
      <c r="Q204" s="1"/>
      <c r="R204" s="1"/>
      <c r="S204" s="5"/>
      <c r="T204" s="5"/>
      <c r="U204" s="5"/>
      <c r="V204" s="1"/>
      <c r="W204" s="1"/>
      <c r="X204" s="1"/>
      <c r="Y204" s="1"/>
      <c r="Z204" s="1"/>
      <c r="AA204" s="1"/>
      <c r="AB204" s="1"/>
    </row>
    <row r="205" spans="1:28" ht="12.75" customHeight="1" x14ac:dyDescent="0.2">
      <c r="A205" s="33"/>
      <c r="B205" s="33"/>
      <c r="C205" s="33"/>
      <c r="D205" s="1"/>
      <c r="E205" s="1"/>
      <c r="F205" s="1"/>
      <c r="G205" s="1"/>
      <c r="H205" s="5"/>
      <c r="I205" s="5"/>
      <c r="J205" s="1"/>
      <c r="K205" s="1"/>
      <c r="L205" s="1"/>
      <c r="M205" s="1"/>
      <c r="N205" s="1"/>
      <c r="O205" s="1"/>
      <c r="P205" s="1"/>
      <c r="Q205" s="1"/>
      <c r="R205" s="1"/>
      <c r="S205" s="5"/>
      <c r="T205" s="5"/>
      <c r="U205" s="5"/>
      <c r="V205" s="1"/>
      <c r="W205" s="1"/>
      <c r="X205" s="1"/>
      <c r="Y205" s="1"/>
      <c r="Z205" s="1"/>
      <c r="AA205" s="1"/>
      <c r="AB205" s="1"/>
    </row>
    <row r="206" spans="1:28" ht="12.75" customHeight="1" x14ac:dyDescent="0.2">
      <c r="A206" s="33"/>
      <c r="B206" s="33"/>
      <c r="C206" s="33"/>
      <c r="D206" s="1"/>
      <c r="E206" s="1"/>
      <c r="F206" s="1"/>
      <c r="G206" s="1"/>
      <c r="H206" s="5"/>
      <c r="I206" s="5"/>
      <c r="J206" s="1"/>
      <c r="K206" s="1"/>
      <c r="L206" s="1"/>
      <c r="M206" s="1"/>
      <c r="N206" s="1"/>
      <c r="O206" s="1"/>
      <c r="P206" s="1"/>
      <c r="Q206" s="1"/>
      <c r="R206" s="1"/>
      <c r="S206" s="5"/>
      <c r="T206" s="5"/>
      <c r="U206" s="5"/>
      <c r="V206" s="1"/>
      <c r="W206" s="1"/>
      <c r="X206" s="1"/>
      <c r="Y206" s="1"/>
      <c r="Z206" s="1"/>
      <c r="AA206" s="1"/>
      <c r="AB206" s="1"/>
    </row>
    <row r="207" spans="1:28" ht="12.75" customHeight="1" x14ac:dyDescent="0.2">
      <c r="A207" s="33"/>
      <c r="B207" s="33"/>
      <c r="C207" s="33"/>
      <c r="D207" s="1"/>
      <c r="E207" s="1"/>
      <c r="F207" s="1"/>
      <c r="G207" s="1"/>
      <c r="H207" s="5"/>
      <c r="I207" s="5"/>
      <c r="J207" s="1"/>
      <c r="K207" s="1"/>
      <c r="L207" s="1"/>
      <c r="M207" s="1"/>
      <c r="N207" s="1"/>
      <c r="O207" s="1"/>
      <c r="P207" s="1"/>
      <c r="Q207" s="1"/>
      <c r="R207" s="1"/>
      <c r="S207" s="5"/>
      <c r="T207" s="5"/>
      <c r="U207" s="5"/>
      <c r="V207" s="1"/>
      <c r="W207" s="1"/>
      <c r="X207" s="1"/>
      <c r="Y207" s="1"/>
      <c r="Z207" s="1"/>
      <c r="AA207" s="1"/>
      <c r="AB207" s="1"/>
    </row>
    <row r="208" spans="1:28" ht="12.75" customHeight="1" x14ac:dyDescent="0.2">
      <c r="A208" s="33"/>
      <c r="B208" s="33"/>
      <c r="C208" s="33"/>
      <c r="D208" s="1"/>
      <c r="E208" s="1"/>
      <c r="F208" s="1"/>
      <c r="G208" s="1"/>
      <c r="H208" s="5"/>
      <c r="I208" s="5"/>
      <c r="J208" s="1"/>
      <c r="K208" s="1"/>
      <c r="L208" s="1"/>
      <c r="M208" s="1"/>
      <c r="N208" s="1"/>
      <c r="O208" s="1"/>
      <c r="P208" s="1"/>
      <c r="Q208" s="1"/>
      <c r="R208" s="1"/>
      <c r="S208" s="5"/>
      <c r="T208" s="5"/>
      <c r="U208" s="5"/>
      <c r="V208" s="1"/>
      <c r="W208" s="1"/>
      <c r="X208" s="1"/>
      <c r="Y208" s="1"/>
      <c r="Z208" s="1"/>
      <c r="AA208" s="1"/>
      <c r="AB208" s="1"/>
    </row>
    <row r="209" spans="1:28" ht="12.75" customHeight="1" x14ac:dyDescent="0.2">
      <c r="A209" s="33"/>
      <c r="B209" s="33"/>
      <c r="C209" s="33"/>
      <c r="D209" s="1"/>
      <c r="E209" s="1"/>
      <c r="F209" s="1"/>
      <c r="G209" s="1"/>
      <c r="H209" s="5"/>
      <c r="I209" s="5"/>
      <c r="J209" s="1"/>
      <c r="K209" s="1"/>
      <c r="L209" s="1"/>
      <c r="M209" s="1"/>
      <c r="N209" s="1"/>
      <c r="O209" s="1"/>
      <c r="P209" s="1"/>
      <c r="Q209" s="1"/>
      <c r="R209" s="1"/>
      <c r="S209" s="5"/>
      <c r="T209" s="5"/>
      <c r="U209" s="5"/>
      <c r="V209" s="1"/>
      <c r="W209" s="1"/>
      <c r="X209" s="1"/>
      <c r="Y209" s="1"/>
      <c r="Z209" s="1"/>
      <c r="AA209" s="1"/>
      <c r="AB209" s="1"/>
    </row>
    <row r="210" spans="1:28" ht="12.75" customHeight="1" x14ac:dyDescent="0.2">
      <c r="A210" s="33"/>
      <c r="B210" s="33"/>
      <c r="C210" s="33"/>
      <c r="D210" s="1"/>
      <c r="E210" s="1"/>
      <c r="F210" s="1"/>
      <c r="G210" s="1"/>
      <c r="H210" s="5"/>
      <c r="I210" s="5"/>
      <c r="J210" s="1"/>
      <c r="K210" s="1"/>
      <c r="L210" s="1"/>
      <c r="M210" s="1"/>
      <c r="N210" s="1"/>
      <c r="O210" s="1"/>
      <c r="P210" s="1"/>
      <c r="Q210" s="1"/>
      <c r="R210" s="1"/>
      <c r="S210" s="5"/>
      <c r="T210" s="5"/>
      <c r="U210" s="5"/>
      <c r="V210" s="1"/>
      <c r="W210" s="1"/>
      <c r="X210" s="1"/>
      <c r="Y210" s="1"/>
      <c r="Z210" s="1"/>
      <c r="AA210" s="1"/>
      <c r="AB210" s="1"/>
    </row>
    <row r="211" spans="1:28" ht="12.75" customHeight="1" x14ac:dyDescent="0.2">
      <c r="A211" s="33"/>
      <c r="B211" s="33"/>
      <c r="C211" s="33"/>
      <c r="D211" s="1"/>
      <c r="E211" s="1"/>
      <c r="F211" s="1"/>
      <c r="G211" s="1"/>
      <c r="H211" s="5"/>
      <c r="I211" s="5"/>
      <c r="J211" s="1"/>
      <c r="K211" s="1"/>
      <c r="L211" s="1"/>
      <c r="M211" s="1"/>
      <c r="N211" s="1"/>
      <c r="O211" s="1"/>
      <c r="P211" s="1"/>
      <c r="Q211" s="1"/>
      <c r="R211" s="1"/>
      <c r="S211" s="5"/>
      <c r="T211" s="5"/>
      <c r="U211" s="5"/>
      <c r="V211" s="1"/>
      <c r="W211" s="1"/>
      <c r="X211" s="1"/>
      <c r="Y211" s="1"/>
      <c r="Z211" s="1"/>
      <c r="AA211" s="1"/>
      <c r="AB211" s="1"/>
    </row>
    <row r="212" spans="1:28" ht="12.75" customHeight="1" x14ac:dyDescent="0.2">
      <c r="A212" s="33"/>
      <c r="B212" s="33"/>
      <c r="C212" s="33"/>
      <c r="D212" s="1"/>
      <c r="E212" s="1"/>
      <c r="F212" s="1"/>
      <c r="G212" s="1"/>
      <c r="H212" s="5"/>
      <c r="I212" s="5"/>
      <c r="J212" s="1"/>
      <c r="K212" s="1"/>
      <c r="L212" s="1"/>
      <c r="M212" s="1"/>
      <c r="N212" s="1"/>
      <c r="O212" s="1"/>
      <c r="P212" s="1"/>
      <c r="Q212" s="1"/>
      <c r="R212" s="1"/>
      <c r="S212" s="5"/>
      <c r="T212" s="5"/>
      <c r="U212" s="5"/>
      <c r="V212" s="1"/>
      <c r="W212" s="1"/>
      <c r="X212" s="1"/>
      <c r="Y212" s="1"/>
      <c r="Z212" s="1"/>
      <c r="AA212" s="1"/>
      <c r="AB212" s="1"/>
    </row>
    <row r="213" spans="1:28" ht="12.75" customHeight="1" x14ac:dyDescent="0.2">
      <c r="A213" s="33"/>
      <c r="B213" s="33"/>
      <c r="C213" s="33"/>
      <c r="D213" s="1"/>
      <c r="E213" s="1"/>
      <c r="F213" s="1"/>
      <c r="G213" s="1"/>
      <c r="H213" s="5"/>
      <c r="I213" s="5"/>
      <c r="J213" s="1"/>
      <c r="K213" s="1"/>
      <c r="L213" s="1"/>
      <c r="M213" s="1"/>
      <c r="N213" s="1"/>
      <c r="O213" s="1"/>
      <c r="P213" s="1"/>
      <c r="Q213" s="1"/>
      <c r="R213" s="1"/>
      <c r="S213" s="5"/>
      <c r="T213" s="5"/>
      <c r="U213" s="5"/>
      <c r="V213" s="1"/>
      <c r="W213" s="1"/>
      <c r="X213" s="1"/>
      <c r="Y213" s="1"/>
      <c r="Z213" s="1"/>
      <c r="AA213" s="1"/>
      <c r="AB213" s="1"/>
    </row>
    <row r="214" spans="1:28" ht="12.75" customHeight="1" x14ac:dyDescent="0.2">
      <c r="A214" s="33"/>
      <c r="B214" s="33"/>
      <c r="C214" s="33"/>
      <c r="D214" s="1"/>
      <c r="E214" s="1"/>
      <c r="F214" s="1"/>
      <c r="G214" s="1"/>
      <c r="H214" s="5"/>
      <c r="I214" s="5"/>
      <c r="J214" s="1"/>
      <c r="K214" s="1"/>
      <c r="L214" s="1"/>
      <c r="M214" s="1"/>
      <c r="N214" s="1"/>
      <c r="O214" s="1"/>
      <c r="P214" s="1"/>
      <c r="Q214" s="1"/>
      <c r="R214" s="1"/>
      <c r="S214" s="5"/>
      <c r="T214" s="5"/>
      <c r="U214" s="5"/>
      <c r="V214" s="1"/>
      <c r="W214" s="1"/>
      <c r="X214" s="1"/>
      <c r="Y214" s="1"/>
      <c r="Z214" s="1"/>
      <c r="AA214" s="1"/>
      <c r="AB214" s="1"/>
    </row>
    <row r="215" spans="1:28" ht="12.75" customHeight="1" x14ac:dyDescent="0.2">
      <c r="A215" s="33"/>
      <c r="B215" s="33"/>
      <c r="C215" s="33"/>
      <c r="D215" s="1"/>
      <c r="E215" s="1"/>
      <c r="F215" s="1"/>
      <c r="G215" s="1"/>
      <c r="H215" s="5"/>
      <c r="I215" s="5"/>
      <c r="J215" s="1"/>
      <c r="K215" s="1"/>
      <c r="L215" s="1"/>
      <c r="M215" s="1"/>
      <c r="N215" s="1"/>
      <c r="O215" s="1"/>
      <c r="P215" s="1"/>
      <c r="Q215" s="1"/>
      <c r="R215" s="1"/>
      <c r="S215" s="5"/>
      <c r="T215" s="5"/>
      <c r="U215" s="5"/>
      <c r="V215" s="1"/>
      <c r="W215" s="1"/>
      <c r="X215" s="1"/>
      <c r="Y215" s="1"/>
      <c r="Z215" s="1"/>
      <c r="AA215" s="1"/>
      <c r="AB215" s="1"/>
    </row>
    <row r="216" spans="1:28" ht="12.75" customHeight="1" x14ac:dyDescent="0.2">
      <c r="A216" s="33"/>
      <c r="B216" s="33"/>
      <c r="C216" s="33"/>
      <c r="D216" s="1"/>
      <c r="E216" s="1"/>
      <c r="F216" s="1"/>
      <c r="G216" s="1"/>
      <c r="H216" s="5"/>
      <c r="I216" s="5"/>
      <c r="J216" s="1"/>
      <c r="K216" s="1"/>
      <c r="L216" s="1"/>
      <c r="M216" s="1"/>
      <c r="N216" s="1"/>
      <c r="O216" s="1"/>
      <c r="P216" s="1"/>
      <c r="Q216" s="1"/>
      <c r="R216" s="1"/>
      <c r="S216" s="5"/>
      <c r="T216" s="5"/>
      <c r="U216" s="5"/>
      <c r="V216" s="1"/>
      <c r="W216" s="1"/>
      <c r="X216" s="1"/>
      <c r="Y216" s="1"/>
      <c r="Z216" s="1"/>
      <c r="AA216" s="1"/>
      <c r="AB216" s="1"/>
    </row>
    <row r="217" spans="1:28" ht="12.75" customHeight="1" x14ac:dyDescent="0.2">
      <c r="A217" s="33"/>
      <c r="B217" s="33"/>
      <c r="C217" s="33"/>
      <c r="D217" s="1"/>
      <c r="E217" s="1"/>
      <c r="F217" s="1"/>
      <c r="G217" s="1"/>
      <c r="H217" s="5"/>
      <c r="I217" s="5"/>
      <c r="J217" s="1"/>
      <c r="K217" s="1"/>
      <c r="L217" s="1"/>
      <c r="M217" s="1"/>
      <c r="N217" s="1"/>
      <c r="O217" s="1"/>
      <c r="P217" s="1"/>
      <c r="Q217" s="1"/>
      <c r="R217" s="1"/>
      <c r="S217" s="5"/>
      <c r="T217" s="5"/>
      <c r="U217" s="5"/>
      <c r="V217" s="1"/>
      <c r="W217" s="1"/>
      <c r="X217" s="1"/>
      <c r="Y217" s="1"/>
      <c r="Z217" s="1"/>
      <c r="AA217" s="1"/>
      <c r="AB217" s="1"/>
    </row>
    <row r="218" spans="1:28" ht="12.75" customHeight="1" x14ac:dyDescent="0.2">
      <c r="A218" s="33"/>
      <c r="B218" s="33"/>
      <c r="C218" s="33"/>
      <c r="D218" s="1"/>
      <c r="E218" s="1"/>
      <c r="F218" s="1"/>
      <c r="G218" s="1"/>
      <c r="H218" s="5"/>
      <c r="I218" s="5"/>
      <c r="J218" s="1"/>
      <c r="K218" s="1"/>
      <c r="L218" s="1"/>
      <c r="M218" s="1"/>
      <c r="N218" s="1"/>
      <c r="O218" s="1"/>
      <c r="P218" s="1"/>
      <c r="Q218" s="1"/>
      <c r="R218" s="1"/>
      <c r="S218" s="5"/>
      <c r="T218" s="5"/>
      <c r="U218" s="5"/>
      <c r="V218" s="1"/>
      <c r="W218" s="1"/>
      <c r="X218" s="1"/>
      <c r="Y218" s="1"/>
      <c r="Z218" s="1"/>
      <c r="AA218" s="1"/>
      <c r="AB218" s="1"/>
    </row>
    <row r="219" spans="1:28" ht="12.75" customHeight="1" x14ac:dyDescent="0.2">
      <c r="A219" s="33"/>
      <c r="B219" s="33"/>
      <c r="C219" s="33"/>
      <c r="D219" s="1"/>
      <c r="E219" s="1"/>
      <c r="F219" s="1"/>
      <c r="G219" s="1"/>
      <c r="H219" s="5"/>
      <c r="I219" s="5"/>
      <c r="J219" s="1"/>
      <c r="K219" s="1"/>
      <c r="L219" s="1"/>
      <c r="M219" s="1"/>
      <c r="N219" s="1"/>
      <c r="O219" s="1"/>
      <c r="P219" s="1"/>
      <c r="Q219" s="1"/>
      <c r="R219" s="1"/>
      <c r="S219" s="5"/>
      <c r="T219" s="5"/>
      <c r="U219" s="5"/>
      <c r="V219" s="1"/>
      <c r="W219" s="1"/>
      <c r="X219" s="1"/>
      <c r="Y219" s="1"/>
      <c r="Z219" s="1"/>
      <c r="AA219" s="1"/>
      <c r="AB219" s="1"/>
    </row>
    <row r="220" spans="1:28" ht="12.75" customHeight="1" x14ac:dyDescent="0.2">
      <c r="A220" s="33"/>
      <c r="B220" s="33"/>
      <c r="C220" s="33"/>
      <c r="D220" s="1"/>
      <c r="E220" s="1"/>
      <c r="F220" s="1"/>
      <c r="G220" s="1"/>
      <c r="H220" s="5"/>
      <c r="I220" s="5"/>
      <c r="J220" s="1"/>
      <c r="K220" s="1"/>
      <c r="L220" s="1"/>
      <c r="M220" s="1"/>
      <c r="N220" s="1"/>
      <c r="O220" s="1"/>
      <c r="P220" s="1"/>
      <c r="Q220" s="1"/>
      <c r="R220" s="1"/>
      <c r="S220" s="5"/>
      <c r="T220" s="5"/>
      <c r="U220" s="5"/>
      <c r="V220" s="1"/>
      <c r="W220" s="1"/>
      <c r="X220" s="1"/>
      <c r="Y220" s="1"/>
      <c r="Z220" s="1"/>
      <c r="AA220" s="1"/>
      <c r="AB220" s="1"/>
    </row>
    <row r="221" spans="1:28" ht="12.75" customHeight="1" x14ac:dyDescent="0.2">
      <c r="A221" s="33"/>
      <c r="B221" s="33"/>
      <c r="C221" s="33"/>
      <c r="D221" s="1"/>
      <c r="E221" s="1"/>
      <c r="F221" s="1"/>
      <c r="G221" s="1"/>
      <c r="H221" s="5"/>
      <c r="I221" s="5"/>
      <c r="J221" s="1"/>
      <c r="K221" s="1"/>
      <c r="L221" s="1"/>
      <c r="M221" s="1"/>
      <c r="N221" s="1"/>
      <c r="O221" s="1"/>
      <c r="P221" s="1"/>
      <c r="Q221" s="1"/>
      <c r="R221" s="1"/>
      <c r="S221" s="5"/>
      <c r="T221" s="5"/>
      <c r="U221" s="5"/>
      <c r="V221" s="1"/>
      <c r="W221" s="1"/>
      <c r="X221" s="1"/>
      <c r="Y221" s="1"/>
      <c r="Z221" s="1"/>
      <c r="AA221" s="1"/>
      <c r="AB221" s="1"/>
    </row>
    <row r="222" spans="1:28" ht="12.75" customHeight="1" x14ac:dyDescent="0.2">
      <c r="A222" s="33"/>
      <c r="B222" s="33"/>
      <c r="C222" s="33"/>
      <c r="D222" s="1"/>
      <c r="E222" s="1"/>
      <c r="F222" s="1"/>
      <c r="G222" s="1"/>
      <c r="H222" s="5"/>
      <c r="I222" s="5"/>
      <c r="J222" s="1"/>
      <c r="K222" s="1"/>
      <c r="L222" s="1"/>
      <c r="M222" s="1"/>
      <c r="N222" s="1"/>
      <c r="O222" s="1"/>
      <c r="P222" s="1"/>
      <c r="Q222" s="1"/>
      <c r="R222" s="1"/>
      <c r="S222" s="5"/>
      <c r="T222" s="5"/>
      <c r="U222" s="5"/>
      <c r="V222" s="1"/>
      <c r="W222" s="1"/>
      <c r="X222" s="1"/>
      <c r="Y222" s="1"/>
      <c r="Z222" s="1"/>
      <c r="AA222" s="1"/>
      <c r="AB222" s="1"/>
    </row>
    <row r="223" spans="1:28" ht="12.75" customHeight="1" x14ac:dyDescent="0.2">
      <c r="A223" s="33"/>
      <c r="B223" s="33"/>
      <c r="C223" s="33"/>
      <c r="D223" s="1"/>
      <c r="E223" s="1"/>
      <c r="F223" s="1"/>
      <c r="G223" s="1"/>
      <c r="H223" s="5"/>
      <c r="I223" s="5"/>
      <c r="J223" s="1"/>
      <c r="K223" s="1"/>
      <c r="L223" s="1"/>
      <c r="M223" s="1"/>
      <c r="N223" s="1"/>
      <c r="O223" s="1"/>
      <c r="P223" s="1"/>
      <c r="Q223" s="1"/>
      <c r="R223" s="1"/>
      <c r="S223" s="5"/>
      <c r="T223" s="5"/>
      <c r="U223" s="5"/>
      <c r="V223" s="1"/>
      <c r="W223" s="1"/>
      <c r="X223" s="1"/>
      <c r="Y223" s="1"/>
      <c r="Z223" s="1"/>
      <c r="AA223" s="1"/>
      <c r="AB223" s="1"/>
    </row>
    <row r="224" spans="1:28" ht="12.75" customHeight="1" x14ac:dyDescent="0.2">
      <c r="A224" s="33"/>
      <c r="B224" s="33"/>
      <c r="C224" s="33"/>
      <c r="D224" s="1"/>
      <c r="E224" s="1"/>
      <c r="F224" s="1"/>
      <c r="G224" s="1"/>
      <c r="H224" s="5"/>
      <c r="I224" s="5"/>
      <c r="J224" s="1"/>
      <c r="K224" s="1"/>
      <c r="L224" s="1"/>
      <c r="M224" s="1"/>
      <c r="N224" s="1"/>
      <c r="O224" s="1"/>
      <c r="P224" s="1"/>
      <c r="Q224" s="1"/>
      <c r="R224" s="1"/>
      <c r="S224" s="5"/>
      <c r="T224" s="5"/>
      <c r="U224" s="5"/>
      <c r="V224" s="1"/>
      <c r="W224" s="1"/>
      <c r="X224" s="1"/>
      <c r="Y224" s="1"/>
      <c r="Z224" s="1"/>
      <c r="AA224" s="1"/>
      <c r="AB224" s="1"/>
    </row>
    <row r="225" spans="1:28" ht="12.75" customHeight="1" x14ac:dyDescent="0.2">
      <c r="A225" s="33"/>
      <c r="B225" s="33"/>
      <c r="C225" s="33"/>
      <c r="D225" s="1"/>
      <c r="E225" s="1"/>
      <c r="F225" s="1"/>
      <c r="G225" s="1"/>
      <c r="H225" s="5"/>
      <c r="I225" s="5"/>
      <c r="J225" s="1"/>
      <c r="K225" s="1"/>
      <c r="L225" s="1"/>
      <c r="M225" s="1"/>
      <c r="N225" s="1"/>
      <c r="O225" s="1"/>
      <c r="P225" s="1"/>
      <c r="Q225" s="1"/>
      <c r="R225" s="1"/>
      <c r="S225" s="5"/>
      <c r="T225" s="5"/>
      <c r="U225" s="5"/>
      <c r="V225" s="1"/>
      <c r="W225" s="1"/>
      <c r="X225" s="1"/>
      <c r="Y225" s="1"/>
      <c r="Z225" s="1"/>
      <c r="AA225" s="1"/>
      <c r="AB225" s="1"/>
    </row>
    <row r="226" spans="1:28" ht="12.75" customHeight="1" x14ac:dyDescent="0.2">
      <c r="A226" s="33"/>
      <c r="B226" s="33"/>
      <c r="C226" s="33"/>
      <c r="D226" s="1"/>
      <c r="E226" s="1"/>
      <c r="F226" s="1"/>
      <c r="G226" s="1"/>
      <c r="H226" s="5"/>
      <c r="I226" s="5"/>
      <c r="J226" s="1"/>
      <c r="K226" s="1"/>
      <c r="L226" s="1"/>
      <c r="M226" s="1"/>
      <c r="N226" s="1"/>
      <c r="O226" s="1"/>
      <c r="P226" s="1"/>
      <c r="Q226" s="1"/>
      <c r="R226" s="1"/>
      <c r="S226" s="5"/>
      <c r="T226" s="5"/>
      <c r="U226" s="5"/>
      <c r="V226" s="1"/>
      <c r="W226" s="1"/>
      <c r="X226" s="1"/>
      <c r="Y226" s="1"/>
      <c r="Z226" s="1"/>
      <c r="AA226" s="1"/>
      <c r="AB226" s="1"/>
    </row>
    <row r="227" spans="1:28" ht="12.75" customHeight="1" x14ac:dyDescent="0.2">
      <c r="A227" s="33"/>
      <c r="B227" s="33"/>
      <c r="C227" s="33"/>
      <c r="D227" s="1"/>
      <c r="E227" s="1"/>
      <c r="F227" s="1"/>
      <c r="G227" s="1"/>
      <c r="H227" s="5"/>
      <c r="I227" s="5"/>
      <c r="J227" s="1"/>
      <c r="K227" s="1"/>
      <c r="L227" s="1"/>
      <c r="M227" s="1"/>
      <c r="N227" s="1"/>
      <c r="O227" s="1"/>
      <c r="P227" s="1"/>
      <c r="Q227" s="1"/>
      <c r="R227" s="1"/>
      <c r="S227" s="5"/>
      <c r="T227" s="5"/>
      <c r="U227" s="5"/>
      <c r="V227" s="1"/>
      <c r="W227" s="1"/>
      <c r="X227" s="1"/>
      <c r="Y227" s="1"/>
      <c r="Z227" s="1"/>
      <c r="AA227" s="1"/>
      <c r="AB227" s="1"/>
    </row>
    <row r="228" spans="1:28" ht="12.75" customHeight="1" x14ac:dyDescent="0.2">
      <c r="A228" s="33"/>
      <c r="B228" s="33"/>
      <c r="C228" s="33"/>
      <c r="D228" s="1"/>
      <c r="E228" s="1"/>
      <c r="F228" s="1"/>
      <c r="G228" s="1"/>
      <c r="H228" s="5"/>
      <c r="I228" s="5"/>
      <c r="J228" s="1"/>
      <c r="K228" s="1"/>
      <c r="L228" s="1"/>
      <c r="M228" s="1"/>
      <c r="N228" s="1"/>
      <c r="O228" s="1"/>
      <c r="P228" s="1"/>
      <c r="Q228" s="1"/>
      <c r="R228" s="1"/>
      <c r="S228" s="5"/>
      <c r="T228" s="5"/>
      <c r="U228" s="5"/>
      <c r="V228" s="1"/>
      <c r="W228" s="1"/>
      <c r="X228" s="1"/>
      <c r="Y228" s="1"/>
      <c r="Z228" s="1"/>
      <c r="AA228" s="1"/>
      <c r="AB228" s="1"/>
    </row>
    <row r="229" spans="1:28" ht="12.75" customHeight="1" x14ac:dyDescent="0.2">
      <c r="A229" s="33"/>
      <c r="B229" s="33"/>
      <c r="C229" s="33"/>
      <c r="D229" s="1"/>
      <c r="E229" s="1"/>
      <c r="F229" s="1"/>
      <c r="G229" s="1"/>
      <c r="H229" s="5"/>
      <c r="I229" s="5"/>
      <c r="J229" s="1"/>
      <c r="K229" s="1"/>
      <c r="L229" s="1"/>
      <c r="M229" s="1"/>
      <c r="N229" s="1"/>
      <c r="O229" s="1"/>
      <c r="P229" s="1"/>
      <c r="Q229" s="1"/>
      <c r="R229" s="1"/>
      <c r="S229" s="5"/>
      <c r="T229" s="5"/>
      <c r="U229" s="5"/>
      <c r="V229" s="1"/>
      <c r="W229" s="1"/>
      <c r="X229" s="1"/>
      <c r="Y229" s="1"/>
      <c r="Z229" s="1"/>
      <c r="AA229" s="1"/>
      <c r="AB229" s="1"/>
    </row>
    <row r="230" spans="1:28" ht="12.75" customHeight="1" x14ac:dyDescent="0.2">
      <c r="A230" s="33"/>
      <c r="B230" s="33"/>
      <c r="C230" s="33"/>
      <c r="D230" s="1"/>
      <c r="E230" s="1"/>
      <c r="F230" s="1"/>
      <c r="G230" s="1"/>
      <c r="H230" s="5"/>
      <c r="I230" s="5"/>
      <c r="J230" s="1"/>
      <c r="K230" s="1"/>
      <c r="L230" s="1"/>
      <c r="M230" s="1"/>
      <c r="N230" s="1"/>
      <c r="O230" s="1"/>
      <c r="P230" s="1"/>
      <c r="Q230" s="1"/>
      <c r="R230" s="1"/>
      <c r="S230" s="5"/>
      <c r="T230" s="5"/>
      <c r="U230" s="5"/>
      <c r="V230" s="1"/>
      <c r="W230" s="1"/>
      <c r="X230" s="1"/>
      <c r="Y230" s="1"/>
      <c r="Z230" s="1"/>
      <c r="AA230" s="1"/>
      <c r="AB230" s="1"/>
    </row>
    <row r="231" spans="1:28" ht="12.75" customHeight="1" x14ac:dyDescent="0.2">
      <c r="A231" s="33"/>
      <c r="B231" s="33"/>
      <c r="C231" s="33"/>
      <c r="D231" s="1"/>
      <c r="E231" s="1"/>
      <c r="F231" s="1"/>
      <c r="G231" s="1"/>
      <c r="H231" s="5"/>
      <c r="I231" s="5"/>
      <c r="J231" s="1"/>
      <c r="K231" s="1"/>
      <c r="L231" s="1"/>
      <c r="M231" s="1"/>
      <c r="N231" s="1"/>
      <c r="O231" s="1"/>
      <c r="P231" s="1"/>
      <c r="Q231" s="1"/>
      <c r="R231" s="1"/>
      <c r="S231" s="5"/>
      <c r="T231" s="5"/>
      <c r="U231" s="5"/>
      <c r="V231" s="1"/>
      <c r="W231" s="1"/>
      <c r="X231" s="1"/>
      <c r="Y231" s="1"/>
      <c r="Z231" s="1"/>
      <c r="AA231" s="1"/>
      <c r="AB231" s="1"/>
    </row>
    <row r="232" spans="1:28" ht="12.75" customHeight="1" x14ac:dyDescent="0.2">
      <c r="A232" s="33"/>
      <c r="B232" s="33"/>
      <c r="C232" s="33"/>
      <c r="D232" s="1"/>
      <c r="E232" s="1"/>
      <c r="F232" s="1"/>
      <c r="G232" s="1"/>
      <c r="H232" s="5"/>
      <c r="I232" s="5"/>
      <c r="J232" s="1"/>
      <c r="K232" s="1"/>
      <c r="L232" s="1"/>
      <c r="M232" s="1"/>
      <c r="N232" s="1"/>
      <c r="O232" s="1"/>
      <c r="P232" s="1"/>
      <c r="Q232" s="1"/>
      <c r="R232" s="1"/>
      <c r="S232" s="5"/>
      <c r="T232" s="5"/>
      <c r="U232" s="5"/>
      <c r="V232" s="1"/>
      <c r="W232" s="1"/>
      <c r="X232" s="1"/>
      <c r="Y232" s="1"/>
      <c r="Z232" s="1"/>
      <c r="AA232" s="1"/>
      <c r="AB232" s="1"/>
    </row>
    <row r="233" spans="1:28" ht="12.75" customHeight="1" x14ac:dyDescent="0.2">
      <c r="A233" s="33"/>
      <c r="B233" s="33"/>
      <c r="C233" s="33"/>
      <c r="D233" s="1"/>
      <c r="E233" s="1"/>
      <c r="F233" s="1"/>
      <c r="G233" s="1"/>
      <c r="H233" s="5"/>
      <c r="I233" s="5"/>
      <c r="J233" s="1"/>
      <c r="K233" s="1"/>
      <c r="L233" s="1"/>
      <c r="M233" s="1"/>
      <c r="N233" s="1"/>
      <c r="O233" s="1"/>
      <c r="P233" s="1"/>
      <c r="Q233" s="1"/>
      <c r="R233" s="1"/>
      <c r="S233" s="5"/>
      <c r="T233" s="5"/>
      <c r="U233" s="5"/>
      <c r="V233" s="1"/>
      <c r="W233" s="1"/>
      <c r="X233" s="1"/>
      <c r="Y233" s="1"/>
      <c r="Z233" s="1"/>
      <c r="AA233" s="1"/>
      <c r="AB233" s="1"/>
    </row>
    <row r="234" spans="1:28" ht="12.75" customHeight="1" x14ac:dyDescent="0.2">
      <c r="A234" s="33"/>
      <c r="B234" s="33"/>
      <c r="C234" s="33"/>
      <c r="D234" s="1"/>
      <c r="E234" s="1"/>
      <c r="F234" s="1"/>
      <c r="G234" s="1"/>
      <c r="H234" s="5"/>
      <c r="I234" s="5"/>
      <c r="J234" s="1"/>
      <c r="K234" s="1"/>
      <c r="L234" s="1"/>
      <c r="M234" s="1"/>
      <c r="N234" s="1"/>
      <c r="O234" s="1"/>
      <c r="P234" s="1"/>
      <c r="Q234" s="1"/>
      <c r="R234" s="1"/>
      <c r="S234" s="5"/>
      <c r="T234" s="5"/>
      <c r="U234" s="5"/>
      <c r="V234" s="1"/>
      <c r="W234" s="1"/>
      <c r="X234" s="1"/>
      <c r="Y234" s="1"/>
      <c r="Z234" s="1"/>
      <c r="AA234" s="1"/>
      <c r="AB234" s="1"/>
    </row>
    <row r="235" spans="1:28" ht="12.75" customHeight="1" x14ac:dyDescent="0.2">
      <c r="A235" s="33"/>
      <c r="B235" s="33"/>
      <c r="C235" s="33"/>
      <c r="D235" s="1"/>
      <c r="E235" s="1"/>
      <c r="F235" s="1"/>
      <c r="G235" s="1"/>
      <c r="H235" s="5"/>
      <c r="I235" s="5"/>
      <c r="J235" s="1"/>
      <c r="K235" s="1"/>
      <c r="L235" s="1"/>
      <c r="M235" s="1"/>
      <c r="N235" s="1"/>
      <c r="O235" s="1"/>
      <c r="P235" s="1"/>
      <c r="Q235" s="1"/>
      <c r="R235" s="1"/>
      <c r="S235" s="5"/>
      <c r="T235" s="5"/>
      <c r="U235" s="5"/>
      <c r="V235" s="1"/>
      <c r="W235" s="1"/>
      <c r="X235" s="1"/>
      <c r="Y235" s="1"/>
      <c r="Z235" s="1"/>
      <c r="AA235" s="1"/>
      <c r="AB235" s="1"/>
    </row>
    <row r="236" spans="1:28" ht="12.75" customHeight="1" x14ac:dyDescent="0.2">
      <c r="A236" s="33"/>
      <c r="B236" s="33"/>
      <c r="C236" s="33"/>
      <c r="D236" s="1"/>
      <c r="E236" s="1"/>
      <c r="F236" s="1"/>
      <c r="G236" s="1"/>
      <c r="H236" s="5"/>
      <c r="I236" s="5"/>
      <c r="J236" s="1"/>
      <c r="K236" s="1"/>
      <c r="L236" s="1"/>
      <c r="M236" s="1"/>
      <c r="N236" s="1"/>
      <c r="O236" s="1"/>
      <c r="P236" s="1"/>
      <c r="Q236" s="1"/>
      <c r="R236" s="1"/>
      <c r="S236" s="5"/>
      <c r="T236" s="5"/>
      <c r="U236" s="5"/>
      <c r="V236" s="1"/>
      <c r="W236" s="1"/>
      <c r="X236" s="1"/>
      <c r="Y236" s="1"/>
      <c r="Z236" s="1"/>
      <c r="AA236" s="1"/>
      <c r="AB236" s="1"/>
    </row>
    <row r="237" spans="1:28" ht="12.75" customHeight="1" x14ac:dyDescent="0.2">
      <c r="A237" s="33"/>
      <c r="B237" s="33"/>
      <c r="C237" s="33"/>
      <c r="D237" s="1"/>
      <c r="E237" s="1"/>
      <c r="F237" s="1"/>
      <c r="G237" s="1"/>
      <c r="H237" s="5"/>
      <c r="I237" s="5"/>
      <c r="J237" s="1"/>
      <c r="K237" s="1"/>
      <c r="L237" s="1"/>
      <c r="M237" s="1"/>
      <c r="N237" s="1"/>
      <c r="O237" s="1"/>
      <c r="P237" s="1"/>
      <c r="Q237" s="1"/>
      <c r="R237" s="1"/>
      <c r="S237" s="5"/>
      <c r="T237" s="5"/>
      <c r="U237" s="5"/>
      <c r="V237" s="1"/>
      <c r="W237" s="1"/>
      <c r="X237" s="1"/>
      <c r="Y237" s="1"/>
      <c r="Z237" s="1"/>
      <c r="AA237" s="1"/>
      <c r="AB237" s="1"/>
    </row>
    <row r="238" spans="1:28" ht="12.75" customHeight="1" x14ac:dyDescent="0.2">
      <c r="A238" s="33"/>
      <c r="B238" s="33"/>
      <c r="C238" s="33"/>
      <c r="D238" s="1"/>
      <c r="E238" s="1"/>
      <c r="F238" s="1"/>
      <c r="G238" s="1"/>
      <c r="H238" s="5"/>
      <c r="I238" s="5"/>
      <c r="J238" s="1"/>
      <c r="K238" s="1"/>
      <c r="L238" s="1"/>
      <c r="M238" s="1"/>
      <c r="N238" s="1"/>
      <c r="O238" s="1"/>
      <c r="P238" s="1"/>
      <c r="Q238" s="1"/>
      <c r="R238" s="1"/>
      <c r="S238" s="5"/>
      <c r="T238" s="5"/>
      <c r="U238" s="5"/>
      <c r="V238" s="1"/>
      <c r="W238" s="1"/>
      <c r="X238" s="1"/>
      <c r="Y238" s="1"/>
      <c r="Z238" s="1"/>
      <c r="AA238" s="1"/>
      <c r="AB238" s="1"/>
    </row>
    <row r="239" spans="1:28" ht="12.75" customHeight="1" x14ac:dyDescent="0.2">
      <c r="A239" s="33"/>
      <c r="B239" s="33"/>
      <c r="C239" s="33"/>
      <c r="D239" s="1"/>
      <c r="E239" s="1"/>
      <c r="F239" s="1"/>
      <c r="G239" s="1"/>
      <c r="H239" s="5"/>
      <c r="I239" s="5"/>
      <c r="J239" s="1"/>
      <c r="K239" s="1"/>
      <c r="L239" s="1"/>
      <c r="M239" s="1"/>
      <c r="N239" s="1"/>
      <c r="O239" s="1"/>
      <c r="P239" s="1"/>
      <c r="Q239" s="1"/>
      <c r="R239" s="1"/>
      <c r="S239" s="5"/>
      <c r="T239" s="5"/>
      <c r="U239" s="5"/>
      <c r="V239" s="1"/>
      <c r="W239" s="1"/>
      <c r="X239" s="1"/>
      <c r="Y239" s="1"/>
      <c r="Z239" s="1"/>
      <c r="AA239" s="1"/>
      <c r="AB239" s="1"/>
    </row>
    <row r="240" spans="1:28" ht="12.75" customHeight="1" x14ac:dyDescent="0.2">
      <c r="A240" s="33"/>
      <c r="B240" s="33"/>
      <c r="C240" s="33"/>
      <c r="D240" s="1"/>
      <c r="E240" s="1"/>
      <c r="F240" s="1"/>
      <c r="G240" s="1"/>
      <c r="H240" s="5"/>
      <c r="I240" s="5"/>
      <c r="J240" s="1"/>
      <c r="K240" s="1"/>
      <c r="L240" s="1"/>
      <c r="M240" s="1"/>
      <c r="N240" s="1"/>
      <c r="O240" s="1"/>
      <c r="P240" s="1"/>
      <c r="Q240" s="1"/>
      <c r="R240" s="1"/>
      <c r="S240" s="5"/>
      <c r="T240" s="5"/>
      <c r="U240" s="5"/>
      <c r="V240" s="1"/>
      <c r="W240" s="1"/>
      <c r="X240" s="1"/>
      <c r="Y240" s="1"/>
      <c r="Z240" s="1"/>
      <c r="AA240" s="1"/>
      <c r="AB240" s="1"/>
    </row>
    <row r="241" spans="1:28" ht="12.75" customHeight="1" x14ac:dyDescent="0.2">
      <c r="A241" s="33"/>
      <c r="B241" s="33"/>
      <c r="C241" s="33"/>
      <c r="D241" s="1"/>
      <c r="E241" s="1"/>
      <c r="F241" s="1"/>
      <c r="G241" s="1"/>
      <c r="H241" s="5"/>
      <c r="I241" s="5"/>
      <c r="J241" s="1"/>
      <c r="K241" s="1"/>
      <c r="L241" s="1"/>
      <c r="M241" s="1"/>
      <c r="N241" s="1"/>
      <c r="O241" s="1"/>
      <c r="P241" s="1"/>
      <c r="Q241" s="1"/>
      <c r="R241" s="1"/>
      <c r="S241" s="5"/>
      <c r="T241" s="5"/>
      <c r="U241" s="5"/>
      <c r="V241" s="1"/>
      <c r="W241" s="1"/>
      <c r="X241" s="1"/>
      <c r="Y241" s="1"/>
      <c r="Z241" s="1"/>
      <c r="AA241" s="1"/>
      <c r="AB241" s="1"/>
    </row>
    <row r="242" spans="1:28" ht="12.75" customHeight="1" x14ac:dyDescent="0.2">
      <c r="A242" s="33"/>
      <c r="B242" s="33"/>
      <c r="C242" s="33"/>
      <c r="D242" s="1"/>
      <c r="E242" s="1"/>
      <c r="F242" s="1"/>
      <c r="G242" s="1"/>
      <c r="H242" s="5"/>
      <c r="I242" s="5"/>
      <c r="J242" s="1"/>
      <c r="K242" s="1"/>
      <c r="L242" s="1"/>
      <c r="M242" s="1"/>
      <c r="N242" s="1"/>
      <c r="O242" s="1"/>
      <c r="P242" s="1"/>
      <c r="Q242" s="1"/>
      <c r="R242" s="1"/>
      <c r="S242" s="5"/>
      <c r="T242" s="5"/>
      <c r="U242" s="5"/>
      <c r="V242" s="1"/>
      <c r="W242" s="1"/>
      <c r="X242" s="1"/>
      <c r="Y242" s="1"/>
      <c r="Z242" s="1"/>
      <c r="AA242" s="1"/>
      <c r="AB242" s="1"/>
    </row>
    <row r="243" spans="1:28" ht="12.75" customHeight="1" x14ac:dyDescent="0.2">
      <c r="A243" s="33"/>
      <c r="B243" s="33"/>
      <c r="C243" s="33"/>
      <c r="D243" s="1"/>
      <c r="E243" s="1"/>
      <c r="F243" s="1"/>
      <c r="G243" s="1"/>
      <c r="H243" s="5"/>
      <c r="I243" s="5"/>
      <c r="J243" s="1"/>
      <c r="K243" s="1"/>
      <c r="L243" s="1"/>
      <c r="M243" s="1"/>
      <c r="N243" s="1"/>
      <c r="O243" s="1"/>
      <c r="P243" s="1"/>
      <c r="Q243" s="1"/>
      <c r="R243" s="1"/>
      <c r="S243" s="5"/>
      <c r="T243" s="5"/>
      <c r="U243" s="5"/>
      <c r="V243" s="1"/>
      <c r="W243" s="1"/>
      <c r="X243" s="1"/>
      <c r="Y243" s="1"/>
      <c r="Z243" s="1"/>
      <c r="AA243" s="1"/>
      <c r="AB243" s="1"/>
    </row>
    <row r="244" spans="1:28" ht="12.75" customHeight="1" x14ac:dyDescent="0.2">
      <c r="A244" s="33"/>
      <c r="B244" s="33"/>
      <c r="C244" s="33"/>
      <c r="D244" s="1"/>
      <c r="E244" s="1"/>
      <c r="F244" s="1"/>
      <c r="G244" s="1"/>
      <c r="H244" s="5"/>
      <c r="I244" s="5"/>
      <c r="J244" s="1"/>
      <c r="K244" s="1"/>
      <c r="L244" s="1"/>
      <c r="M244" s="1"/>
      <c r="N244" s="1"/>
      <c r="O244" s="1"/>
      <c r="P244" s="1"/>
      <c r="Q244" s="1"/>
      <c r="R244" s="1"/>
      <c r="S244" s="5"/>
      <c r="T244" s="5"/>
      <c r="U244" s="5"/>
      <c r="V244" s="1"/>
      <c r="W244" s="1"/>
      <c r="X244" s="1"/>
      <c r="Y244" s="1"/>
      <c r="Z244" s="1"/>
      <c r="AA244" s="1"/>
      <c r="AB244" s="1"/>
    </row>
    <row r="245" spans="1:28" ht="12.75" customHeight="1" x14ac:dyDescent="0.2">
      <c r="A245" s="33"/>
      <c r="B245" s="33"/>
      <c r="C245" s="33"/>
      <c r="D245" s="1"/>
      <c r="E245" s="1"/>
      <c r="F245" s="1"/>
      <c r="G245" s="1"/>
      <c r="H245" s="5"/>
      <c r="I245" s="5"/>
      <c r="J245" s="1"/>
      <c r="K245" s="1"/>
      <c r="L245" s="1"/>
      <c r="M245" s="1"/>
      <c r="N245" s="1"/>
      <c r="O245" s="1"/>
      <c r="P245" s="1"/>
      <c r="Q245" s="1"/>
      <c r="R245" s="1"/>
      <c r="S245" s="5"/>
      <c r="T245" s="5"/>
      <c r="U245" s="5"/>
      <c r="V245" s="1"/>
      <c r="W245" s="1"/>
      <c r="X245" s="1"/>
      <c r="Y245" s="1"/>
      <c r="Z245" s="1"/>
      <c r="AA245" s="1"/>
      <c r="AB245" s="1"/>
    </row>
    <row r="246" spans="1:28" ht="12.75" customHeight="1" x14ac:dyDescent="0.2">
      <c r="A246" s="33"/>
      <c r="B246" s="33"/>
      <c r="C246" s="33"/>
      <c r="D246" s="1"/>
      <c r="E246" s="1"/>
      <c r="F246" s="1"/>
      <c r="G246" s="1"/>
      <c r="H246" s="5"/>
      <c r="I246" s="5"/>
      <c r="J246" s="1"/>
      <c r="K246" s="1"/>
      <c r="L246" s="1"/>
      <c r="M246" s="1"/>
      <c r="N246" s="1"/>
      <c r="O246" s="1"/>
      <c r="P246" s="1"/>
      <c r="Q246" s="1"/>
      <c r="R246" s="1"/>
      <c r="S246" s="5"/>
      <c r="T246" s="5"/>
      <c r="U246" s="5"/>
      <c r="V246" s="1"/>
      <c r="W246" s="1"/>
      <c r="X246" s="1"/>
      <c r="Y246" s="1"/>
      <c r="Z246" s="1"/>
      <c r="AA246" s="1"/>
      <c r="AB246" s="1"/>
    </row>
    <row r="247" spans="1:28" ht="12.75" customHeight="1" x14ac:dyDescent="0.2">
      <c r="A247" s="33"/>
      <c r="B247" s="33"/>
      <c r="C247" s="33"/>
      <c r="D247" s="1"/>
      <c r="E247" s="1"/>
      <c r="F247" s="1"/>
      <c r="G247" s="1"/>
      <c r="H247" s="5"/>
      <c r="I247" s="5"/>
      <c r="J247" s="1"/>
      <c r="K247" s="1"/>
      <c r="L247" s="1"/>
      <c r="M247" s="1"/>
      <c r="N247" s="1"/>
      <c r="O247" s="1"/>
      <c r="P247" s="1"/>
      <c r="Q247" s="1"/>
      <c r="R247" s="1"/>
      <c r="S247" s="5"/>
      <c r="T247" s="5"/>
      <c r="U247" s="5"/>
      <c r="V247" s="1"/>
      <c r="W247" s="1"/>
      <c r="X247" s="1"/>
      <c r="Y247" s="1"/>
      <c r="Z247" s="1"/>
      <c r="AA247" s="1"/>
      <c r="AB247" s="1"/>
    </row>
    <row r="248" spans="1:28" ht="12.75" customHeight="1" x14ac:dyDescent="0.2">
      <c r="A248" s="33"/>
      <c r="B248" s="33"/>
      <c r="C248" s="33"/>
      <c r="D248" s="1"/>
      <c r="E248" s="1"/>
      <c r="F248" s="1"/>
      <c r="G248" s="1"/>
      <c r="H248" s="5"/>
      <c r="I248" s="5"/>
      <c r="J248" s="1"/>
      <c r="K248" s="1"/>
      <c r="L248" s="1"/>
      <c r="M248" s="1"/>
      <c r="N248" s="1"/>
      <c r="O248" s="1"/>
      <c r="P248" s="1"/>
      <c r="Q248" s="1"/>
      <c r="R248" s="1"/>
      <c r="S248" s="5"/>
      <c r="T248" s="5"/>
      <c r="U248" s="5"/>
      <c r="V248" s="1"/>
      <c r="W248" s="1"/>
      <c r="X248" s="1"/>
      <c r="Y248" s="1"/>
      <c r="Z248" s="1"/>
      <c r="AA248" s="1"/>
      <c r="AB248" s="1"/>
    </row>
    <row r="249" spans="1:28" ht="12.75" customHeight="1" x14ac:dyDescent="0.2">
      <c r="A249" s="33"/>
      <c r="B249" s="33"/>
      <c r="C249" s="33"/>
      <c r="D249" s="1"/>
      <c r="E249" s="1"/>
      <c r="F249" s="1"/>
      <c r="G249" s="1"/>
      <c r="H249" s="5"/>
      <c r="I249" s="5"/>
      <c r="J249" s="1"/>
      <c r="K249" s="1"/>
      <c r="L249" s="1"/>
      <c r="M249" s="1"/>
      <c r="N249" s="1"/>
      <c r="O249" s="1"/>
      <c r="P249" s="1"/>
      <c r="Q249" s="1"/>
      <c r="R249" s="1"/>
      <c r="S249" s="5"/>
      <c r="T249" s="5"/>
      <c r="U249" s="5"/>
      <c r="V249" s="1"/>
      <c r="W249" s="1"/>
      <c r="X249" s="1"/>
      <c r="Y249" s="1"/>
      <c r="Z249" s="1"/>
      <c r="AA249" s="1"/>
      <c r="AB249" s="1"/>
    </row>
    <row r="250" spans="1:28" ht="12.75" customHeight="1" x14ac:dyDescent="0.2">
      <c r="A250" s="33"/>
      <c r="B250" s="33"/>
      <c r="C250" s="33"/>
      <c r="D250" s="1"/>
      <c r="E250" s="1"/>
      <c r="F250" s="1"/>
      <c r="G250" s="1"/>
      <c r="H250" s="5"/>
      <c r="I250" s="5"/>
      <c r="J250" s="1"/>
      <c r="K250" s="1"/>
      <c r="L250" s="1"/>
      <c r="M250" s="1"/>
      <c r="N250" s="1"/>
      <c r="O250" s="1"/>
      <c r="P250" s="1"/>
      <c r="Q250" s="1"/>
      <c r="R250" s="1"/>
      <c r="S250" s="5"/>
      <c r="T250" s="5"/>
      <c r="U250" s="5"/>
      <c r="V250" s="1"/>
      <c r="W250" s="1"/>
      <c r="X250" s="1"/>
      <c r="Y250" s="1"/>
      <c r="Z250" s="1"/>
      <c r="AA250" s="1"/>
      <c r="AB250" s="1"/>
    </row>
    <row r="251" spans="1:28" ht="12.75" customHeight="1" x14ac:dyDescent="0.2">
      <c r="A251" s="33"/>
      <c r="B251" s="33"/>
      <c r="C251" s="33"/>
      <c r="D251" s="1"/>
      <c r="E251" s="1"/>
      <c r="F251" s="1"/>
      <c r="G251" s="1"/>
      <c r="H251" s="5"/>
      <c r="I251" s="5"/>
      <c r="J251" s="1"/>
      <c r="K251" s="1"/>
      <c r="L251" s="1"/>
      <c r="M251" s="1"/>
      <c r="N251" s="1"/>
      <c r="O251" s="1"/>
      <c r="P251" s="1"/>
      <c r="Q251" s="1"/>
      <c r="R251" s="1"/>
      <c r="S251" s="5"/>
      <c r="T251" s="5"/>
      <c r="U251" s="5"/>
      <c r="V251" s="1"/>
      <c r="W251" s="1"/>
      <c r="X251" s="1"/>
      <c r="Y251" s="1"/>
      <c r="Z251" s="1"/>
      <c r="AA251" s="1"/>
      <c r="AB251" s="1"/>
    </row>
    <row r="252" spans="1:28" ht="12.75" customHeight="1" x14ac:dyDescent="0.2">
      <c r="A252" s="33"/>
      <c r="B252" s="33"/>
      <c r="C252" s="33"/>
      <c r="D252" s="1"/>
      <c r="E252" s="1"/>
      <c r="F252" s="1"/>
      <c r="G252" s="1"/>
      <c r="H252" s="5"/>
      <c r="I252" s="5"/>
      <c r="J252" s="1"/>
      <c r="K252" s="1"/>
      <c r="L252" s="1"/>
      <c r="M252" s="1"/>
      <c r="N252" s="1"/>
      <c r="O252" s="1"/>
      <c r="P252" s="1"/>
      <c r="Q252" s="1"/>
      <c r="R252" s="1"/>
      <c r="S252" s="5"/>
      <c r="T252" s="5"/>
      <c r="U252" s="5"/>
      <c r="V252" s="1"/>
      <c r="W252" s="1"/>
      <c r="X252" s="1"/>
      <c r="Y252" s="1"/>
      <c r="Z252" s="1"/>
      <c r="AA252" s="1"/>
      <c r="AB252" s="1"/>
    </row>
    <row r="253" spans="1:28" ht="12.75" customHeight="1" x14ac:dyDescent="0.2">
      <c r="A253" s="33"/>
      <c r="B253" s="33"/>
      <c r="C253" s="33"/>
      <c r="D253" s="1"/>
      <c r="E253" s="1"/>
      <c r="F253" s="1"/>
      <c r="G253" s="1"/>
      <c r="H253" s="5"/>
      <c r="I253" s="5"/>
      <c r="J253" s="1"/>
      <c r="K253" s="1"/>
      <c r="L253" s="1"/>
      <c r="M253" s="1"/>
      <c r="N253" s="1"/>
      <c r="O253" s="1"/>
      <c r="P253" s="1"/>
      <c r="Q253" s="1"/>
      <c r="R253" s="1"/>
      <c r="S253" s="5"/>
      <c r="T253" s="5"/>
      <c r="U253" s="5"/>
      <c r="V253" s="1"/>
      <c r="W253" s="1"/>
      <c r="X253" s="1"/>
      <c r="Y253" s="1"/>
      <c r="Z253" s="1"/>
      <c r="AA253" s="1"/>
      <c r="AB253" s="1"/>
    </row>
    <row r="254" spans="1:28" ht="12.75" customHeight="1" x14ac:dyDescent="0.2">
      <c r="A254" s="33"/>
      <c r="B254" s="33"/>
      <c r="C254" s="33"/>
      <c r="D254" s="1"/>
      <c r="E254" s="1"/>
      <c r="F254" s="1"/>
      <c r="G254" s="1"/>
      <c r="H254" s="5"/>
      <c r="I254" s="5"/>
      <c r="J254" s="1"/>
      <c r="K254" s="1"/>
      <c r="L254" s="1"/>
      <c r="M254" s="1"/>
      <c r="N254" s="1"/>
      <c r="O254" s="1"/>
      <c r="P254" s="1"/>
      <c r="Q254" s="1"/>
      <c r="R254" s="1"/>
      <c r="S254" s="5"/>
      <c r="T254" s="5"/>
      <c r="U254" s="5"/>
      <c r="V254" s="1"/>
      <c r="W254" s="1"/>
      <c r="X254" s="1"/>
      <c r="Y254" s="1"/>
      <c r="Z254" s="1"/>
      <c r="AA254" s="1"/>
      <c r="AB254" s="1"/>
    </row>
    <row r="255" spans="1:28" ht="12.75" customHeight="1" x14ac:dyDescent="0.2">
      <c r="A255" s="33"/>
      <c r="B255" s="33"/>
      <c r="C255" s="33"/>
      <c r="D255" s="1"/>
      <c r="E255" s="1"/>
      <c r="F255" s="1"/>
      <c r="G255" s="1"/>
      <c r="H255" s="5"/>
      <c r="I255" s="5"/>
      <c r="J255" s="1"/>
      <c r="K255" s="1"/>
      <c r="L255" s="1"/>
      <c r="M255" s="1"/>
      <c r="N255" s="1"/>
      <c r="O255" s="1"/>
      <c r="P255" s="1"/>
      <c r="Q255" s="1"/>
      <c r="R255" s="1"/>
      <c r="S255" s="5"/>
      <c r="T255" s="5"/>
      <c r="U255" s="5"/>
      <c r="V255" s="1"/>
      <c r="W255" s="1"/>
      <c r="X255" s="1"/>
      <c r="Y255" s="1"/>
      <c r="Z255" s="1"/>
      <c r="AA255" s="1"/>
      <c r="AB255" s="1"/>
    </row>
    <row r="256" spans="1:28" ht="12.75" customHeight="1" x14ac:dyDescent="0.2">
      <c r="A256" s="33"/>
      <c r="B256" s="33"/>
      <c r="C256" s="33"/>
      <c r="D256" s="1"/>
      <c r="E256" s="1"/>
      <c r="F256" s="1"/>
      <c r="G256" s="1"/>
      <c r="H256" s="5"/>
      <c r="I256" s="5"/>
      <c r="J256" s="1"/>
      <c r="K256" s="1"/>
      <c r="L256" s="1"/>
      <c r="M256" s="1"/>
      <c r="N256" s="1"/>
      <c r="O256" s="1"/>
      <c r="P256" s="1"/>
      <c r="Q256" s="1"/>
      <c r="R256" s="1"/>
      <c r="S256" s="5"/>
      <c r="T256" s="5"/>
      <c r="U256" s="5"/>
      <c r="V256" s="1"/>
      <c r="W256" s="1"/>
      <c r="X256" s="1"/>
      <c r="Y256" s="1"/>
      <c r="Z256" s="1"/>
      <c r="AA256" s="1"/>
      <c r="AB256" s="1"/>
    </row>
    <row r="257" spans="1:28" ht="12.75" customHeight="1" x14ac:dyDescent="0.2">
      <c r="A257" s="33"/>
      <c r="B257" s="33"/>
      <c r="C257" s="33"/>
      <c r="D257" s="1"/>
      <c r="E257" s="1"/>
      <c r="F257" s="1"/>
      <c r="G257" s="1"/>
      <c r="H257" s="5"/>
      <c r="I257" s="5"/>
      <c r="J257" s="1"/>
      <c r="K257" s="1"/>
      <c r="L257" s="1"/>
      <c r="M257" s="1"/>
      <c r="N257" s="1"/>
      <c r="O257" s="1"/>
      <c r="P257" s="1"/>
      <c r="Q257" s="1"/>
      <c r="R257" s="1"/>
      <c r="S257" s="5"/>
      <c r="T257" s="5"/>
      <c r="U257" s="5"/>
      <c r="V257" s="1"/>
      <c r="W257" s="1"/>
      <c r="X257" s="1"/>
      <c r="Y257" s="1"/>
      <c r="Z257" s="1"/>
      <c r="AA257" s="1"/>
      <c r="AB257" s="1"/>
    </row>
    <row r="258" spans="1:28" ht="12.75" customHeight="1" x14ac:dyDescent="0.2">
      <c r="A258" s="33"/>
      <c r="B258" s="33"/>
      <c r="C258" s="33"/>
      <c r="D258" s="1"/>
      <c r="E258" s="1"/>
      <c r="F258" s="1"/>
      <c r="G258" s="1"/>
      <c r="H258" s="5"/>
      <c r="I258" s="5"/>
      <c r="J258" s="1"/>
      <c r="K258" s="1"/>
      <c r="L258" s="1"/>
      <c r="M258" s="1"/>
      <c r="N258" s="1"/>
      <c r="O258" s="1"/>
      <c r="P258" s="1"/>
      <c r="Q258" s="1"/>
      <c r="R258" s="1"/>
      <c r="S258" s="5"/>
      <c r="T258" s="5"/>
      <c r="U258" s="5"/>
      <c r="V258" s="1"/>
      <c r="W258" s="1"/>
      <c r="X258" s="1"/>
      <c r="Y258" s="1"/>
      <c r="Z258" s="1"/>
      <c r="AA258" s="1"/>
      <c r="AB258" s="1"/>
    </row>
    <row r="259" spans="1:28" ht="12.75" customHeight="1" x14ac:dyDescent="0.2">
      <c r="A259" s="33"/>
      <c r="B259" s="33"/>
      <c r="C259" s="33"/>
      <c r="D259" s="1"/>
      <c r="E259" s="1"/>
      <c r="F259" s="1"/>
      <c r="G259" s="1"/>
      <c r="H259" s="5"/>
      <c r="I259" s="5"/>
      <c r="J259" s="1"/>
      <c r="K259" s="1"/>
      <c r="L259" s="1"/>
      <c r="M259" s="1"/>
      <c r="N259" s="1"/>
      <c r="O259" s="1"/>
      <c r="P259" s="1"/>
      <c r="Q259" s="1"/>
      <c r="R259" s="1"/>
      <c r="S259" s="5"/>
      <c r="T259" s="5"/>
      <c r="U259" s="5"/>
      <c r="V259" s="1"/>
      <c r="W259" s="1"/>
      <c r="X259" s="1"/>
      <c r="Y259" s="1"/>
      <c r="Z259" s="1"/>
      <c r="AA259" s="1"/>
      <c r="AB259" s="1"/>
    </row>
    <row r="260" spans="1:28" ht="12.75" customHeight="1" x14ac:dyDescent="0.2">
      <c r="A260" s="33"/>
      <c r="B260" s="33"/>
      <c r="C260" s="33"/>
      <c r="D260" s="1"/>
      <c r="E260" s="1"/>
      <c r="F260" s="1"/>
      <c r="G260" s="1"/>
      <c r="H260" s="5"/>
      <c r="I260" s="5"/>
      <c r="J260" s="1"/>
      <c r="K260" s="1"/>
      <c r="L260" s="1"/>
      <c r="M260" s="1"/>
      <c r="N260" s="1"/>
      <c r="O260" s="1"/>
      <c r="P260" s="1"/>
      <c r="Q260" s="1"/>
      <c r="R260" s="1"/>
      <c r="S260" s="5"/>
      <c r="T260" s="5"/>
      <c r="U260" s="5"/>
      <c r="V260" s="1"/>
      <c r="W260" s="1"/>
      <c r="X260" s="1"/>
      <c r="Y260" s="1"/>
      <c r="Z260" s="1"/>
      <c r="AA260" s="1"/>
      <c r="AB260" s="1"/>
    </row>
    <row r="261" spans="1:28" ht="12.75" customHeight="1" x14ac:dyDescent="0.2">
      <c r="A261" s="33"/>
      <c r="B261" s="33"/>
      <c r="C261" s="33"/>
      <c r="D261" s="1"/>
      <c r="E261" s="1"/>
      <c r="F261" s="1"/>
      <c r="G261" s="1"/>
      <c r="H261" s="5"/>
      <c r="I261" s="5"/>
      <c r="J261" s="1"/>
      <c r="K261" s="1"/>
      <c r="L261" s="1"/>
      <c r="M261" s="1"/>
      <c r="N261" s="1"/>
      <c r="O261" s="1"/>
      <c r="P261" s="1"/>
      <c r="Q261" s="1"/>
      <c r="R261" s="1"/>
      <c r="S261" s="5"/>
      <c r="T261" s="5"/>
      <c r="U261" s="5"/>
      <c r="V261" s="1"/>
      <c r="W261" s="1"/>
      <c r="X261" s="1"/>
      <c r="Y261" s="1"/>
      <c r="Z261" s="1"/>
      <c r="AA261" s="1"/>
      <c r="AB261" s="1"/>
    </row>
    <row r="262" spans="1:28" ht="12.75" customHeight="1" x14ac:dyDescent="0.2">
      <c r="A262" s="33"/>
      <c r="B262" s="33"/>
      <c r="C262" s="33"/>
      <c r="D262" s="1"/>
      <c r="E262" s="1"/>
      <c r="F262" s="1"/>
      <c r="G262" s="1"/>
      <c r="H262" s="5"/>
      <c r="I262" s="5"/>
      <c r="J262" s="1"/>
      <c r="K262" s="1"/>
      <c r="L262" s="1"/>
      <c r="M262" s="1"/>
      <c r="N262" s="1"/>
      <c r="O262" s="1"/>
      <c r="P262" s="1"/>
      <c r="Q262" s="1"/>
      <c r="R262" s="1"/>
      <c r="S262" s="5"/>
      <c r="T262" s="5"/>
      <c r="U262" s="5"/>
      <c r="V262" s="1"/>
      <c r="W262" s="1"/>
      <c r="X262" s="1"/>
      <c r="Y262" s="1"/>
      <c r="Z262" s="1"/>
      <c r="AA262" s="1"/>
      <c r="AB262" s="1"/>
    </row>
    <row r="263" spans="1:28" ht="12.75" customHeight="1" x14ac:dyDescent="0.2">
      <c r="A263" s="33"/>
      <c r="B263" s="33"/>
      <c r="C263" s="33"/>
      <c r="D263" s="1"/>
      <c r="E263" s="1"/>
      <c r="F263" s="1"/>
      <c r="G263" s="1"/>
      <c r="H263" s="5"/>
      <c r="I263" s="5"/>
      <c r="J263" s="1"/>
      <c r="K263" s="1"/>
      <c r="L263" s="1"/>
      <c r="M263" s="1"/>
      <c r="N263" s="1"/>
      <c r="O263" s="1"/>
      <c r="P263" s="1"/>
      <c r="Q263" s="1"/>
      <c r="R263" s="1"/>
      <c r="S263" s="5"/>
      <c r="T263" s="5"/>
      <c r="U263" s="5"/>
      <c r="V263" s="1"/>
      <c r="W263" s="1"/>
      <c r="X263" s="1"/>
      <c r="Y263" s="1"/>
      <c r="Z263" s="1"/>
      <c r="AA263" s="1"/>
      <c r="AB263" s="1"/>
    </row>
    <row r="264" spans="1:28" ht="12.75" customHeight="1" x14ac:dyDescent="0.2">
      <c r="A264" s="33"/>
      <c r="B264" s="33"/>
      <c r="C264" s="33"/>
      <c r="D264" s="1"/>
      <c r="E264" s="1"/>
      <c r="F264" s="1"/>
      <c r="G264" s="1"/>
      <c r="H264" s="5"/>
      <c r="I264" s="5"/>
      <c r="J264" s="1"/>
      <c r="K264" s="1"/>
      <c r="L264" s="1"/>
      <c r="M264" s="1"/>
      <c r="N264" s="1"/>
      <c r="O264" s="1"/>
      <c r="P264" s="1"/>
      <c r="Q264" s="1"/>
      <c r="R264" s="1"/>
      <c r="S264" s="5"/>
      <c r="T264" s="5"/>
      <c r="U264" s="5"/>
      <c r="V264" s="1"/>
      <c r="W264" s="1"/>
      <c r="X264" s="1"/>
      <c r="Y264" s="1"/>
      <c r="Z264" s="1"/>
      <c r="AA264" s="1"/>
      <c r="AB264" s="1"/>
    </row>
    <row r="265" spans="1:28" ht="12.75" customHeight="1" x14ac:dyDescent="0.2">
      <c r="A265" s="33"/>
      <c r="B265" s="33"/>
      <c r="C265" s="33"/>
      <c r="D265" s="1"/>
      <c r="E265" s="1"/>
      <c r="F265" s="1"/>
      <c r="G265" s="1"/>
      <c r="H265" s="5"/>
      <c r="I265" s="5"/>
      <c r="J265" s="1"/>
      <c r="K265" s="1"/>
      <c r="L265" s="1"/>
      <c r="M265" s="1"/>
      <c r="N265" s="1"/>
      <c r="O265" s="1"/>
      <c r="P265" s="1"/>
      <c r="Q265" s="1"/>
      <c r="R265" s="1"/>
      <c r="S265" s="5"/>
      <c r="T265" s="5"/>
      <c r="U265" s="5"/>
      <c r="V265" s="1"/>
      <c r="W265" s="1"/>
      <c r="X265" s="1"/>
      <c r="Y265" s="1"/>
      <c r="Z265" s="1"/>
      <c r="AA265" s="1"/>
      <c r="AB265" s="1"/>
    </row>
    <row r="266" spans="1:28" ht="12.75" customHeight="1" x14ac:dyDescent="0.2">
      <c r="A266" s="33"/>
      <c r="B266" s="33"/>
      <c r="C266" s="33"/>
      <c r="D266" s="1"/>
      <c r="E266" s="1"/>
      <c r="F266" s="1"/>
      <c r="G266" s="1"/>
      <c r="H266" s="5"/>
      <c r="I266" s="5"/>
      <c r="J266" s="1"/>
      <c r="K266" s="1"/>
      <c r="L266" s="1"/>
      <c r="M266" s="1"/>
      <c r="N266" s="1"/>
      <c r="O266" s="1"/>
      <c r="P266" s="1"/>
      <c r="Q266" s="1"/>
      <c r="R266" s="1"/>
      <c r="S266" s="5"/>
      <c r="T266" s="5"/>
      <c r="U266" s="5"/>
      <c r="V266" s="1"/>
      <c r="W266" s="1"/>
      <c r="X266" s="1"/>
      <c r="Y266" s="1"/>
      <c r="Z266" s="1"/>
      <c r="AA266" s="1"/>
      <c r="AB266" s="1"/>
    </row>
    <row r="267" spans="1:28" ht="12.75" customHeight="1" x14ac:dyDescent="0.2">
      <c r="A267" s="33"/>
      <c r="B267" s="33"/>
      <c r="C267" s="33"/>
      <c r="D267" s="1"/>
      <c r="E267" s="1"/>
      <c r="F267" s="1"/>
      <c r="G267" s="1"/>
      <c r="H267" s="5"/>
      <c r="I267" s="5"/>
      <c r="J267" s="1"/>
      <c r="K267" s="1"/>
      <c r="L267" s="1"/>
      <c r="M267" s="1"/>
      <c r="N267" s="1"/>
      <c r="O267" s="1"/>
      <c r="P267" s="1"/>
      <c r="Q267" s="1"/>
      <c r="R267" s="1"/>
      <c r="S267" s="5"/>
      <c r="T267" s="5"/>
      <c r="U267" s="5"/>
      <c r="V267" s="1"/>
      <c r="W267" s="1"/>
      <c r="X267" s="1"/>
      <c r="Y267" s="1"/>
      <c r="Z267" s="1"/>
      <c r="AA267" s="1"/>
      <c r="AB267" s="1"/>
    </row>
    <row r="268" spans="1:28" ht="12.75" customHeight="1" x14ac:dyDescent="0.2">
      <c r="A268" s="33"/>
      <c r="B268" s="33"/>
      <c r="C268" s="33"/>
      <c r="D268" s="1"/>
      <c r="E268" s="1"/>
      <c r="F268" s="1"/>
      <c r="G268" s="1"/>
      <c r="H268" s="5"/>
      <c r="I268" s="5"/>
      <c r="J268" s="1"/>
      <c r="K268" s="1"/>
      <c r="L268" s="1"/>
      <c r="M268" s="1"/>
      <c r="N268" s="1"/>
      <c r="O268" s="1"/>
      <c r="P268" s="1"/>
      <c r="Q268" s="1"/>
      <c r="R268" s="1"/>
      <c r="S268" s="5"/>
      <c r="T268" s="5"/>
      <c r="U268" s="5"/>
      <c r="V268" s="1"/>
      <c r="W268" s="1"/>
      <c r="X268" s="1"/>
      <c r="Y268" s="1"/>
      <c r="Z268" s="1"/>
      <c r="AA268" s="1"/>
      <c r="AB268" s="1"/>
    </row>
    <row r="269" spans="1:28" ht="12.75" customHeight="1" x14ac:dyDescent="0.2">
      <c r="A269" s="33"/>
      <c r="B269" s="33"/>
      <c r="C269" s="33"/>
      <c r="D269" s="1"/>
      <c r="E269" s="1"/>
      <c r="F269" s="1"/>
      <c r="G269" s="1"/>
      <c r="H269" s="5"/>
      <c r="I269" s="5"/>
      <c r="J269" s="1"/>
      <c r="K269" s="1"/>
      <c r="L269" s="1"/>
      <c r="M269" s="1"/>
      <c r="N269" s="1"/>
      <c r="O269" s="1"/>
      <c r="P269" s="1"/>
      <c r="Q269" s="1"/>
      <c r="R269" s="1"/>
      <c r="S269" s="5"/>
      <c r="T269" s="5"/>
      <c r="U269" s="5"/>
      <c r="V269" s="1"/>
      <c r="W269" s="1"/>
      <c r="X269" s="1"/>
      <c r="Y269" s="1"/>
      <c r="Z269" s="1"/>
      <c r="AA269" s="1"/>
      <c r="AB269" s="1"/>
    </row>
    <row r="270" spans="1:28" ht="12.75" customHeight="1" x14ac:dyDescent="0.2">
      <c r="A270" s="33"/>
      <c r="B270" s="33"/>
      <c r="C270" s="33"/>
      <c r="D270" s="1"/>
      <c r="E270" s="1"/>
      <c r="F270" s="1"/>
      <c r="G270" s="1"/>
      <c r="H270" s="5"/>
      <c r="I270" s="5"/>
      <c r="J270" s="1"/>
      <c r="K270" s="1"/>
      <c r="L270" s="1"/>
      <c r="M270" s="1"/>
      <c r="N270" s="1"/>
      <c r="O270" s="1"/>
      <c r="P270" s="1"/>
      <c r="Q270" s="1"/>
      <c r="R270" s="1"/>
      <c r="S270" s="5"/>
      <c r="T270" s="5"/>
      <c r="U270" s="5"/>
      <c r="V270" s="1"/>
      <c r="W270" s="1"/>
      <c r="X270" s="1"/>
      <c r="Y270" s="1"/>
      <c r="Z270" s="1"/>
      <c r="AA270" s="1"/>
      <c r="AB270" s="1"/>
    </row>
    <row r="271" spans="1:28" ht="12.75" customHeight="1" x14ac:dyDescent="0.2">
      <c r="A271" s="33"/>
      <c r="B271" s="33"/>
      <c r="C271" s="33"/>
      <c r="D271" s="1"/>
      <c r="E271" s="1"/>
      <c r="F271" s="1"/>
      <c r="G271" s="1"/>
      <c r="H271" s="5"/>
      <c r="I271" s="5"/>
      <c r="J271" s="1"/>
      <c r="K271" s="1"/>
      <c r="L271" s="1"/>
      <c r="M271" s="1"/>
      <c r="N271" s="1"/>
      <c r="O271" s="1"/>
      <c r="P271" s="1"/>
      <c r="Q271" s="1"/>
      <c r="R271" s="1"/>
      <c r="S271" s="5"/>
      <c r="T271" s="5"/>
      <c r="U271" s="5"/>
      <c r="V271" s="1"/>
      <c r="W271" s="1"/>
      <c r="X271" s="1"/>
      <c r="Y271" s="1"/>
      <c r="Z271" s="1"/>
      <c r="AA271" s="1"/>
      <c r="AB271" s="1"/>
    </row>
    <row r="272" spans="1:28" ht="12.75" customHeight="1" x14ac:dyDescent="0.2">
      <c r="A272" s="33"/>
      <c r="B272" s="33"/>
      <c r="C272" s="33"/>
      <c r="D272" s="1"/>
      <c r="E272" s="1"/>
      <c r="F272" s="1"/>
      <c r="G272" s="1"/>
      <c r="H272" s="5"/>
      <c r="I272" s="5"/>
      <c r="J272" s="1"/>
      <c r="K272" s="1"/>
      <c r="L272" s="1"/>
      <c r="M272" s="1"/>
      <c r="N272" s="1"/>
      <c r="O272" s="1"/>
      <c r="P272" s="1"/>
      <c r="Q272" s="1"/>
      <c r="R272" s="1"/>
      <c r="S272" s="5"/>
      <c r="T272" s="5"/>
      <c r="U272" s="5"/>
      <c r="V272" s="1"/>
      <c r="W272" s="1"/>
      <c r="X272" s="1"/>
      <c r="Y272" s="1"/>
      <c r="Z272" s="1"/>
      <c r="AA272" s="1"/>
      <c r="AB272" s="1"/>
    </row>
    <row r="273" spans="1:28" ht="12.75" customHeight="1" x14ac:dyDescent="0.2">
      <c r="A273" s="33"/>
      <c r="B273" s="33"/>
      <c r="C273" s="33"/>
      <c r="D273" s="1"/>
      <c r="E273" s="1"/>
      <c r="F273" s="1"/>
      <c r="G273" s="1"/>
      <c r="H273" s="5"/>
      <c r="I273" s="5"/>
      <c r="J273" s="1"/>
      <c r="K273" s="1"/>
      <c r="L273" s="1"/>
      <c r="M273" s="1"/>
      <c r="N273" s="1"/>
      <c r="O273" s="1"/>
      <c r="P273" s="1"/>
      <c r="Q273" s="1"/>
      <c r="R273" s="1"/>
      <c r="S273" s="5"/>
      <c r="T273" s="5"/>
      <c r="U273" s="5"/>
      <c r="V273" s="1"/>
      <c r="W273" s="1"/>
      <c r="X273" s="1"/>
      <c r="Y273" s="1"/>
      <c r="Z273" s="1"/>
      <c r="AA273" s="1"/>
      <c r="AB273" s="1"/>
    </row>
    <row r="274" spans="1:28" ht="12.75" customHeight="1" x14ac:dyDescent="0.2">
      <c r="A274" s="33"/>
      <c r="B274" s="33"/>
      <c r="C274" s="33"/>
      <c r="D274" s="1"/>
      <c r="E274" s="1"/>
      <c r="F274" s="1"/>
      <c r="G274" s="1"/>
      <c r="H274" s="5"/>
      <c r="I274" s="5"/>
      <c r="J274" s="1"/>
      <c r="K274" s="1"/>
      <c r="L274" s="1"/>
      <c r="M274" s="1"/>
      <c r="N274" s="1"/>
      <c r="O274" s="1"/>
      <c r="P274" s="1"/>
      <c r="Q274" s="1"/>
      <c r="R274" s="1"/>
      <c r="S274" s="5"/>
      <c r="T274" s="5"/>
      <c r="U274" s="5"/>
      <c r="V274" s="1"/>
      <c r="W274" s="1"/>
      <c r="X274" s="1"/>
      <c r="Y274" s="1"/>
      <c r="Z274" s="1"/>
      <c r="AA274" s="1"/>
      <c r="AB274" s="1"/>
    </row>
    <row r="275" spans="1:28" ht="12.75" customHeight="1" x14ac:dyDescent="0.2">
      <c r="A275" s="33"/>
      <c r="B275" s="33"/>
      <c r="C275" s="33"/>
      <c r="D275" s="1"/>
      <c r="E275" s="1"/>
      <c r="F275" s="1"/>
      <c r="G275" s="1"/>
      <c r="H275" s="5"/>
      <c r="I275" s="5"/>
      <c r="J275" s="1"/>
      <c r="K275" s="1"/>
      <c r="L275" s="1"/>
      <c r="M275" s="1"/>
      <c r="N275" s="1"/>
      <c r="O275" s="1"/>
      <c r="P275" s="1"/>
      <c r="Q275" s="1"/>
      <c r="R275" s="1"/>
      <c r="S275" s="5"/>
      <c r="T275" s="5"/>
      <c r="U275" s="5"/>
      <c r="V275" s="1"/>
      <c r="W275" s="1"/>
      <c r="X275" s="1"/>
      <c r="Y275" s="1"/>
      <c r="Z275" s="1"/>
      <c r="AA275" s="1"/>
      <c r="AB275" s="1"/>
    </row>
    <row r="276" spans="1:28" ht="12.75" customHeight="1" x14ac:dyDescent="0.2">
      <c r="A276" s="33"/>
      <c r="B276" s="33"/>
      <c r="C276" s="33"/>
      <c r="D276" s="1"/>
      <c r="E276" s="1"/>
      <c r="F276" s="1"/>
      <c r="G276" s="1"/>
      <c r="H276" s="5"/>
      <c r="I276" s="5"/>
      <c r="J276" s="1"/>
      <c r="K276" s="1"/>
      <c r="L276" s="1"/>
      <c r="M276" s="1"/>
      <c r="N276" s="1"/>
      <c r="O276" s="1"/>
      <c r="P276" s="1"/>
      <c r="Q276" s="1"/>
      <c r="R276" s="1"/>
      <c r="S276" s="5"/>
      <c r="T276" s="5"/>
      <c r="U276" s="5"/>
      <c r="V276" s="1"/>
      <c r="W276" s="1"/>
      <c r="X276" s="1"/>
      <c r="Y276" s="1"/>
      <c r="Z276" s="1"/>
      <c r="AA276" s="1"/>
      <c r="AB276" s="1"/>
    </row>
    <row r="277" spans="1:28" ht="12.75" customHeight="1" x14ac:dyDescent="0.2">
      <c r="A277" s="33"/>
      <c r="B277" s="33"/>
      <c r="C277" s="33"/>
      <c r="D277" s="1"/>
      <c r="E277" s="1"/>
      <c r="F277" s="1"/>
      <c r="G277" s="1"/>
      <c r="H277" s="5"/>
      <c r="I277" s="5"/>
      <c r="J277" s="1"/>
      <c r="K277" s="1"/>
      <c r="L277" s="1"/>
      <c r="M277" s="1"/>
      <c r="N277" s="1"/>
      <c r="O277" s="1"/>
      <c r="P277" s="1"/>
      <c r="Q277" s="1"/>
      <c r="R277" s="1"/>
      <c r="S277" s="5"/>
      <c r="T277" s="5"/>
      <c r="U277" s="5"/>
      <c r="V277" s="1"/>
      <c r="W277" s="1"/>
      <c r="X277" s="1"/>
      <c r="Y277" s="1"/>
      <c r="Z277" s="1"/>
      <c r="AA277" s="1"/>
      <c r="AB277" s="1"/>
    </row>
    <row r="278" spans="1:28" ht="12.75" customHeight="1" x14ac:dyDescent="0.2">
      <c r="A278" s="33"/>
      <c r="B278" s="33"/>
      <c r="C278" s="33"/>
      <c r="D278" s="1"/>
      <c r="E278" s="1"/>
      <c r="F278" s="1"/>
      <c r="G278" s="1"/>
      <c r="H278" s="5"/>
      <c r="I278" s="5"/>
      <c r="J278" s="1"/>
      <c r="K278" s="1"/>
      <c r="L278" s="1"/>
      <c r="M278" s="1"/>
      <c r="N278" s="1"/>
      <c r="O278" s="1"/>
      <c r="P278" s="1"/>
      <c r="Q278" s="1"/>
      <c r="R278" s="1"/>
      <c r="S278" s="5"/>
      <c r="T278" s="5"/>
      <c r="U278" s="5"/>
      <c r="V278" s="1"/>
      <c r="W278" s="1"/>
      <c r="X278" s="1"/>
      <c r="Y278" s="1"/>
      <c r="Z278" s="1"/>
      <c r="AA278" s="1"/>
      <c r="AB278" s="1"/>
    </row>
    <row r="279" spans="1:28" ht="12.75" customHeight="1" x14ac:dyDescent="0.2">
      <c r="A279" s="33"/>
      <c r="B279" s="33"/>
      <c r="C279" s="33"/>
      <c r="D279" s="1"/>
      <c r="E279" s="1"/>
      <c r="F279" s="1"/>
      <c r="G279" s="1"/>
      <c r="H279" s="5"/>
      <c r="I279" s="5"/>
      <c r="J279" s="1"/>
      <c r="K279" s="1"/>
      <c r="L279" s="1"/>
      <c r="M279" s="1"/>
      <c r="N279" s="1"/>
      <c r="O279" s="1"/>
      <c r="P279" s="1"/>
      <c r="Q279" s="1"/>
      <c r="R279" s="1"/>
      <c r="S279" s="5"/>
      <c r="T279" s="5"/>
      <c r="U279" s="5"/>
      <c r="V279" s="1"/>
      <c r="W279" s="1"/>
      <c r="X279" s="1"/>
      <c r="Y279" s="1"/>
      <c r="Z279" s="1"/>
      <c r="AA279" s="1"/>
      <c r="AB279" s="1"/>
    </row>
    <row r="280" spans="1:28" ht="12.75" customHeight="1" x14ac:dyDescent="0.2">
      <c r="A280" s="33"/>
      <c r="B280" s="33"/>
      <c r="C280" s="33"/>
      <c r="D280" s="1"/>
      <c r="E280" s="1"/>
      <c r="F280" s="1"/>
      <c r="G280" s="1"/>
      <c r="H280" s="5"/>
      <c r="I280" s="5"/>
      <c r="J280" s="1"/>
      <c r="K280" s="1"/>
      <c r="L280" s="1"/>
      <c r="M280" s="1"/>
      <c r="N280" s="1"/>
      <c r="O280" s="1"/>
      <c r="P280" s="1"/>
      <c r="Q280" s="1"/>
      <c r="R280" s="1"/>
      <c r="S280" s="5"/>
      <c r="T280" s="5"/>
      <c r="U280" s="5"/>
      <c r="V280" s="1"/>
      <c r="W280" s="1"/>
      <c r="X280" s="1"/>
      <c r="Y280" s="1"/>
      <c r="Z280" s="1"/>
      <c r="AA280" s="1"/>
      <c r="AB280" s="1"/>
    </row>
    <row r="281" spans="1:28" ht="12.75" customHeight="1" x14ac:dyDescent="0.2">
      <c r="A281" s="33"/>
      <c r="B281" s="33"/>
      <c r="C281" s="33"/>
      <c r="D281" s="1"/>
      <c r="E281" s="1"/>
      <c r="F281" s="1"/>
      <c r="G281" s="1"/>
      <c r="H281" s="5"/>
      <c r="I281" s="5"/>
      <c r="J281" s="1"/>
      <c r="K281" s="1"/>
      <c r="L281" s="1"/>
      <c r="M281" s="1"/>
      <c r="N281" s="1"/>
      <c r="O281" s="1"/>
      <c r="P281" s="1"/>
      <c r="Q281" s="1"/>
      <c r="R281" s="1"/>
      <c r="S281" s="5"/>
      <c r="T281" s="5"/>
      <c r="U281" s="5"/>
      <c r="V281" s="1"/>
      <c r="W281" s="1"/>
      <c r="X281" s="1"/>
      <c r="Y281" s="1"/>
      <c r="Z281" s="1"/>
      <c r="AA281" s="1"/>
      <c r="AB281" s="1"/>
    </row>
    <row r="282" spans="1:28" ht="12.75" customHeight="1" x14ac:dyDescent="0.2">
      <c r="A282" s="33"/>
      <c r="B282" s="33"/>
      <c r="C282" s="33"/>
      <c r="D282" s="1"/>
      <c r="E282" s="1"/>
      <c r="F282" s="1"/>
      <c r="G282" s="1"/>
      <c r="H282" s="5"/>
      <c r="I282" s="5"/>
      <c r="J282" s="1"/>
      <c r="K282" s="1"/>
      <c r="L282" s="1"/>
      <c r="M282" s="1"/>
      <c r="N282" s="1"/>
      <c r="O282" s="1"/>
      <c r="P282" s="1"/>
      <c r="Q282" s="1"/>
      <c r="R282" s="1"/>
      <c r="S282" s="5"/>
      <c r="T282" s="5"/>
      <c r="U282" s="5"/>
      <c r="V282" s="1"/>
      <c r="W282" s="1"/>
      <c r="X282" s="1"/>
      <c r="Y282" s="1"/>
      <c r="Z282" s="1"/>
      <c r="AA282" s="1"/>
      <c r="AB282" s="1"/>
    </row>
    <row r="283" spans="1:28" ht="12.75" customHeight="1" x14ac:dyDescent="0.2">
      <c r="A283" s="33"/>
      <c r="B283" s="33"/>
      <c r="C283" s="33"/>
      <c r="D283" s="1"/>
      <c r="E283" s="1"/>
      <c r="F283" s="1"/>
      <c r="G283" s="1"/>
      <c r="H283" s="5"/>
      <c r="I283" s="5"/>
      <c r="J283" s="1"/>
      <c r="K283" s="1"/>
      <c r="L283" s="1"/>
      <c r="M283" s="1"/>
      <c r="N283" s="1"/>
      <c r="O283" s="1"/>
      <c r="P283" s="1"/>
      <c r="Q283" s="1"/>
      <c r="R283" s="1"/>
      <c r="S283" s="5"/>
      <c r="T283" s="5"/>
      <c r="U283" s="5"/>
      <c r="V283" s="1"/>
      <c r="W283" s="1"/>
      <c r="X283" s="1"/>
      <c r="Y283" s="1"/>
      <c r="Z283" s="1"/>
      <c r="AA283" s="1"/>
      <c r="AB283" s="1"/>
    </row>
    <row r="284" spans="1:28" ht="12.75" customHeight="1" x14ac:dyDescent="0.2">
      <c r="A284" s="33"/>
      <c r="B284" s="33"/>
      <c r="C284" s="33"/>
      <c r="D284" s="1"/>
      <c r="E284" s="1"/>
      <c r="F284" s="1"/>
      <c r="G284" s="1"/>
      <c r="H284" s="5"/>
      <c r="I284" s="5"/>
      <c r="J284" s="1"/>
      <c r="K284" s="1"/>
      <c r="L284" s="1"/>
      <c r="M284" s="1"/>
      <c r="N284" s="1"/>
      <c r="O284" s="1"/>
      <c r="P284" s="1"/>
      <c r="Q284" s="1"/>
      <c r="R284" s="1"/>
      <c r="S284" s="5"/>
      <c r="T284" s="5"/>
      <c r="U284" s="5"/>
      <c r="V284" s="1"/>
      <c r="W284" s="1"/>
      <c r="X284" s="1"/>
      <c r="Y284" s="1"/>
      <c r="Z284" s="1"/>
      <c r="AA284" s="1"/>
      <c r="AB284" s="1"/>
    </row>
    <row r="285" spans="1:28" ht="12.75" customHeight="1" x14ac:dyDescent="0.2">
      <c r="A285" s="33"/>
      <c r="B285" s="33"/>
      <c r="C285" s="33"/>
      <c r="D285" s="1"/>
      <c r="E285" s="1"/>
      <c r="F285" s="1"/>
      <c r="G285" s="1"/>
      <c r="H285" s="5"/>
      <c r="I285" s="5"/>
      <c r="J285" s="1"/>
      <c r="K285" s="1"/>
      <c r="L285" s="1"/>
      <c r="M285" s="1"/>
      <c r="N285" s="1"/>
      <c r="O285" s="1"/>
      <c r="P285" s="1"/>
      <c r="Q285" s="1"/>
      <c r="R285" s="1"/>
      <c r="S285" s="5"/>
      <c r="T285" s="5"/>
      <c r="U285" s="5"/>
      <c r="V285" s="1"/>
      <c r="W285" s="1"/>
      <c r="X285" s="1"/>
      <c r="Y285" s="1"/>
      <c r="Z285" s="1"/>
      <c r="AA285" s="1"/>
      <c r="AB285" s="1"/>
    </row>
    <row r="286" spans="1:28" ht="12.75" customHeight="1" x14ac:dyDescent="0.2">
      <c r="A286" s="33"/>
      <c r="B286" s="33"/>
      <c r="C286" s="33"/>
      <c r="D286" s="1"/>
      <c r="E286" s="1"/>
      <c r="F286" s="1"/>
      <c r="G286" s="1"/>
      <c r="H286" s="5"/>
      <c r="I286" s="5"/>
      <c r="J286" s="1"/>
      <c r="K286" s="1"/>
      <c r="L286" s="1"/>
      <c r="M286" s="1"/>
      <c r="N286" s="1"/>
      <c r="O286" s="1"/>
      <c r="P286" s="1"/>
      <c r="Q286" s="1"/>
      <c r="R286" s="1"/>
      <c r="S286" s="5"/>
      <c r="T286" s="5"/>
      <c r="U286" s="5"/>
      <c r="V286" s="1"/>
      <c r="W286" s="1"/>
      <c r="X286" s="1"/>
      <c r="Y286" s="1"/>
      <c r="Z286" s="1"/>
      <c r="AA286" s="1"/>
      <c r="AB286" s="1"/>
    </row>
    <row r="287" spans="1:28" ht="12.75" customHeight="1" x14ac:dyDescent="0.2">
      <c r="A287" s="33"/>
      <c r="B287" s="33"/>
      <c r="C287" s="33"/>
      <c r="D287" s="1"/>
      <c r="E287" s="1"/>
      <c r="F287" s="1"/>
      <c r="G287" s="1"/>
      <c r="H287" s="5"/>
      <c r="I287" s="5"/>
      <c r="J287" s="1"/>
      <c r="K287" s="1"/>
      <c r="L287" s="1"/>
      <c r="M287" s="1"/>
      <c r="N287" s="1"/>
      <c r="O287" s="1"/>
      <c r="P287" s="1"/>
      <c r="Q287" s="1"/>
      <c r="R287" s="1"/>
      <c r="S287" s="5"/>
      <c r="T287" s="5"/>
      <c r="U287" s="5"/>
      <c r="V287" s="1"/>
      <c r="W287" s="1"/>
      <c r="X287" s="1"/>
      <c r="Y287" s="1"/>
      <c r="Z287" s="1"/>
      <c r="AA287" s="1"/>
      <c r="AB287" s="1"/>
    </row>
    <row r="288" spans="1:28" ht="12.75" customHeight="1" x14ac:dyDescent="0.2">
      <c r="A288" s="33"/>
      <c r="B288" s="33"/>
      <c r="C288" s="33"/>
      <c r="D288" s="1"/>
      <c r="E288" s="1"/>
      <c r="F288" s="1"/>
      <c r="G288" s="1"/>
      <c r="H288" s="5"/>
      <c r="I288" s="5"/>
      <c r="J288" s="1"/>
      <c r="K288" s="1"/>
      <c r="L288" s="1"/>
      <c r="M288" s="1"/>
      <c r="N288" s="1"/>
      <c r="O288" s="1"/>
      <c r="P288" s="1"/>
      <c r="Q288" s="1"/>
      <c r="R288" s="1"/>
      <c r="S288" s="5"/>
      <c r="T288" s="5"/>
      <c r="U288" s="5"/>
      <c r="V288" s="1"/>
      <c r="W288" s="1"/>
      <c r="X288" s="1"/>
      <c r="Y288" s="1"/>
      <c r="Z288" s="1"/>
      <c r="AA288" s="1"/>
      <c r="AB288" s="1"/>
    </row>
    <row r="289" spans="1:28" ht="12.75" customHeight="1" x14ac:dyDescent="0.2">
      <c r="A289" s="33"/>
      <c r="B289" s="33"/>
      <c r="C289" s="33"/>
      <c r="D289" s="1"/>
      <c r="E289" s="1"/>
      <c r="F289" s="1"/>
      <c r="G289" s="1"/>
      <c r="H289" s="5"/>
      <c r="I289" s="5"/>
      <c r="J289" s="1"/>
      <c r="K289" s="1"/>
      <c r="L289" s="1"/>
      <c r="M289" s="1"/>
      <c r="N289" s="1"/>
      <c r="O289" s="1"/>
      <c r="P289" s="1"/>
      <c r="Q289" s="1"/>
      <c r="R289" s="1"/>
      <c r="S289" s="5"/>
      <c r="T289" s="5"/>
      <c r="U289" s="5"/>
      <c r="V289" s="1"/>
      <c r="W289" s="1"/>
      <c r="X289" s="1"/>
      <c r="Y289" s="1"/>
      <c r="Z289" s="1"/>
      <c r="AA289" s="1"/>
      <c r="AB289" s="1"/>
    </row>
    <row r="290" spans="1:28" ht="12.75" customHeight="1" x14ac:dyDescent="0.2">
      <c r="A290" s="33"/>
      <c r="B290" s="33"/>
      <c r="C290" s="33"/>
      <c r="D290" s="1"/>
      <c r="E290" s="1"/>
      <c r="F290" s="1"/>
      <c r="G290" s="1"/>
      <c r="H290" s="5"/>
      <c r="I290" s="5"/>
      <c r="J290" s="1"/>
      <c r="K290" s="1"/>
      <c r="L290" s="1"/>
      <c r="M290" s="1"/>
      <c r="N290" s="1"/>
      <c r="O290" s="1"/>
      <c r="P290" s="1"/>
      <c r="Q290" s="1"/>
      <c r="R290" s="1"/>
      <c r="S290" s="5"/>
      <c r="T290" s="5"/>
      <c r="U290" s="5"/>
      <c r="V290" s="1"/>
      <c r="W290" s="1"/>
      <c r="X290" s="1"/>
      <c r="Y290" s="1"/>
      <c r="Z290" s="1"/>
      <c r="AA290" s="1"/>
      <c r="AB290" s="1"/>
    </row>
    <row r="291" spans="1:28" ht="12.75" customHeight="1" x14ac:dyDescent="0.2">
      <c r="A291" s="33"/>
      <c r="B291" s="33"/>
      <c r="C291" s="33"/>
      <c r="D291" s="1"/>
      <c r="E291" s="1"/>
      <c r="F291" s="1"/>
      <c r="G291" s="1"/>
      <c r="H291" s="5"/>
      <c r="I291" s="5"/>
      <c r="J291" s="1"/>
      <c r="K291" s="1"/>
      <c r="L291" s="1"/>
      <c r="M291" s="1"/>
      <c r="N291" s="1"/>
      <c r="O291" s="1"/>
      <c r="P291" s="1"/>
      <c r="Q291" s="1"/>
      <c r="R291" s="1"/>
      <c r="S291" s="5"/>
      <c r="T291" s="5"/>
      <c r="U291" s="5"/>
      <c r="V291" s="1"/>
      <c r="W291" s="1"/>
      <c r="X291" s="1"/>
      <c r="Y291" s="1"/>
      <c r="Z291" s="1"/>
      <c r="AA291" s="1"/>
      <c r="AB291" s="1"/>
    </row>
    <row r="292" spans="1:28" ht="12.75" customHeight="1" x14ac:dyDescent="0.2">
      <c r="A292" s="33"/>
      <c r="B292" s="33"/>
      <c r="C292" s="33"/>
      <c r="D292" s="1"/>
      <c r="E292" s="1"/>
      <c r="F292" s="1"/>
      <c r="G292" s="1"/>
      <c r="H292" s="5"/>
      <c r="I292" s="5"/>
      <c r="J292" s="1"/>
      <c r="K292" s="1"/>
      <c r="L292" s="1"/>
      <c r="M292" s="1"/>
      <c r="N292" s="1"/>
      <c r="O292" s="1"/>
      <c r="P292" s="1"/>
      <c r="Q292" s="1"/>
      <c r="R292" s="1"/>
      <c r="S292" s="5"/>
      <c r="T292" s="5"/>
      <c r="U292" s="5"/>
      <c r="V292" s="1"/>
      <c r="W292" s="1"/>
      <c r="X292" s="1"/>
      <c r="Y292" s="1"/>
      <c r="Z292" s="1"/>
      <c r="AA292" s="1"/>
      <c r="AB292" s="1"/>
    </row>
    <row r="293" spans="1:28" ht="12.75" customHeight="1" x14ac:dyDescent="0.2">
      <c r="A293" s="33"/>
      <c r="B293" s="33"/>
      <c r="C293" s="33"/>
      <c r="D293" s="1"/>
      <c r="E293" s="1"/>
      <c r="F293" s="1"/>
      <c r="G293" s="1"/>
      <c r="H293" s="5"/>
      <c r="I293" s="5"/>
      <c r="J293" s="1"/>
      <c r="K293" s="1"/>
      <c r="L293" s="1"/>
      <c r="M293" s="1"/>
      <c r="N293" s="1"/>
      <c r="O293" s="1"/>
      <c r="P293" s="1"/>
      <c r="Q293" s="1"/>
      <c r="R293" s="1"/>
      <c r="S293" s="5"/>
      <c r="T293" s="5"/>
      <c r="U293" s="5"/>
      <c r="V293" s="1"/>
      <c r="W293" s="1"/>
      <c r="X293" s="1"/>
      <c r="Y293" s="1"/>
      <c r="Z293" s="1"/>
      <c r="AA293" s="1"/>
      <c r="AB293" s="1"/>
    </row>
    <row r="294" spans="1:28" ht="12.75" customHeight="1" x14ac:dyDescent="0.2">
      <c r="A294" s="33"/>
      <c r="B294" s="33"/>
      <c r="C294" s="33"/>
      <c r="D294" s="1"/>
      <c r="E294" s="1"/>
      <c r="F294" s="1"/>
      <c r="G294" s="1"/>
      <c r="H294" s="5"/>
      <c r="I294" s="5"/>
      <c r="J294" s="1"/>
      <c r="K294" s="1"/>
      <c r="L294" s="1"/>
      <c r="M294" s="1"/>
      <c r="N294" s="1"/>
      <c r="O294" s="1"/>
      <c r="P294" s="1"/>
      <c r="Q294" s="1"/>
      <c r="R294" s="1"/>
      <c r="S294" s="5"/>
      <c r="T294" s="5"/>
      <c r="U294" s="5"/>
      <c r="V294" s="1"/>
      <c r="W294" s="1"/>
      <c r="X294" s="1"/>
      <c r="Y294" s="1"/>
      <c r="Z294" s="1"/>
      <c r="AA294" s="1"/>
      <c r="AB294" s="1"/>
    </row>
    <row r="295" spans="1:28" ht="12.75" customHeight="1" x14ac:dyDescent="0.2">
      <c r="A295" s="33"/>
      <c r="B295" s="33"/>
      <c r="C295" s="33"/>
      <c r="D295" s="1"/>
      <c r="E295" s="1"/>
      <c r="F295" s="1"/>
      <c r="G295" s="1"/>
      <c r="H295" s="5"/>
      <c r="I295" s="5"/>
      <c r="J295" s="1"/>
      <c r="K295" s="1"/>
      <c r="L295" s="1"/>
      <c r="M295" s="1"/>
      <c r="N295" s="1"/>
      <c r="O295" s="1"/>
      <c r="P295" s="1"/>
      <c r="Q295" s="1"/>
      <c r="R295" s="1"/>
      <c r="S295" s="5"/>
      <c r="T295" s="5"/>
      <c r="U295" s="5"/>
      <c r="V295" s="1"/>
      <c r="W295" s="1"/>
      <c r="X295" s="1"/>
      <c r="Y295" s="1"/>
      <c r="Z295" s="1"/>
      <c r="AA295" s="1"/>
      <c r="AB295" s="1"/>
    </row>
    <row r="296" spans="1:28" ht="12.75" customHeight="1" x14ac:dyDescent="0.2">
      <c r="A296" s="33"/>
      <c r="B296" s="33"/>
      <c r="C296" s="33"/>
      <c r="D296" s="1"/>
      <c r="E296" s="1"/>
      <c r="F296" s="1"/>
      <c r="G296" s="1"/>
      <c r="H296" s="5"/>
      <c r="I296" s="5"/>
      <c r="J296" s="1"/>
      <c r="K296" s="1"/>
      <c r="L296" s="1"/>
      <c r="M296" s="1"/>
      <c r="N296" s="1"/>
      <c r="O296" s="1"/>
      <c r="P296" s="1"/>
      <c r="Q296" s="1"/>
      <c r="R296" s="1"/>
      <c r="S296" s="5"/>
      <c r="T296" s="5"/>
      <c r="U296" s="5"/>
      <c r="V296" s="1"/>
      <c r="W296" s="1"/>
      <c r="X296" s="1"/>
      <c r="Y296" s="1"/>
      <c r="Z296" s="1"/>
      <c r="AA296" s="1"/>
      <c r="AB296" s="1"/>
    </row>
    <row r="297" spans="1:28" ht="12.75" customHeight="1" x14ac:dyDescent="0.2">
      <c r="A297" s="33"/>
      <c r="B297" s="33"/>
      <c r="C297" s="33"/>
      <c r="D297" s="1"/>
      <c r="E297" s="1"/>
      <c r="F297" s="1"/>
      <c r="G297" s="1"/>
      <c r="H297" s="5"/>
      <c r="I297" s="5"/>
      <c r="J297" s="1"/>
      <c r="K297" s="1"/>
      <c r="L297" s="1"/>
      <c r="M297" s="1"/>
      <c r="N297" s="1"/>
      <c r="O297" s="1"/>
      <c r="P297" s="1"/>
      <c r="Q297" s="1"/>
      <c r="R297" s="1"/>
      <c r="S297" s="5"/>
      <c r="T297" s="5"/>
      <c r="U297" s="5"/>
      <c r="V297" s="1"/>
      <c r="W297" s="1"/>
      <c r="X297" s="1"/>
      <c r="Y297" s="1"/>
      <c r="Z297" s="1"/>
      <c r="AA297" s="1"/>
      <c r="AB297" s="1"/>
    </row>
    <row r="298" spans="1:28" ht="12.75" customHeight="1" x14ac:dyDescent="0.2">
      <c r="A298" s="33"/>
      <c r="B298" s="33"/>
      <c r="C298" s="33"/>
      <c r="D298" s="1"/>
      <c r="E298" s="1"/>
      <c r="F298" s="1"/>
      <c r="G298" s="1"/>
      <c r="H298" s="5"/>
      <c r="I298" s="5"/>
      <c r="J298" s="1"/>
      <c r="K298" s="1"/>
      <c r="L298" s="1"/>
      <c r="M298" s="1"/>
      <c r="N298" s="1"/>
      <c r="O298" s="1"/>
      <c r="P298" s="1"/>
      <c r="Q298" s="1"/>
      <c r="R298" s="1"/>
      <c r="S298" s="5"/>
      <c r="T298" s="5"/>
      <c r="U298" s="5"/>
      <c r="V298" s="1"/>
      <c r="W298" s="1"/>
      <c r="X298" s="1"/>
      <c r="Y298" s="1"/>
      <c r="Z298" s="1"/>
      <c r="AA298" s="1"/>
      <c r="AB298" s="1"/>
    </row>
    <row r="299" spans="1:28" ht="12.75" customHeight="1" x14ac:dyDescent="0.2">
      <c r="A299" s="33"/>
      <c r="B299" s="33"/>
      <c r="C299" s="33"/>
      <c r="D299" s="1"/>
      <c r="E299" s="1"/>
      <c r="F299" s="1"/>
      <c r="G299" s="1"/>
      <c r="H299" s="5"/>
      <c r="I299" s="5"/>
      <c r="J299" s="1"/>
      <c r="K299" s="1"/>
      <c r="L299" s="1"/>
      <c r="M299" s="1"/>
      <c r="N299" s="1"/>
      <c r="O299" s="1"/>
      <c r="P299" s="1"/>
      <c r="Q299" s="1"/>
      <c r="R299" s="1"/>
      <c r="S299" s="5"/>
      <c r="T299" s="5"/>
      <c r="U299" s="5"/>
      <c r="V299" s="1"/>
      <c r="W299" s="1"/>
      <c r="X299" s="1"/>
      <c r="Y299" s="1"/>
      <c r="Z299" s="1"/>
      <c r="AA299" s="1"/>
      <c r="AB299" s="1"/>
    </row>
    <row r="300" spans="1:28" ht="12.75" customHeight="1" x14ac:dyDescent="0.2">
      <c r="A300" s="33"/>
      <c r="B300" s="33"/>
      <c r="C300" s="33"/>
      <c r="D300" s="1"/>
      <c r="E300" s="1"/>
      <c r="F300" s="1"/>
      <c r="G300" s="1"/>
      <c r="H300" s="5"/>
      <c r="I300" s="5"/>
      <c r="J300" s="1"/>
      <c r="K300" s="1"/>
      <c r="L300" s="1"/>
      <c r="M300" s="1"/>
      <c r="N300" s="1"/>
      <c r="O300" s="1"/>
      <c r="P300" s="1"/>
      <c r="Q300" s="1"/>
      <c r="R300" s="1"/>
      <c r="S300" s="5"/>
      <c r="T300" s="5"/>
      <c r="U300" s="5"/>
      <c r="V300" s="1"/>
      <c r="W300" s="1"/>
      <c r="X300" s="1"/>
      <c r="Y300" s="1"/>
      <c r="Z300" s="1"/>
      <c r="AA300" s="1"/>
      <c r="AB300" s="1"/>
    </row>
    <row r="301" spans="1:28" ht="12.75" customHeight="1" x14ac:dyDescent="0.2">
      <c r="A301" s="33"/>
      <c r="B301" s="33"/>
      <c r="C301" s="33"/>
      <c r="D301" s="1"/>
      <c r="E301" s="1"/>
      <c r="F301" s="1"/>
      <c r="G301" s="1"/>
      <c r="H301" s="5"/>
      <c r="I301" s="5"/>
      <c r="J301" s="1"/>
      <c r="K301" s="1"/>
      <c r="L301" s="1"/>
      <c r="M301" s="1"/>
      <c r="N301" s="1"/>
      <c r="O301" s="1"/>
      <c r="P301" s="1"/>
      <c r="Q301" s="1"/>
      <c r="R301" s="1"/>
      <c r="S301" s="5"/>
      <c r="T301" s="5"/>
      <c r="U301" s="5"/>
      <c r="V301" s="1"/>
      <c r="W301" s="1"/>
      <c r="X301" s="1"/>
      <c r="Y301" s="1"/>
      <c r="Z301" s="1"/>
      <c r="AA301" s="1"/>
      <c r="AB301" s="1"/>
    </row>
    <row r="302" spans="1:28" ht="12.75" customHeight="1" x14ac:dyDescent="0.2">
      <c r="A302" s="33"/>
      <c r="B302" s="33"/>
      <c r="C302" s="33"/>
      <c r="D302" s="1"/>
      <c r="E302" s="1"/>
      <c r="F302" s="1"/>
      <c r="G302" s="1"/>
      <c r="H302" s="5"/>
      <c r="I302" s="5"/>
      <c r="J302" s="1"/>
      <c r="K302" s="1"/>
      <c r="L302" s="1"/>
      <c r="M302" s="1"/>
      <c r="N302" s="1"/>
      <c r="O302" s="1"/>
      <c r="P302" s="1"/>
      <c r="Q302" s="1"/>
      <c r="R302" s="1"/>
      <c r="S302" s="5"/>
      <c r="T302" s="5"/>
      <c r="U302" s="5"/>
      <c r="V302" s="1"/>
      <c r="W302" s="1"/>
      <c r="X302" s="1"/>
      <c r="Y302" s="1"/>
      <c r="Z302" s="1"/>
      <c r="AA302" s="1"/>
      <c r="AB302" s="1"/>
    </row>
    <row r="303" spans="1:28" ht="12.75" customHeight="1" x14ac:dyDescent="0.2">
      <c r="A303" s="33"/>
      <c r="B303" s="33"/>
      <c r="C303" s="33"/>
      <c r="D303" s="1"/>
      <c r="E303" s="1"/>
      <c r="F303" s="1"/>
      <c r="G303" s="1"/>
      <c r="H303" s="5"/>
      <c r="I303" s="5"/>
      <c r="J303" s="1"/>
      <c r="K303" s="1"/>
      <c r="L303" s="1"/>
      <c r="M303" s="1"/>
      <c r="N303" s="1"/>
      <c r="O303" s="1"/>
      <c r="P303" s="1"/>
      <c r="Q303" s="1"/>
      <c r="R303" s="1"/>
      <c r="S303" s="5"/>
      <c r="T303" s="5"/>
      <c r="U303" s="5"/>
      <c r="V303" s="1"/>
      <c r="W303" s="1"/>
      <c r="X303" s="1"/>
      <c r="Y303" s="1"/>
      <c r="Z303" s="1"/>
      <c r="AA303" s="1"/>
      <c r="AB303" s="1"/>
    </row>
    <row r="304" spans="1:28" ht="12.75" customHeight="1" x14ac:dyDescent="0.2">
      <c r="A304" s="33"/>
      <c r="B304" s="33"/>
      <c r="C304" s="33"/>
      <c r="D304" s="1"/>
      <c r="E304" s="1"/>
      <c r="F304" s="1"/>
      <c r="G304" s="1"/>
      <c r="H304" s="5"/>
      <c r="I304" s="5"/>
      <c r="J304" s="1"/>
      <c r="K304" s="1"/>
      <c r="L304" s="1"/>
      <c r="M304" s="1"/>
      <c r="N304" s="1"/>
      <c r="O304" s="1"/>
      <c r="P304" s="1"/>
      <c r="Q304" s="1"/>
      <c r="R304" s="1"/>
      <c r="S304" s="5"/>
      <c r="T304" s="5"/>
      <c r="U304" s="5"/>
      <c r="V304" s="1"/>
      <c r="W304" s="1"/>
      <c r="X304" s="1"/>
      <c r="Y304" s="1"/>
      <c r="Z304" s="1"/>
      <c r="AA304" s="1"/>
      <c r="AB304" s="1"/>
    </row>
    <row r="305" spans="1:28" ht="12.75" customHeight="1" x14ac:dyDescent="0.2">
      <c r="A305" s="33"/>
      <c r="B305" s="33"/>
      <c r="C305" s="33"/>
      <c r="D305" s="1"/>
      <c r="E305" s="1"/>
      <c r="F305" s="1"/>
      <c r="G305" s="1"/>
      <c r="H305" s="5"/>
      <c r="I305" s="5"/>
      <c r="J305" s="1"/>
      <c r="K305" s="1"/>
      <c r="L305" s="1"/>
      <c r="M305" s="1"/>
      <c r="N305" s="1"/>
      <c r="O305" s="1"/>
      <c r="P305" s="1"/>
      <c r="Q305" s="1"/>
      <c r="R305" s="1"/>
      <c r="S305" s="5"/>
      <c r="T305" s="5"/>
      <c r="U305" s="5"/>
      <c r="V305" s="1"/>
      <c r="W305" s="1"/>
      <c r="X305" s="1"/>
      <c r="Y305" s="1"/>
      <c r="Z305" s="1"/>
      <c r="AA305" s="1"/>
      <c r="AB305" s="1"/>
    </row>
    <row r="306" spans="1:28" ht="12.75" customHeight="1" x14ac:dyDescent="0.2">
      <c r="A306" s="33"/>
      <c r="B306" s="33"/>
      <c r="C306" s="33"/>
      <c r="D306" s="1"/>
      <c r="E306" s="1"/>
      <c r="F306" s="1"/>
      <c r="G306" s="1"/>
      <c r="H306" s="5"/>
      <c r="I306" s="5"/>
      <c r="J306" s="1"/>
      <c r="K306" s="1"/>
      <c r="L306" s="1"/>
      <c r="M306" s="1"/>
      <c r="N306" s="1"/>
      <c r="O306" s="1"/>
      <c r="P306" s="1"/>
      <c r="Q306" s="1"/>
      <c r="R306" s="1"/>
      <c r="S306" s="5"/>
      <c r="T306" s="5"/>
      <c r="U306" s="5"/>
      <c r="V306" s="1"/>
      <c r="W306" s="1"/>
      <c r="X306" s="1"/>
      <c r="Y306" s="1"/>
      <c r="Z306" s="1"/>
      <c r="AA306" s="1"/>
      <c r="AB306" s="1"/>
    </row>
    <row r="307" spans="1:28" ht="12.75" customHeight="1" x14ac:dyDescent="0.2">
      <c r="A307" s="33"/>
      <c r="B307" s="33"/>
      <c r="C307" s="33"/>
      <c r="D307" s="1"/>
      <c r="E307" s="1"/>
      <c r="F307" s="1"/>
      <c r="G307" s="1"/>
      <c r="H307" s="5"/>
      <c r="I307" s="5"/>
      <c r="J307" s="1"/>
      <c r="K307" s="1"/>
      <c r="L307" s="1"/>
      <c r="M307" s="1"/>
      <c r="N307" s="1"/>
      <c r="O307" s="1"/>
      <c r="P307" s="1"/>
      <c r="Q307" s="1"/>
      <c r="R307" s="1"/>
      <c r="S307" s="5"/>
      <c r="T307" s="5"/>
      <c r="U307" s="5"/>
      <c r="V307" s="1"/>
      <c r="W307" s="1"/>
      <c r="X307" s="1"/>
      <c r="Y307" s="1"/>
      <c r="Z307" s="1"/>
      <c r="AA307" s="1"/>
      <c r="AB307" s="1"/>
    </row>
    <row r="308" spans="1:28" ht="12.75" customHeight="1" x14ac:dyDescent="0.2">
      <c r="A308" s="33"/>
      <c r="B308" s="33"/>
      <c r="C308" s="33"/>
      <c r="D308" s="1"/>
      <c r="E308" s="1"/>
      <c r="F308" s="1"/>
      <c r="G308" s="1"/>
      <c r="H308" s="5"/>
      <c r="I308" s="5"/>
      <c r="J308" s="1"/>
      <c r="K308" s="1"/>
      <c r="L308" s="1"/>
      <c r="M308" s="1"/>
      <c r="N308" s="1"/>
      <c r="O308" s="1"/>
      <c r="P308" s="1"/>
      <c r="Q308" s="1"/>
      <c r="R308" s="1"/>
      <c r="S308" s="5"/>
      <c r="T308" s="5"/>
      <c r="U308" s="5"/>
      <c r="V308" s="1"/>
      <c r="W308" s="1"/>
      <c r="X308" s="1"/>
      <c r="Y308" s="1"/>
      <c r="Z308" s="1"/>
      <c r="AA308" s="1"/>
      <c r="AB308" s="1"/>
    </row>
    <row r="309" spans="1:28" ht="12.75" customHeight="1" x14ac:dyDescent="0.2">
      <c r="A309" s="33"/>
      <c r="B309" s="33"/>
      <c r="C309" s="33"/>
      <c r="D309" s="1"/>
      <c r="E309" s="1"/>
      <c r="F309" s="1"/>
      <c r="G309" s="1"/>
      <c r="H309" s="5"/>
      <c r="I309" s="5"/>
      <c r="J309" s="1"/>
      <c r="K309" s="1"/>
      <c r="L309" s="1"/>
      <c r="M309" s="1"/>
      <c r="N309" s="1"/>
      <c r="O309" s="1"/>
      <c r="P309" s="1"/>
      <c r="Q309" s="1"/>
      <c r="R309" s="1"/>
      <c r="S309" s="5"/>
      <c r="T309" s="5"/>
      <c r="U309" s="5"/>
      <c r="V309" s="1"/>
      <c r="W309" s="1"/>
      <c r="X309" s="1"/>
      <c r="Y309" s="1"/>
      <c r="Z309" s="1"/>
      <c r="AA309" s="1"/>
      <c r="AB309" s="1"/>
    </row>
    <row r="310" spans="1:28" ht="12.75" customHeight="1" x14ac:dyDescent="0.2">
      <c r="A310" s="33"/>
      <c r="B310" s="33"/>
      <c r="C310" s="33"/>
      <c r="D310" s="1"/>
      <c r="E310" s="1"/>
      <c r="F310" s="1"/>
      <c r="G310" s="1"/>
      <c r="H310" s="5"/>
      <c r="I310" s="5"/>
      <c r="J310" s="1"/>
      <c r="K310" s="1"/>
      <c r="L310" s="1"/>
      <c r="M310" s="1"/>
      <c r="N310" s="1"/>
      <c r="O310" s="1"/>
      <c r="P310" s="1"/>
      <c r="Q310" s="1"/>
      <c r="R310" s="1"/>
      <c r="S310" s="5"/>
      <c r="T310" s="5"/>
      <c r="U310" s="5"/>
      <c r="V310" s="1"/>
      <c r="W310" s="1"/>
      <c r="X310" s="1"/>
      <c r="Y310" s="1"/>
      <c r="Z310" s="1"/>
      <c r="AA310" s="1"/>
      <c r="AB310" s="1"/>
    </row>
    <row r="311" spans="1:28" ht="12.75" customHeight="1" x14ac:dyDescent="0.2">
      <c r="A311" s="33"/>
      <c r="B311" s="33"/>
      <c r="C311" s="33"/>
      <c r="D311" s="1"/>
      <c r="E311" s="1"/>
      <c r="F311" s="1"/>
      <c r="G311" s="1"/>
      <c r="H311" s="5"/>
      <c r="I311" s="5"/>
      <c r="J311" s="1"/>
      <c r="K311" s="1"/>
      <c r="L311" s="1"/>
      <c r="M311" s="1"/>
      <c r="N311" s="1"/>
      <c r="O311" s="1"/>
      <c r="P311" s="1"/>
      <c r="Q311" s="1"/>
      <c r="R311" s="1"/>
      <c r="S311" s="5"/>
      <c r="T311" s="5"/>
      <c r="U311" s="5"/>
      <c r="V311" s="1"/>
      <c r="W311" s="1"/>
      <c r="X311" s="1"/>
      <c r="Y311" s="1"/>
      <c r="Z311" s="1"/>
      <c r="AA311" s="1"/>
      <c r="AB311" s="1"/>
    </row>
    <row r="312" spans="1:28" ht="12.75" customHeight="1" x14ac:dyDescent="0.2">
      <c r="A312" s="33"/>
      <c r="B312" s="33"/>
      <c r="C312" s="33"/>
      <c r="D312" s="1"/>
      <c r="E312" s="1"/>
      <c r="F312" s="1"/>
      <c r="G312" s="1"/>
      <c r="H312" s="5"/>
      <c r="I312" s="5"/>
      <c r="J312" s="1"/>
      <c r="K312" s="1"/>
      <c r="L312" s="1"/>
      <c r="M312" s="1"/>
      <c r="N312" s="1"/>
      <c r="O312" s="1"/>
      <c r="P312" s="1"/>
      <c r="Q312" s="1"/>
      <c r="R312" s="1"/>
      <c r="S312" s="5"/>
      <c r="T312" s="5"/>
      <c r="U312" s="5"/>
      <c r="V312" s="1"/>
      <c r="W312" s="1"/>
      <c r="X312" s="1"/>
      <c r="Y312" s="1"/>
      <c r="Z312" s="1"/>
      <c r="AA312" s="1"/>
      <c r="AB312" s="1"/>
    </row>
    <row r="313" spans="1:28" ht="12.75" customHeight="1" x14ac:dyDescent="0.2">
      <c r="A313" s="33"/>
      <c r="B313" s="33"/>
      <c r="C313" s="33"/>
      <c r="D313" s="1"/>
      <c r="E313" s="1"/>
      <c r="F313" s="1"/>
      <c r="G313" s="1"/>
      <c r="H313" s="5"/>
      <c r="I313" s="5"/>
      <c r="J313" s="1"/>
      <c r="K313" s="1"/>
      <c r="L313" s="1"/>
      <c r="M313" s="1"/>
      <c r="N313" s="1"/>
      <c r="O313" s="1"/>
      <c r="P313" s="1"/>
      <c r="Q313" s="1"/>
      <c r="R313" s="1"/>
      <c r="S313" s="5"/>
      <c r="T313" s="5"/>
      <c r="U313" s="5"/>
      <c r="V313" s="1"/>
      <c r="W313" s="1"/>
      <c r="X313" s="1"/>
      <c r="Y313" s="1"/>
      <c r="Z313" s="1"/>
      <c r="AA313" s="1"/>
      <c r="AB313" s="1"/>
    </row>
    <row r="314" spans="1:28" ht="12.75" customHeight="1" x14ac:dyDescent="0.2">
      <c r="A314" s="33"/>
      <c r="B314" s="33"/>
      <c r="C314" s="33"/>
      <c r="D314" s="1"/>
      <c r="E314" s="1"/>
      <c r="F314" s="1"/>
      <c r="G314" s="1"/>
      <c r="H314" s="5"/>
      <c r="I314" s="5"/>
      <c r="J314" s="1"/>
      <c r="K314" s="1"/>
      <c r="L314" s="1"/>
      <c r="M314" s="1"/>
      <c r="N314" s="1"/>
      <c r="O314" s="1"/>
      <c r="P314" s="1"/>
      <c r="Q314" s="1"/>
      <c r="R314" s="1"/>
      <c r="S314" s="5"/>
      <c r="T314" s="5"/>
      <c r="U314" s="5"/>
      <c r="V314" s="1"/>
      <c r="W314" s="1"/>
      <c r="X314" s="1"/>
      <c r="Y314" s="1"/>
      <c r="Z314" s="1"/>
      <c r="AA314" s="1"/>
      <c r="AB314" s="1"/>
    </row>
    <row r="315" spans="1:28" ht="12.75" customHeight="1" x14ac:dyDescent="0.2">
      <c r="A315" s="33"/>
      <c r="B315" s="33"/>
      <c r="C315" s="33"/>
      <c r="D315" s="1"/>
      <c r="E315" s="1"/>
      <c r="F315" s="1"/>
      <c r="G315" s="1"/>
      <c r="H315" s="5"/>
      <c r="I315" s="5"/>
      <c r="J315" s="1"/>
      <c r="K315" s="1"/>
      <c r="L315" s="1"/>
      <c r="M315" s="1"/>
      <c r="N315" s="1"/>
      <c r="O315" s="1"/>
      <c r="P315" s="1"/>
      <c r="Q315" s="1"/>
      <c r="R315" s="1"/>
      <c r="S315" s="5"/>
      <c r="T315" s="5"/>
      <c r="U315" s="5"/>
      <c r="V315" s="1"/>
      <c r="W315" s="1"/>
      <c r="X315" s="1"/>
      <c r="Y315" s="1"/>
      <c r="Z315" s="1"/>
      <c r="AA315" s="1"/>
      <c r="AB315" s="1"/>
    </row>
    <row r="316" spans="1:28" ht="12.75" customHeight="1" x14ac:dyDescent="0.2">
      <c r="A316" s="33"/>
      <c r="B316" s="33"/>
      <c r="C316" s="33"/>
      <c r="D316" s="1"/>
      <c r="E316" s="1"/>
      <c r="F316" s="1"/>
      <c r="G316" s="1"/>
      <c r="H316" s="5"/>
      <c r="I316" s="5"/>
      <c r="J316" s="1"/>
      <c r="K316" s="1"/>
      <c r="L316" s="1"/>
      <c r="M316" s="1"/>
      <c r="N316" s="1"/>
      <c r="O316" s="1"/>
      <c r="P316" s="1"/>
      <c r="Q316" s="1"/>
      <c r="R316" s="1"/>
      <c r="S316" s="5"/>
      <c r="T316" s="5"/>
      <c r="U316" s="5"/>
      <c r="V316" s="1"/>
      <c r="W316" s="1"/>
      <c r="X316" s="1"/>
      <c r="Y316" s="1"/>
      <c r="Z316" s="1"/>
      <c r="AA316" s="1"/>
      <c r="AB316" s="1"/>
    </row>
    <row r="317" spans="1:28" ht="12.75" customHeight="1" x14ac:dyDescent="0.2">
      <c r="A317" s="33"/>
      <c r="B317" s="33"/>
      <c r="C317" s="33"/>
      <c r="D317" s="1"/>
      <c r="E317" s="1"/>
      <c r="F317" s="1"/>
      <c r="G317" s="1"/>
      <c r="H317" s="5"/>
      <c r="I317" s="5"/>
      <c r="J317" s="1"/>
      <c r="K317" s="1"/>
      <c r="L317" s="1"/>
      <c r="M317" s="1"/>
      <c r="N317" s="1"/>
      <c r="O317" s="1"/>
      <c r="P317" s="1"/>
      <c r="Q317" s="1"/>
      <c r="R317" s="1"/>
      <c r="S317" s="5"/>
      <c r="T317" s="5"/>
      <c r="U317" s="5"/>
      <c r="V317" s="1"/>
      <c r="W317" s="1"/>
      <c r="X317" s="1"/>
      <c r="Y317" s="1"/>
      <c r="Z317" s="1"/>
      <c r="AA317" s="1"/>
      <c r="AB317" s="1"/>
    </row>
    <row r="318" spans="1:28" ht="12.75" customHeight="1" x14ac:dyDescent="0.2">
      <c r="A318" s="33"/>
      <c r="B318" s="33"/>
      <c r="C318" s="33"/>
      <c r="D318" s="1"/>
      <c r="E318" s="1"/>
      <c r="F318" s="1"/>
      <c r="G318" s="1"/>
      <c r="H318" s="5"/>
      <c r="I318" s="5"/>
      <c r="J318" s="1"/>
      <c r="K318" s="1"/>
      <c r="L318" s="1"/>
      <c r="M318" s="1"/>
      <c r="N318" s="1"/>
      <c r="O318" s="1"/>
      <c r="P318" s="1"/>
      <c r="Q318" s="1"/>
      <c r="R318" s="1"/>
      <c r="S318" s="5"/>
      <c r="T318" s="5"/>
      <c r="U318" s="5"/>
      <c r="V318" s="1"/>
      <c r="W318" s="1"/>
      <c r="X318" s="1"/>
      <c r="Y318" s="1"/>
      <c r="Z318" s="1"/>
      <c r="AA318" s="1"/>
      <c r="AB318" s="1"/>
    </row>
    <row r="319" spans="1:28" ht="12.75" customHeight="1" x14ac:dyDescent="0.2">
      <c r="A319" s="33"/>
      <c r="B319" s="33"/>
      <c r="C319" s="33"/>
      <c r="D319" s="1"/>
      <c r="E319" s="1"/>
      <c r="F319" s="1"/>
      <c r="G319" s="1"/>
      <c r="H319" s="5"/>
      <c r="I319" s="5"/>
      <c r="J319" s="1"/>
      <c r="K319" s="1"/>
      <c r="L319" s="1"/>
      <c r="M319" s="1"/>
      <c r="N319" s="1"/>
      <c r="O319" s="1"/>
      <c r="P319" s="1"/>
      <c r="Q319" s="1"/>
      <c r="R319" s="1"/>
      <c r="S319" s="5"/>
      <c r="T319" s="5"/>
      <c r="U319" s="5"/>
      <c r="V319" s="1"/>
      <c r="W319" s="1"/>
      <c r="X319" s="1"/>
      <c r="Y319" s="1"/>
      <c r="Z319" s="1"/>
      <c r="AA319" s="1"/>
      <c r="AB319" s="1"/>
    </row>
    <row r="320" spans="1:28" ht="12.75" customHeight="1" x14ac:dyDescent="0.2">
      <c r="A320" s="33"/>
      <c r="B320" s="33"/>
      <c r="C320" s="33"/>
      <c r="D320" s="1"/>
      <c r="E320" s="1"/>
      <c r="F320" s="1"/>
      <c r="G320" s="1"/>
      <c r="H320" s="5"/>
      <c r="I320" s="5"/>
      <c r="J320" s="1"/>
      <c r="K320" s="1"/>
      <c r="L320" s="1"/>
      <c r="M320" s="1"/>
      <c r="N320" s="1"/>
      <c r="O320" s="1"/>
      <c r="P320" s="1"/>
      <c r="Q320" s="1"/>
      <c r="R320" s="1"/>
      <c r="S320" s="5"/>
      <c r="T320" s="5"/>
      <c r="U320" s="5"/>
      <c r="V320" s="1"/>
      <c r="W320" s="1"/>
      <c r="X320" s="1"/>
      <c r="Y320" s="1"/>
      <c r="Z320" s="1"/>
      <c r="AA320" s="1"/>
      <c r="AB320" s="1"/>
    </row>
    <row r="321" spans="1:28" ht="12.75" customHeight="1" x14ac:dyDescent="0.2">
      <c r="A321" s="33"/>
      <c r="B321" s="33"/>
      <c r="C321" s="33"/>
      <c r="D321" s="1"/>
      <c r="E321" s="1"/>
      <c r="F321" s="1"/>
      <c r="G321" s="1"/>
      <c r="H321" s="5"/>
      <c r="I321" s="5"/>
      <c r="J321" s="1"/>
      <c r="K321" s="1"/>
      <c r="L321" s="1"/>
      <c r="M321" s="1"/>
      <c r="N321" s="1"/>
      <c r="O321" s="1"/>
      <c r="P321" s="1"/>
      <c r="Q321" s="1"/>
      <c r="R321" s="1"/>
      <c r="S321" s="5"/>
      <c r="T321" s="5"/>
      <c r="U321" s="5"/>
      <c r="V321" s="1"/>
      <c r="W321" s="1"/>
      <c r="X321" s="1"/>
      <c r="Y321" s="1"/>
      <c r="Z321" s="1"/>
      <c r="AA321" s="1"/>
      <c r="AB321" s="1"/>
    </row>
    <row r="322" spans="1:28" ht="12.75" customHeight="1" x14ac:dyDescent="0.2">
      <c r="A322" s="33"/>
      <c r="B322" s="33"/>
      <c r="C322" s="33"/>
      <c r="D322" s="1"/>
      <c r="E322" s="1"/>
      <c r="F322" s="1"/>
      <c r="G322" s="1"/>
      <c r="H322" s="5"/>
      <c r="I322" s="5"/>
      <c r="J322" s="1"/>
      <c r="K322" s="1"/>
      <c r="L322" s="1"/>
      <c r="M322" s="1"/>
      <c r="N322" s="1"/>
      <c r="O322" s="1"/>
      <c r="P322" s="1"/>
      <c r="Q322" s="1"/>
      <c r="R322" s="1"/>
      <c r="S322" s="5"/>
      <c r="T322" s="5"/>
      <c r="U322" s="5"/>
      <c r="V322" s="1"/>
      <c r="W322" s="1"/>
      <c r="X322" s="1"/>
      <c r="Y322" s="1"/>
      <c r="Z322" s="1"/>
      <c r="AA322" s="1"/>
      <c r="AB322" s="1"/>
    </row>
    <row r="323" spans="1:28" ht="12.75" customHeight="1" x14ac:dyDescent="0.2">
      <c r="A323" s="33"/>
      <c r="B323" s="33"/>
      <c r="C323" s="33"/>
      <c r="D323" s="1"/>
      <c r="E323" s="1"/>
      <c r="F323" s="1"/>
      <c r="G323" s="1"/>
      <c r="H323" s="5"/>
      <c r="I323" s="5"/>
      <c r="J323" s="1"/>
      <c r="K323" s="1"/>
      <c r="L323" s="1"/>
      <c r="M323" s="1"/>
      <c r="N323" s="1"/>
      <c r="O323" s="1"/>
      <c r="P323" s="1"/>
      <c r="Q323" s="1"/>
      <c r="R323" s="1"/>
      <c r="S323" s="5"/>
      <c r="T323" s="5"/>
      <c r="U323" s="5"/>
      <c r="V323" s="1"/>
      <c r="W323" s="1"/>
      <c r="X323" s="1"/>
      <c r="Y323" s="1"/>
      <c r="Z323" s="1"/>
      <c r="AA323" s="1"/>
      <c r="AB323" s="1"/>
    </row>
    <row r="324" spans="1:28" ht="12.75" customHeight="1" x14ac:dyDescent="0.2">
      <c r="A324" s="33"/>
      <c r="B324" s="33"/>
      <c r="C324" s="33"/>
      <c r="D324" s="1"/>
      <c r="E324" s="1"/>
      <c r="F324" s="1"/>
      <c r="G324" s="1"/>
      <c r="H324" s="5"/>
      <c r="I324" s="5"/>
      <c r="J324" s="1"/>
      <c r="K324" s="1"/>
      <c r="L324" s="1"/>
      <c r="M324" s="1"/>
      <c r="N324" s="1"/>
      <c r="O324" s="1"/>
      <c r="P324" s="1"/>
      <c r="Q324" s="1"/>
      <c r="R324" s="1"/>
      <c r="S324" s="5"/>
      <c r="T324" s="5"/>
      <c r="U324" s="5"/>
      <c r="V324" s="1"/>
      <c r="W324" s="1"/>
      <c r="X324" s="1"/>
      <c r="Y324" s="1"/>
      <c r="Z324" s="1"/>
      <c r="AA324" s="1"/>
      <c r="AB324" s="1"/>
    </row>
    <row r="325" spans="1:28" ht="12.75" customHeight="1" x14ac:dyDescent="0.2">
      <c r="A325" s="33"/>
      <c r="B325" s="33"/>
      <c r="C325" s="33"/>
      <c r="D325" s="1"/>
      <c r="E325" s="1"/>
      <c r="F325" s="1"/>
      <c r="G325" s="1"/>
      <c r="H325" s="5"/>
      <c r="I325" s="5"/>
      <c r="J325" s="1"/>
      <c r="K325" s="1"/>
      <c r="L325" s="1"/>
      <c r="M325" s="1"/>
      <c r="N325" s="1"/>
      <c r="O325" s="1"/>
      <c r="P325" s="1"/>
      <c r="Q325" s="1"/>
      <c r="R325" s="1"/>
      <c r="S325" s="5"/>
      <c r="T325" s="5"/>
      <c r="U325" s="5"/>
      <c r="V325" s="1"/>
      <c r="W325" s="1"/>
      <c r="X325" s="1"/>
      <c r="Y325" s="1"/>
      <c r="Z325" s="1"/>
      <c r="AA325" s="1"/>
      <c r="AB325" s="1"/>
    </row>
    <row r="326" spans="1:28" ht="12.75" customHeight="1" x14ac:dyDescent="0.2">
      <c r="A326" s="33"/>
      <c r="B326" s="33"/>
      <c r="C326" s="33"/>
      <c r="D326" s="1"/>
      <c r="E326" s="1"/>
      <c r="F326" s="1"/>
      <c r="G326" s="1"/>
      <c r="H326" s="5"/>
      <c r="I326" s="5"/>
      <c r="J326" s="1"/>
      <c r="K326" s="1"/>
      <c r="L326" s="1"/>
      <c r="M326" s="1"/>
      <c r="N326" s="1"/>
      <c r="O326" s="1"/>
      <c r="P326" s="1"/>
      <c r="Q326" s="1"/>
      <c r="R326" s="1"/>
      <c r="S326" s="5"/>
      <c r="T326" s="5"/>
      <c r="U326" s="5"/>
      <c r="V326" s="1"/>
      <c r="W326" s="1"/>
      <c r="X326" s="1"/>
      <c r="Y326" s="1"/>
      <c r="Z326" s="1"/>
      <c r="AA326" s="1"/>
      <c r="AB326" s="1"/>
    </row>
    <row r="327" spans="1:28" ht="12.75" customHeight="1" x14ac:dyDescent="0.2">
      <c r="A327" s="33"/>
      <c r="B327" s="33"/>
      <c r="C327" s="33"/>
      <c r="D327" s="1"/>
      <c r="E327" s="1"/>
      <c r="F327" s="1"/>
      <c r="G327" s="1"/>
      <c r="H327" s="5"/>
      <c r="I327" s="5"/>
      <c r="J327" s="1"/>
      <c r="K327" s="1"/>
      <c r="L327" s="1"/>
      <c r="M327" s="1"/>
      <c r="N327" s="1"/>
      <c r="O327" s="1"/>
      <c r="P327" s="1"/>
      <c r="Q327" s="1"/>
      <c r="R327" s="1"/>
      <c r="S327" s="5"/>
      <c r="T327" s="5"/>
      <c r="U327" s="5"/>
      <c r="V327" s="1"/>
      <c r="W327" s="1"/>
      <c r="X327" s="1"/>
      <c r="Y327" s="1"/>
      <c r="Z327" s="1"/>
      <c r="AA327" s="1"/>
      <c r="AB327" s="1"/>
    </row>
    <row r="328" spans="1:28" ht="12.75" customHeight="1" x14ac:dyDescent="0.2">
      <c r="A328" s="33"/>
      <c r="B328" s="33"/>
      <c r="C328" s="33"/>
      <c r="D328" s="1"/>
      <c r="E328" s="1"/>
      <c r="F328" s="1"/>
      <c r="G328" s="1"/>
      <c r="H328" s="5"/>
      <c r="I328" s="5"/>
      <c r="J328" s="1"/>
      <c r="K328" s="1"/>
      <c r="L328" s="1"/>
      <c r="M328" s="1"/>
      <c r="N328" s="1"/>
      <c r="O328" s="1"/>
      <c r="P328" s="1"/>
      <c r="Q328" s="1"/>
      <c r="R328" s="1"/>
      <c r="S328" s="5"/>
      <c r="T328" s="5"/>
      <c r="U328" s="5"/>
      <c r="V328" s="1"/>
      <c r="W328" s="1"/>
      <c r="X328" s="1"/>
      <c r="Y328" s="1"/>
      <c r="Z328" s="1"/>
      <c r="AA328" s="1"/>
      <c r="AB328" s="1"/>
    </row>
    <row r="329" spans="1:28" ht="12.75" customHeight="1" x14ac:dyDescent="0.2">
      <c r="A329" s="33"/>
      <c r="B329" s="33"/>
      <c r="C329" s="33"/>
      <c r="D329" s="1"/>
      <c r="E329" s="1"/>
      <c r="F329" s="1"/>
      <c r="G329" s="1"/>
      <c r="H329" s="5"/>
      <c r="I329" s="5"/>
      <c r="J329" s="1"/>
      <c r="K329" s="1"/>
      <c r="L329" s="1"/>
      <c r="M329" s="1"/>
      <c r="N329" s="1"/>
      <c r="O329" s="1"/>
      <c r="P329" s="1"/>
      <c r="Q329" s="1"/>
      <c r="R329" s="1"/>
      <c r="S329" s="5"/>
      <c r="T329" s="5"/>
      <c r="U329" s="5"/>
      <c r="V329" s="1"/>
      <c r="W329" s="1"/>
      <c r="X329" s="1"/>
      <c r="Y329" s="1"/>
      <c r="Z329" s="1"/>
      <c r="AA329" s="1"/>
      <c r="AB329" s="1"/>
    </row>
    <row r="330" spans="1:28" ht="12.75" customHeight="1" x14ac:dyDescent="0.2">
      <c r="A330" s="33"/>
      <c r="B330" s="33"/>
      <c r="C330" s="33"/>
      <c r="D330" s="1"/>
      <c r="E330" s="1"/>
      <c r="F330" s="1"/>
      <c r="G330" s="1"/>
      <c r="H330" s="5"/>
      <c r="I330" s="5"/>
      <c r="J330" s="1"/>
      <c r="K330" s="1"/>
      <c r="L330" s="1"/>
      <c r="M330" s="1"/>
      <c r="N330" s="1"/>
      <c r="O330" s="1"/>
      <c r="P330" s="1"/>
      <c r="Q330" s="1"/>
      <c r="R330" s="1"/>
      <c r="S330" s="5"/>
      <c r="T330" s="5"/>
      <c r="U330" s="5"/>
      <c r="V330" s="1"/>
      <c r="W330" s="1"/>
      <c r="X330" s="1"/>
      <c r="Y330" s="1"/>
      <c r="Z330" s="1"/>
      <c r="AA330" s="1"/>
      <c r="AB330" s="1"/>
    </row>
    <row r="331" spans="1:28" ht="12.75" customHeight="1" x14ac:dyDescent="0.2">
      <c r="A331" s="33"/>
      <c r="B331" s="33"/>
      <c r="C331" s="33"/>
      <c r="D331" s="1"/>
      <c r="E331" s="1"/>
      <c r="F331" s="1"/>
      <c r="G331" s="1"/>
      <c r="H331" s="5"/>
      <c r="I331" s="5"/>
      <c r="J331" s="1"/>
      <c r="K331" s="1"/>
      <c r="L331" s="1"/>
      <c r="M331" s="1"/>
      <c r="N331" s="1"/>
      <c r="O331" s="1"/>
      <c r="P331" s="1"/>
      <c r="Q331" s="1"/>
      <c r="R331" s="1"/>
      <c r="S331" s="5"/>
      <c r="T331" s="5"/>
      <c r="U331" s="5"/>
      <c r="V331" s="1"/>
      <c r="W331" s="1"/>
      <c r="X331" s="1"/>
      <c r="Y331" s="1"/>
      <c r="Z331" s="1"/>
      <c r="AA331" s="1"/>
      <c r="AB331" s="1"/>
    </row>
    <row r="332" spans="1:28" ht="12.75" customHeight="1" x14ac:dyDescent="0.2">
      <c r="A332" s="33"/>
      <c r="B332" s="33"/>
      <c r="C332" s="33"/>
      <c r="D332" s="1"/>
      <c r="E332" s="1"/>
      <c r="F332" s="1"/>
      <c r="G332" s="1"/>
      <c r="H332" s="5"/>
      <c r="I332" s="5"/>
      <c r="J332" s="1"/>
      <c r="K332" s="1"/>
      <c r="L332" s="1"/>
      <c r="M332" s="1"/>
      <c r="N332" s="1"/>
      <c r="O332" s="1"/>
      <c r="P332" s="1"/>
      <c r="Q332" s="1"/>
      <c r="R332" s="1"/>
      <c r="S332" s="5"/>
      <c r="T332" s="5"/>
      <c r="U332" s="5"/>
      <c r="V332" s="1"/>
      <c r="W332" s="1"/>
      <c r="X332" s="1"/>
      <c r="Y332" s="1"/>
      <c r="Z332" s="1"/>
      <c r="AA332" s="1"/>
      <c r="AB332" s="1"/>
    </row>
    <row r="333" spans="1:28" ht="12.75" customHeight="1" x14ac:dyDescent="0.2">
      <c r="A333" s="33"/>
      <c r="B333" s="33"/>
      <c r="C333" s="33"/>
      <c r="D333" s="1"/>
      <c r="E333" s="1"/>
      <c r="F333" s="1"/>
      <c r="G333" s="1"/>
      <c r="H333" s="5"/>
      <c r="I333" s="5"/>
      <c r="J333" s="1"/>
      <c r="K333" s="1"/>
      <c r="L333" s="1"/>
      <c r="M333" s="1"/>
      <c r="N333" s="1"/>
      <c r="O333" s="1"/>
      <c r="P333" s="1"/>
      <c r="Q333" s="1"/>
      <c r="R333" s="1"/>
      <c r="S333" s="5"/>
      <c r="T333" s="5"/>
      <c r="U333" s="5"/>
      <c r="V333" s="1"/>
      <c r="W333" s="1"/>
      <c r="X333" s="1"/>
      <c r="Y333" s="1"/>
      <c r="Z333" s="1"/>
      <c r="AA333" s="1"/>
      <c r="AB333" s="1"/>
    </row>
    <row r="334" spans="1:28" ht="12.75" customHeight="1" x14ac:dyDescent="0.2">
      <c r="A334" s="33"/>
      <c r="B334" s="33"/>
      <c r="C334" s="33"/>
      <c r="D334" s="1"/>
      <c r="E334" s="1"/>
      <c r="F334" s="1"/>
      <c r="G334" s="1"/>
      <c r="H334" s="5"/>
      <c r="I334" s="5"/>
      <c r="J334" s="1"/>
      <c r="K334" s="1"/>
      <c r="L334" s="1"/>
      <c r="M334" s="1"/>
      <c r="N334" s="1"/>
      <c r="O334" s="1"/>
      <c r="P334" s="1"/>
      <c r="Q334" s="1"/>
      <c r="R334" s="1"/>
      <c r="S334" s="5"/>
      <c r="T334" s="5"/>
      <c r="U334" s="5"/>
      <c r="V334" s="1"/>
      <c r="W334" s="1"/>
      <c r="X334" s="1"/>
      <c r="Y334" s="1"/>
      <c r="Z334" s="1"/>
      <c r="AA334" s="1"/>
      <c r="AB334" s="1"/>
    </row>
    <row r="335" spans="1:28" ht="12.75" customHeight="1" x14ac:dyDescent="0.2">
      <c r="A335" s="33"/>
      <c r="B335" s="33"/>
      <c r="C335" s="33"/>
      <c r="D335" s="1"/>
      <c r="E335" s="1"/>
      <c r="F335" s="1"/>
      <c r="G335" s="1"/>
      <c r="H335" s="5"/>
      <c r="I335" s="5"/>
      <c r="J335" s="1"/>
      <c r="K335" s="1"/>
      <c r="L335" s="1"/>
      <c r="M335" s="1"/>
      <c r="N335" s="1"/>
      <c r="O335" s="1"/>
      <c r="P335" s="1"/>
      <c r="Q335" s="1"/>
      <c r="R335" s="1"/>
      <c r="S335" s="5"/>
      <c r="T335" s="5"/>
      <c r="U335" s="5"/>
      <c r="V335" s="1"/>
      <c r="W335" s="1"/>
      <c r="X335" s="1"/>
      <c r="Y335" s="1"/>
      <c r="Z335" s="1"/>
      <c r="AA335" s="1"/>
      <c r="AB335" s="1"/>
    </row>
    <row r="336" spans="1:28" ht="12.75" customHeight="1" x14ac:dyDescent="0.2">
      <c r="A336" s="33"/>
      <c r="B336" s="33"/>
      <c r="C336" s="33"/>
      <c r="D336" s="1"/>
      <c r="E336" s="1"/>
      <c r="F336" s="1"/>
      <c r="G336" s="1"/>
      <c r="H336" s="5"/>
      <c r="I336" s="5"/>
      <c r="J336" s="1"/>
      <c r="K336" s="1"/>
      <c r="L336" s="1"/>
      <c r="M336" s="1"/>
      <c r="N336" s="1"/>
      <c r="O336" s="1"/>
      <c r="P336" s="1"/>
      <c r="Q336" s="1"/>
      <c r="R336" s="1"/>
      <c r="S336" s="5"/>
      <c r="T336" s="5"/>
      <c r="U336" s="5"/>
      <c r="V336" s="1"/>
      <c r="W336" s="1"/>
      <c r="X336" s="1"/>
      <c r="Y336" s="1"/>
      <c r="Z336" s="1"/>
      <c r="AA336" s="1"/>
      <c r="AB336" s="1"/>
    </row>
    <row r="337" spans="1:28" ht="12.75" customHeight="1" x14ac:dyDescent="0.2">
      <c r="A337" s="33"/>
      <c r="B337" s="33"/>
      <c r="C337" s="33"/>
      <c r="D337" s="1"/>
      <c r="E337" s="1"/>
      <c r="F337" s="1"/>
      <c r="G337" s="1"/>
      <c r="H337" s="5"/>
      <c r="I337" s="5"/>
      <c r="J337" s="1"/>
      <c r="K337" s="1"/>
      <c r="L337" s="1"/>
      <c r="M337" s="1"/>
      <c r="N337" s="1"/>
      <c r="O337" s="1"/>
      <c r="P337" s="1"/>
      <c r="Q337" s="1"/>
      <c r="R337" s="1"/>
      <c r="S337" s="5"/>
      <c r="T337" s="5"/>
      <c r="U337" s="5"/>
      <c r="V337" s="1"/>
      <c r="W337" s="1"/>
      <c r="X337" s="1"/>
      <c r="Y337" s="1"/>
      <c r="Z337" s="1"/>
      <c r="AA337" s="1"/>
      <c r="AB337" s="1"/>
    </row>
    <row r="338" spans="1:28" ht="12.75" customHeight="1" x14ac:dyDescent="0.2">
      <c r="A338" s="33"/>
      <c r="B338" s="33"/>
      <c r="C338" s="33"/>
      <c r="D338" s="1"/>
      <c r="E338" s="1"/>
      <c r="F338" s="1"/>
      <c r="G338" s="1"/>
      <c r="H338" s="5"/>
      <c r="I338" s="5"/>
      <c r="J338" s="1"/>
      <c r="K338" s="1"/>
      <c r="L338" s="1"/>
      <c r="M338" s="1"/>
      <c r="N338" s="1"/>
      <c r="O338" s="1"/>
      <c r="P338" s="1"/>
      <c r="Q338" s="1"/>
      <c r="R338" s="1"/>
      <c r="S338" s="5"/>
      <c r="T338" s="5"/>
      <c r="U338" s="5"/>
      <c r="V338" s="1"/>
      <c r="W338" s="1"/>
      <c r="X338" s="1"/>
      <c r="Y338" s="1"/>
      <c r="Z338" s="1"/>
      <c r="AA338" s="1"/>
      <c r="AB338" s="1"/>
    </row>
    <row r="339" spans="1:28" ht="12.75" customHeight="1" x14ac:dyDescent="0.2">
      <c r="A339" s="33"/>
      <c r="B339" s="33"/>
      <c r="C339" s="33"/>
      <c r="D339" s="1"/>
      <c r="E339" s="1"/>
      <c r="F339" s="1"/>
      <c r="G339" s="1"/>
      <c r="H339" s="5"/>
      <c r="I339" s="5"/>
      <c r="J339" s="1"/>
      <c r="K339" s="1"/>
      <c r="L339" s="1"/>
      <c r="M339" s="1"/>
      <c r="N339" s="1"/>
      <c r="O339" s="1"/>
      <c r="P339" s="1"/>
      <c r="Q339" s="1"/>
      <c r="R339" s="1"/>
      <c r="S339" s="5"/>
      <c r="T339" s="5"/>
      <c r="U339" s="5"/>
      <c r="V339" s="1"/>
      <c r="W339" s="1"/>
      <c r="X339" s="1"/>
      <c r="Y339" s="1"/>
      <c r="Z339" s="1"/>
      <c r="AA339" s="1"/>
      <c r="AB339" s="1"/>
    </row>
    <row r="340" spans="1:28" ht="12.75" customHeight="1" x14ac:dyDescent="0.2">
      <c r="A340" s="33"/>
      <c r="B340" s="33"/>
      <c r="C340" s="33"/>
      <c r="D340" s="1"/>
      <c r="E340" s="1"/>
      <c r="F340" s="1"/>
      <c r="G340" s="1"/>
      <c r="H340" s="5"/>
      <c r="I340" s="5"/>
      <c r="J340" s="1"/>
      <c r="K340" s="1"/>
      <c r="L340" s="1"/>
      <c r="M340" s="1"/>
      <c r="N340" s="1"/>
      <c r="O340" s="1"/>
      <c r="P340" s="1"/>
      <c r="Q340" s="1"/>
      <c r="R340" s="1"/>
      <c r="S340" s="5"/>
      <c r="T340" s="5"/>
      <c r="U340" s="5"/>
      <c r="V340" s="1"/>
      <c r="W340" s="1"/>
      <c r="X340" s="1"/>
      <c r="Y340" s="1"/>
      <c r="Z340" s="1"/>
      <c r="AA340" s="1"/>
      <c r="AB340" s="1"/>
    </row>
    <row r="341" spans="1:28" ht="12.75" customHeight="1" x14ac:dyDescent="0.2">
      <c r="A341" s="33"/>
      <c r="B341" s="33"/>
      <c r="C341" s="33"/>
      <c r="D341" s="1"/>
      <c r="E341" s="1"/>
      <c r="F341" s="1"/>
      <c r="G341" s="1"/>
      <c r="H341" s="5"/>
      <c r="I341" s="5"/>
      <c r="J341" s="1"/>
      <c r="K341" s="1"/>
      <c r="L341" s="1"/>
      <c r="M341" s="1"/>
      <c r="N341" s="1"/>
      <c r="O341" s="1"/>
      <c r="P341" s="1"/>
      <c r="Q341" s="1"/>
      <c r="R341" s="1"/>
      <c r="S341" s="5"/>
      <c r="T341" s="5"/>
      <c r="U341" s="5"/>
      <c r="V341" s="1"/>
      <c r="W341" s="1"/>
      <c r="X341" s="1"/>
      <c r="Y341" s="1"/>
      <c r="Z341" s="1"/>
      <c r="AA341" s="1"/>
      <c r="AB341" s="1"/>
    </row>
    <row r="342" spans="1:28" ht="12.75" customHeight="1" x14ac:dyDescent="0.2">
      <c r="A342" s="33"/>
      <c r="B342" s="33"/>
      <c r="C342" s="33"/>
      <c r="D342" s="1"/>
      <c r="E342" s="1"/>
      <c r="F342" s="1"/>
      <c r="G342" s="1"/>
      <c r="H342" s="5"/>
      <c r="I342" s="5"/>
      <c r="J342" s="1"/>
      <c r="K342" s="1"/>
      <c r="L342" s="1"/>
      <c r="M342" s="1"/>
      <c r="N342" s="1"/>
      <c r="O342" s="1"/>
      <c r="P342" s="1"/>
      <c r="Q342" s="1"/>
      <c r="R342" s="1"/>
      <c r="S342" s="5"/>
      <c r="T342" s="5"/>
      <c r="U342" s="5"/>
      <c r="V342" s="1"/>
      <c r="W342" s="1"/>
      <c r="X342" s="1"/>
      <c r="Y342" s="1"/>
      <c r="Z342" s="1"/>
      <c r="AA342" s="1"/>
      <c r="AB342" s="1"/>
    </row>
    <row r="343" spans="1:28" ht="12.75" customHeight="1" x14ac:dyDescent="0.2">
      <c r="A343" s="33"/>
      <c r="B343" s="33"/>
      <c r="C343" s="33"/>
      <c r="D343" s="1"/>
      <c r="E343" s="1"/>
      <c r="F343" s="1"/>
      <c r="G343" s="1"/>
      <c r="H343" s="5"/>
      <c r="I343" s="5"/>
      <c r="J343" s="1"/>
      <c r="K343" s="1"/>
      <c r="L343" s="1"/>
      <c r="M343" s="1"/>
      <c r="N343" s="1"/>
      <c r="O343" s="1"/>
      <c r="P343" s="1"/>
      <c r="Q343" s="1"/>
      <c r="R343" s="1"/>
      <c r="S343" s="5"/>
      <c r="T343" s="5"/>
      <c r="U343" s="5"/>
      <c r="V343" s="1"/>
      <c r="W343" s="1"/>
      <c r="X343" s="1"/>
      <c r="Y343" s="1"/>
      <c r="Z343" s="1"/>
      <c r="AA343" s="1"/>
      <c r="AB343" s="1"/>
    </row>
    <row r="344" spans="1:28" ht="12.75" customHeight="1" x14ac:dyDescent="0.2">
      <c r="A344" s="33"/>
      <c r="B344" s="33"/>
      <c r="C344" s="33"/>
      <c r="D344" s="1"/>
      <c r="E344" s="1"/>
      <c r="F344" s="1"/>
      <c r="G344" s="1"/>
      <c r="H344" s="5"/>
      <c r="I344" s="5"/>
      <c r="J344" s="1"/>
      <c r="K344" s="1"/>
      <c r="L344" s="1"/>
      <c r="M344" s="1"/>
      <c r="N344" s="1"/>
      <c r="O344" s="1"/>
      <c r="P344" s="1"/>
      <c r="Q344" s="1"/>
      <c r="R344" s="1"/>
      <c r="S344" s="5"/>
      <c r="T344" s="5"/>
      <c r="U344" s="5"/>
      <c r="V344" s="1"/>
      <c r="W344" s="1"/>
      <c r="X344" s="1"/>
      <c r="Y344" s="1"/>
      <c r="Z344" s="1"/>
      <c r="AA344" s="1"/>
      <c r="AB344" s="1"/>
    </row>
    <row r="345" spans="1:28" ht="12.75" customHeight="1" x14ac:dyDescent="0.2">
      <c r="A345" s="33"/>
      <c r="B345" s="33"/>
      <c r="C345" s="33"/>
      <c r="D345" s="1"/>
      <c r="E345" s="1"/>
      <c r="F345" s="1"/>
      <c r="G345" s="1"/>
      <c r="H345" s="5"/>
      <c r="I345" s="5"/>
      <c r="J345" s="1"/>
      <c r="K345" s="1"/>
      <c r="L345" s="1"/>
      <c r="M345" s="1"/>
      <c r="N345" s="1"/>
      <c r="O345" s="1"/>
      <c r="P345" s="1"/>
      <c r="Q345" s="1"/>
      <c r="R345" s="1"/>
      <c r="S345" s="5"/>
      <c r="T345" s="5"/>
      <c r="U345" s="5"/>
      <c r="V345" s="1"/>
      <c r="W345" s="1"/>
      <c r="X345" s="1"/>
      <c r="Y345" s="1"/>
      <c r="Z345" s="1"/>
      <c r="AA345" s="1"/>
      <c r="AB345" s="1"/>
    </row>
    <row r="346" spans="1:28" ht="12.75" customHeight="1" x14ac:dyDescent="0.2">
      <c r="A346" s="33"/>
      <c r="B346" s="33"/>
      <c r="C346" s="33"/>
      <c r="D346" s="1"/>
      <c r="E346" s="1"/>
      <c r="F346" s="1"/>
      <c r="G346" s="1"/>
      <c r="H346" s="5"/>
      <c r="I346" s="5"/>
      <c r="J346" s="1"/>
      <c r="K346" s="1"/>
      <c r="L346" s="1"/>
      <c r="M346" s="1"/>
      <c r="N346" s="1"/>
      <c r="O346" s="1"/>
      <c r="P346" s="1"/>
      <c r="Q346" s="1"/>
      <c r="R346" s="1"/>
      <c r="S346" s="5"/>
      <c r="T346" s="5"/>
      <c r="U346" s="5"/>
      <c r="V346" s="1"/>
      <c r="W346" s="1"/>
      <c r="X346" s="1"/>
      <c r="Y346" s="1"/>
      <c r="Z346" s="1"/>
      <c r="AA346" s="1"/>
      <c r="AB346" s="1"/>
    </row>
    <row r="347" spans="1:28" ht="12.75" customHeight="1" x14ac:dyDescent="0.2">
      <c r="A347" s="33"/>
      <c r="B347" s="33"/>
      <c r="C347" s="33"/>
      <c r="D347" s="1"/>
      <c r="E347" s="1"/>
      <c r="F347" s="1"/>
      <c r="G347" s="1"/>
      <c r="H347" s="5"/>
      <c r="I347" s="5"/>
      <c r="J347" s="1"/>
      <c r="K347" s="1"/>
      <c r="L347" s="1"/>
      <c r="M347" s="1"/>
      <c r="N347" s="1"/>
      <c r="O347" s="1"/>
      <c r="P347" s="1"/>
      <c r="Q347" s="1"/>
      <c r="R347" s="1"/>
      <c r="S347" s="5"/>
      <c r="T347" s="5"/>
      <c r="U347" s="5"/>
      <c r="V347" s="1"/>
      <c r="W347" s="1"/>
      <c r="X347" s="1"/>
      <c r="Y347" s="1"/>
      <c r="Z347" s="1"/>
      <c r="AA347" s="1"/>
      <c r="AB347" s="1"/>
    </row>
    <row r="348" spans="1:28" ht="12.75" customHeight="1" x14ac:dyDescent="0.2">
      <c r="A348" s="33"/>
      <c r="B348" s="33"/>
      <c r="C348" s="33"/>
      <c r="D348" s="1"/>
      <c r="E348" s="1"/>
      <c r="F348" s="1"/>
      <c r="G348" s="1"/>
      <c r="H348" s="5"/>
      <c r="I348" s="5"/>
      <c r="J348" s="1"/>
      <c r="K348" s="1"/>
      <c r="L348" s="1"/>
      <c r="M348" s="1"/>
      <c r="N348" s="1"/>
      <c r="O348" s="1"/>
      <c r="P348" s="1"/>
      <c r="Q348" s="1"/>
      <c r="R348" s="1"/>
      <c r="S348" s="5"/>
      <c r="T348" s="5"/>
      <c r="U348" s="5"/>
      <c r="V348" s="1"/>
      <c r="W348" s="1"/>
      <c r="X348" s="1"/>
      <c r="Y348" s="1"/>
      <c r="Z348" s="1"/>
      <c r="AA348" s="1"/>
      <c r="AB348" s="1"/>
    </row>
    <row r="349" spans="1:28" ht="12.75" customHeight="1" x14ac:dyDescent="0.2">
      <c r="A349" s="33"/>
      <c r="B349" s="33"/>
      <c r="C349" s="33"/>
      <c r="D349" s="1"/>
      <c r="E349" s="1"/>
      <c r="F349" s="1"/>
      <c r="G349" s="1"/>
      <c r="H349" s="5"/>
      <c r="I349" s="5"/>
      <c r="J349" s="1"/>
      <c r="K349" s="1"/>
      <c r="L349" s="1"/>
      <c r="M349" s="1"/>
      <c r="N349" s="1"/>
      <c r="O349" s="1"/>
      <c r="P349" s="1"/>
      <c r="Q349" s="1"/>
      <c r="R349" s="1"/>
      <c r="S349" s="5"/>
      <c r="T349" s="5"/>
      <c r="U349" s="5"/>
      <c r="V349" s="1"/>
      <c r="W349" s="1"/>
      <c r="X349" s="1"/>
      <c r="Y349" s="1"/>
      <c r="Z349" s="1"/>
      <c r="AA349" s="1"/>
      <c r="AB349" s="1"/>
    </row>
    <row r="350" spans="1:28" ht="12.75" customHeight="1" x14ac:dyDescent="0.2">
      <c r="A350" s="33"/>
      <c r="B350" s="33"/>
      <c r="C350" s="33"/>
      <c r="D350" s="1"/>
      <c r="E350" s="1"/>
      <c r="F350" s="1"/>
      <c r="G350" s="1"/>
      <c r="H350" s="5"/>
      <c r="I350" s="5"/>
      <c r="J350" s="1"/>
      <c r="K350" s="1"/>
      <c r="L350" s="1"/>
      <c r="M350" s="1"/>
      <c r="N350" s="1"/>
      <c r="O350" s="1"/>
      <c r="P350" s="1"/>
      <c r="Q350" s="1"/>
      <c r="R350" s="1"/>
      <c r="S350" s="5"/>
      <c r="T350" s="5"/>
      <c r="U350" s="5"/>
      <c r="V350" s="1"/>
      <c r="W350" s="1"/>
      <c r="X350" s="1"/>
      <c r="Y350" s="1"/>
      <c r="Z350" s="1"/>
      <c r="AA350" s="1"/>
      <c r="AB350" s="1"/>
    </row>
    <row r="351" spans="1:28" ht="12.75" customHeight="1" x14ac:dyDescent="0.2">
      <c r="A351" s="33"/>
      <c r="B351" s="33"/>
      <c r="C351" s="33"/>
      <c r="D351" s="1"/>
      <c r="E351" s="1"/>
      <c r="F351" s="1"/>
      <c r="G351" s="1"/>
      <c r="H351" s="5"/>
      <c r="I351" s="5"/>
      <c r="J351" s="1"/>
      <c r="K351" s="1"/>
      <c r="L351" s="1"/>
      <c r="M351" s="1"/>
      <c r="N351" s="1"/>
      <c r="O351" s="1"/>
      <c r="P351" s="1"/>
      <c r="Q351" s="1"/>
      <c r="R351" s="1"/>
      <c r="S351" s="5"/>
      <c r="T351" s="5"/>
      <c r="U351" s="5"/>
      <c r="V351" s="1"/>
      <c r="W351" s="1"/>
      <c r="X351" s="1"/>
      <c r="Y351" s="1"/>
      <c r="Z351" s="1"/>
      <c r="AA351" s="1"/>
      <c r="AB351" s="1"/>
    </row>
    <row r="352" spans="1:28" ht="12.75" customHeight="1" x14ac:dyDescent="0.2">
      <c r="A352" s="33"/>
      <c r="B352" s="33"/>
      <c r="C352" s="33"/>
      <c r="D352" s="1"/>
      <c r="E352" s="1"/>
      <c r="F352" s="1"/>
      <c r="G352" s="1"/>
      <c r="H352" s="5"/>
      <c r="I352" s="5"/>
      <c r="J352" s="1"/>
      <c r="K352" s="1"/>
      <c r="L352" s="1"/>
      <c r="M352" s="1"/>
      <c r="N352" s="1"/>
      <c r="O352" s="1"/>
      <c r="P352" s="1"/>
      <c r="Q352" s="1"/>
      <c r="R352" s="1"/>
      <c r="S352" s="5"/>
      <c r="T352" s="5"/>
      <c r="U352" s="5"/>
      <c r="V352" s="1"/>
      <c r="W352" s="1"/>
      <c r="X352" s="1"/>
      <c r="Y352" s="1"/>
      <c r="Z352" s="1"/>
      <c r="AA352" s="1"/>
      <c r="AB352" s="1"/>
    </row>
    <row r="353" spans="1:28" ht="12.75" customHeight="1" x14ac:dyDescent="0.2">
      <c r="A353" s="33"/>
      <c r="B353" s="33"/>
      <c r="C353" s="33"/>
      <c r="D353" s="1"/>
      <c r="E353" s="1"/>
      <c r="F353" s="1"/>
      <c r="G353" s="1"/>
      <c r="H353" s="5"/>
      <c r="I353" s="5"/>
      <c r="J353" s="1"/>
      <c r="K353" s="1"/>
      <c r="L353" s="1"/>
      <c r="M353" s="1"/>
      <c r="N353" s="1"/>
      <c r="O353" s="1"/>
      <c r="P353" s="1"/>
      <c r="Q353" s="1"/>
      <c r="R353" s="1"/>
      <c r="S353" s="5"/>
      <c r="T353" s="5"/>
      <c r="U353" s="5"/>
      <c r="V353" s="1"/>
      <c r="W353" s="1"/>
      <c r="X353" s="1"/>
      <c r="Y353" s="1"/>
      <c r="Z353" s="1"/>
      <c r="AA353" s="1"/>
      <c r="AB353" s="1"/>
    </row>
    <row r="354" spans="1:28" ht="12.75" customHeight="1" x14ac:dyDescent="0.2">
      <c r="A354" s="33"/>
      <c r="B354" s="33"/>
      <c r="C354" s="33"/>
      <c r="D354" s="1"/>
      <c r="E354" s="1"/>
      <c r="F354" s="1"/>
      <c r="G354" s="1"/>
      <c r="H354" s="5"/>
      <c r="I354" s="5"/>
      <c r="J354" s="1"/>
      <c r="K354" s="1"/>
      <c r="L354" s="1"/>
      <c r="M354" s="1"/>
      <c r="N354" s="1"/>
      <c r="O354" s="1"/>
      <c r="P354" s="1"/>
      <c r="Q354" s="1"/>
      <c r="R354" s="1"/>
      <c r="S354" s="5"/>
      <c r="T354" s="5"/>
      <c r="U354" s="5"/>
      <c r="V354" s="1"/>
      <c r="W354" s="1"/>
      <c r="X354" s="1"/>
      <c r="Y354" s="1"/>
      <c r="Z354" s="1"/>
      <c r="AA354" s="1"/>
      <c r="AB354" s="1"/>
    </row>
    <row r="355" spans="1:28" ht="12.75" customHeight="1" x14ac:dyDescent="0.2">
      <c r="A355" s="33"/>
      <c r="B355" s="33"/>
      <c r="C355" s="33"/>
      <c r="D355" s="1"/>
      <c r="E355" s="1"/>
      <c r="F355" s="1"/>
      <c r="G355" s="1"/>
      <c r="H355" s="5"/>
      <c r="I355" s="5"/>
      <c r="J355" s="1"/>
      <c r="K355" s="1"/>
      <c r="L355" s="1"/>
      <c r="M355" s="1"/>
      <c r="N355" s="1"/>
      <c r="O355" s="1"/>
      <c r="P355" s="1"/>
      <c r="Q355" s="1"/>
      <c r="R355" s="1"/>
      <c r="S355" s="5"/>
      <c r="T355" s="5"/>
      <c r="U355" s="5"/>
      <c r="V355" s="1"/>
      <c r="W355" s="1"/>
      <c r="X355" s="1"/>
      <c r="Y355" s="1"/>
      <c r="Z355" s="1"/>
      <c r="AA355" s="1"/>
      <c r="AB355" s="1"/>
    </row>
    <row r="356" spans="1:28" ht="12.75" customHeight="1" x14ac:dyDescent="0.2">
      <c r="A356" s="33"/>
      <c r="B356" s="33"/>
      <c r="C356" s="33"/>
      <c r="D356" s="1"/>
      <c r="E356" s="1"/>
      <c r="F356" s="1"/>
      <c r="G356" s="1"/>
      <c r="H356" s="5"/>
      <c r="I356" s="5"/>
      <c r="J356" s="1"/>
      <c r="K356" s="1"/>
      <c r="L356" s="1"/>
      <c r="M356" s="1"/>
      <c r="N356" s="1"/>
      <c r="O356" s="1"/>
      <c r="P356" s="1"/>
      <c r="Q356" s="1"/>
      <c r="R356" s="1"/>
      <c r="S356" s="5"/>
      <c r="T356" s="5"/>
      <c r="U356" s="5"/>
      <c r="V356" s="1"/>
      <c r="W356" s="1"/>
      <c r="X356" s="1"/>
      <c r="Y356" s="1"/>
      <c r="Z356" s="1"/>
      <c r="AA356" s="1"/>
      <c r="AB356" s="1"/>
    </row>
    <row r="357" spans="1:28" ht="12.75" customHeight="1" x14ac:dyDescent="0.2">
      <c r="A357" s="33"/>
      <c r="B357" s="33"/>
      <c r="C357" s="33"/>
      <c r="D357" s="1"/>
      <c r="E357" s="1"/>
      <c r="F357" s="1"/>
      <c r="G357" s="1"/>
      <c r="H357" s="5"/>
      <c r="I357" s="5"/>
      <c r="J357" s="1"/>
      <c r="K357" s="1"/>
      <c r="L357" s="1"/>
      <c r="M357" s="1"/>
      <c r="N357" s="1"/>
      <c r="O357" s="1"/>
      <c r="P357" s="1"/>
      <c r="Q357" s="1"/>
      <c r="R357" s="1"/>
      <c r="S357" s="5"/>
      <c r="T357" s="5"/>
      <c r="U357" s="5"/>
      <c r="V357" s="1"/>
      <c r="W357" s="1"/>
      <c r="X357" s="1"/>
      <c r="Y357" s="1"/>
      <c r="Z357" s="1"/>
      <c r="AA357" s="1"/>
      <c r="AB357" s="1"/>
    </row>
    <row r="358" spans="1:28" ht="12.75" customHeight="1" x14ac:dyDescent="0.2">
      <c r="A358" s="33"/>
      <c r="B358" s="33"/>
      <c r="C358" s="33"/>
      <c r="D358" s="1"/>
      <c r="E358" s="1"/>
      <c r="F358" s="1"/>
      <c r="G358" s="1"/>
      <c r="H358" s="5"/>
      <c r="I358" s="5"/>
      <c r="J358" s="1"/>
      <c r="K358" s="1"/>
      <c r="L358" s="1"/>
      <c r="M358" s="1"/>
      <c r="N358" s="1"/>
      <c r="O358" s="1"/>
      <c r="P358" s="1"/>
      <c r="Q358" s="1"/>
      <c r="R358" s="1"/>
      <c r="S358" s="5"/>
      <c r="T358" s="5"/>
      <c r="U358" s="5"/>
      <c r="V358" s="1"/>
      <c r="W358" s="1"/>
      <c r="X358" s="1"/>
      <c r="Y358" s="1"/>
      <c r="Z358" s="1"/>
      <c r="AA358" s="1"/>
      <c r="AB358" s="1"/>
    </row>
    <row r="359" spans="1:28" ht="12.75" customHeight="1" x14ac:dyDescent="0.2">
      <c r="A359" s="33"/>
      <c r="B359" s="33"/>
      <c r="C359" s="33"/>
      <c r="D359" s="1"/>
      <c r="E359" s="1"/>
      <c r="F359" s="1"/>
      <c r="G359" s="1"/>
      <c r="H359" s="5"/>
      <c r="I359" s="5"/>
      <c r="J359" s="1"/>
      <c r="K359" s="1"/>
      <c r="L359" s="1"/>
      <c r="M359" s="1"/>
      <c r="N359" s="1"/>
      <c r="O359" s="1"/>
      <c r="P359" s="1"/>
      <c r="Q359" s="1"/>
      <c r="R359" s="1"/>
      <c r="S359" s="5"/>
      <c r="T359" s="5"/>
      <c r="U359" s="5"/>
      <c r="V359" s="1"/>
      <c r="W359" s="1"/>
      <c r="X359" s="1"/>
      <c r="Y359" s="1"/>
      <c r="Z359" s="1"/>
      <c r="AA359" s="1"/>
      <c r="AB359" s="1"/>
    </row>
    <row r="360" spans="1:28" ht="12.75" customHeight="1" x14ac:dyDescent="0.2">
      <c r="A360" s="33"/>
      <c r="B360" s="33"/>
      <c r="C360" s="33"/>
      <c r="D360" s="1"/>
      <c r="E360" s="1"/>
      <c r="F360" s="1"/>
      <c r="G360" s="1"/>
      <c r="H360" s="5"/>
      <c r="I360" s="5"/>
      <c r="J360" s="1"/>
      <c r="K360" s="1"/>
      <c r="L360" s="1"/>
      <c r="M360" s="1"/>
      <c r="N360" s="1"/>
      <c r="O360" s="1"/>
      <c r="P360" s="1"/>
      <c r="Q360" s="1"/>
      <c r="R360" s="1"/>
      <c r="S360" s="5"/>
      <c r="T360" s="5"/>
      <c r="U360" s="5"/>
      <c r="V360" s="1"/>
      <c r="W360" s="1"/>
      <c r="X360" s="1"/>
      <c r="Y360" s="1"/>
      <c r="Z360" s="1"/>
      <c r="AA360" s="1"/>
      <c r="AB360" s="1"/>
    </row>
    <row r="361" spans="1:28" ht="12.75" customHeight="1" x14ac:dyDescent="0.2">
      <c r="A361" s="33"/>
      <c r="B361" s="33"/>
      <c r="C361" s="33"/>
      <c r="D361" s="1"/>
      <c r="E361" s="1"/>
      <c r="F361" s="1"/>
      <c r="G361" s="1"/>
      <c r="H361" s="5"/>
      <c r="I361" s="5"/>
      <c r="J361" s="1"/>
      <c r="K361" s="1"/>
      <c r="L361" s="1"/>
      <c r="M361" s="1"/>
      <c r="N361" s="1"/>
      <c r="O361" s="1"/>
      <c r="P361" s="1"/>
      <c r="Q361" s="1"/>
      <c r="R361" s="1"/>
      <c r="S361" s="5"/>
      <c r="T361" s="5"/>
      <c r="U361" s="5"/>
      <c r="V361" s="1"/>
      <c r="W361" s="1"/>
      <c r="X361" s="1"/>
      <c r="Y361" s="1"/>
      <c r="Z361" s="1"/>
      <c r="AA361" s="1"/>
      <c r="AB361" s="1"/>
    </row>
    <row r="362" spans="1:28" ht="12.75" customHeight="1" x14ac:dyDescent="0.2">
      <c r="A362" s="33"/>
      <c r="B362" s="33"/>
      <c r="C362" s="33"/>
      <c r="D362" s="1"/>
      <c r="E362" s="1"/>
      <c r="F362" s="1"/>
      <c r="G362" s="1"/>
      <c r="H362" s="5"/>
      <c r="I362" s="5"/>
      <c r="J362" s="1"/>
      <c r="K362" s="1"/>
      <c r="L362" s="1"/>
      <c r="M362" s="1"/>
      <c r="N362" s="1"/>
      <c r="O362" s="1"/>
      <c r="P362" s="1"/>
      <c r="Q362" s="1"/>
      <c r="R362" s="1"/>
      <c r="S362" s="5"/>
      <c r="T362" s="5"/>
      <c r="U362" s="5"/>
      <c r="V362" s="1"/>
      <c r="W362" s="1"/>
      <c r="X362" s="1"/>
      <c r="Y362" s="1"/>
      <c r="Z362" s="1"/>
      <c r="AA362" s="1"/>
      <c r="AB362" s="1"/>
    </row>
    <row r="363" spans="1:28" ht="12.75" customHeight="1" x14ac:dyDescent="0.2">
      <c r="A363" s="33"/>
      <c r="B363" s="33"/>
      <c r="C363" s="33"/>
      <c r="D363" s="1"/>
      <c r="E363" s="1"/>
      <c r="F363" s="1"/>
      <c r="G363" s="1"/>
      <c r="H363" s="5"/>
      <c r="I363" s="5"/>
      <c r="J363" s="1"/>
      <c r="K363" s="1"/>
      <c r="L363" s="1"/>
      <c r="M363" s="1"/>
      <c r="N363" s="1"/>
      <c r="O363" s="1"/>
      <c r="P363" s="1"/>
      <c r="Q363" s="1"/>
      <c r="R363" s="1"/>
      <c r="S363" s="5"/>
      <c r="T363" s="5"/>
      <c r="U363" s="5"/>
      <c r="V363" s="1"/>
      <c r="W363" s="1"/>
      <c r="X363" s="1"/>
      <c r="Y363" s="1"/>
      <c r="Z363" s="1"/>
      <c r="AA363" s="1"/>
      <c r="AB363" s="1"/>
    </row>
    <row r="364" spans="1:28" ht="12.75" customHeight="1" x14ac:dyDescent="0.2">
      <c r="A364" s="33"/>
      <c r="B364" s="33"/>
      <c r="C364" s="33"/>
      <c r="D364" s="1"/>
      <c r="E364" s="1"/>
      <c r="F364" s="1"/>
      <c r="G364" s="1"/>
      <c r="H364" s="5"/>
      <c r="I364" s="5"/>
      <c r="J364" s="1"/>
      <c r="K364" s="1"/>
      <c r="L364" s="1"/>
      <c r="M364" s="1"/>
      <c r="N364" s="1"/>
      <c r="O364" s="1"/>
      <c r="P364" s="1"/>
      <c r="Q364" s="1"/>
      <c r="R364" s="1"/>
      <c r="S364" s="5"/>
      <c r="T364" s="5"/>
      <c r="U364" s="5"/>
      <c r="V364" s="1"/>
      <c r="W364" s="1"/>
      <c r="X364" s="1"/>
      <c r="Y364" s="1"/>
      <c r="Z364" s="1"/>
      <c r="AA364" s="1"/>
      <c r="AB364" s="1"/>
    </row>
    <row r="365" spans="1:28" ht="12.75" customHeight="1" x14ac:dyDescent="0.2">
      <c r="A365" s="33"/>
      <c r="B365" s="33"/>
      <c r="C365" s="33"/>
      <c r="D365" s="1"/>
      <c r="E365" s="1"/>
      <c r="F365" s="1"/>
      <c r="G365" s="1"/>
      <c r="H365" s="5"/>
      <c r="I365" s="5"/>
      <c r="J365" s="1"/>
      <c r="K365" s="1"/>
      <c r="L365" s="1"/>
      <c r="M365" s="1"/>
      <c r="N365" s="1"/>
      <c r="O365" s="1"/>
      <c r="P365" s="1"/>
      <c r="Q365" s="1"/>
      <c r="R365" s="1"/>
      <c r="S365" s="5"/>
      <c r="T365" s="5"/>
      <c r="U365" s="5"/>
      <c r="V365" s="1"/>
      <c r="W365" s="1"/>
      <c r="X365" s="1"/>
      <c r="Y365" s="1"/>
      <c r="Z365" s="1"/>
      <c r="AA365" s="1"/>
      <c r="AB365" s="1"/>
    </row>
    <row r="366" spans="1:28" ht="12.75" customHeight="1" x14ac:dyDescent="0.2">
      <c r="A366" s="33"/>
      <c r="B366" s="33"/>
      <c r="C366" s="33"/>
      <c r="D366" s="1"/>
      <c r="E366" s="1"/>
      <c r="F366" s="1"/>
      <c r="G366" s="1"/>
      <c r="H366" s="5"/>
      <c r="I366" s="5"/>
      <c r="J366" s="1"/>
      <c r="K366" s="1"/>
      <c r="L366" s="1"/>
      <c r="M366" s="1"/>
      <c r="N366" s="1"/>
      <c r="O366" s="1"/>
      <c r="P366" s="1"/>
      <c r="Q366" s="1"/>
      <c r="R366" s="1"/>
      <c r="S366" s="5"/>
      <c r="T366" s="5"/>
      <c r="U366" s="5"/>
      <c r="V366" s="1"/>
      <c r="W366" s="1"/>
      <c r="X366" s="1"/>
      <c r="Y366" s="1"/>
      <c r="Z366" s="1"/>
      <c r="AA366" s="1"/>
      <c r="AB366" s="1"/>
    </row>
    <row r="367" spans="1:28" ht="12.75" customHeight="1" x14ac:dyDescent="0.2">
      <c r="A367" s="33"/>
      <c r="B367" s="33"/>
      <c r="C367" s="33"/>
      <c r="D367" s="1"/>
      <c r="E367" s="1"/>
      <c r="F367" s="1"/>
      <c r="G367" s="1"/>
      <c r="H367" s="5"/>
      <c r="I367" s="5"/>
      <c r="J367" s="1"/>
      <c r="K367" s="1"/>
      <c r="L367" s="1"/>
      <c r="M367" s="1"/>
      <c r="N367" s="1"/>
      <c r="O367" s="1"/>
      <c r="P367" s="1"/>
      <c r="Q367" s="1"/>
      <c r="R367" s="1"/>
      <c r="S367" s="5"/>
      <c r="T367" s="5"/>
      <c r="U367" s="5"/>
      <c r="V367" s="1"/>
      <c r="W367" s="1"/>
      <c r="X367" s="1"/>
      <c r="Y367" s="1"/>
      <c r="Z367" s="1"/>
      <c r="AA367" s="1"/>
      <c r="AB367" s="1"/>
    </row>
    <row r="368" spans="1:28" ht="12.75" customHeight="1" x14ac:dyDescent="0.2">
      <c r="A368" s="33"/>
      <c r="B368" s="33"/>
      <c r="C368" s="33"/>
      <c r="D368" s="1"/>
      <c r="E368" s="1"/>
      <c r="F368" s="1"/>
      <c r="G368" s="1"/>
      <c r="H368" s="5"/>
      <c r="I368" s="5"/>
      <c r="J368" s="1"/>
      <c r="K368" s="1"/>
      <c r="L368" s="1"/>
      <c r="M368" s="1"/>
      <c r="N368" s="1"/>
      <c r="O368" s="1"/>
      <c r="P368" s="1"/>
      <c r="Q368" s="1"/>
      <c r="R368" s="1"/>
      <c r="S368" s="5"/>
      <c r="T368" s="5"/>
      <c r="U368" s="5"/>
      <c r="V368" s="1"/>
      <c r="W368" s="1"/>
      <c r="X368" s="1"/>
      <c r="Y368" s="1"/>
      <c r="Z368" s="1"/>
      <c r="AA368" s="1"/>
      <c r="AB368" s="1"/>
    </row>
    <row r="369" spans="1:28" ht="12.75" customHeight="1" x14ac:dyDescent="0.2">
      <c r="A369" s="33"/>
      <c r="B369" s="33"/>
      <c r="C369" s="33"/>
      <c r="D369" s="1"/>
      <c r="E369" s="1"/>
      <c r="F369" s="1"/>
      <c r="G369" s="1"/>
      <c r="H369" s="5"/>
      <c r="I369" s="5"/>
      <c r="J369" s="1"/>
      <c r="K369" s="1"/>
      <c r="L369" s="1"/>
      <c r="M369" s="1"/>
      <c r="N369" s="1"/>
      <c r="O369" s="1"/>
      <c r="P369" s="1"/>
      <c r="Q369" s="1"/>
      <c r="R369" s="1"/>
      <c r="S369" s="5"/>
      <c r="T369" s="5"/>
      <c r="U369" s="5"/>
      <c r="V369" s="1"/>
      <c r="W369" s="1"/>
      <c r="X369" s="1"/>
      <c r="Y369" s="1"/>
      <c r="Z369" s="1"/>
      <c r="AA369" s="1"/>
      <c r="AB369" s="1"/>
    </row>
    <row r="370" spans="1:28" ht="12.75" customHeight="1" x14ac:dyDescent="0.2">
      <c r="A370" s="33"/>
      <c r="B370" s="33"/>
      <c r="C370" s="33"/>
      <c r="D370" s="1"/>
      <c r="E370" s="1"/>
      <c r="F370" s="1"/>
      <c r="G370" s="1"/>
      <c r="H370" s="5"/>
      <c r="I370" s="5"/>
      <c r="J370" s="1"/>
      <c r="K370" s="1"/>
      <c r="L370" s="1"/>
      <c r="M370" s="1"/>
      <c r="N370" s="1"/>
      <c r="O370" s="1"/>
      <c r="P370" s="1"/>
      <c r="Q370" s="1"/>
      <c r="R370" s="1"/>
      <c r="S370" s="5"/>
      <c r="T370" s="5"/>
      <c r="U370" s="5"/>
      <c r="V370" s="1"/>
      <c r="W370" s="1"/>
      <c r="X370" s="1"/>
      <c r="Y370" s="1"/>
      <c r="Z370" s="1"/>
      <c r="AA370" s="1"/>
      <c r="AB370" s="1"/>
    </row>
    <row r="371" spans="1:28" ht="12.75" customHeight="1" x14ac:dyDescent="0.2">
      <c r="A371" s="33"/>
      <c r="B371" s="33"/>
      <c r="C371" s="33"/>
      <c r="D371" s="1"/>
      <c r="E371" s="1"/>
      <c r="F371" s="1"/>
      <c r="G371" s="1"/>
      <c r="H371" s="5"/>
      <c r="I371" s="5"/>
      <c r="J371" s="1"/>
      <c r="K371" s="1"/>
      <c r="L371" s="1"/>
      <c r="M371" s="1"/>
      <c r="N371" s="1"/>
      <c r="O371" s="1"/>
      <c r="P371" s="1"/>
      <c r="Q371" s="1"/>
      <c r="R371" s="1"/>
      <c r="S371" s="5"/>
      <c r="T371" s="5"/>
      <c r="U371" s="5"/>
      <c r="V371" s="1"/>
      <c r="W371" s="1"/>
      <c r="X371" s="1"/>
      <c r="Y371" s="1"/>
      <c r="Z371" s="1"/>
      <c r="AA371" s="1"/>
      <c r="AB371" s="1"/>
    </row>
    <row r="372" spans="1:28" ht="12.75" customHeight="1" x14ac:dyDescent="0.2">
      <c r="A372" s="33"/>
      <c r="B372" s="33"/>
      <c r="C372" s="33"/>
      <c r="D372" s="1"/>
      <c r="E372" s="1"/>
      <c r="F372" s="1"/>
      <c r="G372" s="1"/>
      <c r="H372" s="5"/>
      <c r="I372" s="5"/>
      <c r="J372" s="1"/>
      <c r="K372" s="1"/>
      <c r="L372" s="1"/>
      <c r="M372" s="1"/>
      <c r="N372" s="1"/>
      <c r="O372" s="1"/>
      <c r="P372" s="1"/>
      <c r="Q372" s="1"/>
      <c r="R372" s="1"/>
      <c r="S372" s="5"/>
      <c r="T372" s="5"/>
      <c r="U372" s="5"/>
      <c r="V372" s="1"/>
      <c r="W372" s="1"/>
      <c r="X372" s="1"/>
      <c r="Y372" s="1"/>
      <c r="Z372" s="1"/>
      <c r="AA372" s="1"/>
      <c r="AB372" s="1"/>
    </row>
    <row r="373" spans="1:28" ht="12.75" customHeight="1" x14ac:dyDescent="0.2">
      <c r="A373" s="33"/>
      <c r="B373" s="33"/>
      <c r="C373" s="33"/>
      <c r="D373" s="1"/>
      <c r="E373" s="1"/>
      <c r="F373" s="1"/>
      <c r="G373" s="1"/>
      <c r="H373" s="5"/>
      <c r="I373" s="5"/>
      <c r="J373" s="1"/>
      <c r="K373" s="1"/>
      <c r="L373" s="1"/>
      <c r="M373" s="1"/>
      <c r="N373" s="1"/>
      <c r="O373" s="1"/>
      <c r="P373" s="1"/>
      <c r="Q373" s="1"/>
      <c r="R373" s="1"/>
      <c r="S373" s="5"/>
      <c r="T373" s="5"/>
      <c r="U373" s="5"/>
      <c r="V373" s="1"/>
      <c r="W373" s="1"/>
      <c r="X373" s="1"/>
      <c r="Y373" s="1"/>
      <c r="Z373" s="1"/>
      <c r="AA373" s="1"/>
      <c r="AB373" s="1"/>
    </row>
    <row r="374" spans="1:28" ht="12.75" customHeight="1" x14ac:dyDescent="0.2">
      <c r="A374" s="33"/>
      <c r="B374" s="33"/>
      <c r="C374" s="33"/>
      <c r="D374" s="1"/>
      <c r="E374" s="1"/>
      <c r="F374" s="1"/>
      <c r="G374" s="1"/>
      <c r="H374" s="5"/>
      <c r="I374" s="5"/>
      <c r="J374" s="1"/>
      <c r="K374" s="1"/>
      <c r="L374" s="1"/>
      <c r="M374" s="1"/>
      <c r="N374" s="1"/>
      <c r="O374" s="1"/>
      <c r="P374" s="1"/>
      <c r="Q374" s="1"/>
      <c r="R374" s="1"/>
      <c r="S374" s="5"/>
      <c r="T374" s="5"/>
      <c r="U374" s="5"/>
      <c r="V374" s="1"/>
      <c r="W374" s="1"/>
      <c r="X374" s="1"/>
      <c r="Y374" s="1"/>
      <c r="Z374" s="1"/>
      <c r="AA374" s="1"/>
      <c r="AB374" s="1"/>
    </row>
    <row r="375" spans="1:28" ht="12.75" customHeight="1" x14ac:dyDescent="0.2">
      <c r="A375" s="33"/>
      <c r="B375" s="33"/>
      <c r="C375" s="33"/>
      <c r="D375" s="1"/>
      <c r="E375" s="1"/>
      <c r="F375" s="1"/>
      <c r="G375" s="1"/>
      <c r="H375" s="5"/>
      <c r="I375" s="5"/>
      <c r="J375" s="1"/>
      <c r="K375" s="1"/>
      <c r="L375" s="1"/>
      <c r="M375" s="1"/>
      <c r="N375" s="1"/>
      <c r="O375" s="1"/>
      <c r="P375" s="1"/>
      <c r="Q375" s="1"/>
      <c r="R375" s="1"/>
      <c r="S375" s="5"/>
      <c r="T375" s="5"/>
      <c r="U375" s="5"/>
      <c r="V375" s="1"/>
      <c r="W375" s="1"/>
      <c r="X375" s="1"/>
      <c r="Y375" s="1"/>
      <c r="Z375" s="1"/>
      <c r="AA375" s="1"/>
      <c r="AB375" s="1"/>
    </row>
    <row r="376" spans="1:28" ht="12.75" customHeight="1" x14ac:dyDescent="0.2">
      <c r="A376" s="33"/>
      <c r="B376" s="33"/>
      <c r="C376" s="33"/>
      <c r="D376" s="1"/>
      <c r="E376" s="1"/>
      <c r="F376" s="1"/>
      <c r="G376" s="1"/>
      <c r="H376" s="5"/>
      <c r="I376" s="5"/>
      <c r="J376" s="1"/>
      <c r="K376" s="1"/>
      <c r="L376" s="1"/>
      <c r="M376" s="1"/>
      <c r="N376" s="1"/>
      <c r="O376" s="1"/>
      <c r="P376" s="1"/>
      <c r="Q376" s="1"/>
      <c r="R376" s="1"/>
      <c r="S376" s="5"/>
      <c r="T376" s="5"/>
      <c r="U376" s="5"/>
      <c r="V376" s="1"/>
      <c r="W376" s="1"/>
      <c r="X376" s="1"/>
      <c r="Y376" s="1"/>
      <c r="Z376" s="1"/>
      <c r="AA376" s="1"/>
      <c r="AB376" s="1"/>
    </row>
    <row r="377" spans="1:28" ht="12.75" customHeight="1" x14ac:dyDescent="0.2">
      <c r="A377" s="33"/>
      <c r="B377" s="33"/>
      <c r="C377" s="33"/>
      <c r="D377" s="1"/>
      <c r="E377" s="1"/>
      <c r="F377" s="1"/>
      <c r="G377" s="1"/>
      <c r="H377" s="5"/>
      <c r="I377" s="5"/>
      <c r="J377" s="1"/>
      <c r="K377" s="1"/>
      <c r="L377" s="1"/>
      <c r="M377" s="1"/>
      <c r="N377" s="1"/>
      <c r="O377" s="1"/>
      <c r="P377" s="1"/>
      <c r="Q377" s="1"/>
      <c r="R377" s="1"/>
      <c r="S377" s="5"/>
      <c r="T377" s="5"/>
      <c r="U377" s="5"/>
      <c r="V377" s="1"/>
      <c r="W377" s="1"/>
      <c r="X377" s="1"/>
      <c r="Y377" s="1"/>
      <c r="Z377" s="1"/>
      <c r="AA377" s="1"/>
      <c r="AB377" s="1"/>
    </row>
    <row r="378" spans="1:28" ht="12.75" customHeight="1" x14ac:dyDescent="0.2">
      <c r="A378" s="33"/>
      <c r="B378" s="33"/>
      <c r="C378" s="33"/>
      <c r="D378" s="1"/>
      <c r="E378" s="1"/>
      <c r="F378" s="1"/>
      <c r="G378" s="1"/>
      <c r="H378" s="5"/>
      <c r="I378" s="5"/>
      <c r="J378" s="1"/>
      <c r="K378" s="1"/>
      <c r="L378" s="1"/>
      <c r="M378" s="1"/>
      <c r="N378" s="1"/>
      <c r="O378" s="1"/>
      <c r="P378" s="1"/>
      <c r="Q378" s="1"/>
      <c r="R378" s="1"/>
      <c r="S378" s="5"/>
      <c r="T378" s="5"/>
      <c r="U378" s="5"/>
      <c r="V378" s="1"/>
      <c r="W378" s="1"/>
      <c r="X378" s="1"/>
      <c r="Y378" s="1"/>
      <c r="Z378" s="1"/>
      <c r="AA378" s="1"/>
      <c r="AB378" s="1"/>
    </row>
    <row r="379" spans="1:28" ht="12.75" customHeight="1" x14ac:dyDescent="0.2">
      <c r="A379" s="33"/>
      <c r="B379" s="33"/>
      <c r="C379" s="33"/>
      <c r="D379" s="1"/>
      <c r="E379" s="1"/>
      <c r="F379" s="1"/>
      <c r="G379" s="1"/>
      <c r="H379" s="5"/>
      <c r="I379" s="5"/>
      <c r="J379" s="1"/>
      <c r="K379" s="1"/>
      <c r="L379" s="1"/>
      <c r="M379" s="1"/>
      <c r="N379" s="1"/>
      <c r="O379" s="1"/>
      <c r="P379" s="1"/>
      <c r="Q379" s="1"/>
      <c r="R379" s="1"/>
      <c r="S379" s="5"/>
      <c r="T379" s="5"/>
      <c r="U379" s="5"/>
      <c r="V379" s="1"/>
      <c r="W379" s="1"/>
      <c r="X379" s="1"/>
      <c r="Y379" s="1"/>
      <c r="Z379" s="1"/>
      <c r="AA379" s="1"/>
      <c r="AB379" s="1"/>
    </row>
    <row r="380" spans="1:28" ht="12.75" customHeight="1" x14ac:dyDescent="0.2">
      <c r="A380" s="33"/>
      <c r="B380" s="33"/>
      <c r="C380" s="33"/>
      <c r="D380" s="1"/>
      <c r="E380" s="1"/>
      <c r="F380" s="1"/>
      <c r="G380" s="1"/>
      <c r="H380" s="5"/>
      <c r="I380" s="5"/>
      <c r="J380" s="1"/>
      <c r="K380" s="1"/>
      <c r="L380" s="1"/>
      <c r="M380" s="1"/>
      <c r="N380" s="1"/>
      <c r="O380" s="1"/>
      <c r="P380" s="1"/>
      <c r="Q380" s="1"/>
      <c r="R380" s="1"/>
      <c r="S380" s="5"/>
      <c r="T380" s="5"/>
      <c r="U380" s="5"/>
      <c r="V380" s="1"/>
      <c r="W380" s="1"/>
      <c r="X380" s="1"/>
      <c r="Y380" s="1"/>
      <c r="Z380" s="1"/>
      <c r="AA380" s="1"/>
      <c r="AB380" s="1"/>
    </row>
    <row r="381" spans="1:28" ht="12.75" customHeight="1" x14ac:dyDescent="0.2">
      <c r="A381" s="33"/>
      <c r="B381" s="33"/>
      <c r="C381" s="33"/>
      <c r="D381" s="1"/>
      <c r="E381" s="1"/>
      <c r="F381" s="1"/>
      <c r="G381" s="1"/>
      <c r="H381" s="5"/>
      <c r="I381" s="5"/>
      <c r="J381" s="1"/>
      <c r="K381" s="1"/>
      <c r="L381" s="1"/>
      <c r="M381" s="1"/>
      <c r="N381" s="1"/>
      <c r="O381" s="1"/>
      <c r="P381" s="1"/>
      <c r="Q381" s="1"/>
      <c r="R381" s="1"/>
      <c r="S381" s="5"/>
      <c r="T381" s="5"/>
      <c r="U381" s="5"/>
      <c r="V381" s="1"/>
      <c r="W381" s="1"/>
      <c r="X381" s="1"/>
      <c r="Y381" s="1"/>
      <c r="Z381" s="1"/>
      <c r="AA381" s="1"/>
      <c r="AB381" s="1"/>
    </row>
    <row r="382" spans="1:28" ht="12.75" customHeight="1" x14ac:dyDescent="0.2">
      <c r="A382" s="33"/>
      <c r="B382" s="33"/>
      <c r="C382" s="33"/>
      <c r="D382" s="1"/>
      <c r="E382" s="1"/>
      <c r="F382" s="1"/>
      <c r="G382" s="1"/>
      <c r="H382" s="5"/>
      <c r="I382" s="5"/>
      <c r="J382" s="1"/>
      <c r="K382" s="1"/>
      <c r="L382" s="1"/>
      <c r="M382" s="1"/>
      <c r="N382" s="1"/>
      <c r="O382" s="1"/>
      <c r="P382" s="1"/>
      <c r="Q382" s="1"/>
      <c r="R382" s="1"/>
      <c r="S382" s="5"/>
      <c r="T382" s="5"/>
      <c r="U382" s="5"/>
      <c r="V382" s="1"/>
      <c r="W382" s="1"/>
      <c r="X382" s="1"/>
      <c r="Y382" s="1"/>
      <c r="Z382" s="1"/>
      <c r="AA382" s="1"/>
      <c r="AB382" s="1"/>
    </row>
    <row r="383" spans="1:28" ht="12.75" customHeight="1" x14ac:dyDescent="0.2">
      <c r="A383" s="33"/>
      <c r="B383" s="33"/>
      <c r="C383" s="33"/>
      <c r="D383" s="1"/>
      <c r="E383" s="1"/>
      <c r="F383" s="1"/>
      <c r="G383" s="1"/>
      <c r="H383" s="5"/>
      <c r="I383" s="5"/>
      <c r="J383" s="1"/>
      <c r="K383" s="1"/>
      <c r="L383" s="1"/>
      <c r="M383" s="1"/>
      <c r="N383" s="1"/>
      <c r="O383" s="1"/>
      <c r="P383" s="1"/>
      <c r="Q383" s="1"/>
      <c r="R383" s="1"/>
      <c r="S383" s="5"/>
      <c r="T383" s="5"/>
      <c r="U383" s="5"/>
      <c r="V383" s="1"/>
      <c r="W383" s="1"/>
      <c r="X383" s="1"/>
      <c r="Y383" s="1"/>
      <c r="Z383" s="1"/>
      <c r="AA383" s="1"/>
      <c r="AB383" s="1"/>
    </row>
    <row r="384" spans="1:28" ht="12.75" customHeight="1" x14ac:dyDescent="0.2">
      <c r="A384" s="33"/>
      <c r="B384" s="33"/>
      <c r="C384" s="33"/>
      <c r="D384" s="1"/>
      <c r="E384" s="1"/>
      <c r="F384" s="1"/>
      <c r="G384" s="1"/>
      <c r="H384" s="5"/>
      <c r="I384" s="5"/>
      <c r="J384" s="1"/>
      <c r="K384" s="1"/>
      <c r="L384" s="1"/>
      <c r="M384" s="1"/>
      <c r="N384" s="1"/>
      <c r="O384" s="1"/>
      <c r="P384" s="1"/>
      <c r="Q384" s="1"/>
      <c r="R384" s="1"/>
      <c r="S384" s="5"/>
      <c r="T384" s="5"/>
      <c r="U384" s="5"/>
      <c r="V384" s="1"/>
      <c r="W384" s="1"/>
      <c r="X384" s="1"/>
      <c r="Y384" s="1"/>
      <c r="Z384" s="1"/>
      <c r="AA384" s="1"/>
      <c r="AB384" s="1"/>
    </row>
    <row r="385" spans="1:28" ht="12.75" customHeight="1" x14ac:dyDescent="0.2">
      <c r="A385" s="33"/>
      <c r="B385" s="33"/>
      <c r="C385" s="33"/>
      <c r="D385" s="1"/>
      <c r="E385" s="1"/>
      <c r="F385" s="1"/>
      <c r="G385" s="1"/>
      <c r="H385" s="5"/>
      <c r="I385" s="5"/>
      <c r="J385" s="1"/>
      <c r="K385" s="1"/>
      <c r="L385" s="1"/>
      <c r="M385" s="1"/>
      <c r="N385" s="1"/>
      <c r="O385" s="1"/>
      <c r="P385" s="1"/>
      <c r="Q385" s="1"/>
      <c r="R385" s="1"/>
      <c r="S385" s="5"/>
      <c r="T385" s="5"/>
      <c r="U385" s="5"/>
      <c r="V385" s="1"/>
      <c r="W385" s="1"/>
      <c r="X385" s="1"/>
      <c r="Y385" s="1"/>
      <c r="Z385" s="1"/>
      <c r="AA385" s="1"/>
      <c r="AB385" s="1"/>
    </row>
    <row r="386" spans="1:28" ht="12.75" customHeight="1" x14ac:dyDescent="0.2">
      <c r="A386" s="33"/>
      <c r="B386" s="33"/>
      <c r="C386" s="33"/>
      <c r="D386" s="1"/>
      <c r="E386" s="1"/>
      <c r="F386" s="1"/>
      <c r="G386" s="1"/>
      <c r="H386" s="5"/>
      <c r="I386" s="5"/>
      <c r="J386" s="1"/>
      <c r="K386" s="1"/>
      <c r="L386" s="1"/>
      <c r="M386" s="1"/>
      <c r="N386" s="1"/>
      <c r="O386" s="1"/>
      <c r="P386" s="1"/>
      <c r="Q386" s="1"/>
      <c r="R386" s="1"/>
      <c r="S386" s="5"/>
      <c r="T386" s="5"/>
      <c r="U386" s="5"/>
      <c r="V386" s="1"/>
      <c r="W386" s="1"/>
      <c r="X386" s="1"/>
      <c r="Y386" s="1"/>
      <c r="Z386" s="1"/>
      <c r="AA386" s="1"/>
      <c r="AB386" s="1"/>
    </row>
    <row r="387" spans="1:28" ht="12.75" customHeight="1" x14ac:dyDescent="0.2">
      <c r="A387" s="33"/>
      <c r="B387" s="33"/>
      <c r="C387" s="33"/>
      <c r="D387" s="1"/>
      <c r="E387" s="1"/>
      <c r="F387" s="1"/>
      <c r="G387" s="1"/>
      <c r="H387" s="5"/>
      <c r="I387" s="5"/>
      <c r="J387" s="1"/>
      <c r="K387" s="1"/>
      <c r="L387" s="1"/>
      <c r="M387" s="1"/>
      <c r="N387" s="1"/>
      <c r="O387" s="1"/>
      <c r="P387" s="1"/>
      <c r="Q387" s="1"/>
      <c r="R387" s="1"/>
      <c r="S387" s="5"/>
      <c r="T387" s="5"/>
      <c r="U387" s="5"/>
      <c r="V387" s="1"/>
      <c r="W387" s="1"/>
      <c r="X387" s="1"/>
      <c r="Y387" s="1"/>
      <c r="Z387" s="1"/>
      <c r="AA387" s="1"/>
      <c r="AB387" s="1"/>
    </row>
    <row r="388" spans="1:28" ht="12.75" customHeight="1" x14ac:dyDescent="0.2">
      <c r="A388" s="33"/>
      <c r="B388" s="33"/>
      <c r="C388" s="33"/>
      <c r="D388" s="1"/>
      <c r="E388" s="1"/>
      <c r="F388" s="1"/>
      <c r="G388" s="1"/>
      <c r="H388" s="5"/>
      <c r="I388" s="5"/>
      <c r="J388" s="1"/>
      <c r="K388" s="1"/>
      <c r="L388" s="1"/>
      <c r="M388" s="1"/>
      <c r="N388" s="1"/>
      <c r="O388" s="1"/>
      <c r="P388" s="1"/>
      <c r="Q388" s="1"/>
      <c r="R388" s="1"/>
      <c r="S388" s="5"/>
      <c r="T388" s="5"/>
      <c r="U388" s="5"/>
      <c r="V388" s="1"/>
      <c r="W388" s="1"/>
      <c r="X388" s="1"/>
      <c r="Y388" s="1"/>
      <c r="Z388" s="1"/>
      <c r="AA388" s="1"/>
      <c r="AB388" s="1"/>
    </row>
    <row r="389" spans="1:28" ht="12.75" customHeight="1" x14ac:dyDescent="0.2">
      <c r="A389" s="33"/>
      <c r="B389" s="33"/>
      <c r="C389" s="33"/>
      <c r="D389" s="1"/>
      <c r="E389" s="1"/>
      <c r="F389" s="1"/>
      <c r="G389" s="1"/>
      <c r="H389" s="5"/>
      <c r="I389" s="5"/>
      <c r="J389" s="1"/>
      <c r="K389" s="1"/>
      <c r="L389" s="1"/>
      <c r="M389" s="1"/>
      <c r="N389" s="1"/>
      <c r="O389" s="1"/>
      <c r="P389" s="1"/>
      <c r="Q389" s="1"/>
      <c r="R389" s="1"/>
      <c r="S389" s="5"/>
      <c r="T389" s="5"/>
      <c r="U389" s="5"/>
      <c r="V389" s="1"/>
      <c r="W389" s="1"/>
      <c r="X389" s="1"/>
      <c r="Y389" s="1"/>
      <c r="Z389" s="1"/>
      <c r="AA389" s="1"/>
      <c r="AB389" s="1"/>
    </row>
    <row r="390" spans="1:28" ht="12.75" customHeight="1" x14ac:dyDescent="0.2">
      <c r="A390" s="33"/>
      <c r="B390" s="33"/>
      <c r="C390" s="33"/>
      <c r="D390" s="1"/>
      <c r="E390" s="1"/>
      <c r="F390" s="1"/>
      <c r="G390" s="1"/>
      <c r="H390" s="5"/>
      <c r="I390" s="5"/>
      <c r="J390" s="1"/>
      <c r="K390" s="1"/>
      <c r="L390" s="1"/>
      <c r="M390" s="1"/>
      <c r="N390" s="1"/>
      <c r="O390" s="1"/>
      <c r="P390" s="1"/>
      <c r="Q390" s="1"/>
      <c r="R390" s="1"/>
      <c r="S390" s="5"/>
      <c r="T390" s="5"/>
      <c r="U390" s="5"/>
      <c r="V390" s="1"/>
      <c r="W390" s="1"/>
      <c r="X390" s="1"/>
      <c r="Y390" s="1"/>
      <c r="Z390" s="1"/>
      <c r="AA390" s="1"/>
      <c r="AB390" s="1"/>
    </row>
    <row r="391" spans="1:28" ht="12.75" customHeight="1" x14ac:dyDescent="0.2">
      <c r="A391" s="33"/>
      <c r="B391" s="33"/>
      <c r="C391" s="33"/>
      <c r="D391" s="1"/>
      <c r="E391" s="1"/>
      <c r="F391" s="1"/>
      <c r="G391" s="1"/>
      <c r="H391" s="5"/>
      <c r="I391" s="5"/>
      <c r="J391" s="1"/>
      <c r="K391" s="1"/>
      <c r="L391" s="1"/>
      <c r="M391" s="1"/>
      <c r="N391" s="1"/>
      <c r="O391" s="1"/>
      <c r="P391" s="1"/>
      <c r="Q391" s="1"/>
      <c r="R391" s="1"/>
      <c r="S391" s="5"/>
      <c r="T391" s="5"/>
      <c r="U391" s="5"/>
      <c r="V391" s="1"/>
      <c r="W391" s="1"/>
      <c r="X391" s="1"/>
      <c r="Y391" s="1"/>
      <c r="Z391" s="1"/>
      <c r="AA391" s="1"/>
      <c r="AB391" s="1"/>
    </row>
    <row r="392" spans="1:28" ht="12.75" customHeight="1" x14ac:dyDescent="0.2">
      <c r="A392" s="33"/>
      <c r="B392" s="33"/>
      <c r="C392" s="33"/>
      <c r="D392" s="1"/>
      <c r="E392" s="1"/>
      <c r="F392" s="1"/>
      <c r="G392" s="1"/>
      <c r="H392" s="5"/>
      <c r="I392" s="5"/>
      <c r="J392" s="1"/>
      <c r="K392" s="1"/>
      <c r="L392" s="1"/>
      <c r="M392" s="1"/>
      <c r="N392" s="1"/>
      <c r="O392" s="1"/>
      <c r="P392" s="1"/>
      <c r="Q392" s="1"/>
      <c r="R392" s="1"/>
      <c r="S392" s="5"/>
      <c r="T392" s="5"/>
      <c r="U392" s="5"/>
      <c r="V392" s="1"/>
      <c r="W392" s="1"/>
      <c r="X392" s="1"/>
      <c r="Y392" s="1"/>
      <c r="Z392" s="1"/>
      <c r="AA392" s="1"/>
      <c r="AB392" s="1"/>
    </row>
    <row r="393" spans="1:28" ht="12.75" customHeight="1" x14ac:dyDescent="0.2">
      <c r="A393" s="33"/>
      <c r="B393" s="33"/>
      <c r="C393" s="33"/>
      <c r="D393" s="1"/>
      <c r="E393" s="1"/>
      <c r="F393" s="1"/>
      <c r="G393" s="1"/>
      <c r="H393" s="5"/>
      <c r="I393" s="5"/>
      <c r="J393" s="1"/>
      <c r="K393" s="1"/>
      <c r="L393" s="1"/>
      <c r="M393" s="1"/>
      <c r="N393" s="1"/>
      <c r="O393" s="1"/>
      <c r="P393" s="1"/>
      <c r="Q393" s="1"/>
      <c r="R393" s="1"/>
      <c r="S393" s="5"/>
      <c r="T393" s="5"/>
      <c r="U393" s="5"/>
      <c r="V393" s="1"/>
      <c r="W393" s="1"/>
      <c r="X393" s="1"/>
      <c r="Y393" s="1"/>
      <c r="Z393" s="1"/>
      <c r="AA393" s="1"/>
      <c r="AB393" s="1"/>
    </row>
    <row r="394" spans="1:28" ht="12.75" customHeight="1" x14ac:dyDescent="0.2">
      <c r="A394" s="33"/>
      <c r="B394" s="33"/>
      <c r="C394" s="33"/>
      <c r="D394" s="1"/>
      <c r="E394" s="1"/>
      <c r="F394" s="1"/>
      <c r="G394" s="1"/>
      <c r="H394" s="5"/>
      <c r="I394" s="5"/>
      <c r="J394" s="1"/>
      <c r="K394" s="1"/>
      <c r="L394" s="1"/>
      <c r="M394" s="1"/>
      <c r="N394" s="1"/>
      <c r="O394" s="1"/>
      <c r="P394" s="1"/>
      <c r="Q394" s="1"/>
      <c r="R394" s="1"/>
      <c r="S394" s="5"/>
      <c r="T394" s="5"/>
      <c r="U394" s="5"/>
      <c r="V394" s="1"/>
      <c r="W394" s="1"/>
      <c r="X394" s="1"/>
      <c r="Y394" s="1"/>
      <c r="Z394" s="1"/>
      <c r="AA394" s="1"/>
      <c r="AB394" s="1"/>
    </row>
    <row r="395" spans="1:28" ht="12.75" customHeight="1" x14ac:dyDescent="0.2">
      <c r="A395" s="33"/>
      <c r="B395" s="33"/>
      <c r="C395" s="33"/>
      <c r="D395" s="1"/>
      <c r="E395" s="1"/>
      <c r="F395" s="1"/>
      <c r="G395" s="1"/>
      <c r="H395" s="5"/>
      <c r="I395" s="5"/>
      <c r="J395" s="1"/>
      <c r="K395" s="1"/>
      <c r="L395" s="1"/>
      <c r="M395" s="1"/>
      <c r="N395" s="1"/>
      <c r="O395" s="1"/>
      <c r="P395" s="1"/>
      <c r="Q395" s="1"/>
      <c r="R395" s="1"/>
      <c r="S395" s="5"/>
      <c r="T395" s="5"/>
      <c r="U395" s="5"/>
      <c r="V395" s="1"/>
      <c r="W395" s="1"/>
      <c r="X395" s="1"/>
      <c r="Y395" s="1"/>
      <c r="Z395" s="1"/>
      <c r="AA395" s="1"/>
      <c r="AB395" s="1"/>
    </row>
    <row r="396" spans="1:28" ht="12.75" customHeight="1" x14ac:dyDescent="0.2">
      <c r="A396" s="33"/>
      <c r="B396" s="33"/>
      <c r="C396" s="33"/>
      <c r="D396" s="1"/>
      <c r="E396" s="1"/>
      <c r="F396" s="1"/>
      <c r="G396" s="1"/>
      <c r="H396" s="5"/>
      <c r="I396" s="5"/>
      <c r="J396" s="1"/>
      <c r="K396" s="1"/>
      <c r="L396" s="1"/>
      <c r="M396" s="1"/>
      <c r="N396" s="1"/>
      <c r="O396" s="1"/>
      <c r="P396" s="1"/>
      <c r="Q396" s="1"/>
      <c r="R396" s="1"/>
      <c r="S396" s="5"/>
      <c r="T396" s="5"/>
      <c r="U396" s="5"/>
      <c r="V396" s="1"/>
      <c r="W396" s="1"/>
      <c r="X396" s="1"/>
      <c r="Y396" s="1"/>
      <c r="Z396" s="1"/>
      <c r="AA396" s="1"/>
      <c r="AB396" s="1"/>
    </row>
    <row r="397" spans="1:28" ht="12.75" customHeight="1" x14ac:dyDescent="0.2">
      <c r="A397" s="33"/>
      <c r="B397" s="33"/>
      <c r="C397" s="33"/>
      <c r="D397" s="1"/>
      <c r="E397" s="1"/>
      <c r="F397" s="1"/>
      <c r="G397" s="1"/>
      <c r="H397" s="5"/>
      <c r="I397" s="5"/>
      <c r="J397" s="1"/>
      <c r="K397" s="1"/>
      <c r="L397" s="1"/>
      <c r="M397" s="1"/>
      <c r="N397" s="1"/>
      <c r="O397" s="1"/>
      <c r="P397" s="1"/>
      <c r="Q397" s="1"/>
      <c r="R397" s="1"/>
      <c r="S397" s="5"/>
      <c r="T397" s="5"/>
      <c r="U397" s="5"/>
      <c r="V397" s="1"/>
      <c r="W397" s="1"/>
      <c r="X397" s="1"/>
      <c r="Y397" s="1"/>
      <c r="Z397" s="1"/>
      <c r="AA397" s="1"/>
      <c r="AB397" s="1"/>
    </row>
    <row r="398" spans="1:28" ht="12.75" customHeight="1" x14ac:dyDescent="0.2">
      <c r="A398" s="33"/>
      <c r="B398" s="33"/>
      <c r="C398" s="33"/>
      <c r="D398" s="1"/>
      <c r="E398" s="1"/>
      <c r="F398" s="1"/>
      <c r="G398" s="1"/>
      <c r="H398" s="5"/>
      <c r="I398" s="5"/>
      <c r="J398" s="1"/>
      <c r="K398" s="1"/>
      <c r="L398" s="1"/>
      <c r="M398" s="1"/>
      <c r="N398" s="1"/>
      <c r="O398" s="1"/>
      <c r="P398" s="1"/>
      <c r="Q398" s="1"/>
      <c r="R398" s="1"/>
      <c r="S398" s="5"/>
      <c r="T398" s="5"/>
      <c r="U398" s="5"/>
      <c r="V398" s="1"/>
      <c r="W398" s="1"/>
      <c r="X398" s="1"/>
      <c r="Y398" s="1"/>
      <c r="Z398" s="1"/>
      <c r="AA398" s="1"/>
      <c r="AB398" s="1"/>
    </row>
    <row r="399" spans="1:28" ht="12.75" customHeight="1" x14ac:dyDescent="0.2">
      <c r="A399" s="33"/>
      <c r="B399" s="33"/>
      <c r="C399" s="33"/>
      <c r="D399" s="1"/>
      <c r="E399" s="1"/>
      <c r="F399" s="1"/>
      <c r="G399" s="1"/>
      <c r="H399" s="5"/>
      <c r="I399" s="5"/>
      <c r="J399" s="1"/>
      <c r="K399" s="1"/>
      <c r="L399" s="1"/>
      <c r="M399" s="1"/>
      <c r="N399" s="1"/>
      <c r="O399" s="1"/>
      <c r="P399" s="1"/>
      <c r="Q399" s="1"/>
      <c r="R399" s="1"/>
      <c r="S399" s="5"/>
      <c r="T399" s="5"/>
      <c r="U399" s="5"/>
      <c r="V399" s="1"/>
      <c r="W399" s="1"/>
      <c r="X399" s="1"/>
      <c r="Y399" s="1"/>
      <c r="Z399" s="1"/>
      <c r="AA399" s="1"/>
      <c r="AB399" s="1"/>
    </row>
    <row r="400" spans="1:28" ht="12.75" customHeight="1" x14ac:dyDescent="0.2">
      <c r="A400" s="33"/>
      <c r="B400" s="33"/>
      <c r="C400" s="33"/>
      <c r="D400" s="1"/>
      <c r="E400" s="1"/>
      <c r="F400" s="1"/>
      <c r="G400" s="1"/>
      <c r="H400" s="5"/>
      <c r="I400" s="5"/>
      <c r="J400" s="1"/>
      <c r="K400" s="1"/>
      <c r="L400" s="1"/>
      <c r="M400" s="1"/>
      <c r="N400" s="1"/>
      <c r="O400" s="1"/>
      <c r="P400" s="1"/>
      <c r="Q400" s="1"/>
      <c r="R400" s="1"/>
      <c r="S400" s="5"/>
      <c r="T400" s="5"/>
      <c r="U400" s="5"/>
      <c r="V400" s="1"/>
      <c r="W400" s="1"/>
      <c r="X400" s="1"/>
      <c r="Y400" s="1"/>
      <c r="Z400" s="1"/>
      <c r="AA400" s="1"/>
      <c r="AB400" s="1"/>
    </row>
    <row r="401" spans="1:28" ht="12.75" customHeight="1" x14ac:dyDescent="0.2">
      <c r="A401" s="33"/>
      <c r="B401" s="33"/>
      <c r="C401" s="33"/>
      <c r="D401" s="1"/>
      <c r="E401" s="1"/>
      <c r="F401" s="1"/>
      <c r="G401" s="1"/>
      <c r="H401" s="5"/>
      <c r="I401" s="5"/>
      <c r="J401" s="1"/>
      <c r="K401" s="1"/>
      <c r="L401" s="1"/>
      <c r="M401" s="1"/>
      <c r="N401" s="1"/>
      <c r="O401" s="1"/>
      <c r="P401" s="1"/>
      <c r="Q401" s="1"/>
      <c r="R401" s="1"/>
      <c r="S401" s="5"/>
      <c r="T401" s="5"/>
      <c r="U401" s="5"/>
      <c r="V401" s="1"/>
      <c r="W401" s="1"/>
      <c r="X401" s="1"/>
      <c r="Y401" s="1"/>
      <c r="Z401" s="1"/>
      <c r="AA401" s="1"/>
      <c r="AB401" s="1"/>
    </row>
    <row r="402" spans="1:28" ht="12.75" customHeight="1" x14ac:dyDescent="0.2">
      <c r="A402" s="33"/>
      <c r="B402" s="33"/>
      <c r="C402" s="33"/>
      <c r="D402" s="1"/>
      <c r="E402" s="1"/>
      <c r="F402" s="1"/>
      <c r="G402" s="1"/>
      <c r="H402" s="5"/>
      <c r="I402" s="5"/>
      <c r="J402" s="1"/>
      <c r="K402" s="1"/>
      <c r="L402" s="1"/>
      <c r="M402" s="1"/>
      <c r="N402" s="1"/>
      <c r="O402" s="1"/>
      <c r="P402" s="1"/>
      <c r="Q402" s="1"/>
      <c r="R402" s="1"/>
      <c r="S402" s="5"/>
      <c r="T402" s="5"/>
      <c r="U402" s="5"/>
      <c r="V402" s="1"/>
      <c r="W402" s="1"/>
      <c r="X402" s="1"/>
      <c r="Y402" s="1"/>
      <c r="Z402" s="1"/>
      <c r="AA402" s="1"/>
      <c r="AB402" s="1"/>
    </row>
    <row r="403" spans="1:28" ht="12.75" customHeight="1" x14ac:dyDescent="0.2">
      <c r="A403" s="33"/>
      <c r="B403" s="33"/>
      <c r="C403" s="33"/>
      <c r="D403" s="1"/>
      <c r="E403" s="1"/>
      <c r="F403" s="1"/>
      <c r="G403" s="1"/>
      <c r="H403" s="5"/>
      <c r="I403" s="5"/>
      <c r="J403" s="1"/>
      <c r="K403" s="1"/>
      <c r="L403" s="1"/>
      <c r="M403" s="1"/>
      <c r="N403" s="1"/>
      <c r="O403" s="1"/>
      <c r="P403" s="1"/>
      <c r="Q403" s="1"/>
      <c r="R403" s="1"/>
      <c r="S403" s="5"/>
      <c r="T403" s="5"/>
      <c r="U403" s="5"/>
      <c r="V403" s="1"/>
      <c r="W403" s="1"/>
      <c r="X403" s="1"/>
      <c r="Y403" s="1"/>
      <c r="Z403" s="1"/>
      <c r="AA403" s="1"/>
      <c r="AB403" s="1"/>
    </row>
    <row r="404" spans="1:28" ht="12.75" customHeight="1" x14ac:dyDescent="0.2">
      <c r="A404" s="33"/>
      <c r="B404" s="33"/>
      <c r="C404" s="33"/>
      <c r="D404" s="1"/>
      <c r="E404" s="1"/>
      <c r="F404" s="1"/>
      <c r="G404" s="1"/>
      <c r="H404" s="5"/>
      <c r="I404" s="5"/>
      <c r="J404" s="1"/>
      <c r="K404" s="1"/>
      <c r="L404" s="1"/>
      <c r="M404" s="1"/>
      <c r="N404" s="1"/>
      <c r="O404" s="1"/>
      <c r="P404" s="1"/>
      <c r="Q404" s="1"/>
      <c r="R404" s="1"/>
      <c r="S404" s="5"/>
      <c r="T404" s="5"/>
      <c r="U404" s="5"/>
      <c r="V404" s="1"/>
      <c r="W404" s="1"/>
      <c r="X404" s="1"/>
      <c r="Y404" s="1"/>
      <c r="Z404" s="1"/>
      <c r="AA404" s="1"/>
      <c r="AB404" s="1"/>
    </row>
    <row r="405" spans="1:28" ht="12.75" customHeight="1" x14ac:dyDescent="0.2">
      <c r="A405" s="33"/>
      <c r="B405" s="33"/>
      <c r="C405" s="33"/>
      <c r="D405" s="1"/>
      <c r="E405" s="1"/>
      <c r="F405" s="1"/>
      <c r="G405" s="1"/>
      <c r="H405" s="5"/>
      <c r="I405" s="5"/>
      <c r="J405" s="1"/>
      <c r="K405" s="1"/>
      <c r="L405" s="1"/>
      <c r="M405" s="1"/>
      <c r="N405" s="1"/>
      <c r="O405" s="1"/>
      <c r="P405" s="1"/>
      <c r="Q405" s="1"/>
      <c r="R405" s="1"/>
      <c r="S405" s="5"/>
      <c r="T405" s="5"/>
      <c r="U405" s="5"/>
      <c r="V405" s="1"/>
      <c r="W405" s="1"/>
      <c r="X405" s="1"/>
      <c r="Y405" s="1"/>
      <c r="Z405" s="1"/>
      <c r="AA405" s="1"/>
      <c r="AB405" s="1"/>
    </row>
    <row r="406" spans="1:28" ht="12.75" customHeight="1" x14ac:dyDescent="0.2">
      <c r="A406" s="33"/>
      <c r="B406" s="33"/>
      <c r="C406" s="33"/>
      <c r="D406" s="1"/>
      <c r="E406" s="1"/>
      <c r="F406" s="1"/>
      <c r="G406" s="1"/>
      <c r="H406" s="5"/>
      <c r="I406" s="5"/>
      <c r="J406" s="1"/>
      <c r="K406" s="1"/>
      <c r="L406" s="1"/>
      <c r="M406" s="1"/>
      <c r="N406" s="1"/>
      <c r="O406" s="1"/>
      <c r="P406" s="1"/>
      <c r="Q406" s="1"/>
      <c r="R406" s="1"/>
      <c r="S406" s="5"/>
      <c r="T406" s="5"/>
      <c r="U406" s="5"/>
      <c r="V406" s="1"/>
      <c r="W406" s="1"/>
      <c r="X406" s="1"/>
      <c r="Y406" s="1"/>
      <c r="Z406" s="1"/>
      <c r="AA406" s="1"/>
      <c r="AB406" s="1"/>
    </row>
    <row r="407" spans="1:28" ht="12.75" customHeight="1" x14ac:dyDescent="0.2">
      <c r="A407" s="33"/>
      <c r="B407" s="33"/>
      <c r="C407" s="33"/>
      <c r="D407" s="1"/>
      <c r="E407" s="1"/>
      <c r="F407" s="1"/>
      <c r="G407" s="1"/>
      <c r="H407" s="5"/>
      <c r="I407" s="5"/>
      <c r="J407" s="1"/>
      <c r="K407" s="1"/>
      <c r="L407" s="1"/>
      <c r="M407" s="1"/>
      <c r="N407" s="1"/>
      <c r="O407" s="1"/>
      <c r="P407" s="1"/>
      <c r="Q407" s="1"/>
      <c r="R407" s="1"/>
      <c r="S407" s="5"/>
      <c r="T407" s="5"/>
      <c r="U407" s="5"/>
      <c r="V407" s="1"/>
      <c r="W407" s="1"/>
      <c r="X407" s="1"/>
      <c r="Y407" s="1"/>
      <c r="Z407" s="1"/>
      <c r="AA407" s="1"/>
      <c r="AB407" s="1"/>
    </row>
    <row r="408" spans="1:28" ht="12.75" customHeight="1" x14ac:dyDescent="0.2">
      <c r="A408" s="33"/>
      <c r="B408" s="33"/>
      <c r="C408" s="33"/>
      <c r="D408" s="1"/>
      <c r="E408" s="1"/>
      <c r="F408" s="1"/>
      <c r="G408" s="1"/>
      <c r="H408" s="5"/>
      <c r="I408" s="5"/>
      <c r="J408" s="1"/>
      <c r="K408" s="1"/>
      <c r="L408" s="1"/>
      <c r="M408" s="1"/>
      <c r="N408" s="1"/>
      <c r="O408" s="1"/>
      <c r="P408" s="1"/>
      <c r="Q408" s="1"/>
      <c r="R408" s="1"/>
      <c r="S408" s="5"/>
      <c r="T408" s="5"/>
      <c r="U408" s="5"/>
      <c r="V408" s="1"/>
      <c r="W408" s="1"/>
      <c r="X408" s="1"/>
      <c r="Y408" s="1"/>
      <c r="Z408" s="1"/>
      <c r="AA408" s="1"/>
      <c r="AB408" s="1"/>
    </row>
    <row r="409" spans="1:28" ht="12.75" customHeight="1" x14ac:dyDescent="0.2">
      <c r="A409" s="33"/>
      <c r="B409" s="33"/>
      <c r="C409" s="33"/>
      <c r="D409" s="1"/>
      <c r="E409" s="1"/>
      <c r="F409" s="1"/>
      <c r="G409" s="1"/>
      <c r="H409" s="5"/>
      <c r="I409" s="5"/>
      <c r="J409" s="1"/>
      <c r="K409" s="1"/>
      <c r="L409" s="1"/>
      <c r="M409" s="1"/>
      <c r="N409" s="1"/>
      <c r="O409" s="1"/>
      <c r="P409" s="1"/>
      <c r="Q409" s="1"/>
      <c r="R409" s="1"/>
      <c r="S409" s="5"/>
      <c r="T409" s="5"/>
      <c r="U409" s="5"/>
      <c r="V409" s="1"/>
      <c r="W409" s="1"/>
      <c r="X409" s="1"/>
      <c r="Y409" s="1"/>
      <c r="Z409" s="1"/>
      <c r="AA409" s="1"/>
      <c r="AB409" s="1"/>
    </row>
    <row r="410" spans="1:28" ht="12.75" customHeight="1" x14ac:dyDescent="0.2">
      <c r="A410" s="33"/>
      <c r="B410" s="33"/>
      <c r="C410" s="33"/>
      <c r="D410" s="1"/>
      <c r="E410" s="1"/>
      <c r="F410" s="1"/>
      <c r="G410" s="1"/>
      <c r="H410" s="5"/>
      <c r="I410" s="5"/>
      <c r="J410" s="1"/>
      <c r="K410" s="1"/>
      <c r="L410" s="1"/>
      <c r="M410" s="1"/>
      <c r="N410" s="1"/>
      <c r="O410" s="1"/>
      <c r="P410" s="1"/>
      <c r="Q410" s="1"/>
      <c r="R410" s="1"/>
      <c r="S410" s="5"/>
      <c r="T410" s="5"/>
      <c r="U410" s="5"/>
      <c r="V410" s="1"/>
      <c r="W410" s="1"/>
      <c r="X410" s="1"/>
      <c r="Y410" s="1"/>
      <c r="Z410" s="1"/>
      <c r="AA410" s="1"/>
      <c r="AB410" s="1"/>
    </row>
    <row r="411" spans="1:28" ht="12.75" customHeight="1" x14ac:dyDescent="0.2">
      <c r="A411" s="33"/>
      <c r="B411" s="33"/>
      <c r="C411" s="33"/>
      <c r="D411" s="1"/>
      <c r="E411" s="1"/>
      <c r="F411" s="1"/>
      <c r="G411" s="1"/>
      <c r="H411" s="5"/>
      <c r="I411" s="5"/>
      <c r="J411" s="1"/>
      <c r="K411" s="1"/>
      <c r="L411" s="1"/>
      <c r="M411" s="1"/>
      <c r="N411" s="1"/>
      <c r="O411" s="1"/>
      <c r="P411" s="1"/>
      <c r="Q411" s="1"/>
      <c r="R411" s="1"/>
      <c r="S411" s="5"/>
      <c r="T411" s="5"/>
      <c r="U411" s="5"/>
      <c r="V411" s="1"/>
      <c r="W411" s="1"/>
      <c r="X411" s="1"/>
      <c r="Y411" s="1"/>
      <c r="Z411" s="1"/>
      <c r="AA411" s="1"/>
      <c r="AB411" s="1"/>
    </row>
    <row r="412" spans="1:28" ht="12.75" customHeight="1" x14ac:dyDescent="0.2">
      <c r="A412" s="33"/>
      <c r="B412" s="33"/>
      <c r="C412" s="33"/>
      <c r="D412" s="1"/>
      <c r="E412" s="1"/>
      <c r="F412" s="1"/>
      <c r="G412" s="1"/>
      <c r="H412" s="5"/>
      <c r="I412" s="5"/>
      <c r="J412" s="1"/>
      <c r="K412" s="1"/>
      <c r="L412" s="1"/>
      <c r="M412" s="1"/>
      <c r="N412" s="1"/>
      <c r="O412" s="1"/>
      <c r="P412" s="1"/>
      <c r="Q412" s="1"/>
      <c r="R412" s="1"/>
      <c r="S412" s="5"/>
      <c r="T412" s="5"/>
      <c r="U412" s="5"/>
      <c r="V412" s="1"/>
      <c r="W412" s="1"/>
      <c r="X412" s="1"/>
      <c r="Y412" s="1"/>
      <c r="Z412" s="1"/>
      <c r="AA412" s="1"/>
      <c r="AB412" s="1"/>
    </row>
    <row r="413" spans="1:28" ht="12.75" customHeight="1" x14ac:dyDescent="0.2">
      <c r="A413" s="33"/>
      <c r="B413" s="33"/>
      <c r="C413" s="33"/>
      <c r="D413" s="1"/>
      <c r="E413" s="1"/>
      <c r="F413" s="1"/>
      <c r="G413" s="1"/>
      <c r="H413" s="5"/>
      <c r="I413" s="5"/>
      <c r="J413" s="1"/>
      <c r="K413" s="1"/>
      <c r="L413" s="1"/>
      <c r="M413" s="1"/>
      <c r="N413" s="1"/>
      <c r="O413" s="1"/>
      <c r="P413" s="1"/>
      <c r="Q413" s="1"/>
      <c r="R413" s="1"/>
      <c r="S413" s="5"/>
      <c r="T413" s="5"/>
      <c r="U413" s="5"/>
      <c r="V413" s="1"/>
      <c r="W413" s="1"/>
      <c r="X413" s="1"/>
      <c r="Y413" s="1"/>
      <c r="Z413" s="1"/>
      <c r="AA413" s="1"/>
      <c r="AB413" s="1"/>
    </row>
    <row r="414" spans="1:28" ht="12.75" customHeight="1" x14ac:dyDescent="0.2">
      <c r="A414" s="33"/>
      <c r="B414" s="33"/>
      <c r="C414" s="33"/>
      <c r="D414" s="1"/>
      <c r="E414" s="1"/>
      <c r="F414" s="1"/>
      <c r="G414" s="1"/>
      <c r="H414" s="5"/>
      <c r="I414" s="5"/>
      <c r="J414" s="1"/>
      <c r="K414" s="1"/>
      <c r="L414" s="1"/>
      <c r="M414" s="1"/>
      <c r="N414" s="1"/>
      <c r="O414" s="1"/>
      <c r="P414" s="1"/>
      <c r="Q414" s="1"/>
      <c r="R414" s="1"/>
      <c r="S414" s="5"/>
      <c r="T414" s="5"/>
      <c r="U414" s="5"/>
      <c r="V414" s="1"/>
      <c r="W414" s="1"/>
      <c r="X414" s="1"/>
      <c r="Y414" s="1"/>
      <c r="Z414" s="1"/>
      <c r="AA414" s="1"/>
      <c r="AB414" s="1"/>
    </row>
    <row r="415" spans="1:28" ht="12.75" customHeight="1" x14ac:dyDescent="0.2">
      <c r="A415" s="33"/>
      <c r="B415" s="33"/>
      <c r="C415" s="33"/>
      <c r="D415" s="1"/>
      <c r="E415" s="1"/>
      <c r="F415" s="1"/>
      <c r="G415" s="1"/>
      <c r="H415" s="5"/>
      <c r="I415" s="5"/>
      <c r="J415" s="1"/>
      <c r="K415" s="1"/>
      <c r="L415" s="1"/>
      <c r="M415" s="1"/>
      <c r="N415" s="1"/>
      <c r="O415" s="1"/>
      <c r="P415" s="1"/>
      <c r="Q415" s="1"/>
      <c r="R415" s="1"/>
      <c r="S415" s="5"/>
      <c r="T415" s="5"/>
      <c r="U415" s="5"/>
      <c r="V415" s="1"/>
      <c r="W415" s="1"/>
      <c r="X415" s="1"/>
      <c r="Y415" s="1"/>
      <c r="Z415" s="1"/>
      <c r="AA415" s="1"/>
      <c r="AB415" s="1"/>
    </row>
    <row r="416" spans="1:28" ht="12.75" customHeight="1" x14ac:dyDescent="0.2">
      <c r="A416" s="33"/>
      <c r="B416" s="33"/>
      <c r="C416" s="33"/>
      <c r="D416" s="1"/>
      <c r="E416" s="1"/>
      <c r="F416" s="1"/>
      <c r="G416" s="1"/>
      <c r="H416" s="5"/>
      <c r="I416" s="5"/>
      <c r="J416" s="1"/>
      <c r="K416" s="1"/>
      <c r="L416" s="1"/>
      <c r="M416" s="1"/>
      <c r="N416" s="1"/>
      <c r="O416" s="1"/>
      <c r="P416" s="1"/>
      <c r="Q416" s="1"/>
      <c r="R416" s="1"/>
      <c r="S416" s="5"/>
      <c r="T416" s="5"/>
      <c r="U416" s="5"/>
      <c r="V416" s="1"/>
      <c r="W416" s="1"/>
      <c r="X416" s="1"/>
      <c r="Y416" s="1"/>
      <c r="Z416" s="1"/>
      <c r="AA416" s="1"/>
      <c r="AB416" s="1"/>
    </row>
    <row r="417" spans="1:28" ht="12.75" customHeight="1" x14ac:dyDescent="0.2">
      <c r="A417" s="33"/>
      <c r="B417" s="33"/>
      <c r="C417" s="33"/>
      <c r="D417" s="1"/>
      <c r="E417" s="1"/>
      <c r="F417" s="1"/>
      <c r="G417" s="1"/>
      <c r="H417" s="5"/>
      <c r="I417" s="5"/>
      <c r="J417" s="1"/>
      <c r="K417" s="1"/>
      <c r="L417" s="1"/>
      <c r="M417" s="1"/>
      <c r="N417" s="1"/>
      <c r="O417" s="1"/>
      <c r="P417" s="1"/>
      <c r="Q417" s="1"/>
      <c r="R417" s="1"/>
      <c r="S417" s="5"/>
      <c r="T417" s="5"/>
      <c r="U417" s="5"/>
      <c r="V417" s="1"/>
      <c r="W417" s="1"/>
      <c r="X417" s="1"/>
      <c r="Y417" s="1"/>
      <c r="Z417" s="1"/>
      <c r="AA417" s="1"/>
      <c r="AB417" s="1"/>
    </row>
    <row r="418" spans="1:28" ht="12.75" customHeight="1" x14ac:dyDescent="0.2">
      <c r="A418" s="33"/>
      <c r="B418" s="33"/>
      <c r="C418" s="33"/>
      <c r="D418" s="1"/>
      <c r="E418" s="1"/>
      <c r="F418" s="1"/>
      <c r="G418" s="1"/>
      <c r="H418" s="5"/>
      <c r="I418" s="5"/>
      <c r="J418" s="1"/>
      <c r="K418" s="1"/>
      <c r="L418" s="1"/>
      <c r="M418" s="1"/>
      <c r="N418" s="1"/>
      <c r="O418" s="1"/>
      <c r="P418" s="1"/>
      <c r="Q418" s="1"/>
      <c r="R418" s="1"/>
      <c r="S418" s="5"/>
      <c r="T418" s="5"/>
      <c r="U418" s="5"/>
      <c r="V418" s="1"/>
      <c r="W418" s="1"/>
      <c r="X418" s="1"/>
      <c r="Y418" s="1"/>
      <c r="Z418" s="1"/>
      <c r="AA418" s="1"/>
      <c r="AB418" s="1"/>
    </row>
    <row r="419" spans="1:28" ht="12.75" customHeight="1" x14ac:dyDescent="0.2">
      <c r="A419" s="33"/>
      <c r="B419" s="33"/>
      <c r="C419" s="33"/>
      <c r="D419" s="1"/>
      <c r="E419" s="1"/>
      <c r="F419" s="1"/>
      <c r="G419" s="1"/>
      <c r="H419" s="5"/>
      <c r="I419" s="5"/>
      <c r="J419" s="1"/>
      <c r="K419" s="1"/>
      <c r="L419" s="1"/>
      <c r="M419" s="1"/>
      <c r="N419" s="1"/>
      <c r="O419" s="1"/>
      <c r="P419" s="1"/>
      <c r="Q419" s="1"/>
      <c r="R419" s="1"/>
      <c r="S419" s="5"/>
      <c r="T419" s="5"/>
      <c r="U419" s="5"/>
      <c r="V419" s="1"/>
      <c r="W419" s="1"/>
      <c r="X419" s="1"/>
      <c r="Y419" s="1"/>
      <c r="Z419" s="1"/>
      <c r="AA419" s="1"/>
      <c r="AB419" s="1"/>
    </row>
    <row r="420" spans="1:28" ht="12.75" customHeight="1" x14ac:dyDescent="0.2">
      <c r="A420" s="33"/>
      <c r="B420" s="33"/>
      <c r="C420" s="33"/>
      <c r="D420" s="1"/>
      <c r="E420" s="1"/>
      <c r="F420" s="1"/>
      <c r="G420" s="1"/>
      <c r="H420" s="5"/>
      <c r="I420" s="5"/>
      <c r="J420" s="1"/>
      <c r="K420" s="1"/>
      <c r="L420" s="1"/>
      <c r="M420" s="1"/>
      <c r="N420" s="1"/>
      <c r="O420" s="1"/>
      <c r="P420" s="1"/>
      <c r="Q420" s="1"/>
      <c r="R420" s="1"/>
      <c r="S420" s="5"/>
      <c r="T420" s="5"/>
      <c r="U420" s="5"/>
      <c r="V420" s="1"/>
      <c r="W420" s="1"/>
      <c r="X420" s="1"/>
      <c r="Y420" s="1"/>
      <c r="Z420" s="1"/>
      <c r="AA420" s="1"/>
      <c r="AB420" s="1"/>
    </row>
    <row r="421" spans="1:28" ht="12.75" customHeight="1" x14ac:dyDescent="0.2">
      <c r="A421" s="33"/>
      <c r="B421" s="33"/>
      <c r="C421" s="33"/>
      <c r="D421" s="1"/>
      <c r="E421" s="1"/>
      <c r="F421" s="1"/>
      <c r="G421" s="1"/>
      <c r="H421" s="5"/>
      <c r="I421" s="5"/>
      <c r="J421" s="1"/>
      <c r="K421" s="1"/>
      <c r="L421" s="1"/>
      <c r="M421" s="1"/>
      <c r="N421" s="1"/>
      <c r="O421" s="1"/>
      <c r="P421" s="1"/>
      <c r="Q421" s="1"/>
      <c r="R421" s="1"/>
      <c r="S421" s="5"/>
      <c r="T421" s="5"/>
      <c r="U421" s="5"/>
      <c r="V421" s="1"/>
      <c r="W421" s="1"/>
      <c r="X421" s="1"/>
      <c r="Y421" s="1"/>
      <c r="Z421" s="1"/>
      <c r="AA421" s="1"/>
      <c r="AB421" s="1"/>
    </row>
    <row r="422" spans="1:28" ht="12.75" customHeight="1" x14ac:dyDescent="0.2">
      <c r="A422" s="33"/>
      <c r="B422" s="33"/>
      <c r="C422" s="33"/>
      <c r="D422" s="1"/>
      <c r="E422" s="1"/>
      <c r="F422" s="1"/>
      <c r="G422" s="1"/>
      <c r="H422" s="5"/>
      <c r="I422" s="5"/>
      <c r="J422" s="1"/>
      <c r="K422" s="1"/>
      <c r="L422" s="1"/>
      <c r="M422" s="1"/>
      <c r="N422" s="1"/>
      <c r="O422" s="1"/>
      <c r="P422" s="1"/>
      <c r="Q422" s="1"/>
      <c r="R422" s="1"/>
      <c r="S422" s="5"/>
      <c r="T422" s="5"/>
      <c r="U422" s="5"/>
      <c r="V422" s="1"/>
      <c r="W422" s="1"/>
      <c r="X422" s="1"/>
      <c r="Y422" s="1"/>
      <c r="Z422" s="1"/>
      <c r="AA422" s="1"/>
      <c r="AB422" s="1"/>
    </row>
    <row r="423" spans="1:28" ht="12.75" customHeight="1" x14ac:dyDescent="0.2">
      <c r="A423" s="33"/>
      <c r="B423" s="33"/>
      <c r="C423" s="33"/>
      <c r="D423" s="1"/>
      <c r="E423" s="1"/>
      <c r="F423" s="1"/>
      <c r="G423" s="1"/>
      <c r="H423" s="5"/>
      <c r="I423" s="5"/>
      <c r="J423" s="1"/>
      <c r="K423" s="1"/>
      <c r="L423" s="1"/>
      <c r="M423" s="1"/>
      <c r="N423" s="1"/>
      <c r="O423" s="1"/>
      <c r="P423" s="1"/>
      <c r="Q423" s="1"/>
      <c r="R423" s="1"/>
      <c r="S423" s="5"/>
      <c r="T423" s="5"/>
      <c r="U423" s="5"/>
      <c r="V423" s="1"/>
      <c r="W423" s="1"/>
      <c r="X423" s="1"/>
      <c r="Y423" s="1"/>
      <c r="Z423" s="1"/>
      <c r="AA423" s="1"/>
      <c r="AB423" s="1"/>
    </row>
    <row r="424" spans="1:28" ht="12.75" customHeight="1" x14ac:dyDescent="0.2">
      <c r="A424" s="33"/>
      <c r="B424" s="33"/>
      <c r="C424" s="33"/>
      <c r="D424" s="1"/>
      <c r="E424" s="1"/>
      <c r="F424" s="1"/>
      <c r="G424" s="1"/>
      <c r="H424" s="5"/>
      <c r="I424" s="5"/>
      <c r="J424" s="1"/>
      <c r="K424" s="1"/>
      <c r="L424" s="1"/>
      <c r="M424" s="1"/>
      <c r="N424" s="1"/>
      <c r="O424" s="1"/>
      <c r="P424" s="1"/>
      <c r="Q424" s="1"/>
      <c r="R424" s="1"/>
      <c r="S424" s="5"/>
      <c r="T424" s="5"/>
      <c r="U424" s="5"/>
      <c r="V424" s="1"/>
      <c r="W424" s="1"/>
      <c r="X424" s="1"/>
      <c r="Y424" s="1"/>
      <c r="Z424" s="1"/>
      <c r="AA424" s="1"/>
      <c r="AB424" s="1"/>
    </row>
    <row r="425" spans="1:28" ht="12.75" customHeight="1" x14ac:dyDescent="0.2">
      <c r="A425" s="33"/>
      <c r="B425" s="33"/>
      <c r="C425" s="33"/>
      <c r="D425" s="1"/>
      <c r="E425" s="1"/>
      <c r="F425" s="1"/>
      <c r="G425" s="1"/>
      <c r="H425" s="5"/>
      <c r="I425" s="5"/>
      <c r="J425" s="1"/>
      <c r="K425" s="1"/>
      <c r="L425" s="1"/>
      <c r="M425" s="1"/>
      <c r="N425" s="1"/>
      <c r="O425" s="1"/>
      <c r="P425" s="1"/>
      <c r="Q425" s="1"/>
      <c r="R425" s="1"/>
      <c r="S425" s="5"/>
      <c r="T425" s="5"/>
      <c r="U425" s="5"/>
      <c r="V425" s="1"/>
      <c r="W425" s="1"/>
      <c r="X425" s="1"/>
      <c r="Y425" s="1"/>
      <c r="Z425" s="1"/>
      <c r="AA425" s="1"/>
      <c r="AB425" s="1"/>
    </row>
    <row r="426" spans="1:28" ht="12.75" customHeight="1" x14ac:dyDescent="0.2">
      <c r="A426" s="33"/>
      <c r="B426" s="33"/>
      <c r="C426" s="33"/>
      <c r="D426" s="1"/>
      <c r="E426" s="1"/>
      <c r="F426" s="1"/>
      <c r="G426" s="1"/>
      <c r="H426" s="5"/>
      <c r="I426" s="5"/>
      <c r="J426" s="1"/>
      <c r="K426" s="1"/>
      <c r="L426" s="1"/>
      <c r="M426" s="1"/>
      <c r="N426" s="1"/>
      <c r="O426" s="1"/>
      <c r="P426" s="1"/>
      <c r="Q426" s="1"/>
      <c r="R426" s="1"/>
      <c r="S426" s="5"/>
      <c r="T426" s="5"/>
      <c r="U426" s="5"/>
      <c r="V426" s="1"/>
      <c r="W426" s="1"/>
      <c r="X426" s="1"/>
      <c r="Y426" s="1"/>
      <c r="Z426" s="1"/>
      <c r="AA426" s="1"/>
      <c r="AB426" s="1"/>
    </row>
    <row r="427" spans="1:28" ht="12.75" customHeight="1" x14ac:dyDescent="0.2">
      <c r="A427" s="33"/>
      <c r="B427" s="33"/>
      <c r="C427" s="33"/>
      <c r="D427" s="1"/>
      <c r="E427" s="1"/>
      <c r="F427" s="1"/>
      <c r="G427" s="1"/>
      <c r="H427" s="5"/>
      <c r="I427" s="5"/>
      <c r="J427" s="1"/>
      <c r="K427" s="1"/>
      <c r="L427" s="1"/>
      <c r="M427" s="1"/>
      <c r="N427" s="1"/>
      <c r="O427" s="1"/>
      <c r="P427" s="1"/>
      <c r="Q427" s="1"/>
      <c r="R427" s="1"/>
      <c r="S427" s="5"/>
      <c r="T427" s="5"/>
      <c r="U427" s="5"/>
      <c r="V427" s="1"/>
      <c r="W427" s="1"/>
      <c r="X427" s="1"/>
      <c r="Y427" s="1"/>
      <c r="Z427" s="1"/>
      <c r="AA427" s="1"/>
      <c r="AB427" s="1"/>
    </row>
    <row r="428" spans="1:28" ht="12.75" customHeight="1" x14ac:dyDescent="0.2">
      <c r="A428" s="33"/>
      <c r="B428" s="33"/>
      <c r="C428" s="33"/>
      <c r="D428" s="1"/>
      <c r="E428" s="1"/>
      <c r="F428" s="1"/>
      <c r="G428" s="1"/>
      <c r="H428" s="5"/>
      <c r="I428" s="5"/>
      <c r="J428" s="1"/>
      <c r="K428" s="1"/>
      <c r="L428" s="1"/>
      <c r="M428" s="1"/>
      <c r="N428" s="1"/>
      <c r="O428" s="1"/>
      <c r="P428" s="1"/>
      <c r="Q428" s="1"/>
      <c r="R428" s="1"/>
      <c r="S428" s="5"/>
      <c r="T428" s="5"/>
      <c r="U428" s="5"/>
      <c r="V428" s="1"/>
      <c r="W428" s="1"/>
      <c r="X428" s="1"/>
      <c r="Y428" s="1"/>
      <c r="Z428" s="1"/>
      <c r="AA428" s="1"/>
      <c r="AB428" s="1"/>
    </row>
    <row r="429" spans="1:28" ht="12.75" customHeight="1" x14ac:dyDescent="0.2">
      <c r="A429" s="33"/>
      <c r="B429" s="33"/>
      <c r="C429" s="33"/>
      <c r="D429" s="1"/>
      <c r="E429" s="1"/>
      <c r="F429" s="1"/>
      <c r="G429" s="1"/>
      <c r="H429" s="5"/>
      <c r="I429" s="5"/>
      <c r="J429" s="1"/>
      <c r="K429" s="1"/>
      <c r="L429" s="1"/>
      <c r="M429" s="1"/>
      <c r="N429" s="1"/>
      <c r="O429" s="1"/>
      <c r="P429" s="1"/>
      <c r="Q429" s="1"/>
      <c r="R429" s="1"/>
      <c r="S429" s="5"/>
      <c r="T429" s="5"/>
      <c r="U429" s="5"/>
      <c r="V429" s="1"/>
      <c r="W429" s="1"/>
      <c r="X429" s="1"/>
      <c r="Y429" s="1"/>
      <c r="Z429" s="1"/>
      <c r="AA429" s="1"/>
      <c r="AB429" s="1"/>
    </row>
    <row r="430" spans="1:28" ht="12.75" customHeight="1" x14ac:dyDescent="0.2">
      <c r="A430" s="33"/>
      <c r="B430" s="33"/>
      <c r="C430" s="33"/>
      <c r="D430" s="1"/>
      <c r="E430" s="1"/>
      <c r="F430" s="1"/>
      <c r="G430" s="1"/>
      <c r="H430" s="5"/>
      <c r="I430" s="5"/>
      <c r="J430" s="1"/>
      <c r="K430" s="1"/>
      <c r="L430" s="1"/>
      <c r="M430" s="1"/>
      <c r="N430" s="1"/>
      <c r="O430" s="1"/>
      <c r="P430" s="1"/>
      <c r="Q430" s="1"/>
      <c r="R430" s="1"/>
      <c r="S430" s="5"/>
      <c r="T430" s="5"/>
      <c r="U430" s="5"/>
      <c r="V430" s="1"/>
      <c r="W430" s="1"/>
      <c r="X430" s="1"/>
      <c r="Y430" s="1"/>
      <c r="Z430" s="1"/>
      <c r="AA430" s="1"/>
      <c r="AB430" s="1"/>
    </row>
    <row r="431" spans="1:28" ht="12.75" customHeight="1" x14ac:dyDescent="0.2">
      <c r="A431" s="33"/>
      <c r="B431" s="33"/>
      <c r="C431" s="33"/>
      <c r="D431" s="1"/>
      <c r="E431" s="1"/>
      <c r="F431" s="1"/>
      <c r="G431" s="1"/>
      <c r="H431" s="5"/>
      <c r="I431" s="5"/>
      <c r="J431" s="1"/>
      <c r="K431" s="1"/>
      <c r="L431" s="1"/>
      <c r="M431" s="1"/>
      <c r="N431" s="1"/>
      <c r="O431" s="1"/>
      <c r="P431" s="1"/>
      <c r="Q431" s="1"/>
      <c r="R431" s="1"/>
      <c r="S431" s="5"/>
      <c r="T431" s="5"/>
      <c r="U431" s="5"/>
      <c r="V431" s="1"/>
      <c r="W431" s="1"/>
      <c r="X431" s="1"/>
      <c r="Y431" s="1"/>
      <c r="Z431" s="1"/>
      <c r="AA431" s="1"/>
      <c r="AB431" s="1"/>
    </row>
    <row r="432" spans="1:28" ht="12.75" customHeight="1" x14ac:dyDescent="0.2">
      <c r="A432" s="33"/>
      <c r="B432" s="33"/>
      <c r="C432" s="33"/>
      <c r="D432" s="1"/>
      <c r="E432" s="1"/>
      <c r="F432" s="1"/>
      <c r="G432" s="1"/>
      <c r="H432" s="5"/>
      <c r="I432" s="5"/>
      <c r="J432" s="1"/>
      <c r="K432" s="1"/>
      <c r="L432" s="1"/>
      <c r="M432" s="1"/>
      <c r="N432" s="1"/>
      <c r="O432" s="1"/>
      <c r="P432" s="1"/>
      <c r="Q432" s="1"/>
      <c r="R432" s="1"/>
      <c r="S432" s="5"/>
      <c r="T432" s="5"/>
      <c r="U432" s="5"/>
      <c r="V432" s="1"/>
      <c r="W432" s="1"/>
      <c r="X432" s="1"/>
      <c r="Y432" s="1"/>
      <c r="Z432" s="1"/>
      <c r="AA432" s="1"/>
      <c r="AB432" s="1"/>
    </row>
    <row r="433" spans="1:28" ht="12.75" customHeight="1" x14ac:dyDescent="0.2">
      <c r="A433" s="33"/>
      <c r="B433" s="33"/>
      <c r="C433" s="33"/>
      <c r="D433" s="1"/>
      <c r="E433" s="1"/>
      <c r="F433" s="1"/>
      <c r="G433" s="1"/>
      <c r="H433" s="5"/>
      <c r="I433" s="5"/>
      <c r="J433" s="1"/>
      <c r="K433" s="1"/>
      <c r="L433" s="1"/>
      <c r="M433" s="1"/>
      <c r="N433" s="1"/>
      <c r="O433" s="1"/>
      <c r="P433" s="1"/>
      <c r="Q433" s="1"/>
      <c r="R433" s="1"/>
      <c r="S433" s="5"/>
      <c r="T433" s="5"/>
      <c r="U433" s="5"/>
      <c r="V433" s="1"/>
      <c r="W433" s="1"/>
      <c r="X433" s="1"/>
      <c r="Y433" s="1"/>
      <c r="Z433" s="1"/>
      <c r="AA433" s="1"/>
      <c r="AB433" s="1"/>
    </row>
    <row r="434" spans="1:28" ht="12.75" customHeight="1" x14ac:dyDescent="0.2">
      <c r="A434" s="33"/>
      <c r="B434" s="33"/>
      <c r="C434" s="33"/>
      <c r="D434" s="1"/>
      <c r="E434" s="1"/>
      <c r="F434" s="1"/>
      <c r="G434" s="1"/>
      <c r="H434" s="5"/>
      <c r="I434" s="5"/>
      <c r="J434" s="1"/>
      <c r="K434" s="1"/>
      <c r="L434" s="1"/>
      <c r="M434" s="1"/>
      <c r="N434" s="1"/>
      <c r="O434" s="1"/>
      <c r="P434" s="1"/>
      <c r="Q434" s="1"/>
      <c r="R434" s="1"/>
      <c r="S434" s="5"/>
      <c r="T434" s="5"/>
      <c r="U434" s="5"/>
      <c r="V434" s="1"/>
      <c r="W434" s="1"/>
      <c r="X434" s="1"/>
      <c r="Y434" s="1"/>
      <c r="Z434" s="1"/>
      <c r="AA434" s="1"/>
      <c r="AB434" s="1"/>
    </row>
    <row r="435" spans="1:28" ht="12.75" customHeight="1" x14ac:dyDescent="0.2">
      <c r="A435" s="33"/>
      <c r="B435" s="33"/>
      <c r="C435" s="33"/>
      <c r="D435" s="1"/>
      <c r="E435" s="1"/>
      <c r="F435" s="1"/>
      <c r="G435" s="1"/>
      <c r="H435" s="5"/>
      <c r="I435" s="5"/>
      <c r="J435" s="1"/>
      <c r="K435" s="1"/>
      <c r="L435" s="1"/>
      <c r="M435" s="1"/>
      <c r="N435" s="1"/>
      <c r="O435" s="1"/>
      <c r="P435" s="1"/>
      <c r="Q435" s="1"/>
      <c r="R435" s="1"/>
      <c r="S435" s="5"/>
      <c r="T435" s="5"/>
      <c r="U435" s="5"/>
      <c r="V435" s="1"/>
      <c r="W435" s="1"/>
      <c r="X435" s="1"/>
      <c r="Y435" s="1"/>
      <c r="Z435" s="1"/>
      <c r="AA435" s="1"/>
      <c r="AB435" s="1"/>
    </row>
    <row r="436" spans="1:28" ht="12.75" customHeight="1" x14ac:dyDescent="0.2">
      <c r="A436" s="33"/>
      <c r="B436" s="33"/>
      <c r="C436" s="33"/>
      <c r="D436" s="1"/>
      <c r="E436" s="1"/>
      <c r="F436" s="1"/>
      <c r="G436" s="1"/>
      <c r="H436" s="5"/>
      <c r="I436" s="5"/>
      <c r="J436" s="1"/>
      <c r="K436" s="1"/>
      <c r="L436" s="1"/>
      <c r="M436" s="1"/>
      <c r="N436" s="1"/>
      <c r="O436" s="1"/>
      <c r="P436" s="1"/>
      <c r="Q436" s="1"/>
      <c r="R436" s="1"/>
      <c r="S436" s="5"/>
      <c r="T436" s="5"/>
      <c r="U436" s="5"/>
      <c r="V436" s="1"/>
      <c r="W436" s="1"/>
      <c r="X436" s="1"/>
      <c r="Y436" s="1"/>
      <c r="Z436" s="1"/>
      <c r="AA436" s="1"/>
      <c r="AB436" s="1"/>
    </row>
    <row r="437" spans="1:28" ht="12.75" customHeight="1" x14ac:dyDescent="0.2">
      <c r="A437" s="33"/>
      <c r="B437" s="33"/>
      <c r="C437" s="33"/>
      <c r="D437" s="1"/>
      <c r="E437" s="1"/>
      <c r="F437" s="1"/>
      <c r="G437" s="1"/>
      <c r="H437" s="5"/>
      <c r="I437" s="5"/>
      <c r="J437" s="1"/>
      <c r="K437" s="1"/>
      <c r="L437" s="1"/>
      <c r="M437" s="1"/>
      <c r="N437" s="1"/>
      <c r="O437" s="1"/>
      <c r="P437" s="1"/>
      <c r="Q437" s="1"/>
      <c r="R437" s="1"/>
      <c r="S437" s="5"/>
      <c r="T437" s="5"/>
      <c r="U437" s="5"/>
      <c r="V437" s="1"/>
      <c r="W437" s="1"/>
      <c r="X437" s="1"/>
      <c r="Y437" s="1"/>
      <c r="Z437" s="1"/>
      <c r="AA437" s="1"/>
      <c r="AB437" s="1"/>
    </row>
    <row r="438" spans="1:28" ht="12.75" customHeight="1" x14ac:dyDescent="0.2">
      <c r="A438" s="33"/>
      <c r="B438" s="33"/>
      <c r="C438" s="33"/>
      <c r="D438" s="1"/>
      <c r="E438" s="1"/>
      <c r="F438" s="1"/>
      <c r="G438" s="1"/>
      <c r="H438" s="5"/>
      <c r="I438" s="5"/>
      <c r="J438" s="1"/>
      <c r="K438" s="1"/>
      <c r="L438" s="1"/>
      <c r="M438" s="1"/>
      <c r="N438" s="1"/>
      <c r="O438" s="1"/>
      <c r="P438" s="1"/>
      <c r="Q438" s="1"/>
      <c r="R438" s="1"/>
      <c r="S438" s="5"/>
      <c r="T438" s="5"/>
      <c r="U438" s="5"/>
      <c r="V438" s="1"/>
      <c r="W438" s="1"/>
      <c r="X438" s="1"/>
      <c r="Y438" s="1"/>
      <c r="Z438" s="1"/>
      <c r="AA438" s="1"/>
      <c r="AB438" s="1"/>
    </row>
    <row r="439" spans="1:28" ht="12.75" customHeight="1" x14ac:dyDescent="0.2">
      <c r="A439" s="33"/>
      <c r="B439" s="33"/>
      <c r="C439" s="33"/>
      <c r="D439" s="1"/>
      <c r="E439" s="1"/>
      <c r="F439" s="1"/>
      <c r="G439" s="1"/>
      <c r="H439" s="5"/>
      <c r="I439" s="5"/>
      <c r="J439" s="1"/>
      <c r="K439" s="1"/>
      <c r="L439" s="1"/>
      <c r="M439" s="1"/>
      <c r="N439" s="1"/>
      <c r="O439" s="1"/>
      <c r="P439" s="1"/>
      <c r="Q439" s="1"/>
      <c r="R439" s="1"/>
      <c r="S439" s="5"/>
      <c r="T439" s="5"/>
      <c r="U439" s="5"/>
      <c r="V439" s="1"/>
      <c r="W439" s="1"/>
      <c r="X439" s="1"/>
      <c r="Y439" s="1"/>
      <c r="Z439" s="1"/>
      <c r="AA439" s="1"/>
      <c r="AB439" s="1"/>
    </row>
    <row r="440" spans="1:28" ht="12.75" customHeight="1" x14ac:dyDescent="0.2">
      <c r="A440" s="33"/>
      <c r="B440" s="33"/>
      <c r="C440" s="33"/>
      <c r="D440" s="1"/>
      <c r="E440" s="1"/>
      <c r="F440" s="1"/>
      <c r="G440" s="1"/>
      <c r="H440" s="5"/>
      <c r="I440" s="5"/>
      <c r="J440" s="1"/>
      <c r="K440" s="1"/>
      <c r="L440" s="1"/>
      <c r="M440" s="1"/>
      <c r="N440" s="1"/>
      <c r="O440" s="1"/>
      <c r="P440" s="1"/>
      <c r="Q440" s="1"/>
      <c r="R440" s="1"/>
      <c r="S440" s="5"/>
      <c r="T440" s="5"/>
      <c r="U440" s="5"/>
      <c r="V440" s="1"/>
      <c r="W440" s="1"/>
      <c r="X440" s="1"/>
      <c r="Y440" s="1"/>
      <c r="Z440" s="1"/>
      <c r="AA440" s="1"/>
      <c r="AB440" s="1"/>
    </row>
    <row r="441" spans="1:28" ht="12.75" customHeight="1" x14ac:dyDescent="0.2">
      <c r="A441" s="33"/>
      <c r="B441" s="33"/>
      <c r="C441" s="33"/>
      <c r="D441" s="1"/>
      <c r="E441" s="1"/>
      <c r="F441" s="1"/>
      <c r="G441" s="1"/>
      <c r="H441" s="5"/>
      <c r="I441" s="5"/>
      <c r="J441" s="1"/>
      <c r="K441" s="1"/>
      <c r="L441" s="1"/>
      <c r="M441" s="1"/>
      <c r="N441" s="1"/>
      <c r="O441" s="1"/>
      <c r="P441" s="1"/>
      <c r="Q441" s="1"/>
      <c r="R441" s="1"/>
      <c r="S441" s="5"/>
      <c r="T441" s="5"/>
      <c r="U441" s="5"/>
      <c r="V441" s="1"/>
      <c r="W441" s="1"/>
      <c r="X441" s="1"/>
      <c r="Y441" s="1"/>
      <c r="Z441" s="1"/>
      <c r="AA441" s="1"/>
      <c r="AB441" s="1"/>
    </row>
    <row r="442" spans="1:28" ht="12.75" customHeight="1" x14ac:dyDescent="0.2">
      <c r="A442" s="33"/>
      <c r="B442" s="33"/>
      <c r="C442" s="33"/>
      <c r="D442" s="1"/>
      <c r="E442" s="1"/>
      <c r="F442" s="1"/>
      <c r="G442" s="1"/>
      <c r="H442" s="5"/>
      <c r="I442" s="5"/>
      <c r="J442" s="1"/>
      <c r="K442" s="1"/>
      <c r="L442" s="1"/>
      <c r="M442" s="1"/>
      <c r="N442" s="1"/>
      <c r="O442" s="1"/>
      <c r="P442" s="1"/>
      <c r="Q442" s="1"/>
      <c r="R442" s="1"/>
      <c r="S442" s="5"/>
      <c r="T442" s="5"/>
      <c r="U442" s="5"/>
      <c r="V442" s="1"/>
      <c r="W442" s="1"/>
      <c r="X442" s="1"/>
      <c r="Y442" s="1"/>
      <c r="Z442" s="1"/>
      <c r="AA442" s="1"/>
      <c r="AB442" s="1"/>
    </row>
    <row r="443" spans="1:28" ht="12.75" customHeight="1" x14ac:dyDescent="0.2">
      <c r="A443" s="33"/>
      <c r="B443" s="33"/>
      <c r="C443" s="33"/>
      <c r="D443" s="1"/>
      <c r="E443" s="1"/>
      <c r="F443" s="1"/>
      <c r="G443" s="1"/>
      <c r="H443" s="5"/>
      <c r="I443" s="5"/>
      <c r="J443" s="1"/>
      <c r="K443" s="1"/>
      <c r="L443" s="1"/>
      <c r="M443" s="1"/>
      <c r="N443" s="1"/>
      <c r="O443" s="1"/>
      <c r="P443" s="1"/>
      <c r="Q443" s="1"/>
      <c r="R443" s="1"/>
      <c r="S443" s="5"/>
      <c r="T443" s="5"/>
      <c r="U443" s="5"/>
      <c r="V443" s="1"/>
      <c r="W443" s="1"/>
      <c r="X443" s="1"/>
      <c r="Y443" s="1"/>
      <c r="Z443" s="1"/>
      <c r="AA443" s="1"/>
      <c r="AB443" s="1"/>
    </row>
    <row r="444" spans="1:28" ht="12.75" customHeight="1" x14ac:dyDescent="0.2">
      <c r="A444" s="33"/>
      <c r="B444" s="33"/>
      <c r="C444" s="33"/>
      <c r="D444" s="1"/>
      <c r="E444" s="1"/>
      <c r="F444" s="1"/>
      <c r="G444" s="1"/>
      <c r="H444" s="5"/>
      <c r="I444" s="5"/>
      <c r="J444" s="1"/>
      <c r="K444" s="1"/>
      <c r="L444" s="1"/>
      <c r="M444" s="1"/>
      <c r="N444" s="1"/>
      <c r="O444" s="1"/>
      <c r="P444" s="1"/>
      <c r="Q444" s="1"/>
      <c r="R444" s="1"/>
      <c r="S444" s="5"/>
      <c r="T444" s="5"/>
      <c r="U444" s="5"/>
      <c r="V444" s="1"/>
      <c r="W444" s="1"/>
      <c r="X444" s="1"/>
      <c r="Y444" s="1"/>
      <c r="Z444" s="1"/>
      <c r="AA444" s="1"/>
      <c r="AB444" s="1"/>
    </row>
    <row r="445" spans="1:28" ht="12.75" customHeight="1" x14ac:dyDescent="0.2">
      <c r="A445" s="33"/>
      <c r="B445" s="33"/>
      <c r="C445" s="33"/>
      <c r="D445" s="1"/>
      <c r="E445" s="1"/>
      <c r="F445" s="1"/>
      <c r="G445" s="1"/>
      <c r="H445" s="5"/>
      <c r="I445" s="5"/>
      <c r="J445" s="1"/>
      <c r="K445" s="1"/>
      <c r="L445" s="1"/>
      <c r="M445" s="1"/>
      <c r="N445" s="1"/>
      <c r="O445" s="1"/>
      <c r="P445" s="1"/>
      <c r="Q445" s="1"/>
      <c r="R445" s="1"/>
      <c r="S445" s="5"/>
      <c r="T445" s="5"/>
      <c r="U445" s="5"/>
      <c r="V445" s="1"/>
      <c r="W445" s="1"/>
      <c r="X445" s="1"/>
      <c r="Y445" s="1"/>
      <c r="Z445" s="1"/>
      <c r="AA445" s="1"/>
      <c r="AB445" s="1"/>
    </row>
    <row r="446" spans="1:28" ht="12.75" customHeight="1" x14ac:dyDescent="0.2">
      <c r="A446" s="33"/>
      <c r="B446" s="33"/>
      <c r="C446" s="33"/>
      <c r="D446" s="1"/>
      <c r="E446" s="1"/>
      <c r="F446" s="1"/>
      <c r="G446" s="1"/>
      <c r="H446" s="5"/>
      <c r="I446" s="5"/>
      <c r="J446" s="1"/>
      <c r="K446" s="1"/>
      <c r="L446" s="1"/>
      <c r="M446" s="1"/>
      <c r="N446" s="1"/>
      <c r="O446" s="1"/>
      <c r="P446" s="1"/>
      <c r="Q446" s="1"/>
      <c r="R446" s="1"/>
      <c r="S446" s="5"/>
      <c r="T446" s="5"/>
      <c r="U446" s="5"/>
      <c r="V446" s="1"/>
      <c r="W446" s="1"/>
      <c r="X446" s="1"/>
      <c r="Y446" s="1"/>
      <c r="Z446" s="1"/>
      <c r="AA446" s="1"/>
      <c r="AB446" s="1"/>
    </row>
    <row r="447" spans="1:28" ht="12.75" customHeight="1" x14ac:dyDescent="0.2">
      <c r="A447" s="33"/>
      <c r="B447" s="33"/>
      <c r="C447" s="33"/>
      <c r="D447" s="1"/>
      <c r="E447" s="1"/>
      <c r="F447" s="1"/>
      <c r="G447" s="1"/>
      <c r="H447" s="5"/>
      <c r="I447" s="5"/>
      <c r="J447" s="1"/>
      <c r="K447" s="1"/>
      <c r="L447" s="1"/>
      <c r="M447" s="1"/>
      <c r="N447" s="1"/>
      <c r="O447" s="1"/>
      <c r="P447" s="1"/>
      <c r="Q447" s="1"/>
      <c r="R447" s="1"/>
      <c r="S447" s="5"/>
      <c r="T447" s="5"/>
      <c r="U447" s="5"/>
      <c r="V447" s="1"/>
      <c r="W447" s="1"/>
      <c r="X447" s="1"/>
      <c r="Y447" s="1"/>
      <c r="Z447" s="1"/>
      <c r="AA447" s="1"/>
      <c r="AB447" s="1"/>
    </row>
    <row r="448" spans="1:28" ht="12.75" customHeight="1" x14ac:dyDescent="0.2">
      <c r="A448" s="33"/>
      <c r="B448" s="33"/>
      <c r="C448" s="33"/>
      <c r="D448" s="1"/>
      <c r="E448" s="1"/>
      <c r="F448" s="1"/>
      <c r="G448" s="1"/>
      <c r="H448" s="5"/>
      <c r="I448" s="5"/>
      <c r="J448" s="1"/>
      <c r="K448" s="1"/>
      <c r="L448" s="1"/>
      <c r="M448" s="1"/>
      <c r="N448" s="1"/>
      <c r="O448" s="1"/>
      <c r="P448" s="1"/>
      <c r="Q448" s="1"/>
      <c r="R448" s="1"/>
      <c r="S448" s="5"/>
      <c r="T448" s="5"/>
      <c r="U448" s="5"/>
      <c r="V448" s="1"/>
      <c r="W448" s="1"/>
      <c r="X448" s="1"/>
      <c r="Y448" s="1"/>
      <c r="Z448" s="1"/>
      <c r="AA448" s="1"/>
      <c r="AB448" s="1"/>
    </row>
    <row r="449" spans="1:28" ht="12.75" customHeight="1" x14ac:dyDescent="0.2">
      <c r="A449" s="33"/>
      <c r="B449" s="33"/>
      <c r="C449" s="33"/>
      <c r="D449" s="1"/>
      <c r="E449" s="1"/>
      <c r="F449" s="1"/>
      <c r="G449" s="1"/>
      <c r="H449" s="5"/>
      <c r="I449" s="5"/>
      <c r="J449" s="1"/>
      <c r="K449" s="1"/>
      <c r="L449" s="1"/>
      <c r="M449" s="1"/>
      <c r="N449" s="1"/>
      <c r="O449" s="1"/>
      <c r="P449" s="1"/>
      <c r="Q449" s="1"/>
      <c r="R449" s="1"/>
      <c r="S449" s="5"/>
      <c r="T449" s="5"/>
      <c r="U449" s="5"/>
      <c r="V449" s="1"/>
      <c r="W449" s="1"/>
      <c r="X449" s="1"/>
      <c r="Y449" s="1"/>
      <c r="Z449" s="1"/>
      <c r="AA449" s="1"/>
      <c r="AB449" s="1"/>
    </row>
    <row r="450" spans="1:28" ht="12.75" customHeight="1" x14ac:dyDescent="0.2">
      <c r="A450" s="33"/>
      <c r="B450" s="33"/>
      <c r="C450" s="33"/>
      <c r="D450" s="1"/>
      <c r="E450" s="1"/>
      <c r="F450" s="1"/>
      <c r="G450" s="1"/>
      <c r="H450" s="5"/>
      <c r="I450" s="5"/>
      <c r="J450" s="1"/>
      <c r="K450" s="1"/>
      <c r="L450" s="1"/>
      <c r="M450" s="1"/>
      <c r="N450" s="1"/>
      <c r="O450" s="1"/>
      <c r="P450" s="1"/>
      <c r="Q450" s="1"/>
      <c r="R450" s="1"/>
      <c r="S450" s="5"/>
      <c r="T450" s="5"/>
      <c r="U450" s="5"/>
      <c r="V450" s="1"/>
      <c r="W450" s="1"/>
      <c r="X450" s="1"/>
      <c r="Y450" s="1"/>
      <c r="Z450" s="1"/>
      <c r="AA450" s="1"/>
      <c r="AB450" s="1"/>
    </row>
    <row r="451" spans="1:28" ht="12.75" customHeight="1" x14ac:dyDescent="0.2">
      <c r="A451" s="33"/>
      <c r="B451" s="33"/>
      <c r="C451" s="33"/>
      <c r="D451" s="1"/>
      <c r="E451" s="1"/>
      <c r="F451" s="1"/>
      <c r="G451" s="1"/>
      <c r="H451" s="5"/>
      <c r="I451" s="5"/>
      <c r="J451" s="1"/>
      <c r="K451" s="1"/>
      <c r="L451" s="1"/>
      <c r="M451" s="1"/>
      <c r="N451" s="1"/>
      <c r="O451" s="1"/>
      <c r="P451" s="1"/>
      <c r="Q451" s="1"/>
      <c r="R451" s="1"/>
      <c r="S451" s="5"/>
      <c r="T451" s="5"/>
      <c r="U451" s="5"/>
      <c r="V451" s="1"/>
      <c r="W451" s="1"/>
      <c r="X451" s="1"/>
      <c r="Y451" s="1"/>
      <c r="Z451" s="1"/>
      <c r="AA451" s="1"/>
      <c r="AB451" s="1"/>
    </row>
    <row r="452" spans="1:28" ht="12.75" customHeight="1" x14ac:dyDescent="0.2">
      <c r="A452" s="33"/>
      <c r="B452" s="33"/>
      <c r="C452" s="33"/>
      <c r="D452" s="1"/>
      <c r="E452" s="1"/>
      <c r="F452" s="1"/>
      <c r="G452" s="1"/>
      <c r="H452" s="5"/>
      <c r="I452" s="5"/>
      <c r="J452" s="1"/>
      <c r="K452" s="1"/>
      <c r="L452" s="1"/>
      <c r="M452" s="1"/>
      <c r="N452" s="1"/>
      <c r="O452" s="1"/>
      <c r="P452" s="1"/>
      <c r="Q452" s="1"/>
      <c r="R452" s="1"/>
      <c r="S452" s="5"/>
      <c r="T452" s="5"/>
      <c r="U452" s="5"/>
      <c r="V452" s="1"/>
      <c r="W452" s="1"/>
      <c r="X452" s="1"/>
      <c r="Y452" s="1"/>
      <c r="Z452" s="1"/>
      <c r="AA452" s="1"/>
      <c r="AB452" s="1"/>
    </row>
    <row r="453" spans="1:28" ht="12.75" customHeight="1" x14ac:dyDescent="0.2">
      <c r="A453" s="33"/>
      <c r="B453" s="33"/>
      <c r="C453" s="33"/>
      <c r="D453" s="1"/>
      <c r="E453" s="1"/>
      <c r="F453" s="1"/>
      <c r="G453" s="1"/>
      <c r="H453" s="5"/>
      <c r="I453" s="5"/>
      <c r="J453" s="1"/>
      <c r="K453" s="1"/>
      <c r="L453" s="1"/>
      <c r="M453" s="1"/>
      <c r="N453" s="1"/>
      <c r="O453" s="1"/>
      <c r="P453" s="1"/>
      <c r="Q453" s="1"/>
      <c r="R453" s="1"/>
      <c r="S453" s="5"/>
      <c r="T453" s="5"/>
      <c r="U453" s="5"/>
      <c r="V453" s="1"/>
      <c r="W453" s="1"/>
      <c r="X453" s="1"/>
      <c r="Y453" s="1"/>
      <c r="Z453" s="1"/>
      <c r="AA453" s="1"/>
      <c r="AB453" s="1"/>
    </row>
    <row r="454" spans="1:28" ht="12.75" customHeight="1" x14ac:dyDescent="0.2">
      <c r="A454" s="33"/>
      <c r="B454" s="33"/>
      <c r="C454" s="33"/>
      <c r="D454" s="1"/>
      <c r="E454" s="1"/>
      <c r="F454" s="1"/>
      <c r="G454" s="1"/>
      <c r="H454" s="5"/>
      <c r="I454" s="5"/>
      <c r="J454" s="1"/>
      <c r="K454" s="1"/>
      <c r="L454" s="1"/>
      <c r="M454" s="1"/>
      <c r="N454" s="1"/>
      <c r="O454" s="1"/>
      <c r="P454" s="1"/>
      <c r="Q454" s="1"/>
      <c r="R454" s="1"/>
      <c r="S454" s="5"/>
      <c r="T454" s="5"/>
      <c r="U454" s="5"/>
      <c r="V454" s="1"/>
      <c r="W454" s="1"/>
      <c r="X454" s="1"/>
      <c r="Y454" s="1"/>
      <c r="Z454" s="1"/>
      <c r="AA454" s="1"/>
      <c r="AB454" s="1"/>
    </row>
    <row r="455" spans="1:28" ht="12.75" customHeight="1" x14ac:dyDescent="0.2">
      <c r="A455" s="33"/>
      <c r="B455" s="33"/>
      <c r="C455" s="33"/>
      <c r="D455" s="1"/>
      <c r="E455" s="1"/>
      <c r="F455" s="1"/>
      <c r="G455" s="1"/>
      <c r="H455" s="5"/>
      <c r="I455" s="5"/>
      <c r="J455" s="1"/>
      <c r="K455" s="1"/>
      <c r="L455" s="1"/>
      <c r="M455" s="1"/>
      <c r="N455" s="1"/>
      <c r="O455" s="1"/>
      <c r="P455" s="1"/>
      <c r="Q455" s="1"/>
      <c r="R455" s="1"/>
      <c r="S455" s="5"/>
      <c r="T455" s="5"/>
      <c r="U455" s="5"/>
      <c r="V455" s="1"/>
      <c r="W455" s="1"/>
      <c r="X455" s="1"/>
      <c r="Y455" s="1"/>
      <c r="Z455" s="1"/>
      <c r="AA455" s="1"/>
      <c r="AB455" s="1"/>
    </row>
    <row r="456" spans="1:28" ht="12.75" customHeight="1" x14ac:dyDescent="0.2">
      <c r="A456" s="33"/>
      <c r="B456" s="33"/>
      <c r="C456" s="33"/>
      <c r="D456" s="1"/>
      <c r="E456" s="1"/>
      <c r="F456" s="1"/>
      <c r="G456" s="1"/>
      <c r="H456" s="5"/>
      <c r="I456" s="5"/>
      <c r="J456" s="1"/>
      <c r="K456" s="1"/>
      <c r="L456" s="1"/>
      <c r="M456" s="1"/>
      <c r="N456" s="1"/>
      <c r="O456" s="1"/>
      <c r="P456" s="1"/>
      <c r="Q456" s="1"/>
      <c r="R456" s="1"/>
      <c r="S456" s="5"/>
      <c r="T456" s="5"/>
      <c r="U456" s="5"/>
      <c r="V456" s="1"/>
      <c r="W456" s="1"/>
      <c r="X456" s="1"/>
      <c r="Y456" s="1"/>
      <c r="Z456" s="1"/>
      <c r="AA456" s="1"/>
      <c r="AB456" s="1"/>
    </row>
    <row r="457" spans="1:28" ht="12.75" customHeight="1" x14ac:dyDescent="0.2">
      <c r="A457" s="33"/>
      <c r="B457" s="33"/>
      <c r="C457" s="33"/>
      <c r="D457" s="1"/>
      <c r="E457" s="1"/>
      <c r="F457" s="1"/>
      <c r="G457" s="1"/>
      <c r="H457" s="5"/>
      <c r="I457" s="5"/>
      <c r="J457" s="1"/>
      <c r="K457" s="1"/>
      <c r="L457" s="1"/>
      <c r="M457" s="1"/>
      <c r="N457" s="1"/>
      <c r="O457" s="1"/>
      <c r="P457" s="1"/>
      <c r="Q457" s="1"/>
      <c r="R457" s="1"/>
      <c r="S457" s="5"/>
      <c r="T457" s="5"/>
      <c r="U457" s="5"/>
      <c r="V457" s="1"/>
      <c r="W457" s="1"/>
      <c r="X457" s="1"/>
      <c r="Y457" s="1"/>
      <c r="Z457" s="1"/>
      <c r="AA457" s="1"/>
      <c r="AB457" s="1"/>
    </row>
    <row r="458" spans="1:28" ht="12.75" customHeight="1" x14ac:dyDescent="0.2">
      <c r="A458" s="33"/>
      <c r="B458" s="33"/>
      <c r="C458" s="33"/>
      <c r="D458" s="1"/>
      <c r="E458" s="1"/>
      <c r="F458" s="1"/>
      <c r="G458" s="1"/>
      <c r="H458" s="5"/>
      <c r="I458" s="5"/>
      <c r="J458" s="1"/>
      <c r="K458" s="1"/>
      <c r="L458" s="1"/>
      <c r="M458" s="1"/>
      <c r="N458" s="1"/>
      <c r="O458" s="1"/>
      <c r="P458" s="1"/>
      <c r="Q458" s="1"/>
      <c r="R458" s="1"/>
      <c r="S458" s="5"/>
      <c r="T458" s="5"/>
      <c r="U458" s="5"/>
      <c r="V458" s="1"/>
      <c r="W458" s="1"/>
      <c r="X458" s="1"/>
      <c r="Y458" s="1"/>
      <c r="Z458" s="1"/>
      <c r="AA458" s="1"/>
      <c r="AB458" s="1"/>
    </row>
    <row r="459" spans="1:28" ht="12.75" customHeight="1" x14ac:dyDescent="0.2">
      <c r="A459" s="33"/>
      <c r="B459" s="33"/>
      <c r="C459" s="33"/>
      <c r="D459" s="1"/>
      <c r="E459" s="1"/>
      <c r="F459" s="1"/>
      <c r="G459" s="1"/>
      <c r="H459" s="5"/>
      <c r="I459" s="5"/>
      <c r="J459" s="1"/>
      <c r="K459" s="1"/>
      <c r="L459" s="1"/>
      <c r="M459" s="1"/>
      <c r="N459" s="1"/>
      <c r="O459" s="1"/>
      <c r="P459" s="1"/>
      <c r="Q459" s="1"/>
      <c r="R459" s="1"/>
      <c r="S459" s="5"/>
      <c r="T459" s="5"/>
      <c r="U459" s="5"/>
      <c r="V459" s="1"/>
      <c r="W459" s="1"/>
      <c r="X459" s="1"/>
      <c r="Y459" s="1"/>
      <c r="Z459" s="1"/>
      <c r="AA459" s="1"/>
      <c r="AB459" s="1"/>
    </row>
    <row r="460" spans="1:28" ht="12.75" customHeight="1" x14ac:dyDescent="0.2">
      <c r="A460" s="33"/>
      <c r="B460" s="33"/>
      <c r="C460" s="33"/>
      <c r="D460" s="1"/>
      <c r="E460" s="1"/>
      <c r="F460" s="1"/>
      <c r="G460" s="1"/>
      <c r="H460" s="5"/>
      <c r="I460" s="5"/>
      <c r="J460" s="1"/>
      <c r="K460" s="1"/>
      <c r="L460" s="1"/>
      <c r="M460" s="1"/>
      <c r="N460" s="1"/>
      <c r="O460" s="1"/>
      <c r="P460" s="1"/>
      <c r="Q460" s="1"/>
      <c r="R460" s="1"/>
      <c r="S460" s="5"/>
      <c r="T460" s="5"/>
      <c r="U460" s="5"/>
      <c r="V460" s="1"/>
      <c r="W460" s="1"/>
      <c r="X460" s="1"/>
      <c r="Y460" s="1"/>
      <c r="Z460" s="1"/>
      <c r="AA460" s="1"/>
      <c r="AB460" s="1"/>
    </row>
    <row r="461" spans="1:28" ht="12.75" customHeight="1" x14ac:dyDescent="0.2">
      <c r="A461" s="33"/>
      <c r="B461" s="33"/>
      <c r="C461" s="33"/>
      <c r="D461" s="1"/>
      <c r="E461" s="1"/>
      <c r="F461" s="1"/>
      <c r="G461" s="1"/>
      <c r="H461" s="5"/>
      <c r="I461" s="5"/>
      <c r="J461" s="1"/>
      <c r="K461" s="1"/>
      <c r="L461" s="1"/>
      <c r="M461" s="1"/>
      <c r="N461" s="1"/>
      <c r="O461" s="1"/>
      <c r="P461" s="1"/>
      <c r="Q461" s="1"/>
      <c r="R461" s="1"/>
      <c r="S461" s="5"/>
      <c r="T461" s="5"/>
      <c r="U461" s="5"/>
      <c r="V461" s="1"/>
      <c r="W461" s="1"/>
      <c r="X461" s="1"/>
      <c r="Y461" s="1"/>
      <c r="Z461" s="1"/>
      <c r="AA461" s="1"/>
      <c r="AB461" s="1"/>
    </row>
    <row r="462" spans="1:28" ht="12.75" customHeight="1" x14ac:dyDescent="0.2">
      <c r="A462" s="33"/>
      <c r="B462" s="33"/>
      <c r="C462" s="33"/>
      <c r="D462" s="1"/>
      <c r="E462" s="1"/>
      <c r="F462" s="1"/>
      <c r="G462" s="1"/>
      <c r="H462" s="5"/>
      <c r="I462" s="5"/>
      <c r="J462" s="1"/>
      <c r="K462" s="1"/>
      <c r="L462" s="1"/>
      <c r="M462" s="1"/>
      <c r="N462" s="1"/>
      <c r="O462" s="1"/>
      <c r="P462" s="1"/>
      <c r="Q462" s="1"/>
      <c r="R462" s="1"/>
      <c r="S462" s="5"/>
      <c r="T462" s="5"/>
      <c r="U462" s="5"/>
      <c r="V462" s="1"/>
      <c r="W462" s="1"/>
      <c r="X462" s="1"/>
      <c r="Y462" s="1"/>
      <c r="Z462" s="1"/>
      <c r="AA462" s="1"/>
      <c r="AB462" s="1"/>
    </row>
    <row r="463" spans="1:28" ht="12.75" customHeight="1" x14ac:dyDescent="0.2">
      <c r="A463" s="33"/>
      <c r="B463" s="33"/>
      <c r="C463" s="33"/>
      <c r="D463" s="1"/>
      <c r="E463" s="1"/>
      <c r="F463" s="1"/>
      <c r="G463" s="1"/>
      <c r="H463" s="5"/>
      <c r="I463" s="5"/>
      <c r="J463" s="1"/>
      <c r="K463" s="1"/>
      <c r="L463" s="1"/>
      <c r="M463" s="1"/>
      <c r="N463" s="1"/>
      <c r="O463" s="1"/>
      <c r="P463" s="1"/>
      <c r="Q463" s="1"/>
      <c r="R463" s="1"/>
      <c r="S463" s="5"/>
      <c r="T463" s="5"/>
      <c r="U463" s="5"/>
      <c r="V463" s="1"/>
      <c r="W463" s="1"/>
      <c r="X463" s="1"/>
      <c r="Y463" s="1"/>
      <c r="Z463" s="1"/>
      <c r="AA463" s="1"/>
      <c r="AB463" s="1"/>
    </row>
    <row r="464" spans="1:28" ht="12.75" customHeight="1" x14ac:dyDescent="0.2">
      <c r="A464" s="33"/>
      <c r="B464" s="33"/>
      <c r="C464" s="33"/>
      <c r="D464" s="1"/>
      <c r="E464" s="1"/>
      <c r="F464" s="1"/>
      <c r="G464" s="1"/>
      <c r="H464" s="5"/>
      <c r="I464" s="5"/>
      <c r="J464" s="1"/>
      <c r="K464" s="1"/>
      <c r="L464" s="1"/>
      <c r="M464" s="1"/>
      <c r="N464" s="1"/>
      <c r="O464" s="1"/>
      <c r="P464" s="1"/>
      <c r="Q464" s="1"/>
      <c r="R464" s="1"/>
      <c r="S464" s="5"/>
      <c r="T464" s="5"/>
      <c r="U464" s="5"/>
      <c r="V464" s="1"/>
      <c r="W464" s="1"/>
      <c r="X464" s="1"/>
      <c r="Y464" s="1"/>
      <c r="Z464" s="1"/>
      <c r="AA464" s="1"/>
      <c r="AB464" s="1"/>
    </row>
    <row r="465" spans="1:28" ht="12.75" customHeight="1" x14ac:dyDescent="0.2">
      <c r="A465" s="33"/>
      <c r="B465" s="33"/>
      <c r="C465" s="33"/>
      <c r="D465" s="1"/>
      <c r="E465" s="1"/>
      <c r="F465" s="1"/>
      <c r="G465" s="1"/>
      <c r="H465" s="5"/>
      <c r="I465" s="5"/>
      <c r="J465" s="1"/>
      <c r="K465" s="1"/>
      <c r="L465" s="1"/>
      <c r="M465" s="1"/>
      <c r="N465" s="1"/>
      <c r="O465" s="1"/>
      <c r="P465" s="1"/>
      <c r="Q465" s="1"/>
      <c r="R465" s="1"/>
      <c r="S465" s="5"/>
      <c r="T465" s="5"/>
      <c r="U465" s="5"/>
      <c r="V465" s="1"/>
      <c r="W465" s="1"/>
      <c r="X465" s="1"/>
      <c r="Y465" s="1"/>
      <c r="Z465" s="1"/>
      <c r="AA465" s="1"/>
      <c r="AB465" s="1"/>
    </row>
    <row r="466" spans="1:28" ht="12.75" customHeight="1" x14ac:dyDescent="0.2">
      <c r="A466" s="33"/>
      <c r="B466" s="33"/>
      <c r="C466" s="33"/>
      <c r="D466" s="1"/>
      <c r="E466" s="1"/>
      <c r="F466" s="1"/>
      <c r="G466" s="1"/>
      <c r="H466" s="5"/>
      <c r="I466" s="5"/>
      <c r="J466" s="1"/>
      <c r="K466" s="1"/>
      <c r="L466" s="1"/>
      <c r="M466" s="1"/>
      <c r="N466" s="1"/>
      <c r="O466" s="1"/>
      <c r="P466" s="1"/>
      <c r="Q466" s="1"/>
      <c r="R466" s="1"/>
      <c r="S466" s="5"/>
      <c r="T466" s="5"/>
      <c r="U466" s="5"/>
      <c r="V466" s="1"/>
      <c r="W466" s="1"/>
      <c r="X466" s="1"/>
      <c r="Y466" s="1"/>
      <c r="Z466" s="1"/>
      <c r="AA466" s="1"/>
      <c r="AB466" s="1"/>
    </row>
    <row r="467" spans="1:28" ht="12.75" customHeight="1" x14ac:dyDescent="0.2">
      <c r="A467" s="33"/>
      <c r="B467" s="33"/>
      <c r="C467" s="33"/>
      <c r="D467" s="1"/>
      <c r="E467" s="1"/>
      <c r="F467" s="1"/>
      <c r="G467" s="1"/>
      <c r="H467" s="5"/>
      <c r="I467" s="5"/>
      <c r="J467" s="1"/>
      <c r="K467" s="1"/>
      <c r="L467" s="1"/>
      <c r="M467" s="1"/>
      <c r="N467" s="1"/>
      <c r="O467" s="1"/>
      <c r="P467" s="1"/>
      <c r="Q467" s="1"/>
      <c r="R467" s="1"/>
      <c r="S467" s="5"/>
      <c r="T467" s="5"/>
      <c r="U467" s="5"/>
      <c r="V467" s="1"/>
      <c r="W467" s="1"/>
      <c r="X467" s="1"/>
      <c r="Y467" s="1"/>
      <c r="Z467" s="1"/>
      <c r="AA467" s="1"/>
      <c r="AB467" s="1"/>
    </row>
    <row r="468" spans="1:28" ht="12.75" customHeight="1" x14ac:dyDescent="0.2">
      <c r="A468" s="33"/>
      <c r="B468" s="33"/>
      <c r="C468" s="33"/>
      <c r="D468" s="1"/>
      <c r="E468" s="1"/>
      <c r="F468" s="1"/>
      <c r="G468" s="1"/>
      <c r="H468" s="5"/>
      <c r="I468" s="5"/>
      <c r="J468" s="1"/>
      <c r="K468" s="1"/>
      <c r="L468" s="1"/>
      <c r="M468" s="1"/>
      <c r="N468" s="1"/>
      <c r="O468" s="1"/>
      <c r="P468" s="1"/>
      <c r="Q468" s="1"/>
      <c r="R468" s="1"/>
      <c r="S468" s="5"/>
      <c r="T468" s="5"/>
      <c r="U468" s="5"/>
      <c r="V468" s="1"/>
      <c r="W468" s="1"/>
      <c r="X468" s="1"/>
      <c r="Y468" s="1"/>
      <c r="Z468" s="1"/>
      <c r="AA468" s="1"/>
      <c r="AB468" s="1"/>
    </row>
    <row r="469" spans="1:28" ht="12.75" customHeight="1" x14ac:dyDescent="0.2">
      <c r="A469" s="33"/>
      <c r="B469" s="33"/>
      <c r="C469" s="33"/>
      <c r="D469" s="1"/>
      <c r="E469" s="1"/>
      <c r="F469" s="1"/>
      <c r="G469" s="1"/>
      <c r="H469" s="5"/>
      <c r="I469" s="5"/>
      <c r="J469" s="1"/>
      <c r="K469" s="1"/>
      <c r="L469" s="1"/>
      <c r="M469" s="1"/>
      <c r="N469" s="1"/>
      <c r="O469" s="1"/>
      <c r="P469" s="1"/>
      <c r="Q469" s="1"/>
      <c r="R469" s="1"/>
      <c r="S469" s="5"/>
      <c r="T469" s="5"/>
      <c r="U469" s="5"/>
      <c r="V469" s="1"/>
      <c r="W469" s="1"/>
      <c r="X469" s="1"/>
      <c r="Y469" s="1"/>
      <c r="Z469" s="1"/>
      <c r="AA469" s="1"/>
      <c r="AB469" s="1"/>
    </row>
    <row r="470" spans="1:28" ht="12.75" customHeight="1" x14ac:dyDescent="0.2">
      <c r="A470" s="33"/>
      <c r="B470" s="33"/>
      <c r="C470" s="33"/>
      <c r="D470" s="1"/>
      <c r="E470" s="1"/>
      <c r="F470" s="1"/>
      <c r="G470" s="1"/>
      <c r="H470" s="5"/>
      <c r="I470" s="5"/>
      <c r="J470" s="1"/>
      <c r="K470" s="1"/>
      <c r="L470" s="1"/>
      <c r="M470" s="1"/>
      <c r="N470" s="1"/>
      <c r="O470" s="1"/>
      <c r="P470" s="1"/>
      <c r="Q470" s="1"/>
      <c r="R470" s="1"/>
      <c r="S470" s="5"/>
      <c r="T470" s="5"/>
      <c r="U470" s="5"/>
      <c r="V470" s="1"/>
      <c r="W470" s="1"/>
      <c r="X470" s="1"/>
      <c r="Y470" s="1"/>
      <c r="Z470" s="1"/>
      <c r="AA470" s="1"/>
      <c r="AB470" s="1"/>
    </row>
    <row r="471" spans="1:28" ht="12.75" customHeight="1" x14ac:dyDescent="0.2">
      <c r="A471" s="33"/>
      <c r="B471" s="33"/>
      <c r="C471" s="33"/>
      <c r="D471" s="1"/>
      <c r="E471" s="1"/>
      <c r="F471" s="1"/>
      <c r="G471" s="1"/>
      <c r="H471" s="5"/>
      <c r="I471" s="5"/>
      <c r="J471" s="1"/>
      <c r="K471" s="1"/>
      <c r="L471" s="1"/>
      <c r="M471" s="1"/>
      <c r="N471" s="1"/>
      <c r="O471" s="1"/>
      <c r="P471" s="1"/>
      <c r="Q471" s="1"/>
      <c r="R471" s="1"/>
      <c r="S471" s="5"/>
      <c r="T471" s="5"/>
      <c r="U471" s="5"/>
      <c r="V471" s="1"/>
      <c r="W471" s="1"/>
      <c r="X471" s="1"/>
      <c r="Y471" s="1"/>
      <c r="Z471" s="1"/>
      <c r="AA471" s="1"/>
      <c r="AB471" s="1"/>
    </row>
    <row r="472" spans="1:28" ht="12.75" customHeight="1" x14ac:dyDescent="0.2">
      <c r="A472" s="33"/>
      <c r="B472" s="33"/>
      <c r="C472" s="33"/>
      <c r="D472" s="1"/>
      <c r="E472" s="1"/>
      <c r="F472" s="1"/>
      <c r="G472" s="1"/>
      <c r="H472" s="5"/>
      <c r="I472" s="5"/>
      <c r="J472" s="1"/>
      <c r="K472" s="1"/>
      <c r="L472" s="1"/>
      <c r="M472" s="1"/>
      <c r="N472" s="1"/>
      <c r="O472" s="1"/>
      <c r="P472" s="1"/>
      <c r="Q472" s="1"/>
      <c r="R472" s="1"/>
      <c r="S472" s="5"/>
      <c r="T472" s="5"/>
      <c r="U472" s="5"/>
      <c r="V472" s="1"/>
      <c r="W472" s="1"/>
      <c r="X472" s="1"/>
      <c r="Y472" s="1"/>
      <c r="Z472" s="1"/>
      <c r="AA472" s="1"/>
      <c r="AB472" s="1"/>
    </row>
    <row r="473" spans="1:28" ht="12.75" customHeight="1" x14ac:dyDescent="0.2">
      <c r="A473" s="33"/>
      <c r="B473" s="33"/>
      <c r="C473" s="33"/>
      <c r="D473" s="1"/>
      <c r="E473" s="1"/>
      <c r="F473" s="1"/>
      <c r="G473" s="1"/>
      <c r="H473" s="5"/>
      <c r="I473" s="5"/>
      <c r="J473" s="1"/>
      <c r="K473" s="1"/>
      <c r="L473" s="1"/>
      <c r="M473" s="1"/>
      <c r="N473" s="1"/>
      <c r="O473" s="1"/>
      <c r="P473" s="1"/>
      <c r="Q473" s="1"/>
      <c r="R473" s="1"/>
      <c r="S473" s="5"/>
      <c r="T473" s="5"/>
      <c r="U473" s="5"/>
      <c r="V473" s="1"/>
      <c r="W473" s="1"/>
      <c r="X473" s="1"/>
      <c r="Y473" s="1"/>
      <c r="Z473" s="1"/>
      <c r="AA473" s="1"/>
      <c r="AB473" s="1"/>
    </row>
    <row r="474" spans="1:28" ht="12.75" customHeight="1" x14ac:dyDescent="0.2">
      <c r="A474" s="33"/>
      <c r="B474" s="33"/>
      <c r="C474" s="33"/>
      <c r="D474" s="1"/>
      <c r="E474" s="1"/>
      <c r="F474" s="1"/>
      <c r="G474" s="1"/>
      <c r="H474" s="5"/>
      <c r="I474" s="5"/>
      <c r="J474" s="1"/>
      <c r="K474" s="1"/>
      <c r="L474" s="1"/>
      <c r="M474" s="1"/>
      <c r="N474" s="1"/>
      <c r="O474" s="1"/>
      <c r="P474" s="1"/>
      <c r="Q474" s="1"/>
      <c r="R474" s="1"/>
      <c r="S474" s="5"/>
      <c r="T474" s="5"/>
      <c r="U474" s="5"/>
      <c r="V474" s="1"/>
      <c r="W474" s="1"/>
      <c r="X474" s="1"/>
      <c r="Y474" s="1"/>
      <c r="Z474" s="1"/>
      <c r="AA474" s="1"/>
      <c r="AB474" s="1"/>
    </row>
    <row r="475" spans="1:28" ht="12.75" customHeight="1" x14ac:dyDescent="0.2">
      <c r="A475" s="33"/>
      <c r="B475" s="33"/>
      <c r="C475" s="33"/>
      <c r="D475" s="1"/>
      <c r="E475" s="1"/>
      <c r="F475" s="1"/>
      <c r="G475" s="1"/>
      <c r="H475" s="5"/>
      <c r="I475" s="5"/>
      <c r="J475" s="1"/>
      <c r="K475" s="1"/>
      <c r="L475" s="1"/>
      <c r="M475" s="1"/>
      <c r="N475" s="1"/>
      <c r="O475" s="1"/>
      <c r="P475" s="1"/>
      <c r="Q475" s="1"/>
      <c r="R475" s="1"/>
      <c r="S475" s="5"/>
      <c r="T475" s="5"/>
      <c r="U475" s="5"/>
      <c r="V475" s="1"/>
      <c r="W475" s="1"/>
      <c r="X475" s="1"/>
      <c r="Y475" s="1"/>
      <c r="Z475" s="1"/>
      <c r="AA475" s="1"/>
      <c r="AB475" s="1"/>
    </row>
    <row r="476" spans="1:28" ht="12.75" customHeight="1" x14ac:dyDescent="0.2">
      <c r="A476" s="33"/>
      <c r="B476" s="33"/>
      <c r="C476" s="33"/>
      <c r="D476" s="1"/>
      <c r="E476" s="1"/>
      <c r="F476" s="1"/>
      <c r="G476" s="1"/>
      <c r="H476" s="5"/>
      <c r="I476" s="5"/>
      <c r="J476" s="1"/>
      <c r="K476" s="1"/>
      <c r="L476" s="1"/>
      <c r="M476" s="1"/>
      <c r="N476" s="1"/>
      <c r="O476" s="1"/>
      <c r="P476" s="1"/>
      <c r="Q476" s="1"/>
      <c r="R476" s="1"/>
      <c r="S476" s="5"/>
      <c r="T476" s="5"/>
      <c r="U476" s="5"/>
      <c r="V476" s="1"/>
      <c r="W476" s="1"/>
      <c r="X476" s="1"/>
      <c r="Y476" s="1"/>
      <c r="Z476" s="1"/>
      <c r="AA476" s="1"/>
      <c r="AB476" s="1"/>
    </row>
    <row r="477" spans="1:28" ht="12.75" customHeight="1" x14ac:dyDescent="0.2">
      <c r="A477" s="33"/>
      <c r="B477" s="33"/>
      <c r="C477" s="33"/>
      <c r="D477" s="1"/>
      <c r="E477" s="1"/>
      <c r="F477" s="1"/>
      <c r="G477" s="1"/>
      <c r="H477" s="5"/>
      <c r="I477" s="5"/>
      <c r="J477" s="1"/>
      <c r="K477" s="1"/>
      <c r="L477" s="1"/>
      <c r="M477" s="1"/>
      <c r="N477" s="1"/>
      <c r="O477" s="1"/>
      <c r="P477" s="1"/>
      <c r="Q477" s="1"/>
      <c r="R477" s="1"/>
      <c r="S477" s="5"/>
      <c r="T477" s="5"/>
      <c r="U477" s="5"/>
      <c r="V477" s="1"/>
      <c r="W477" s="1"/>
      <c r="X477" s="1"/>
      <c r="Y477" s="1"/>
      <c r="Z477" s="1"/>
      <c r="AA477" s="1"/>
      <c r="AB477" s="1"/>
    </row>
    <row r="478" spans="1:28" ht="12.75" customHeight="1" x14ac:dyDescent="0.2">
      <c r="A478" s="33"/>
      <c r="B478" s="33"/>
      <c r="C478" s="33"/>
      <c r="D478" s="1"/>
      <c r="E478" s="1"/>
      <c r="F478" s="1"/>
      <c r="G478" s="1"/>
      <c r="H478" s="5"/>
      <c r="I478" s="5"/>
      <c r="J478" s="1"/>
      <c r="K478" s="1"/>
      <c r="L478" s="1"/>
      <c r="M478" s="1"/>
      <c r="N478" s="1"/>
      <c r="O478" s="1"/>
      <c r="P478" s="1"/>
      <c r="Q478" s="1"/>
      <c r="R478" s="1"/>
      <c r="S478" s="5"/>
      <c r="T478" s="5"/>
      <c r="U478" s="5"/>
      <c r="V478" s="1"/>
      <c r="W478" s="1"/>
      <c r="X478" s="1"/>
      <c r="Y478" s="1"/>
      <c r="Z478" s="1"/>
      <c r="AA478" s="1"/>
      <c r="AB478" s="1"/>
    </row>
    <row r="479" spans="1:28" ht="12.75" customHeight="1" x14ac:dyDescent="0.2">
      <c r="A479" s="33"/>
      <c r="B479" s="33"/>
      <c r="C479" s="33"/>
      <c r="D479" s="1"/>
      <c r="E479" s="1"/>
      <c r="F479" s="1"/>
      <c r="G479" s="1"/>
      <c r="H479" s="5"/>
      <c r="I479" s="5"/>
      <c r="J479" s="1"/>
      <c r="K479" s="1"/>
      <c r="L479" s="1"/>
      <c r="M479" s="1"/>
      <c r="N479" s="1"/>
      <c r="O479" s="1"/>
      <c r="P479" s="1"/>
      <c r="Q479" s="1"/>
      <c r="R479" s="1"/>
      <c r="S479" s="5"/>
      <c r="T479" s="5"/>
      <c r="U479" s="5"/>
      <c r="V479" s="1"/>
      <c r="W479" s="1"/>
      <c r="X479" s="1"/>
      <c r="Y479" s="1"/>
      <c r="Z479" s="1"/>
      <c r="AA479" s="1"/>
      <c r="AB479" s="1"/>
    </row>
    <row r="480" spans="1:28" ht="12.75" customHeight="1" x14ac:dyDescent="0.2">
      <c r="A480" s="33"/>
      <c r="B480" s="33"/>
      <c r="C480" s="33"/>
      <c r="D480" s="1"/>
      <c r="E480" s="1"/>
      <c r="F480" s="1"/>
      <c r="G480" s="1"/>
      <c r="H480" s="5"/>
      <c r="I480" s="5"/>
      <c r="J480" s="1"/>
      <c r="K480" s="1"/>
      <c r="L480" s="1"/>
      <c r="M480" s="1"/>
      <c r="N480" s="1"/>
      <c r="O480" s="1"/>
      <c r="P480" s="1"/>
      <c r="Q480" s="1"/>
      <c r="R480" s="1"/>
      <c r="S480" s="5"/>
      <c r="T480" s="5"/>
      <c r="U480" s="5"/>
      <c r="V480" s="1"/>
      <c r="W480" s="1"/>
      <c r="X480" s="1"/>
      <c r="Y480" s="1"/>
      <c r="Z480" s="1"/>
      <c r="AA480" s="1"/>
      <c r="AB480" s="1"/>
    </row>
    <row r="481" spans="1:28" ht="12.75" customHeight="1" x14ac:dyDescent="0.2">
      <c r="A481" s="33"/>
      <c r="B481" s="33"/>
      <c r="C481" s="33"/>
      <c r="D481" s="1"/>
      <c r="E481" s="1"/>
      <c r="F481" s="1"/>
      <c r="G481" s="1"/>
      <c r="H481" s="5"/>
      <c r="I481" s="5"/>
      <c r="J481" s="1"/>
      <c r="K481" s="1"/>
      <c r="L481" s="1"/>
      <c r="M481" s="1"/>
      <c r="N481" s="1"/>
      <c r="O481" s="1"/>
      <c r="P481" s="1"/>
      <c r="Q481" s="1"/>
      <c r="R481" s="1"/>
      <c r="S481" s="5"/>
      <c r="T481" s="5"/>
      <c r="U481" s="5"/>
      <c r="V481" s="1"/>
      <c r="W481" s="1"/>
      <c r="X481" s="1"/>
      <c r="Y481" s="1"/>
      <c r="Z481" s="1"/>
      <c r="AA481" s="1"/>
      <c r="AB481" s="1"/>
    </row>
    <row r="482" spans="1:28" ht="12.75" customHeight="1" x14ac:dyDescent="0.2">
      <c r="A482" s="33"/>
      <c r="B482" s="33"/>
      <c r="C482" s="33"/>
      <c r="D482" s="1"/>
      <c r="E482" s="1"/>
      <c r="F482" s="1"/>
      <c r="G482" s="1"/>
      <c r="H482" s="5"/>
      <c r="I482" s="5"/>
      <c r="J482" s="1"/>
      <c r="K482" s="1"/>
      <c r="L482" s="1"/>
      <c r="M482" s="1"/>
      <c r="N482" s="1"/>
      <c r="O482" s="1"/>
      <c r="P482" s="1"/>
      <c r="Q482" s="1"/>
      <c r="R482" s="1"/>
      <c r="S482" s="5"/>
      <c r="T482" s="5"/>
      <c r="U482" s="5"/>
      <c r="V482" s="1"/>
      <c r="W482" s="1"/>
      <c r="X482" s="1"/>
      <c r="Y482" s="1"/>
      <c r="Z482" s="1"/>
      <c r="AA482" s="1"/>
      <c r="AB482" s="1"/>
    </row>
    <row r="483" spans="1:28" ht="12.75" customHeight="1" x14ac:dyDescent="0.2">
      <c r="A483" s="33"/>
      <c r="B483" s="33"/>
      <c r="C483" s="33"/>
      <c r="D483" s="1"/>
      <c r="E483" s="1"/>
      <c r="F483" s="1"/>
      <c r="G483" s="1"/>
      <c r="H483" s="5"/>
      <c r="I483" s="5"/>
      <c r="J483" s="1"/>
      <c r="K483" s="1"/>
      <c r="L483" s="1"/>
      <c r="M483" s="1"/>
      <c r="N483" s="1"/>
      <c r="O483" s="1"/>
      <c r="P483" s="1"/>
      <c r="Q483" s="1"/>
      <c r="R483" s="1"/>
      <c r="S483" s="5"/>
      <c r="T483" s="5"/>
      <c r="U483" s="5"/>
      <c r="V483" s="1"/>
      <c r="W483" s="1"/>
      <c r="X483" s="1"/>
      <c r="Y483" s="1"/>
      <c r="Z483" s="1"/>
      <c r="AA483" s="1"/>
      <c r="AB483" s="1"/>
    </row>
    <row r="484" spans="1:28" ht="12.75" customHeight="1" x14ac:dyDescent="0.2">
      <c r="A484" s="33"/>
      <c r="B484" s="33"/>
      <c r="C484" s="33"/>
      <c r="D484" s="1"/>
      <c r="E484" s="1"/>
      <c r="F484" s="1"/>
      <c r="G484" s="1"/>
      <c r="H484" s="5"/>
      <c r="I484" s="5"/>
      <c r="J484" s="1"/>
      <c r="K484" s="1"/>
      <c r="L484" s="1"/>
      <c r="M484" s="1"/>
      <c r="N484" s="1"/>
      <c r="O484" s="1"/>
      <c r="P484" s="1"/>
      <c r="Q484" s="1"/>
      <c r="R484" s="1"/>
      <c r="S484" s="5"/>
      <c r="T484" s="5"/>
      <c r="U484" s="5"/>
      <c r="V484" s="1"/>
      <c r="W484" s="1"/>
      <c r="X484" s="1"/>
      <c r="Y484" s="1"/>
      <c r="Z484" s="1"/>
      <c r="AA484" s="1"/>
      <c r="AB484" s="1"/>
    </row>
    <row r="485" spans="1:28" ht="12.75" customHeight="1" x14ac:dyDescent="0.2">
      <c r="A485" s="33"/>
      <c r="B485" s="33"/>
      <c r="C485" s="33"/>
      <c r="D485" s="1"/>
      <c r="E485" s="1"/>
      <c r="F485" s="1"/>
      <c r="G485" s="1"/>
      <c r="H485" s="5"/>
      <c r="I485" s="5"/>
      <c r="J485" s="1"/>
      <c r="K485" s="1"/>
      <c r="L485" s="1"/>
      <c r="M485" s="1"/>
      <c r="N485" s="1"/>
      <c r="O485" s="1"/>
      <c r="P485" s="1"/>
      <c r="Q485" s="1"/>
      <c r="R485" s="1"/>
      <c r="S485" s="5"/>
      <c r="T485" s="5"/>
      <c r="U485" s="5"/>
      <c r="V485" s="1"/>
      <c r="W485" s="1"/>
      <c r="X485" s="1"/>
      <c r="Y485" s="1"/>
      <c r="Z485" s="1"/>
      <c r="AA485" s="1"/>
      <c r="AB485" s="1"/>
    </row>
    <row r="486" spans="1:28" ht="12.75" customHeight="1" x14ac:dyDescent="0.2">
      <c r="A486" s="33"/>
      <c r="B486" s="33"/>
      <c r="C486" s="33"/>
      <c r="D486" s="1"/>
      <c r="E486" s="1"/>
      <c r="F486" s="1"/>
      <c r="G486" s="1"/>
      <c r="H486" s="5"/>
      <c r="I486" s="5"/>
      <c r="J486" s="1"/>
      <c r="K486" s="1"/>
      <c r="L486" s="1"/>
      <c r="M486" s="1"/>
      <c r="N486" s="1"/>
      <c r="O486" s="1"/>
      <c r="P486" s="1"/>
      <c r="Q486" s="1"/>
      <c r="R486" s="1"/>
      <c r="S486" s="5"/>
      <c r="T486" s="5"/>
      <c r="U486" s="5"/>
      <c r="V486" s="1"/>
      <c r="W486" s="1"/>
      <c r="X486" s="1"/>
      <c r="Y486" s="1"/>
      <c r="Z486" s="1"/>
      <c r="AA486" s="1"/>
      <c r="AB486" s="1"/>
    </row>
    <row r="487" spans="1:28" ht="12.75" customHeight="1" x14ac:dyDescent="0.2">
      <c r="A487" s="33"/>
      <c r="B487" s="33"/>
      <c r="C487" s="33"/>
      <c r="D487" s="1"/>
      <c r="E487" s="1"/>
      <c r="F487" s="1"/>
      <c r="G487" s="1"/>
      <c r="H487" s="5"/>
      <c r="I487" s="5"/>
      <c r="J487" s="1"/>
      <c r="K487" s="1"/>
      <c r="L487" s="1"/>
      <c r="M487" s="1"/>
      <c r="N487" s="1"/>
      <c r="O487" s="1"/>
      <c r="P487" s="1"/>
      <c r="Q487" s="1"/>
      <c r="R487" s="1"/>
      <c r="S487" s="5"/>
      <c r="T487" s="5"/>
      <c r="U487" s="5"/>
      <c r="V487" s="1"/>
      <c r="W487" s="1"/>
      <c r="X487" s="1"/>
      <c r="Y487" s="1"/>
      <c r="Z487" s="1"/>
      <c r="AA487" s="1"/>
      <c r="AB487" s="1"/>
    </row>
    <row r="488" spans="1:28" ht="12.75" customHeight="1" x14ac:dyDescent="0.2">
      <c r="A488" s="33"/>
      <c r="B488" s="33"/>
      <c r="C488" s="33"/>
      <c r="D488" s="1"/>
      <c r="E488" s="1"/>
      <c r="F488" s="1"/>
      <c r="G488" s="1"/>
      <c r="H488" s="5"/>
      <c r="I488" s="5"/>
      <c r="J488" s="1"/>
      <c r="K488" s="1"/>
      <c r="L488" s="1"/>
      <c r="M488" s="1"/>
      <c r="N488" s="1"/>
      <c r="O488" s="1"/>
      <c r="P488" s="1"/>
      <c r="Q488" s="1"/>
      <c r="R488" s="1"/>
      <c r="S488" s="5"/>
      <c r="T488" s="5"/>
      <c r="U488" s="5"/>
      <c r="V488" s="1"/>
      <c r="W488" s="1"/>
      <c r="X488" s="1"/>
      <c r="Y488" s="1"/>
      <c r="Z488" s="1"/>
      <c r="AA488" s="1"/>
      <c r="AB488" s="1"/>
    </row>
    <row r="489" spans="1:28" ht="12.75" customHeight="1" x14ac:dyDescent="0.2">
      <c r="A489" s="33"/>
      <c r="B489" s="33"/>
      <c r="C489" s="33"/>
      <c r="D489" s="1"/>
      <c r="E489" s="1"/>
      <c r="F489" s="1"/>
      <c r="G489" s="1"/>
      <c r="H489" s="5"/>
      <c r="I489" s="5"/>
      <c r="J489" s="1"/>
      <c r="K489" s="1"/>
      <c r="L489" s="1"/>
      <c r="M489" s="1"/>
      <c r="N489" s="1"/>
      <c r="O489" s="1"/>
      <c r="P489" s="1"/>
      <c r="Q489" s="1"/>
      <c r="R489" s="1"/>
      <c r="S489" s="5"/>
      <c r="T489" s="5"/>
      <c r="U489" s="5"/>
      <c r="V489" s="1"/>
      <c r="W489" s="1"/>
      <c r="X489" s="1"/>
      <c r="Y489" s="1"/>
      <c r="Z489" s="1"/>
      <c r="AA489" s="1"/>
      <c r="AB489" s="1"/>
    </row>
    <row r="490" spans="1:28" ht="12.75" customHeight="1" x14ac:dyDescent="0.2">
      <c r="A490" s="33"/>
      <c r="B490" s="33"/>
      <c r="C490" s="33"/>
      <c r="D490" s="1"/>
      <c r="E490" s="1"/>
      <c r="F490" s="1"/>
      <c r="G490" s="1"/>
      <c r="H490" s="5"/>
      <c r="I490" s="5"/>
      <c r="J490" s="1"/>
      <c r="K490" s="1"/>
      <c r="L490" s="1"/>
      <c r="M490" s="1"/>
      <c r="N490" s="1"/>
      <c r="O490" s="1"/>
      <c r="P490" s="1"/>
      <c r="Q490" s="1"/>
      <c r="R490" s="1"/>
      <c r="S490" s="5"/>
      <c r="T490" s="5"/>
      <c r="U490" s="5"/>
      <c r="V490" s="1"/>
      <c r="W490" s="1"/>
      <c r="X490" s="1"/>
      <c r="Y490" s="1"/>
      <c r="Z490" s="1"/>
      <c r="AA490" s="1"/>
      <c r="AB490" s="1"/>
    </row>
    <row r="491" spans="1:28" ht="12.75" customHeight="1" x14ac:dyDescent="0.2">
      <c r="A491" s="33"/>
      <c r="B491" s="33"/>
      <c r="C491" s="33"/>
      <c r="D491" s="1"/>
      <c r="E491" s="1"/>
      <c r="F491" s="1"/>
      <c r="G491" s="1"/>
      <c r="H491" s="5"/>
      <c r="I491" s="5"/>
      <c r="J491" s="1"/>
      <c r="K491" s="1"/>
      <c r="L491" s="1"/>
      <c r="M491" s="1"/>
      <c r="N491" s="1"/>
      <c r="O491" s="1"/>
      <c r="P491" s="1"/>
      <c r="Q491" s="1"/>
      <c r="R491" s="1"/>
      <c r="S491" s="5"/>
      <c r="T491" s="5"/>
      <c r="U491" s="5"/>
      <c r="V491" s="1"/>
      <c r="W491" s="1"/>
      <c r="X491" s="1"/>
      <c r="Y491" s="1"/>
      <c r="Z491" s="1"/>
      <c r="AA491" s="1"/>
      <c r="AB491" s="1"/>
    </row>
    <row r="492" spans="1:28" ht="12.75" customHeight="1" x14ac:dyDescent="0.2">
      <c r="A492" s="33"/>
      <c r="B492" s="33"/>
      <c r="C492" s="33"/>
      <c r="D492" s="1"/>
      <c r="E492" s="1"/>
      <c r="F492" s="1"/>
      <c r="G492" s="1"/>
      <c r="H492" s="5"/>
      <c r="I492" s="5"/>
      <c r="J492" s="1"/>
      <c r="K492" s="1"/>
      <c r="L492" s="1"/>
      <c r="M492" s="1"/>
      <c r="N492" s="1"/>
      <c r="O492" s="1"/>
      <c r="P492" s="1"/>
      <c r="Q492" s="1"/>
      <c r="R492" s="1"/>
      <c r="S492" s="5"/>
      <c r="T492" s="5"/>
      <c r="U492" s="5"/>
      <c r="V492" s="1"/>
      <c r="W492" s="1"/>
      <c r="X492" s="1"/>
      <c r="Y492" s="1"/>
      <c r="Z492" s="1"/>
      <c r="AA492" s="1"/>
      <c r="AB492" s="1"/>
    </row>
    <row r="493" spans="1:28" ht="12.75" customHeight="1" x14ac:dyDescent="0.2">
      <c r="A493" s="33"/>
      <c r="B493" s="33"/>
      <c r="C493" s="33"/>
      <c r="D493" s="1"/>
      <c r="E493" s="1"/>
      <c r="F493" s="1"/>
      <c r="G493" s="1"/>
      <c r="H493" s="5"/>
      <c r="I493" s="5"/>
      <c r="J493" s="1"/>
      <c r="K493" s="1"/>
      <c r="L493" s="1"/>
      <c r="M493" s="1"/>
      <c r="N493" s="1"/>
      <c r="O493" s="1"/>
      <c r="P493" s="1"/>
      <c r="Q493" s="1"/>
      <c r="R493" s="1"/>
      <c r="S493" s="5"/>
      <c r="T493" s="5"/>
      <c r="U493" s="5"/>
      <c r="V493" s="1"/>
      <c r="W493" s="1"/>
      <c r="X493" s="1"/>
      <c r="Y493" s="1"/>
      <c r="Z493" s="1"/>
      <c r="AA493" s="1"/>
      <c r="AB493" s="1"/>
    </row>
    <row r="494" spans="1:28" ht="12.75" customHeight="1" x14ac:dyDescent="0.2">
      <c r="A494" s="33"/>
      <c r="B494" s="33"/>
      <c r="C494" s="33"/>
      <c r="D494" s="1"/>
      <c r="E494" s="1"/>
      <c r="F494" s="1"/>
      <c r="G494" s="1"/>
      <c r="H494" s="5"/>
      <c r="I494" s="5"/>
      <c r="J494" s="1"/>
      <c r="K494" s="1"/>
      <c r="L494" s="1"/>
      <c r="M494" s="1"/>
      <c r="N494" s="1"/>
      <c r="O494" s="1"/>
      <c r="P494" s="1"/>
      <c r="Q494" s="1"/>
      <c r="R494" s="1"/>
      <c r="S494" s="5"/>
      <c r="T494" s="5"/>
      <c r="U494" s="5"/>
      <c r="V494" s="1"/>
      <c r="W494" s="1"/>
      <c r="X494" s="1"/>
      <c r="Y494" s="1"/>
      <c r="Z494" s="1"/>
      <c r="AA494" s="1"/>
      <c r="AB494" s="1"/>
    </row>
    <row r="495" spans="1:28" ht="12.75" customHeight="1" x14ac:dyDescent="0.2">
      <c r="A495" s="33"/>
      <c r="B495" s="33"/>
      <c r="C495" s="33"/>
      <c r="D495" s="1"/>
      <c r="E495" s="1"/>
      <c r="F495" s="1"/>
      <c r="G495" s="1"/>
      <c r="H495" s="5"/>
      <c r="I495" s="5"/>
      <c r="J495" s="1"/>
      <c r="K495" s="1"/>
      <c r="L495" s="1"/>
      <c r="M495" s="1"/>
      <c r="N495" s="1"/>
      <c r="O495" s="1"/>
      <c r="P495" s="1"/>
      <c r="Q495" s="1"/>
      <c r="R495" s="1"/>
      <c r="S495" s="5"/>
      <c r="T495" s="5"/>
      <c r="U495" s="5"/>
      <c r="V495" s="1"/>
      <c r="W495" s="1"/>
      <c r="X495" s="1"/>
      <c r="Y495" s="1"/>
      <c r="Z495" s="1"/>
      <c r="AA495" s="1"/>
      <c r="AB495" s="1"/>
    </row>
    <row r="496" spans="1:28" ht="12.75" customHeight="1" x14ac:dyDescent="0.2">
      <c r="A496" s="33"/>
      <c r="B496" s="33"/>
      <c r="C496" s="33"/>
      <c r="D496" s="1"/>
      <c r="E496" s="1"/>
      <c r="F496" s="1"/>
      <c r="G496" s="1"/>
      <c r="H496" s="5"/>
      <c r="I496" s="5"/>
      <c r="J496" s="1"/>
      <c r="K496" s="1"/>
      <c r="L496" s="1"/>
      <c r="M496" s="1"/>
      <c r="N496" s="1"/>
      <c r="O496" s="1"/>
      <c r="P496" s="1"/>
      <c r="Q496" s="1"/>
      <c r="R496" s="1"/>
      <c r="S496" s="5"/>
      <c r="T496" s="5"/>
      <c r="U496" s="5"/>
      <c r="V496" s="1"/>
      <c r="W496" s="1"/>
      <c r="X496" s="1"/>
      <c r="Y496" s="1"/>
      <c r="Z496" s="1"/>
      <c r="AA496" s="1"/>
      <c r="AB496" s="1"/>
    </row>
    <row r="497" spans="1:28" ht="12.75" customHeight="1" x14ac:dyDescent="0.2">
      <c r="A497" s="33"/>
      <c r="B497" s="33"/>
      <c r="C497" s="33"/>
      <c r="D497" s="1"/>
      <c r="E497" s="1"/>
      <c r="F497" s="1"/>
      <c r="G497" s="1"/>
      <c r="H497" s="5"/>
      <c r="I497" s="5"/>
      <c r="J497" s="1"/>
      <c r="K497" s="1"/>
      <c r="L497" s="1"/>
      <c r="M497" s="1"/>
      <c r="N497" s="1"/>
      <c r="O497" s="1"/>
      <c r="P497" s="1"/>
      <c r="Q497" s="1"/>
      <c r="R497" s="1"/>
      <c r="S497" s="5"/>
      <c r="T497" s="5"/>
      <c r="U497" s="5"/>
      <c r="V497" s="1"/>
      <c r="W497" s="1"/>
      <c r="X497" s="1"/>
      <c r="Y497" s="1"/>
      <c r="Z497" s="1"/>
      <c r="AA497" s="1"/>
      <c r="AB497" s="1"/>
    </row>
    <row r="498" spans="1:28" ht="12.75" customHeight="1" x14ac:dyDescent="0.2">
      <c r="A498" s="33"/>
      <c r="B498" s="33"/>
      <c r="C498" s="33"/>
      <c r="D498" s="1"/>
      <c r="E498" s="1"/>
      <c r="F498" s="1"/>
      <c r="G498" s="1"/>
      <c r="H498" s="5"/>
      <c r="I498" s="5"/>
      <c r="J498" s="1"/>
      <c r="K498" s="1"/>
      <c r="L498" s="1"/>
      <c r="M498" s="1"/>
      <c r="N498" s="1"/>
      <c r="O498" s="1"/>
      <c r="P498" s="1"/>
      <c r="Q498" s="1"/>
      <c r="R498" s="1"/>
      <c r="S498" s="5"/>
      <c r="T498" s="5"/>
      <c r="U498" s="5"/>
      <c r="V498" s="1"/>
      <c r="W498" s="1"/>
      <c r="X498" s="1"/>
      <c r="Y498" s="1"/>
      <c r="Z498" s="1"/>
      <c r="AA498" s="1"/>
      <c r="AB498" s="1"/>
    </row>
    <row r="499" spans="1:28" ht="12.75" customHeight="1" x14ac:dyDescent="0.2">
      <c r="A499" s="33"/>
      <c r="B499" s="33"/>
      <c r="C499" s="33"/>
      <c r="D499" s="1"/>
      <c r="E499" s="1"/>
      <c r="F499" s="1"/>
      <c r="G499" s="1"/>
      <c r="H499" s="5"/>
      <c r="I499" s="5"/>
      <c r="J499" s="1"/>
      <c r="K499" s="1"/>
      <c r="L499" s="1"/>
      <c r="M499" s="1"/>
      <c r="N499" s="1"/>
      <c r="O499" s="1"/>
      <c r="P499" s="1"/>
      <c r="Q499" s="1"/>
      <c r="R499" s="1"/>
      <c r="S499" s="5"/>
      <c r="T499" s="5"/>
      <c r="U499" s="5"/>
      <c r="V499" s="1"/>
      <c r="W499" s="1"/>
      <c r="X499" s="1"/>
      <c r="Y499" s="1"/>
      <c r="Z499" s="1"/>
      <c r="AA499" s="1"/>
      <c r="AB499" s="1"/>
    </row>
    <row r="500" spans="1:28" ht="12.75" customHeight="1" x14ac:dyDescent="0.2">
      <c r="A500" s="33"/>
      <c r="B500" s="33"/>
      <c r="C500" s="33"/>
      <c r="D500" s="1"/>
      <c r="E500" s="1"/>
      <c r="F500" s="1"/>
      <c r="G500" s="1"/>
      <c r="H500" s="5"/>
      <c r="I500" s="5"/>
      <c r="J500" s="1"/>
      <c r="K500" s="1"/>
      <c r="L500" s="1"/>
      <c r="M500" s="1"/>
      <c r="N500" s="1"/>
      <c r="O500" s="1"/>
      <c r="P500" s="1"/>
      <c r="Q500" s="1"/>
      <c r="R500" s="1"/>
      <c r="S500" s="5"/>
      <c r="T500" s="5"/>
      <c r="U500" s="5"/>
      <c r="V500" s="1"/>
      <c r="W500" s="1"/>
      <c r="X500" s="1"/>
      <c r="Y500" s="1"/>
      <c r="Z500" s="1"/>
      <c r="AA500" s="1"/>
      <c r="AB500" s="1"/>
    </row>
    <row r="501" spans="1:28" ht="12.75" customHeight="1" x14ac:dyDescent="0.2">
      <c r="A501" s="33"/>
      <c r="B501" s="33"/>
      <c r="C501" s="33"/>
      <c r="D501" s="1"/>
      <c r="E501" s="1"/>
      <c r="F501" s="1"/>
      <c r="G501" s="1"/>
      <c r="H501" s="5"/>
      <c r="I501" s="5"/>
      <c r="J501" s="1"/>
      <c r="K501" s="1"/>
      <c r="L501" s="1"/>
      <c r="M501" s="1"/>
      <c r="N501" s="1"/>
      <c r="O501" s="1"/>
      <c r="P501" s="1"/>
      <c r="Q501" s="1"/>
      <c r="R501" s="1"/>
      <c r="S501" s="5"/>
      <c r="T501" s="5"/>
      <c r="U501" s="5"/>
      <c r="V501" s="1"/>
      <c r="W501" s="1"/>
      <c r="X501" s="1"/>
      <c r="Y501" s="1"/>
      <c r="Z501" s="1"/>
      <c r="AA501" s="1"/>
      <c r="AB501" s="1"/>
    </row>
    <row r="502" spans="1:28" ht="12.75" customHeight="1" x14ac:dyDescent="0.2">
      <c r="A502" s="33"/>
      <c r="B502" s="33"/>
      <c r="C502" s="33"/>
      <c r="D502" s="1"/>
      <c r="E502" s="1"/>
      <c r="F502" s="1"/>
      <c r="G502" s="1"/>
      <c r="H502" s="5"/>
      <c r="I502" s="5"/>
      <c r="J502" s="1"/>
      <c r="K502" s="1"/>
      <c r="L502" s="1"/>
      <c r="M502" s="1"/>
      <c r="N502" s="1"/>
      <c r="O502" s="1"/>
      <c r="P502" s="1"/>
      <c r="Q502" s="1"/>
      <c r="R502" s="1"/>
      <c r="S502" s="5"/>
      <c r="T502" s="5"/>
      <c r="U502" s="5"/>
      <c r="V502" s="1"/>
      <c r="W502" s="1"/>
      <c r="X502" s="1"/>
      <c r="Y502" s="1"/>
      <c r="Z502" s="1"/>
      <c r="AA502" s="1"/>
      <c r="AB502" s="1"/>
    </row>
    <row r="503" spans="1:28" ht="12.75" customHeight="1" x14ac:dyDescent="0.2">
      <c r="A503" s="33"/>
      <c r="B503" s="33"/>
      <c r="C503" s="33"/>
      <c r="D503" s="1"/>
      <c r="E503" s="1"/>
      <c r="F503" s="1"/>
      <c r="G503" s="1"/>
      <c r="H503" s="5"/>
      <c r="I503" s="5"/>
      <c r="J503" s="1"/>
      <c r="K503" s="1"/>
      <c r="L503" s="1"/>
      <c r="M503" s="1"/>
      <c r="N503" s="1"/>
      <c r="O503" s="1"/>
      <c r="P503" s="1"/>
      <c r="Q503" s="1"/>
      <c r="R503" s="1"/>
      <c r="S503" s="5"/>
      <c r="T503" s="5"/>
      <c r="U503" s="5"/>
      <c r="V503" s="1"/>
      <c r="W503" s="1"/>
      <c r="X503" s="1"/>
      <c r="Y503" s="1"/>
      <c r="Z503" s="1"/>
      <c r="AA503" s="1"/>
      <c r="AB503" s="1"/>
    </row>
    <row r="504" spans="1:28" ht="12.75" customHeight="1" x14ac:dyDescent="0.2">
      <c r="A504" s="33"/>
      <c r="B504" s="33"/>
      <c r="C504" s="33"/>
      <c r="D504" s="1"/>
      <c r="E504" s="1"/>
      <c r="F504" s="1"/>
      <c r="G504" s="1"/>
      <c r="H504" s="5"/>
      <c r="I504" s="5"/>
      <c r="J504" s="1"/>
      <c r="K504" s="1"/>
      <c r="L504" s="1"/>
      <c r="M504" s="1"/>
      <c r="N504" s="1"/>
      <c r="O504" s="1"/>
      <c r="P504" s="1"/>
      <c r="Q504" s="1"/>
      <c r="R504" s="1"/>
      <c r="S504" s="5"/>
      <c r="T504" s="5"/>
      <c r="U504" s="5"/>
      <c r="V504" s="1"/>
      <c r="W504" s="1"/>
      <c r="X504" s="1"/>
      <c r="Y504" s="1"/>
      <c r="Z504" s="1"/>
      <c r="AA504" s="1"/>
      <c r="AB504" s="1"/>
    </row>
    <row r="505" spans="1:28" ht="12.75" customHeight="1" x14ac:dyDescent="0.2">
      <c r="A505" s="33"/>
      <c r="B505" s="33"/>
      <c r="C505" s="33"/>
      <c r="D505" s="1"/>
      <c r="E505" s="1"/>
      <c r="F505" s="1"/>
      <c r="G505" s="1"/>
      <c r="H505" s="5"/>
      <c r="I505" s="5"/>
      <c r="J505" s="1"/>
      <c r="K505" s="1"/>
      <c r="L505" s="1"/>
      <c r="M505" s="1"/>
      <c r="N505" s="1"/>
      <c r="O505" s="1"/>
      <c r="P505" s="1"/>
      <c r="Q505" s="1"/>
      <c r="R505" s="1"/>
      <c r="S505" s="5"/>
      <c r="T505" s="5"/>
      <c r="U505" s="5"/>
      <c r="V505" s="1"/>
      <c r="W505" s="1"/>
      <c r="X505" s="1"/>
      <c r="Y505" s="1"/>
      <c r="Z505" s="1"/>
      <c r="AA505" s="1"/>
      <c r="AB505" s="1"/>
    </row>
    <row r="506" spans="1:28" ht="12.75" customHeight="1" x14ac:dyDescent="0.2">
      <c r="A506" s="33"/>
      <c r="B506" s="33"/>
      <c r="C506" s="33"/>
      <c r="D506" s="1"/>
      <c r="E506" s="1"/>
      <c r="F506" s="1"/>
      <c r="G506" s="1"/>
      <c r="H506" s="5"/>
      <c r="I506" s="5"/>
      <c r="J506" s="1"/>
      <c r="K506" s="1"/>
      <c r="L506" s="1"/>
      <c r="M506" s="1"/>
      <c r="N506" s="1"/>
      <c r="O506" s="1"/>
      <c r="P506" s="1"/>
      <c r="Q506" s="1"/>
      <c r="R506" s="1"/>
      <c r="S506" s="5"/>
      <c r="T506" s="5"/>
      <c r="U506" s="5"/>
      <c r="V506" s="1"/>
      <c r="W506" s="1"/>
      <c r="X506" s="1"/>
      <c r="Y506" s="1"/>
      <c r="Z506" s="1"/>
      <c r="AA506" s="1"/>
      <c r="AB506" s="1"/>
    </row>
    <row r="507" spans="1:28" ht="12.75" customHeight="1" x14ac:dyDescent="0.2">
      <c r="A507" s="33"/>
      <c r="B507" s="33"/>
      <c r="C507" s="33"/>
      <c r="D507" s="1"/>
      <c r="E507" s="1"/>
      <c r="F507" s="1"/>
      <c r="G507" s="1"/>
      <c r="H507" s="5"/>
      <c r="I507" s="5"/>
      <c r="J507" s="1"/>
      <c r="K507" s="1"/>
      <c r="L507" s="1"/>
      <c r="M507" s="1"/>
      <c r="N507" s="1"/>
      <c r="O507" s="1"/>
      <c r="P507" s="1"/>
      <c r="Q507" s="1"/>
      <c r="R507" s="1"/>
      <c r="S507" s="5"/>
      <c r="T507" s="5"/>
      <c r="U507" s="5"/>
      <c r="V507" s="1"/>
      <c r="W507" s="1"/>
      <c r="X507" s="1"/>
      <c r="Y507" s="1"/>
      <c r="Z507" s="1"/>
      <c r="AA507" s="1"/>
      <c r="AB507" s="1"/>
    </row>
    <row r="508" spans="1:28" ht="12.75" customHeight="1" x14ac:dyDescent="0.2">
      <c r="A508" s="33"/>
      <c r="B508" s="33"/>
      <c r="C508" s="33"/>
      <c r="D508" s="1"/>
      <c r="E508" s="1"/>
      <c r="F508" s="1"/>
      <c r="G508" s="1"/>
      <c r="H508" s="5"/>
      <c r="I508" s="5"/>
      <c r="J508" s="1"/>
      <c r="K508" s="1"/>
      <c r="L508" s="1"/>
      <c r="M508" s="1"/>
      <c r="N508" s="1"/>
      <c r="O508" s="1"/>
      <c r="P508" s="1"/>
      <c r="Q508" s="1"/>
      <c r="R508" s="1"/>
      <c r="S508" s="5"/>
      <c r="T508" s="5"/>
      <c r="U508" s="5"/>
      <c r="V508" s="1"/>
      <c r="W508" s="1"/>
      <c r="X508" s="1"/>
      <c r="Y508" s="1"/>
      <c r="Z508" s="1"/>
      <c r="AA508" s="1"/>
      <c r="AB508" s="1"/>
    </row>
    <row r="509" spans="1:28" ht="12.75" customHeight="1" x14ac:dyDescent="0.2">
      <c r="A509" s="33"/>
      <c r="B509" s="33"/>
      <c r="C509" s="33"/>
      <c r="D509" s="1"/>
      <c r="E509" s="1"/>
      <c r="F509" s="1"/>
      <c r="G509" s="1"/>
      <c r="H509" s="5"/>
      <c r="I509" s="5"/>
      <c r="J509" s="1"/>
      <c r="K509" s="1"/>
      <c r="L509" s="1"/>
      <c r="M509" s="1"/>
      <c r="N509" s="1"/>
      <c r="O509" s="1"/>
      <c r="P509" s="1"/>
      <c r="Q509" s="1"/>
      <c r="R509" s="1"/>
      <c r="S509" s="5"/>
      <c r="T509" s="5"/>
      <c r="U509" s="5"/>
      <c r="V509" s="1"/>
      <c r="W509" s="1"/>
      <c r="X509" s="1"/>
      <c r="Y509" s="1"/>
      <c r="Z509" s="1"/>
      <c r="AA509" s="1"/>
      <c r="AB509" s="1"/>
    </row>
    <row r="510" spans="1:28" ht="12.75" customHeight="1" x14ac:dyDescent="0.2">
      <c r="A510" s="33"/>
      <c r="B510" s="33"/>
      <c r="C510" s="33"/>
      <c r="D510" s="1"/>
      <c r="E510" s="1"/>
      <c r="F510" s="1"/>
      <c r="G510" s="1"/>
      <c r="H510" s="5"/>
      <c r="I510" s="5"/>
      <c r="J510" s="1"/>
      <c r="K510" s="1"/>
      <c r="L510" s="1"/>
      <c r="M510" s="1"/>
      <c r="N510" s="1"/>
      <c r="O510" s="1"/>
      <c r="P510" s="1"/>
      <c r="Q510" s="1"/>
      <c r="R510" s="1"/>
      <c r="S510" s="5"/>
      <c r="T510" s="5"/>
      <c r="U510" s="5"/>
      <c r="V510" s="1"/>
      <c r="W510" s="1"/>
      <c r="X510" s="1"/>
      <c r="Y510" s="1"/>
      <c r="Z510" s="1"/>
      <c r="AA510" s="1"/>
      <c r="AB510" s="1"/>
    </row>
    <row r="511" spans="1:28" ht="12.75" customHeight="1" x14ac:dyDescent="0.2">
      <c r="A511" s="33"/>
      <c r="B511" s="33"/>
      <c r="C511" s="33"/>
      <c r="D511" s="1"/>
      <c r="E511" s="1"/>
      <c r="F511" s="1"/>
      <c r="G511" s="1"/>
      <c r="H511" s="5"/>
      <c r="I511" s="5"/>
      <c r="J511" s="1"/>
      <c r="K511" s="1"/>
      <c r="L511" s="1"/>
      <c r="M511" s="1"/>
      <c r="N511" s="1"/>
      <c r="O511" s="1"/>
      <c r="P511" s="1"/>
      <c r="Q511" s="1"/>
      <c r="R511" s="1"/>
      <c r="S511" s="5"/>
      <c r="T511" s="5"/>
      <c r="U511" s="5"/>
      <c r="V511" s="1"/>
      <c r="W511" s="1"/>
      <c r="X511" s="1"/>
      <c r="Y511" s="1"/>
      <c r="Z511" s="1"/>
      <c r="AA511" s="1"/>
      <c r="AB511" s="1"/>
    </row>
    <row r="512" spans="1:28" ht="12.75" customHeight="1" x14ac:dyDescent="0.2">
      <c r="A512" s="33"/>
      <c r="B512" s="33"/>
      <c r="C512" s="33"/>
      <c r="D512" s="1"/>
      <c r="E512" s="1"/>
      <c r="F512" s="1"/>
      <c r="G512" s="1"/>
      <c r="H512" s="5"/>
      <c r="I512" s="5"/>
      <c r="J512" s="1"/>
      <c r="K512" s="1"/>
      <c r="L512" s="1"/>
      <c r="M512" s="1"/>
      <c r="N512" s="1"/>
      <c r="O512" s="1"/>
      <c r="P512" s="1"/>
      <c r="Q512" s="1"/>
      <c r="R512" s="1"/>
      <c r="S512" s="5"/>
      <c r="T512" s="5"/>
      <c r="U512" s="5"/>
      <c r="V512" s="1"/>
      <c r="W512" s="1"/>
      <c r="X512" s="1"/>
      <c r="Y512" s="1"/>
      <c r="Z512" s="1"/>
      <c r="AA512" s="1"/>
      <c r="AB512" s="1"/>
    </row>
    <row r="513" spans="1:28" ht="12.75" customHeight="1" x14ac:dyDescent="0.2">
      <c r="A513" s="33"/>
      <c r="B513" s="33"/>
      <c r="C513" s="33"/>
      <c r="D513" s="1"/>
      <c r="E513" s="1"/>
      <c r="F513" s="1"/>
      <c r="G513" s="1"/>
      <c r="H513" s="5"/>
      <c r="I513" s="5"/>
      <c r="J513" s="1"/>
      <c r="K513" s="1"/>
      <c r="L513" s="1"/>
      <c r="M513" s="1"/>
      <c r="N513" s="1"/>
      <c r="O513" s="1"/>
      <c r="P513" s="1"/>
      <c r="Q513" s="1"/>
      <c r="R513" s="1"/>
      <c r="S513" s="5"/>
      <c r="T513" s="5"/>
      <c r="U513" s="5"/>
      <c r="V513" s="1"/>
      <c r="W513" s="1"/>
      <c r="X513" s="1"/>
      <c r="Y513" s="1"/>
      <c r="Z513" s="1"/>
      <c r="AA513" s="1"/>
      <c r="AB513" s="1"/>
    </row>
    <row r="514" spans="1:28" ht="12.75" customHeight="1" x14ac:dyDescent="0.2">
      <c r="A514" s="33"/>
      <c r="B514" s="33"/>
      <c r="C514" s="33"/>
      <c r="D514" s="1"/>
      <c r="E514" s="1"/>
      <c r="F514" s="1"/>
      <c r="G514" s="1"/>
      <c r="H514" s="5"/>
      <c r="I514" s="5"/>
      <c r="J514" s="1"/>
      <c r="K514" s="1"/>
      <c r="L514" s="1"/>
      <c r="M514" s="1"/>
      <c r="N514" s="1"/>
      <c r="O514" s="1"/>
      <c r="P514" s="1"/>
      <c r="Q514" s="1"/>
      <c r="R514" s="1"/>
      <c r="S514" s="5"/>
      <c r="T514" s="5"/>
      <c r="U514" s="5"/>
      <c r="V514" s="1"/>
      <c r="W514" s="1"/>
      <c r="X514" s="1"/>
      <c r="Y514" s="1"/>
      <c r="Z514" s="1"/>
      <c r="AA514" s="1"/>
      <c r="AB514" s="1"/>
    </row>
    <row r="515" spans="1:28" ht="12.75" customHeight="1" x14ac:dyDescent="0.2">
      <c r="A515" s="33"/>
      <c r="B515" s="33"/>
      <c r="C515" s="33"/>
      <c r="D515" s="1"/>
      <c r="E515" s="1"/>
      <c r="F515" s="1"/>
      <c r="G515" s="1"/>
      <c r="H515" s="5"/>
      <c r="I515" s="5"/>
      <c r="J515" s="1"/>
      <c r="K515" s="1"/>
      <c r="L515" s="1"/>
      <c r="M515" s="1"/>
      <c r="N515" s="1"/>
      <c r="O515" s="1"/>
      <c r="P515" s="1"/>
      <c r="Q515" s="1"/>
      <c r="R515" s="1"/>
      <c r="S515" s="5"/>
      <c r="T515" s="5"/>
      <c r="U515" s="5"/>
      <c r="V515" s="1"/>
      <c r="W515" s="1"/>
      <c r="X515" s="1"/>
      <c r="Y515" s="1"/>
      <c r="Z515" s="1"/>
      <c r="AA515" s="1"/>
      <c r="AB515" s="1"/>
    </row>
    <row r="516" spans="1:28" ht="12.75" customHeight="1" x14ac:dyDescent="0.2">
      <c r="A516" s="33"/>
      <c r="B516" s="33"/>
      <c r="C516" s="33"/>
      <c r="D516" s="1"/>
      <c r="E516" s="1"/>
      <c r="F516" s="1"/>
      <c r="G516" s="1"/>
      <c r="H516" s="5"/>
      <c r="I516" s="5"/>
      <c r="J516" s="1"/>
      <c r="K516" s="1"/>
      <c r="L516" s="1"/>
      <c r="M516" s="1"/>
      <c r="N516" s="1"/>
      <c r="O516" s="1"/>
      <c r="P516" s="1"/>
      <c r="Q516" s="1"/>
      <c r="R516" s="1"/>
      <c r="S516" s="5"/>
      <c r="T516" s="5"/>
      <c r="U516" s="5"/>
      <c r="V516" s="1"/>
      <c r="W516" s="1"/>
      <c r="X516" s="1"/>
      <c r="Y516" s="1"/>
      <c r="Z516" s="1"/>
      <c r="AA516" s="1"/>
      <c r="AB516" s="1"/>
    </row>
    <row r="517" spans="1:28" ht="12.75" customHeight="1" x14ac:dyDescent="0.2">
      <c r="A517" s="33"/>
      <c r="B517" s="33"/>
      <c r="C517" s="33"/>
      <c r="D517" s="1"/>
      <c r="E517" s="1"/>
      <c r="F517" s="1"/>
      <c r="G517" s="1"/>
      <c r="H517" s="5"/>
      <c r="I517" s="5"/>
      <c r="J517" s="1"/>
      <c r="K517" s="1"/>
      <c r="L517" s="1"/>
      <c r="M517" s="1"/>
      <c r="N517" s="1"/>
      <c r="O517" s="1"/>
      <c r="P517" s="1"/>
      <c r="Q517" s="1"/>
      <c r="R517" s="1"/>
      <c r="S517" s="5"/>
      <c r="T517" s="5"/>
      <c r="U517" s="5"/>
      <c r="V517" s="1"/>
      <c r="W517" s="1"/>
      <c r="X517" s="1"/>
      <c r="Y517" s="1"/>
      <c r="Z517" s="1"/>
      <c r="AA517" s="1"/>
      <c r="AB517" s="1"/>
    </row>
    <row r="518" spans="1:28" ht="12.75" customHeight="1" x14ac:dyDescent="0.2">
      <c r="A518" s="33"/>
      <c r="B518" s="33"/>
      <c r="C518" s="33"/>
      <c r="D518" s="1"/>
      <c r="E518" s="1"/>
      <c r="F518" s="1"/>
      <c r="G518" s="1"/>
      <c r="H518" s="5"/>
      <c r="I518" s="5"/>
      <c r="J518" s="1"/>
      <c r="K518" s="1"/>
      <c r="L518" s="1"/>
      <c r="M518" s="1"/>
      <c r="N518" s="1"/>
      <c r="O518" s="1"/>
      <c r="P518" s="1"/>
      <c r="Q518" s="1"/>
      <c r="R518" s="1"/>
      <c r="S518" s="5"/>
      <c r="T518" s="5"/>
      <c r="U518" s="5"/>
      <c r="V518" s="1"/>
      <c r="W518" s="1"/>
      <c r="X518" s="1"/>
      <c r="Y518" s="1"/>
      <c r="Z518" s="1"/>
      <c r="AA518" s="1"/>
      <c r="AB518" s="1"/>
    </row>
    <row r="519" spans="1:28" ht="12.75" customHeight="1" x14ac:dyDescent="0.2">
      <c r="A519" s="33"/>
      <c r="B519" s="33"/>
      <c r="C519" s="33"/>
      <c r="D519" s="1"/>
      <c r="E519" s="1"/>
      <c r="F519" s="1"/>
      <c r="G519" s="1"/>
      <c r="H519" s="5"/>
      <c r="I519" s="5"/>
      <c r="J519" s="1"/>
      <c r="K519" s="1"/>
      <c r="L519" s="1"/>
      <c r="M519" s="1"/>
      <c r="N519" s="1"/>
      <c r="O519" s="1"/>
      <c r="P519" s="1"/>
      <c r="Q519" s="1"/>
      <c r="R519" s="1"/>
      <c r="S519" s="5"/>
      <c r="T519" s="5"/>
      <c r="U519" s="5"/>
      <c r="V519" s="1"/>
      <c r="W519" s="1"/>
      <c r="X519" s="1"/>
      <c r="Y519" s="1"/>
      <c r="Z519" s="1"/>
      <c r="AA519" s="1"/>
      <c r="AB519" s="1"/>
    </row>
    <row r="520" spans="1:28" ht="12.75" customHeight="1" x14ac:dyDescent="0.2">
      <c r="A520" s="33"/>
      <c r="B520" s="33"/>
      <c r="C520" s="33"/>
      <c r="D520" s="1"/>
      <c r="E520" s="1"/>
      <c r="F520" s="1"/>
      <c r="G520" s="1"/>
      <c r="H520" s="5"/>
      <c r="I520" s="5"/>
      <c r="J520" s="1"/>
      <c r="K520" s="1"/>
      <c r="L520" s="1"/>
      <c r="M520" s="1"/>
      <c r="N520" s="1"/>
      <c r="O520" s="1"/>
      <c r="P520" s="1"/>
      <c r="Q520" s="1"/>
      <c r="R520" s="1"/>
      <c r="S520" s="5"/>
      <c r="T520" s="5"/>
      <c r="U520" s="5"/>
      <c r="V520" s="1"/>
      <c r="W520" s="1"/>
      <c r="X520" s="1"/>
      <c r="Y520" s="1"/>
      <c r="Z520" s="1"/>
      <c r="AA520" s="1"/>
      <c r="AB520" s="1"/>
    </row>
    <row r="521" spans="1:28" ht="12.75" customHeight="1" x14ac:dyDescent="0.2">
      <c r="A521" s="33"/>
      <c r="B521" s="33"/>
      <c r="C521" s="33"/>
      <c r="D521" s="1"/>
      <c r="E521" s="1"/>
      <c r="F521" s="1"/>
      <c r="G521" s="1"/>
      <c r="H521" s="5"/>
      <c r="I521" s="5"/>
      <c r="J521" s="1"/>
      <c r="K521" s="1"/>
      <c r="L521" s="1"/>
      <c r="M521" s="1"/>
      <c r="N521" s="1"/>
      <c r="O521" s="1"/>
      <c r="P521" s="1"/>
      <c r="Q521" s="1"/>
      <c r="R521" s="1"/>
      <c r="S521" s="5"/>
      <c r="T521" s="5"/>
      <c r="U521" s="5"/>
      <c r="V521" s="1"/>
      <c r="W521" s="1"/>
      <c r="X521" s="1"/>
      <c r="Y521" s="1"/>
      <c r="Z521" s="1"/>
      <c r="AA521" s="1"/>
      <c r="AB521" s="1"/>
    </row>
    <row r="522" spans="1:28" ht="12.75" customHeight="1" x14ac:dyDescent="0.2">
      <c r="A522" s="33"/>
      <c r="B522" s="33"/>
      <c r="C522" s="33"/>
      <c r="D522" s="1"/>
      <c r="E522" s="1"/>
      <c r="F522" s="1"/>
      <c r="G522" s="1"/>
      <c r="H522" s="5"/>
      <c r="I522" s="5"/>
      <c r="J522" s="1"/>
      <c r="K522" s="1"/>
      <c r="L522" s="1"/>
      <c r="M522" s="1"/>
      <c r="N522" s="1"/>
      <c r="O522" s="1"/>
      <c r="P522" s="1"/>
      <c r="Q522" s="1"/>
      <c r="R522" s="1"/>
      <c r="S522" s="5"/>
      <c r="T522" s="5"/>
      <c r="U522" s="5"/>
      <c r="V522" s="1"/>
      <c r="W522" s="1"/>
      <c r="X522" s="1"/>
      <c r="Y522" s="1"/>
      <c r="Z522" s="1"/>
      <c r="AA522" s="1"/>
      <c r="AB522" s="1"/>
    </row>
    <row r="523" spans="1:28" ht="12.75" customHeight="1" x14ac:dyDescent="0.2">
      <c r="A523" s="33"/>
      <c r="B523" s="33"/>
      <c r="C523" s="33"/>
      <c r="D523" s="1"/>
      <c r="E523" s="1"/>
      <c r="F523" s="1"/>
      <c r="G523" s="1"/>
      <c r="H523" s="5"/>
      <c r="I523" s="5"/>
      <c r="J523" s="1"/>
      <c r="K523" s="1"/>
      <c r="L523" s="1"/>
      <c r="M523" s="1"/>
      <c r="N523" s="1"/>
      <c r="O523" s="1"/>
      <c r="P523" s="1"/>
      <c r="Q523" s="1"/>
      <c r="R523" s="1"/>
      <c r="S523" s="5"/>
      <c r="T523" s="5"/>
      <c r="U523" s="5"/>
      <c r="V523" s="1"/>
      <c r="W523" s="1"/>
      <c r="X523" s="1"/>
      <c r="Y523" s="1"/>
      <c r="Z523" s="1"/>
      <c r="AA523" s="1"/>
      <c r="AB523" s="1"/>
    </row>
    <row r="524" spans="1:28" ht="12.75" customHeight="1" x14ac:dyDescent="0.2">
      <c r="A524" s="33"/>
      <c r="B524" s="33"/>
      <c r="C524" s="33"/>
      <c r="D524" s="1"/>
      <c r="E524" s="1"/>
      <c r="F524" s="1"/>
      <c r="G524" s="1"/>
      <c r="H524" s="5"/>
      <c r="I524" s="5"/>
      <c r="J524" s="1"/>
      <c r="K524" s="1"/>
      <c r="L524" s="1"/>
      <c r="M524" s="1"/>
      <c r="N524" s="1"/>
      <c r="O524" s="1"/>
      <c r="P524" s="1"/>
      <c r="Q524" s="1"/>
      <c r="R524" s="1"/>
      <c r="S524" s="5"/>
      <c r="T524" s="5"/>
      <c r="U524" s="5"/>
      <c r="V524" s="1"/>
      <c r="W524" s="1"/>
      <c r="X524" s="1"/>
      <c r="Y524" s="1"/>
      <c r="Z524" s="1"/>
      <c r="AA524" s="1"/>
      <c r="AB524" s="1"/>
    </row>
    <row r="525" spans="1:28" ht="12.75" customHeight="1" x14ac:dyDescent="0.2">
      <c r="A525" s="33"/>
      <c r="B525" s="33"/>
      <c r="C525" s="33"/>
      <c r="D525" s="1"/>
      <c r="E525" s="1"/>
      <c r="F525" s="1"/>
      <c r="G525" s="1"/>
      <c r="H525" s="5"/>
      <c r="I525" s="5"/>
      <c r="J525" s="1"/>
      <c r="K525" s="1"/>
      <c r="L525" s="1"/>
      <c r="M525" s="1"/>
      <c r="N525" s="1"/>
      <c r="O525" s="1"/>
      <c r="P525" s="1"/>
      <c r="Q525" s="1"/>
      <c r="R525" s="1"/>
      <c r="S525" s="5"/>
      <c r="T525" s="5"/>
      <c r="U525" s="5"/>
      <c r="V525" s="1"/>
      <c r="W525" s="1"/>
      <c r="X525" s="1"/>
      <c r="Y525" s="1"/>
      <c r="Z525" s="1"/>
      <c r="AA525" s="1"/>
      <c r="AB525" s="1"/>
    </row>
    <row r="526" spans="1:28" ht="12.75" customHeight="1" x14ac:dyDescent="0.2">
      <c r="A526" s="33"/>
      <c r="B526" s="33"/>
      <c r="C526" s="33"/>
      <c r="D526" s="1"/>
      <c r="E526" s="1"/>
      <c r="F526" s="1"/>
      <c r="G526" s="1"/>
      <c r="H526" s="5"/>
      <c r="I526" s="5"/>
      <c r="J526" s="1"/>
      <c r="K526" s="1"/>
      <c r="L526" s="1"/>
      <c r="M526" s="1"/>
      <c r="N526" s="1"/>
      <c r="O526" s="1"/>
      <c r="P526" s="1"/>
      <c r="Q526" s="1"/>
      <c r="R526" s="1"/>
      <c r="S526" s="5"/>
      <c r="T526" s="5"/>
      <c r="U526" s="5"/>
      <c r="V526" s="1"/>
      <c r="W526" s="1"/>
      <c r="X526" s="1"/>
      <c r="Y526" s="1"/>
      <c r="Z526" s="1"/>
      <c r="AA526" s="1"/>
      <c r="AB526" s="1"/>
    </row>
    <row r="527" spans="1:28" ht="12.75" customHeight="1" x14ac:dyDescent="0.2">
      <c r="A527" s="33"/>
      <c r="B527" s="33"/>
      <c r="C527" s="33"/>
      <c r="D527" s="1"/>
      <c r="E527" s="1"/>
      <c r="F527" s="1"/>
      <c r="G527" s="1"/>
      <c r="H527" s="5"/>
      <c r="I527" s="5"/>
      <c r="J527" s="1"/>
      <c r="K527" s="1"/>
      <c r="L527" s="1"/>
      <c r="M527" s="1"/>
      <c r="N527" s="1"/>
      <c r="O527" s="1"/>
      <c r="P527" s="1"/>
      <c r="Q527" s="1"/>
      <c r="R527" s="1"/>
      <c r="S527" s="5"/>
      <c r="T527" s="5"/>
      <c r="U527" s="5"/>
      <c r="V527" s="1"/>
      <c r="W527" s="1"/>
      <c r="X527" s="1"/>
      <c r="Y527" s="1"/>
      <c r="Z527" s="1"/>
      <c r="AA527" s="1"/>
      <c r="AB527" s="1"/>
    </row>
    <row r="528" spans="1:28" ht="12.75" customHeight="1" x14ac:dyDescent="0.2">
      <c r="A528" s="33"/>
      <c r="B528" s="33"/>
      <c r="C528" s="33"/>
      <c r="D528" s="1"/>
      <c r="E528" s="1"/>
      <c r="F528" s="1"/>
      <c r="G528" s="1"/>
      <c r="H528" s="5"/>
      <c r="I528" s="5"/>
      <c r="J528" s="1"/>
      <c r="K528" s="1"/>
      <c r="L528" s="1"/>
      <c r="M528" s="1"/>
      <c r="N528" s="1"/>
      <c r="O528" s="1"/>
      <c r="P528" s="1"/>
      <c r="Q528" s="1"/>
      <c r="R528" s="1"/>
      <c r="S528" s="5"/>
      <c r="T528" s="5"/>
      <c r="U528" s="5"/>
      <c r="V528" s="1"/>
      <c r="W528" s="1"/>
      <c r="X528" s="1"/>
      <c r="Y528" s="1"/>
      <c r="Z528" s="1"/>
      <c r="AA528" s="1"/>
      <c r="AB528" s="1"/>
    </row>
    <row r="529" spans="1:28" ht="12.75" customHeight="1" x14ac:dyDescent="0.2">
      <c r="A529" s="33"/>
      <c r="B529" s="33"/>
      <c r="C529" s="33"/>
      <c r="D529" s="1"/>
      <c r="E529" s="1"/>
      <c r="F529" s="1"/>
      <c r="G529" s="1"/>
      <c r="H529" s="5"/>
      <c r="I529" s="5"/>
      <c r="J529" s="1"/>
      <c r="K529" s="1"/>
      <c r="L529" s="1"/>
      <c r="M529" s="1"/>
      <c r="N529" s="1"/>
      <c r="O529" s="1"/>
      <c r="P529" s="1"/>
      <c r="Q529" s="1"/>
      <c r="R529" s="1"/>
      <c r="S529" s="5"/>
      <c r="T529" s="5"/>
      <c r="U529" s="5"/>
      <c r="V529" s="1"/>
      <c r="W529" s="1"/>
      <c r="X529" s="1"/>
      <c r="Y529" s="1"/>
      <c r="Z529" s="1"/>
      <c r="AA529" s="1"/>
      <c r="AB529" s="1"/>
    </row>
    <row r="530" spans="1:28" ht="12.75" customHeight="1" x14ac:dyDescent="0.2">
      <c r="A530" s="33"/>
      <c r="B530" s="33"/>
      <c r="C530" s="33"/>
      <c r="D530" s="1"/>
      <c r="E530" s="1"/>
      <c r="F530" s="1"/>
      <c r="G530" s="1"/>
      <c r="H530" s="5"/>
      <c r="I530" s="5"/>
      <c r="J530" s="1"/>
      <c r="K530" s="1"/>
      <c r="L530" s="1"/>
      <c r="M530" s="1"/>
      <c r="N530" s="1"/>
      <c r="O530" s="1"/>
      <c r="P530" s="1"/>
      <c r="Q530" s="1"/>
      <c r="R530" s="1"/>
      <c r="S530" s="5"/>
      <c r="T530" s="5"/>
      <c r="U530" s="5"/>
      <c r="V530" s="1"/>
      <c r="W530" s="1"/>
      <c r="X530" s="1"/>
      <c r="Y530" s="1"/>
      <c r="Z530" s="1"/>
      <c r="AA530" s="1"/>
      <c r="AB530" s="1"/>
    </row>
    <row r="531" spans="1:28" ht="12.75" customHeight="1" x14ac:dyDescent="0.2">
      <c r="A531" s="33"/>
      <c r="B531" s="33"/>
      <c r="C531" s="33"/>
      <c r="D531" s="1"/>
      <c r="E531" s="1"/>
      <c r="F531" s="1"/>
      <c r="G531" s="1"/>
      <c r="H531" s="5"/>
      <c r="I531" s="5"/>
      <c r="J531" s="1"/>
      <c r="K531" s="1"/>
      <c r="L531" s="1"/>
      <c r="M531" s="1"/>
      <c r="N531" s="1"/>
      <c r="O531" s="1"/>
      <c r="P531" s="1"/>
      <c r="Q531" s="1"/>
      <c r="R531" s="1"/>
      <c r="S531" s="5"/>
      <c r="T531" s="5"/>
      <c r="U531" s="5"/>
      <c r="V531" s="1"/>
      <c r="W531" s="1"/>
      <c r="X531" s="1"/>
      <c r="Y531" s="1"/>
      <c r="Z531" s="1"/>
      <c r="AA531" s="1"/>
      <c r="AB531" s="1"/>
    </row>
    <row r="532" spans="1:28" ht="12.75" customHeight="1" x14ac:dyDescent="0.2">
      <c r="A532" s="33"/>
      <c r="B532" s="33"/>
      <c r="C532" s="33"/>
      <c r="D532" s="1"/>
      <c r="E532" s="1"/>
      <c r="F532" s="1"/>
      <c r="G532" s="1"/>
      <c r="H532" s="5"/>
      <c r="I532" s="5"/>
      <c r="J532" s="1"/>
      <c r="K532" s="1"/>
      <c r="L532" s="1"/>
      <c r="M532" s="1"/>
      <c r="N532" s="1"/>
      <c r="O532" s="1"/>
      <c r="P532" s="1"/>
      <c r="Q532" s="1"/>
      <c r="R532" s="1"/>
      <c r="S532" s="5"/>
      <c r="T532" s="5"/>
      <c r="U532" s="5"/>
      <c r="V532" s="1"/>
      <c r="W532" s="1"/>
      <c r="X532" s="1"/>
      <c r="Y532" s="1"/>
      <c r="Z532" s="1"/>
      <c r="AA532" s="1"/>
      <c r="AB532" s="1"/>
    </row>
    <row r="533" spans="1:28" ht="12.75" customHeight="1" x14ac:dyDescent="0.2">
      <c r="A533" s="33"/>
      <c r="B533" s="33"/>
      <c r="C533" s="33"/>
      <c r="D533" s="1"/>
      <c r="E533" s="1"/>
      <c r="F533" s="1"/>
      <c r="G533" s="1"/>
      <c r="H533" s="5"/>
      <c r="I533" s="5"/>
      <c r="J533" s="1"/>
      <c r="K533" s="1"/>
      <c r="L533" s="1"/>
      <c r="M533" s="1"/>
      <c r="N533" s="1"/>
      <c r="O533" s="1"/>
      <c r="P533" s="1"/>
      <c r="Q533" s="1"/>
      <c r="R533" s="1"/>
      <c r="S533" s="5"/>
      <c r="T533" s="5"/>
      <c r="U533" s="5"/>
      <c r="V533" s="1"/>
      <c r="W533" s="1"/>
      <c r="X533" s="1"/>
      <c r="Y533" s="1"/>
      <c r="Z533" s="1"/>
      <c r="AA533" s="1"/>
      <c r="AB533" s="1"/>
    </row>
    <row r="534" spans="1:28" ht="12.75" customHeight="1" x14ac:dyDescent="0.2">
      <c r="A534" s="33"/>
      <c r="B534" s="33"/>
      <c r="C534" s="33"/>
      <c r="D534" s="1"/>
      <c r="E534" s="1"/>
      <c r="F534" s="1"/>
      <c r="G534" s="1"/>
      <c r="H534" s="5"/>
      <c r="I534" s="5"/>
      <c r="J534" s="1"/>
      <c r="K534" s="1"/>
      <c r="L534" s="1"/>
      <c r="M534" s="1"/>
      <c r="N534" s="1"/>
      <c r="O534" s="1"/>
      <c r="P534" s="1"/>
      <c r="Q534" s="1"/>
      <c r="R534" s="1"/>
      <c r="S534" s="5"/>
      <c r="T534" s="5"/>
      <c r="U534" s="5"/>
      <c r="V534" s="1"/>
      <c r="W534" s="1"/>
      <c r="X534" s="1"/>
      <c r="Y534" s="1"/>
      <c r="Z534" s="1"/>
      <c r="AA534" s="1"/>
      <c r="AB534" s="1"/>
    </row>
    <row r="535" spans="1:28" ht="12.75" customHeight="1" x14ac:dyDescent="0.2">
      <c r="A535" s="33"/>
      <c r="B535" s="33"/>
      <c r="C535" s="33"/>
      <c r="D535" s="1"/>
      <c r="E535" s="1"/>
      <c r="F535" s="1"/>
      <c r="G535" s="1"/>
      <c r="H535" s="5"/>
      <c r="I535" s="5"/>
      <c r="J535" s="1"/>
      <c r="K535" s="1"/>
      <c r="L535" s="1"/>
      <c r="M535" s="1"/>
      <c r="N535" s="1"/>
      <c r="O535" s="1"/>
      <c r="P535" s="1"/>
      <c r="Q535" s="1"/>
      <c r="R535" s="1"/>
      <c r="S535" s="5"/>
      <c r="T535" s="5"/>
      <c r="U535" s="5"/>
      <c r="V535" s="1"/>
      <c r="W535" s="1"/>
      <c r="X535" s="1"/>
      <c r="Y535" s="1"/>
      <c r="Z535" s="1"/>
      <c r="AA535" s="1"/>
      <c r="AB535" s="1"/>
    </row>
    <row r="536" spans="1:28" ht="12.75" customHeight="1" x14ac:dyDescent="0.2">
      <c r="A536" s="33"/>
      <c r="B536" s="33"/>
      <c r="C536" s="33"/>
      <c r="D536" s="1"/>
      <c r="E536" s="1"/>
      <c r="F536" s="1"/>
      <c r="G536" s="1"/>
      <c r="H536" s="5"/>
      <c r="I536" s="5"/>
      <c r="J536" s="1"/>
      <c r="K536" s="1"/>
      <c r="L536" s="1"/>
      <c r="M536" s="1"/>
      <c r="N536" s="1"/>
      <c r="O536" s="1"/>
      <c r="P536" s="1"/>
      <c r="Q536" s="1"/>
      <c r="R536" s="1"/>
      <c r="S536" s="5"/>
      <c r="T536" s="5"/>
      <c r="U536" s="5"/>
      <c r="V536" s="1"/>
      <c r="W536" s="1"/>
      <c r="X536" s="1"/>
      <c r="Y536" s="1"/>
      <c r="Z536" s="1"/>
      <c r="AA536" s="1"/>
      <c r="AB536" s="1"/>
    </row>
    <row r="537" spans="1:28" ht="12.75" customHeight="1" x14ac:dyDescent="0.2">
      <c r="A537" s="33"/>
      <c r="B537" s="33"/>
      <c r="C537" s="33"/>
      <c r="D537" s="1"/>
      <c r="E537" s="1"/>
      <c r="F537" s="1"/>
      <c r="G537" s="1"/>
      <c r="H537" s="5"/>
      <c r="I537" s="5"/>
      <c r="J537" s="1"/>
      <c r="K537" s="1"/>
      <c r="L537" s="1"/>
      <c r="M537" s="1"/>
      <c r="N537" s="1"/>
      <c r="O537" s="1"/>
      <c r="P537" s="1"/>
      <c r="Q537" s="1"/>
      <c r="R537" s="1"/>
      <c r="S537" s="5"/>
      <c r="T537" s="5"/>
      <c r="U537" s="5"/>
      <c r="V537" s="1"/>
      <c r="W537" s="1"/>
      <c r="X537" s="1"/>
      <c r="Y537" s="1"/>
      <c r="Z537" s="1"/>
      <c r="AA537" s="1"/>
      <c r="AB537" s="1"/>
    </row>
    <row r="538" spans="1:28" ht="12.75" customHeight="1" x14ac:dyDescent="0.2">
      <c r="A538" s="33"/>
      <c r="B538" s="33"/>
      <c r="C538" s="33"/>
      <c r="D538" s="1"/>
      <c r="E538" s="1"/>
      <c r="F538" s="1"/>
      <c r="G538" s="1"/>
      <c r="H538" s="5"/>
      <c r="I538" s="5"/>
      <c r="J538" s="1"/>
      <c r="K538" s="1"/>
      <c r="L538" s="1"/>
      <c r="M538" s="1"/>
      <c r="N538" s="1"/>
      <c r="O538" s="1"/>
      <c r="P538" s="1"/>
      <c r="Q538" s="1"/>
      <c r="R538" s="1"/>
      <c r="S538" s="5"/>
      <c r="T538" s="5"/>
      <c r="U538" s="5"/>
      <c r="V538" s="1"/>
      <c r="W538" s="1"/>
      <c r="X538" s="1"/>
      <c r="Y538" s="1"/>
      <c r="Z538" s="1"/>
      <c r="AA538" s="1"/>
      <c r="AB538" s="1"/>
    </row>
    <row r="539" spans="1:28" ht="12.75" customHeight="1" x14ac:dyDescent="0.2">
      <c r="A539" s="33"/>
      <c r="B539" s="33"/>
      <c r="C539" s="33"/>
      <c r="D539" s="1"/>
      <c r="E539" s="1"/>
      <c r="F539" s="1"/>
      <c r="G539" s="1"/>
      <c r="H539" s="5"/>
      <c r="I539" s="5"/>
      <c r="J539" s="1"/>
      <c r="K539" s="1"/>
      <c r="L539" s="1"/>
      <c r="M539" s="1"/>
      <c r="N539" s="1"/>
      <c r="O539" s="1"/>
      <c r="P539" s="1"/>
      <c r="Q539" s="1"/>
      <c r="R539" s="1"/>
      <c r="S539" s="5"/>
      <c r="T539" s="5"/>
      <c r="U539" s="5"/>
      <c r="V539" s="1"/>
      <c r="W539" s="1"/>
      <c r="X539" s="1"/>
      <c r="Y539" s="1"/>
      <c r="Z539" s="1"/>
      <c r="AA539" s="1"/>
      <c r="AB539" s="1"/>
    </row>
    <row r="540" spans="1:28" ht="12.75" customHeight="1" x14ac:dyDescent="0.2">
      <c r="A540" s="33"/>
      <c r="B540" s="33"/>
      <c r="C540" s="33"/>
      <c r="D540" s="1"/>
      <c r="E540" s="1"/>
      <c r="F540" s="1"/>
      <c r="G540" s="1"/>
      <c r="H540" s="5"/>
      <c r="I540" s="5"/>
      <c r="J540" s="1"/>
      <c r="K540" s="1"/>
      <c r="L540" s="1"/>
      <c r="M540" s="1"/>
      <c r="N540" s="1"/>
      <c r="O540" s="1"/>
      <c r="P540" s="1"/>
      <c r="Q540" s="1"/>
      <c r="R540" s="1"/>
      <c r="S540" s="5"/>
      <c r="T540" s="5"/>
      <c r="U540" s="5"/>
      <c r="V540" s="1"/>
      <c r="W540" s="1"/>
      <c r="X540" s="1"/>
      <c r="Y540" s="1"/>
      <c r="Z540" s="1"/>
      <c r="AA540" s="1"/>
      <c r="AB540" s="1"/>
    </row>
    <row r="541" spans="1:28" ht="12.75" customHeight="1" x14ac:dyDescent="0.2">
      <c r="A541" s="33"/>
      <c r="B541" s="33"/>
      <c r="C541" s="33"/>
      <c r="D541" s="1"/>
      <c r="E541" s="1"/>
      <c r="F541" s="1"/>
      <c r="G541" s="1"/>
      <c r="H541" s="5"/>
      <c r="I541" s="5"/>
      <c r="J541" s="1"/>
      <c r="K541" s="1"/>
      <c r="L541" s="1"/>
      <c r="M541" s="1"/>
      <c r="N541" s="1"/>
      <c r="O541" s="1"/>
      <c r="P541" s="1"/>
      <c r="Q541" s="1"/>
      <c r="R541" s="1"/>
      <c r="S541" s="5"/>
      <c r="T541" s="5"/>
      <c r="U541" s="5"/>
      <c r="V541" s="1"/>
      <c r="W541" s="1"/>
      <c r="X541" s="1"/>
      <c r="Y541" s="1"/>
      <c r="Z541" s="1"/>
      <c r="AA541" s="1"/>
      <c r="AB541" s="1"/>
    </row>
    <row r="542" spans="1:28" ht="12.75" customHeight="1" x14ac:dyDescent="0.2">
      <c r="A542" s="33"/>
      <c r="B542" s="33"/>
      <c r="C542" s="33"/>
      <c r="D542" s="1"/>
      <c r="E542" s="1"/>
      <c r="F542" s="1"/>
      <c r="G542" s="1"/>
      <c r="H542" s="5"/>
      <c r="I542" s="5"/>
      <c r="J542" s="1"/>
      <c r="K542" s="1"/>
      <c r="L542" s="1"/>
      <c r="M542" s="1"/>
      <c r="N542" s="1"/>
      <c r="O542" s="1"/>
      <c r="P542" s="1"/>
      <c r="Q542" s="1"/>
      <c r="R542" s="1"/>
      <c r="S542" s="5"/>
      <c r="T542" s="5"/>
      <c r="U542" s="5"/>
      <c r="V542" s="1"/>
      <c r="W542" s="1"/>
      <c r="X542" s="1"/>
      <c r="Y542" s="1"/>
      <c r="Z542" s="1"/>
      <c r="AA542" s="1"/>
      <c r="AB542" s="1"/>
    </row>
    <row r="543" spans="1:28" ht="12.75" customHeight="1" x14ac:dyDescent="0.2">
      <c r="A543" s="33"/>
      <c r="B543" s="33"/>
      <c r="C543" s="33"/>
      <c r="D543" s="1"/>
      <c r="E543" s="1"/>
      <c r="F543" s="1"/>
      <c r="G543" s="1"/>
      <c r="H543" s="5"/>
      <c r="I543" s="5"/>
      <c r="J543" s="1"/>
      <c r="K543" s="1"/>
      <c r="L543" s="1"/>
      <c r="M543" s="1"/>
      <c r="N543" s="1"/>
      <c r="O543" s="1"/>
      <c r="P543" s="1"/>
      <c r="Q543" s="1"/>
      <c r="R543" s="1"/>
      <c r="S543" s="5"/>
      <c r="T543" s="5"/>
      <c r="U543" s="5"/>
      <c r="V543" s="1"/>
      <c r="W543" s="1"/>
      <c r="X543" s="1"/>
      <c r="Y543" s="1"/>
      <c r="Z543" s="1"/>
      <c r="AA543" s="1"/>
      <c r="AB543" s="1"/>
    </row>
    <row r="544" spans="1:28" ht="12.75" customHeight="1" x14ac:dyDescent="0.2">
      <c r="A544" s="33"/>
      <c r="B544" s="33"/>
      <c r="C544" s="33"/>
      <c r="D544" s="1"/>
      <c r="E544" s="1"/>
      <c r="F544" s="1"/>
      <c r="G544" s="1"/>
      <c r="H544" s="5"/>
      <c r="I544" s="5"/>
      <c r="J544" s="1"/>
      <c r="K544" s="1"/>
      <c r="L544" s="1"/>
      <c r="M544" s="1"/>
      <c r="N544" s="1"/>
      <c r="O544" s="1"/>
      <c r="P544" s="1"/>
      <c r="Q544" s="1"/>
      <c r="R544" s="1"/>
      <c r="S544" s="5"/>
      <c r="T544" s="5"/>
      <c r="U544" s="5"/>
      <c r="V544" s="1"/>
      <c r="W544" s="1"/>
      <c r="X544" s="1"/>
      <c r="Y544" s="1"/>
      <c r="Z544" s="1"/>
      <c r="AA544" s="1"/>
      <c r="AB544" s="1"/>
    </row>
    <row r="545" spans="1:28" ht="12.75" customHeight="1" x14ac:dyDescent="0.2">
      <c r="A545" s="33"/>
      <c r="B545" s="33"/>
      <c r="C545" s="33"/>
      <c r="D545" s="1"/>
      <c r="E545" s="1"/>
      <c r="F545" s="1"/>
      <c r="G545" s="1"/>
      <c r="H545" s="5"/>
      <c r="I545" s="5"/>
      <c r="J545" s="1"/>
      <c r="K545" s="1"/>
      <c r="L545" s="1"/>
      <c r="M545" s="1"/>
      <c r="N545" s="1"/>
      <c r="O545" s="1"/>
      <c r="P545" s="1"/>
      <c r="Q545" s="1"/>
      <c r="R545" s="1"/>
      <c r="S545" s="5"/>
      <c r="T545" s="5"/>
      <c r="U545" s="5"/>
      <c r="V545" s="1"/>
      <c r="W545" s="1"/>
      <c r="X545" s="1"/>
      <c r="Y545" s="1"/>
      <c r="Z545" s="1"/>
      <c r="AA545" s="1"/>
      <c r="AB545" s="1"/>
    </row>
    <row r="546" spans="1:28" ht="12.75" customHeight="1" x14ac:dyDescent="0.2">
      <c r="A546" s="33"/>
      <c r="B546" s="33"/>
      <c r="C546" s="33"/>
      <c r="D546" s="1"/>
      <c r="E546" s="1"/>
      <c r="F546" s="1"/>
      <c r="G546" s="1"/>
      <c r="H546" s="5"/>
      <c r="I546" s="5"/>
      <c r="J546" s="1"/>
      <c r="K546" s="1"/>
      <c r="L546" s="1"/>
      <c r="M546" s="1"/>
      <c r="N546" s="1"/>
      <c r="O546" s="1"/>
      <c r="P546" s="1"/>
      <c r="Q546" s="1"/>
      <c r="R546" s="1"/>
      <c r="S546" s="5"/>
      <c r="T546" s="5"/>
      <c r="U546" s="5"/>
      <c r="V546" s="1"/>
      <c r="W546" s="1"/>
      <c r="X546" s="1"/>
      <c r="Y546" s="1"/>
      <c r="Z546" s="1"/>
      <c r="AA546" s="1"/>
      <c r="AB546" s="1"/>
    </row>
    <row r="547" spans="1:28" ht="12.75" customHeight="1" x14ac:dyDescent="0.2">
      <c r="A547" s="33"/>
      <c r="B547" s="33"/>
      <c r="C547" s="33"/>
      <c r="D547" s="1"/>
      <c r="E547" s="1"/>
      <c r="F547" s="1"/>
      <c r="G547" s="1"/>
      <c r="H547" s="5"/>
      <c r="I547" s="5"/>
      <c r="J547" s="1"/>
      <c r="K547" s="1"/>
      <c r="L547" s="1"/>
      <c r="M547" s="1"/>
      <c r="N547" s="1"/>
      <c r="O547" s="1"/>
      <c r="P547" s="1"/>
      <c r="Q547" s="1"/>
      <c r="R547" s="1"/>
      <c r="S547" s="5"/>
      <c r="T547" s="5"/>
      <c r="U547" s="5"/>
      <c r="V547" s="1"/>
      <c r="W547" s="1"/>
      <c r="X547" s="1"/>
      <c r="Y547" s="1"/>
      <c r="Z547" s="1"/>
      <c r="AA547" s="1"/>
      <c r="AB547" s="1"/>
    </row>
    <row r="548" spans="1:28" ht="12.75" customHeight="1" x14ac:dyDescent="0.2">
      <c r="A548" s="33"/>
      <c r="B548" s="33"/>
      <c r="C548" s="33"/>
      <c r="D548" s="1"/>
      <c r="E548" s="1"/>
      <c r="F548" s="1"/>
      <c r="G548" s="1"/>
      <c r="H548" s="5"/>
      <c r="I548" s="5"/>
      <c r="J548" s="1"/>
      <c r="K548" s="1"/>
      <c r="L548" s="1"/>
      <c r="M548" s="1"/>
      <c r="N548" s="1"/>
      <c r="O548" s="1"/>
      <c r="P548" s="1"/>
      <c r="Q548" s="1"/>
      <c r="R548" s="1"/>
      <c r="S548" s="5"/>
      <c r="T548" s="5"/>
      <c r="U548" s="5"/>
      <c r="V548" s="1"/>
      <c r="W548" s="1"/>
      <c r="X548" s="1"/>
      <c r="Y548" s="1"/>
      <c r="Z548" s="1"/>
      <c r="AA548" s="1"/>
      <c r="AB548" s="1"/>
    </row>
    <row r="549" spans="1:28" ht="12.75" customHeight="1" x14ac:dyDescent="0.2">
      <c r="A549" s="33"/>
      <c r="B549" s="33"/>
      <c r="C549" s="33"/>
      <c r="D549" s="1"/>
      <c r="E549" s="1"/>
      <c r="F549" s="1"/>
      <c r="G549" s="1"/>
      <c r="H549" s="5"/>
      <c r="I549" s="5"/>
      <c r="J549" s="1"/>
      <c r="K549" s="1"/>
      <c r="L549" s="1"/>
      <c r="M549" s="1"/>
      <c r="N549" s="1"/>
      <c r="O549" s="1"/>
      <c r="P549" s="1"/>
      <c r="Q549" s="1"/>
      <c r="R549" s="1"/>
      <c r="S549" s="5"/>
      <c r="T549" s="5"/>
      <c r="U549" s="5"/>
      <c r="V549" s="1"/>
      <c r="W549" s="1"/>
      <c r="X549" s="1"/>
      <c r="Y549" s="1"/>
      <c r="Z549" s="1"/>
      <c r="AA549" s="1"/>
      <c r="AB549" s="1"/>
    </row>
    <row r="550" spans="1:28" ht="12.75" customHeight="1" x14ac:dyDescent="0.2">
      <c r="A550" s="33"/>
      <c r="B550" s="33"/>
      <c r="C550" s="33"/>
      <c r="D550" s="1"/>
      <c r="E550" s="1"/>
      <c r="F550" s="1"/>
      <c r="G550" s="1"/>
      <c r="H550" s="5"/>
      <c r="I550" s="5"/>
      <c r="J550" s="1"/>
      <c r="K550" s="1"/>
      <c r="L550" s="1"/>
      <c r="M550" s="1"/>
      <c r="N550" s="1"/>
      <c r="O550" s="1"/>
      <c r="P550" s="1"/>
      <c r="Q550" s="1"/>
      <c r="R550" s="1"/>
      <c r="S550" s="5"/>
      <c r="T550" s="5"/>
      <c r="U550" s="5"/>
      <c r="V550" s="1"/>
      <c r="W550" s="1"/>
      <c r="X550" s="1"/>
      <c r="Y550" s="1"/>
      <c r="Z550" s="1"/>
      <c r="AA550" s="1"/>
      <c r="AB550" s="1"/>
    </row>
    <row r="551" spans="1:28" ht="12.75" customHeight="1" x14ac:dyDescent="0.2">
      <c r="A551" s="33"/>
      <c r="B551" s="33"/>
      <c r="C551" s="33"/>
      <c r="D551" s="1"/>
      <c r="E551" s="1"/>
      <c r="F551" s="1"/>
      <c r="G551" s="1"/>
      <c r="H551" s="5"/>
      <c r="I551" s="5"/>
      <c r="J551" s="1"/>
      <c r="K551" s="1"/>
      <c r="L551" s="1"/>
      <c r="M551" s="1"/>
      <c r="N551" s="1"/>
      <c r="O551" s="1"/>
      <c r="P551" s="1"/>
      <c r="Q551" s="1"/>
      <c r="R551" s="1"/>
      <c r="S551" s="5"/>
      <c r="T551" s="5"/>
      <c r="U551" s="5"/>
      <c r="V551" s="1"/>
      <c r="W551" s="1"/>
      <c r="X551" s="1"/>
      <c r="Y551" s="1"/>
      <c r="Z551" s="1"/>
      <c r="AA551" s="1"/>
      <c r="AB551" s="1"/>
    </row>
    <row r="552" spans="1:28" ht="12.75" customHeight="1" x14ac:dyDescent="0.2">
      <c r="A552" s="33"/>
      <c r="B552" s="33"/>
      <c r="C552" s="33"/>
      <c r="D552" s="1"/>
      <c r="E552" s="1"/>
      <c r="F552" s="1"/>
      <c r="G552" s="1"/>
      <c r="H552" s="5"/>
      <c r="I552" s="5"/>
      <c r="J552" s="1"/>
      <c r="K552" s="1"/>
      <c r="L552" s="1"/>
      <c r="M552" s="1"/>
      <c r="N552" s="1"/>
      <c r="O552" s="1"/>
      <c r="P552" s="1"/>
      <c r="Q552" s="1"/>
      <c r="R552" s="1"/>
      <c r="S552" s="5"/>
      <c r="T552" s="5"/>
      <c r="U552" s="5"/>
      <c r="V552" s="1"/>
      <c r="W552" s="1"/>
      <c r="X552" s="1"/>
      <c r="Y552" s="1"/>
      <c r="Z552" s="1"/>
      <c r="AA552" s="1"/>
      <c r="AB552" s="1"/>
    </row>
    <row r="553" spans="1:28" ht="12.75" customHeight="1" x14ac:dyDescent="0.2">
      <c r="A553" s="33"/>
      <c r="B553" s="33"/>
      <c r="C553" s="33"/>
      <c r="D553" s="1"/>
      <c r="E553" s="1"/>
      <c r="F553" s="1"/>
      <c r="G553" s="1"/>
      <c r="H553" s="5"/>
      <c r="I553" s="5"/>
      <c r="J553" s="1"/>
      <c r="K553" s="1"/>
      <c r="L553" s="1"/>
      <c r="M553" s="1"/>
      <c r="N553" s="1"/>
      <c r="O553" s="1"/>
      <c r="P553" s="1"/>
      <c r="Q553" s="1"/>
      <c r="R553" s="1"/>
      <c r="S553" s="5"/>
      <c r="T553" s="5"/>
      <c r="U553" s="5"/>
      <c r="V553" s="1"/>
      <c r="W553" s="1"/>
      <c r="X553" s="1"/>
      <c r="Y553" s="1"/>
      <c r="Z553" s="1"/>
      <c r="AA553" s="1"/>
      <c r="AB553" s="1"/>
    </row>
    <row r="554" spans="1:28" ht="12.75" customHeight="1" x14ac:dyDescent="0.2">
      <c r="A554" s="33"/>
      <c r="B554" s="33"/>
      <c r="C554" s="33"/>
      <c r="D554" s="1"/>
      <c r="E554" s="1"/>
      <c r="F554" s="1"/>
      <c r="G554" s="1"/>
      <c r="H554" s="5"/>
      <c r="I554" s="5"/>
      <c r="J554" s="1"/>
      <c r="K554" s="1"/>
      <c r="L554" s="1"/>
      <c r="M554" s="1"/>
      <c r="N554" s="1"/>
      <c r="O554" s="1"/>
      <c r="P554" s="1"/>
      <c r="Q554" s="1"/>
      <c r="R554" s="1"/>
      <c r="S554" s="5"/>
      <c r="T554" s="5"/>
      <c r="U554" s="5"/>
      <c r="V554" s="1"/>
      <c r="W554" s="1"/>
      <c r="X554" s="1"/>
      <c r="Y554" s="1"/>
      <c r="Z554" s="1"/>
      <c r="AA554" s="1"/>
      <c r="AB554" s="1"/>
    </row>
    <row r="555" spans="1:28" ht="12.75" customHeight="1" x14ac:dyDescent="0.2">
      <c r="A555" s="33"/>
      <c r="B555" s="33"/>
      <c r="C555" s="33"/>
      <c r="D555" s="1"/>
      <c r="E555" s="1"/>
      <c r="F555" s="1"/>
      <c r="G555" s="1"/>
      <c r="H555" s="5"/>
      <c r="I555" s="5"/>
      <c r="J555" s="1"/>
      <c r="K555" s="1"/>
      <c r="L555" s="1"/>
      <c r="M555" s="1"/>
      <c r="N555" s="1"/>
      <c r="O555" s="1"/>
      <c r="P555" s="1"/>
      <c r="Q555" s="1"/>
      <c r="R555" s="1"/>
      <c r="S555" s="5"/>
      <c r="T555" s="5"/>
      <c r="U555" s="5"/>
      <c r="V555" s="1"/>
      <c r="W555" s="1"/>
      <c r="X555" s="1"/>
      <c r="Y555" s="1"/>
      <c r="Z555" s="1"/>
      <c r="AA555" s="1"/>
      <c r="AB555" s="1"/>
    </row>
    <row r="556" spans="1:28" ht="12.75" customHeight="1" x14ac:dyDescent="0.2">
      <c r="A556" s="33"/>
      <c r="B556" s="33"/>
      <c r="C556" s="33"/>
      <c r="D556" s="1"/>
      <c r="E556" s="1"/>
      <c r="F556" s="1"/>
      <c r="G556" s="1"/>
      <c r="H556" s="5"/>
      <c r="I556" s="5"/>
      <c r="J556" s="1"/>
      <c r="K556" s="1"/>
      <c r="L556" s="1"/>
      <c r="M556" s="1"/>
      <c r="N556" s="1"/>
      <c r="O556" s="1"/>
      <c r="P556" s="1"/>
      <c r="Q556" s="1"/>
      <c r="R556" s="1"/>
      <c r="S556" s="5"/>
      <c r="T556" s="5"/>
      <c r="U556" s="5"/>
      <c r="V556" s="1"/>
      <c r="W556" s="1"/>
      <c r="X556" s="1"/>
      <c r="Y556" s="1"/>
      <c r="Z556" s="1"/>
      <c r="AA556" s="1"/>
      <c r="AB556" s="1"/>
    </row>
    <row r="557" spans="1:28" ht="12.75" customHeight="1" x14ac:dyDescent="0.2">
      <c r="A557" s="33"/>
      <c r="B557" s="33"/>
      <c r="C557" s="33"/>
      <c r="D557" s="1"/>
      <c r="E557" s="1"/>
      <c r="F557" s="1"/>
      <c r="G557" s="1"/>
      <c r="H557" s="5"/>
      <c r="I557" s="5"/>
      <c r="J557" s="1"/>
      <c r="K557" s="1"/>
      <c r="L557" s="1"/>
      <c r="M557" s="1"/>
      <c r="N557" s="1"/>
      <c r="O557" s="1"/>
      <c r="P557" s="1"/>
      <c r="Q557" s="1"/>
      <c r="R557" s="1"/>
      <c r="S557" s="5"/>
      <c r="T557" s="5"/>
      <c r="U557" s="5"/>
      <c r="V557" s="1"/>
      <c r="W557" s="1"/>
      <c r="X557" s="1"/>
      <c r="Y557" s="1"/>
      <c r="Z557" s="1"/>
      <c r="AA557" s="1"/>
      <c r="AB557" s="1"/>
    </row>
    <row r="558" spans="1:28" ht="12.75" customHeight="1" x14ac:dyDescent="0.2">
      <c r="A558" s="33"/>
      <c r="B558" s="33"/>
      <c r="C558" s="33"/>
      <c r="D558" s="1"/>
      <c r="E558" s="1"/>
      <c r="F558" s="1"/>
      <c r="G558" s="1"/>
      <c r="H558" s="5"/>
      <c r="I558" s="5"/>
      <c r="J558" s="1"/>
      <c r="K558" s="1"/>
      <c r="L558" s="1"/>
      <c r="M558" s="1"/>
      <c r="N558" s="1"/>
      <c r="O558" s="1"/>
      <c r="P558" s="1"/>
      <c r="Q558" s="1"/>
      <c r="R558" s="1"/>
      <c r="S558" s="5"/>
      <c r="T558" s="5"/>
      <c r="U558" s="5"/>
      <c r="V558" s="1"/>
      <c r="W558" s="1"/>
      <c r="X558" s="1"/>
      <c r="Y558" s="1"/>
      <c r="Z558" s="1"/>
      <c r="AA558" s="1"/>
      <c r="AB558" s="1"/>
    </row>
    <row r="559" spans="1:28" ht="12.75" customHeight="1" x14ac:dyDescent="0.2">
      <c r="A559" s="33"/>
      <c r="B559" s="33"/>
      <c r="C559" s="33"/>
      <c r="D559" s="1"/>
      <c r="E559" s="1"/>
      <c r="F559" s="1"/>
      <c r="G559" s="1"/>
      <c r="H559" s="5"/>
      <c r="I559" s="5"/>
      <c r="J559" s="1"/>
      <c r="K559" s="1"/>
      <c r="L559" s="1"/>
      <c r="M559" s="1"/>
      <c r="N559" s="1"/>
      <c r="O559" s="1"/>
      <c r="P559" s="1"/>
      <c r="Q559" s="1"/>
      <c r="R559" s="1"/>
      <c r="S559" s="5"/>
      <c r="T559" s="5"/>
      <c r="U559" s="5"/>
      <c r="V559" s="1"/>
      <c r="W559" s="1"/>
      <c r="X559" s="1"/>
      <c r="Y559" s="1"/>
      <c r="Z559" s="1"/>
      <c r="AA559" s="1"/>
      <c r="AB559" s="1"/>
    </row>
    <row r="560" spans="1:28" ht="12.75" customHeight="1" x14ac:dyDescent="0.2">
      <c r="A560" s="33"/>
      <c r="B560" s="33"/>
      <c r="C560" s="33"/>
      <c r="D560" s="1"/>
      <c r="E560" s="1"/>
      <c r="F560" s="1"/>
      <c r="G560" s="1"/>
      <c r="H560" s="5"/>
      <c r="I560" s="5"/>
      <c r="J560" s="1"/>
      <c r="K560" s="1"/>
      <c r="L560" s="1"/>
      <c r="M560" s="1"/>
      <c r="N560" s="1"/>
      <c r="O560" s="1"/>
      <c r="P560" s="1"/>
      <c r="Q560" s="1"/>
      <c r="R560" s="1"/>
      <c r="S560" s="5"/>
      <c r="T560" s="5"/>
      <c r="U560" s="5"/>
      <c r="V560" s="1"/>
      <c r="W560" s="1"/>
      <c r="X560" s="1"/>
      <c r="Y560" s="1"/>
      <c r="Z560" s="1"/>
      <c r="AA560" s="1"/>
      <c r="AB560" s="1"/>
    </row>
    <row r="561" spans="1:28" ht="12.75" customHeight="1" x14ac:dyDescent="0.2">
      <c r="A561" s="33"/>
      <c r="B561" s="33"/>
      <c r="C561" s="33"/>
      <c r="D561" s="1"/>
      <c r="E561" s="1"/>
      <c r="F561" s="1"/>
      <c r="G561" s="1"/>
      <c r="H561" s="5"/>
      <c r="I561" s="5"/>
      <c r="J561" s="1"/>
      <c r="K561" s="1"/>
      <c r="L561" s="1"/>
      <c r="M561" s="1"/>
      <c r="N561" s="1"/>
      <c r="O561" s="1"/>
      <c r="P561" s="1"/>
      <c r="Q561" s="1"/>
      <c r="R561" s="1"/>
      <c r="S561" s="5"/>
      <c r="T561" s="5"/>
      <c r="U561" s="5"/>
      <c r="V561" s="1"/>
      <c r="W561" s="1"/>
      <c r="X561" s="1"/>
      <c r="Y561" s="1"/>
      <c r="Z561" s="1"/>
      <c r="AA561" s="1"/>
      <c r="AB561" s="1"/>
    </row>
    <row r="562" spans="1:28" ht="12.75" customHeight="1" x14ac:dyDescent="0.2">
      <c r="A562" s="33"/>
      <c r="B562" s="33"/>
      <c r="C562" s="33"/>
      <c r="D562" s="1"/>
      <c r="E562" s="1"/>
      <c r="F562" s="1"/>
      <c r="G562" s="1"/>
      <c r="H562" s="5"/>
      <c r="I562" s="5"/>
      <c r="J562" s="1"/>
      <c r="K562" s="1"/>
      <c r="L562" s="1"/>
      <c r="M562" s="1"/>
      <c r="N562" s="1"/>
      <c r="O562" s="1"/>
      <c r="P562" s="1"/>
      <c r="Q562" s="1"/>
      <c r="R562" s="1"/>
      <c r="S562" s="5"/>
      <c r="T562" s="5"/>
      <c r="U562" s="5"/>
      <c r="V562" s="1"/>
      <c r="W562" s="1"/>
      <c r="X562" s="1"/>
      <c r="Y562" s="1"/>
      <c r="Z562" s="1"/>
      <c r="AA562" s="1"/>
      <c r="AB562" s="1"/>
    </row>
    <row r="563" spans="1:28" ht="12.75" customHeight="1" x14ac:dyDescent="0.2">
      <c r="A563" s="33"/>
      <c r="B563" s="33"/>
      <c r="C563" s="33"/>
      <c r="D563" s="1"/>
      <c r="E563" s="1"/>
      <c r="F563" s="1"/>
      <c r="G563" s="1"/>
      <c r="H563" s="5"/>
      <c r="I563" s="5"/>
      <c r="J563" s="1"/>
      <c r="K563" s="1"/>
      <c r="L563" s="1"/>
      <c r="M563" s="1"/>
      <c r="N563" s="1"/>
      <c r="O563" s="1"/>
      <c r="P563" s="1"/>
      <c r="Q563" s="1"/>
      <c r="R563" s="1"/>
      <c r="S563" s="5"/>
      <c r="T563" s="5"/>
      <c r="U563" s="5"/>
      <c r="V563" s="1"/>
      <c r="W563" s="1"/>
      <c r="X563" s="1"/>
      <c r="Y563" s="1"/>
      <c r="Z563" s="1"/>
      <c r="AA563" s="1"/>
      <c r="AB563" s="1"/>
    </row>
    <row r="564" spans="1:28" ht="12.75" customHeight="1" x14ac:dyDescent="0.2">
      <c r="A564" s="33"/>
      <c r="B564" s="33"/>
      <c r="C564" s="33"/>
      <c r="D564" s="1"/>
      <c r="E564" s="1"/>
      <c r="F564" s="1"/>
      <c r="G564" s="1"/>
      <c r="H564" s="5"/>
      <c r="I564" s="5"/>
      <c r="J564" s="1"/>
      <c r="K564" s="1"/>
      <c r="L564" s="1"/>
      <c r="M564" s="1"/>
      <c r="N564" s="1"/>
      <c r="O564" s="1"/>
      <c r="P564" s="1"/>
      <c r="Q564" s="1"/>
      <c r="R564" s="1"/>
      <c r="S564" s="5"/>
      <c r="T564" s="5"/>
      <c r="U564" s="5"/>
      <c r="V564" s="1"/>
      <c r="W564" s="1"/>
      <c r="X564" s="1"/>
      <c r="Y564" s="1"/>
      <c r="Z564" s="1"/>
      <c r="AA564" s="1"/>
      <c r="AB564" s="1"/>
    </row>
    <row r="565" spans="1:28" ht="12.75" customHeight="1" x14ac:dyDescent="0.2">
      <c r="A565" s="33"/>
      <c r="B565" s="33"/>
      <c r="C565" s="33"/>
      <c r="D565" s="1"/>
      <c r="E565" s="1"/>
      <c r="F565" s="1"/>
      <c r="G565" s="1"/>
      <c r="H565" s="5"/>
      <c r="I565" s="5"/>
      <c r="J565" s="1"/>
      <c r="K565" s="1"/>
      <c r="L565" s="1"/>
      <c r="M565" s="1"/>
      <c r="N565" s="1"/>
      <c r="O565" s="1"/>
      <c r="P565" s="1"/>
      <c r="Q565" s="1"/>
      <c r="R565" s="1"/>
      <c r="S565" s="5"/>
      <c r="T565" s="5"/>
      <c r="U565" s="5"/>
      <c r="V565" s="1"/>
      <c r="W565" s="1"/>
      <c r="X565" s="1"/>
      <c r="Y565" s="1"/>
      <c r="Z565" s="1"/>
      <c r="AA565" s="1"/>
      <c r="AB565" s="1"/>
    </row>
    <row r="566" spans="1:28" ht="12.75" customHeight="1" x14ac:dyDescent="0.2">
      <c r="A566" s="33"/>
      <c r="B566" s="33"/>
      <c r="C566" s="33"/>
      <c r="D566" s="1"/>
      <c r="E566" s="1"/>
      <c r="F566" s="1"/>
      <c r="G566" s="1"/>
      <c r="H566" s="5"/>
      <c r="I566" s="5"/>
      <c r="J566" s="1"/>
      <c r="K566" s="1"/>
      <c r="L566" s="1"/>
      <c r="M566" s="1"/>
      <c r="N566" s="1"/>
      <c r="O566" s="1"/>
      <c r="P566" s="1"/>
      <c r="Q566" s="1"/>
      <c r="R566" s="1"/>
      <c r="S566" s="5"/>
      <c r="T566" s="5"/>
      <c r="U566" s="5"/>
      <c r="V566" s="1"/>
      <c r="W566" s="1"/>
      <c r="X566" s="1"/>
      <c r="Y566" s="1"/>
      <c r="Z566" s="1"/>
      <c r="AA566" s="1"/>
      <c r="AB566" s="1"/>
    </row>
    <row r="567" spans="1:28" ht="12.75" customHeight="1" x14ac:dyDescent="0.2">
      <c r="A567" s="33"/>
      <c r="B567" s="33"/>
      <c r="C567" s="33"/>
      <c r="D567" s="1"/>
      <c r="E567" s="1"/>
      <c r="F567" s="1"/>
      <c r="G567" s="1"/>
      <c r="H567" s="5"/>
      <c r="I567" s="5"/>
      <c r="J567" s="1"/>
      <c r="K567" s="1"/>
      <c r="L567" s="1"/>
      <c r="M567" s="1"/>
      <c r="N567" s="1"/>
      <c r="O567" s="1"/>
      <c r="P567" s="1"/>
      <c r="Q567" s="1"/>
      <c r="R567" s="1"/>
      <c r="S567" s="5"/>
      <c r="T567" s="5"/>
      <c r="U567" s="5"/>
      <c r="V567" s="1"/>
      <c r="W567" s="1"/>
      <c r="X567" s="1"/>
      <c r="Y567" s="1"/>
      <c r="Z567" s="1"/>
      <c r="AA567" s="1"/>
      <c r="AB567" s="1"/>
    </row>
    <row r="568" spans="1:28" ht="12.75" customHeight="1" x14ac:dyDescent="0.2">
      <c r="A568" s="33"/>
      <c r="B568" s="33"/>
      <c r="C568" s="33"/>
      <c r="D568" s="1"/>
      <c r="E568" s="1"/>
      <c r="F568" s="1"/>
      <c r="G568" s="1"/>
      <c r="H568" s="5"/>
      <c r="I568" s="5"/>
      <c r="J568" s="1"/>
      <c r="K568" s="1"/>
      <c r="L568" s="1"/>
      <c r="M568" s="1"/>
      <c r="N568" s="1"/>
      <c r="O568" s="1"/>
      <c r="P568" s="1"/>
      <c r="Q568" s="1"/>
      <c r="R568" s="1"/>
      <c r="S568" s="5"/>
      <c r="T568" s="5"/>
      <c r="U568" s="5"/>
      <c r="V568" s="1"/>
      <c r="W568" s="1"/>
      <c r="X568" s="1"/>
      <c r="Y568" s="1"/>
      <c r="Z568" s="1"/>
      <c r="AA568" s="1"/>
      <c r="AB568" s="1"/>
    </row>
    <row r="569" spans="1:28" ht="12.75" customHeight="1" x14ac:dyDescent="0.2">
      <c r="A569" s="33"/>
      <c r="B569" s="33"/>
      <c r="C569" s="33"/>
      <c r="D569" s="1"/>
      <c r="E569" s="1"/>
      <c r="F569" s="1"/>
      <c r="G569" s="1"/>
      <c r="H569" s="5"/>
      <c r="I569" s="5"/>
      <c r="J569" s="1"/>
      <c r="K569" s="1"/>
      <c r="L569" s="1"/>
      <c r="M569" s="1"/>
      <c r="N569" s="1"/>
      <c r="O569" s="1"/>
      <c r="P569" s="1"/>
      <c r="Q569" s="1"/>
      <c r="R569" s="1"/>
      <c r="S569" s="5"/>
      <c r="T569" s="5"/>
      <c r="U569" s="5"/>
      <c r="V569" s="1"/>
      <c r="W569" s="1"/>
      <c r="X569" s="1"/>
      <c r="Y569" s="1"/>
      <c r="Z569" s="1"/>
      <c r="AA569" s="1"/>
      <c r="AB569" s="1"/>
    </row>
    <row r="570" spans="1:28" ht="12.75" customHeight="1" x14ac:dyDescent="0.2">
      <c r="A570" s="33"/>
      <c r="B570" s="33"/>
      <c r="C570" s="33"/>
      <c r="D570" s="1"/>
      <c r="E570" s="1"/>
      <c r="F570" s="1"/>
      <c r="G570" s="1"/>
      <c r="H570" s="5"/>
      <c r="I570" s="5"/>
      <c r="J570" s="1"/>
      <c r="K570" s="1"/>
      <c r="L570" s="1"/>
      <c r="M570" s="1"/>
      <c r="N570" s="1"/>
      <c r="O570" s="1"/>
      <c r="P570" s="1"/>
      <c r="Q570" s="1"/>
      <c r="R570" s="1"/>
      <c r="S570" s="5"/>
      <c r="T570" s="5"/>
      <c r="U570" s="5"/>
      <c r="V570" s="1"/>
      <c r="W570" s="1"/>
      <c r="X570" s="1"/>
      <c r="Y570" s="1"/>
      <c r="Z570" s="1"/>
      <c r="AA570" s="1"/>
      <c r="AB570" s="1"/>
    </row>
    <row r="571" spans="1:28" ht="12.75" customHeight="1" x14ac:dyDescent="0.2">
      <c r="A571" s="33"/>
      <c r="B571" s="33"/>
      <c r="C571" s="33"/>
      <c r="D571" s="1"/>
      <c r="E571" s="1"/>
      <c r="F571" s="1"/>
      <c r="G571" s="1"/>
      <c r="H571" s="5"/>
      <c r="I571" s="5"/>
      <c r="J571" s="1"/>
      <c r="K571" s="1"/>
      <c r="L571" s="1"/>
      <c r="M571" s="1"/>
      <c r="N571" s="1"/>
      <c r="O571" s="1"/>
      <c r="P571" s="1"/>
      <c r="Q571" s="1"/>
      <c r="R571" s="1"/>
      <c r="S571" s="5"/>
      <c r="T571" s="5"/>
      <c r="U571" s="5"/>
      <c r="V571" s="1"/>
      <c r="W571" s="1"/>
      <c r="X571" s="1"/>
      <c r="Y571" s="1"/>
      <c r="Z571" s="1"/>
      <c r="AA571" s="1"/>
      <c r="AB571" s="1"/>
    </row>
    <row r="572" spans="1:28" ht="12.75" customHeight="1" x14ac:dyDescent="0.2">
      <c r="A572" s="33"/>
      <c r="B572" s="33"/>
      <c r="C572" s="33"/>
      <c r="D572" s="1"/>
      <c r="E572" s="1"/>
      <c r="F572" s="1"/>
      <c r="G572" s="1"/>
      <c r="H572" s="5"/>
      <c r="I572" s="5"/>
      <c r="J572" s="1"/>
      <c r="K572" s="1"/>
      <c r="L572" s="1"/>
      <c r="M572" s="1"/>
      <c r="N572" s="1"/>
      <c r="O572" s="1"/>
      <c r="P572" s="1"/>
      <c r="Q572" s="1"/>
      <c r="R572" s="1"/>
      <c r="S572" s="5"/>
      <c r="T572" s="5"/>
      <c r="U572" s="5"/>
      <c r="V572" s="1"/>
      <c r="W572" s="1"/>
      <c r="X572" s="1"/>
      <c r="Y572" s="1"/>
      <c r="Z572" s="1"/>
      <c r="AA572" s="1"/>
      <c r="AB572" s="1"/>
    </row>
    <row r="573" spans="1:28" ht="12.75" customHeight="1" x14ac:dyDescent="0.2">
      <c r="A573" s="33"/>
      <c r="B573" s="33"/>
      <c r="C573" s="33"/>
      <c r="D573" s="1"/>
      <c r="E573" s="1"/>
      <c r="F573" s="1"/>
      <c r="G573" s="1"/>
      <c r="H573" s="5"/>
      <c r="I573" s="5"/>
      <c r="J573" s="1"/>
      <c r="K573" s="1"/>
      <c r="L573" s="1"/>
      <c r="M573" s="1"/>
      <c r="N573" s="1"/>
      <c r="O573" s="1"/>
      <c r="P573" s="1"/>
      <c r="Q573" s="1"/>
      <c r="R573" s="1"/>
      <c r="S573" s="5"/>
      <c r="T573" s="5"/>
      <c r="U573" s="5"/>
      <c r="V573" s="1"/>
      <c r="W573" s="1"/>
      <c r="X573" s="1"/>
      <c r="Y573" s="1"/>
      <c r="Z573" s="1"/>
      <c r="AA573" s="1"/>
      <c r="AB573" s="1"/>
    </row>
    <row r="574" spans="1:28" ht="12.75" customHeight="1" x14ac:dyDescent="0.2">
      <c r="A574" s="33"/>
      <c r="B574" s="33"/>
      <c r="C574" s="33"/>
      <c r="D574" s="1"/>
      <c r="E574" s="1"/>
      <c r="F574" s="1"/>
      <c r="G574" s="1"/>
      <c r="H574" s="5"/>
      <c r="I574" s="5"/>
      <c r="J574" s="1"/>
      <c r="K574" s="1"/>
      <c r="L574" s="1"/>
      <c r="M574" s="1"/>
      <c r="N574" s="1"/>
      <c r="O574" s="1"/>
      <c r="P574" s="1"/>
      <c r="Q574" s="1"/>
      <c r="R574" s="1"/>
      <c r="S574" s="5"/>
      <c r="T574" s="5"/>
      <c r="U574" s="5"/>
      <c r="V574" s="1"/>
      <c r="W574" s="1"/>
      <c r="X574" s="1"/>
      <c r="Y574" s="1"/>
      <c r="Z574" s="1"/>
      <c r="AA574" s="1"/>
      <c r="AB574" s="1"/>
    </row>
    <row r="575" spans="1:28" ht="12.75" customHeight="1" x14ac:dyDescent="0.2">
      <c r="A575" s="33"/>
      <c r="B575" s="33"/>
      <c r="C575" s="33"/>
      <c r="D575" s="1"/>
      <c r="E575" s="1"/>
      <c r="F575" s="1"/>
      <c r="G575" s="1"/>
      <c r="H575" s="5"/>
      <c r="I575" s="5"/>
      <c r="J575" s="1"/>
      <c r="K575" s="1"/>
      <c r="L575" s="1"/>
      <c r="M575" s="1"/>
      <c r="N575" s="1"/>
      <c r="O575" s="1"/>
      <c r="P575" s="1"/>
      <c r="Q575" s="1"/>
      <c r="R575" s="1"/>
      <c r="S575" s="5"/>
      <c r="T575" s="5"/>
      <c r="U575" s="5"/>
      <c r="V575" s="1"/>
      <c r="W575" s="1"/>
      <c r="X575" s="1"/>
      <c r="Y575" s="1"/>
      <c r="Z575" s="1"/>
      <c r="AA575" s="1"/>
      <c r="AB575" s="1"/>
    </row>
    <row r="576" spans="1:28" ht="12.75" customHeight="1" x14ac:dyDescent="0.2">
      <c r="A576" s="33"/>
      <c r="B576" s="33"/>
      <c r="C576" s="33"/>
      <c r="D576" s="1"/>
      <c r="E576" s="1"/>
      <c r="F576" s="1"/>
      <c r="G576" s="1"/>
      <c r="H576" s="5"/>
      <c r="I576" s="5"/>
      <c r="J576" s="1"/>
      <c r="K576" s="1"/>
      <c r="L576" s="1"/>
      <c r="M576" s="1"/>
      <c r="N576" s="1"/>
      <c r="O576" s="1"/>
      <c r="P576" s="1"/>
      <c r="Q576" s="1"/>
      <c r="R576" s="1"/>
      <c r="S576" s="5"/>
      <c r="T576" s="5"/>
      <c r="U576" s="5"/>
      <c r="V576" s="1"/>
      <c r="W576" s="1"/>
      <c r="X576" s="1"/>
      <c r="Y576" s="1"/>
      <c r="Z576" s="1"/>
      <c r="AA576" s="1"/>
      <c r="AB576" s="1"/>
    </row>
    <row r="577" spans="1:28" ht="12.75" customHeight="1" x14ac:dyDescent="0.2">
      <c r="A577" s="33"/>
      <c r="B577" s="33"/>
      <c r="C577" s="33"/>
      <c r="D577" s="1"/>
      <c r="E577" s="1"/>
      <c r="F577" s="1"/>
      <c r="G577" s="1"/>
      <c r="H577" s="5"/>
      <c r="I577" s="5"/>
      <c r="J577" s="1"/>
      <c r="K577" s="1"/>
      <c r="L577" s="1"/>
      <c r="M577" s="1"/>
      <c r="N577" s="1"/>
      <c r="O577" s="1"/>
      <c r="P577" s="1"/>
      <c r="Q577" s="1"/>
      <c r="R577" s="1"/>
      <c r="S577" s="5"/>
      <c r="T577" s="5"/>
      <c r="U577" s="5"/>
      <c r="V577" s="1"/>
      <c r="W577" s="1"/>
      <c r="X577" s="1"/>
      <c r="Y577" s="1"/>
      <c r="Z577" s="1"/>
      <c r="AA577" s="1"/>
      <c r="AB577" s="1"/>
    </row>
    <row r="578" spans="1:28" ht="12.75" customHeight="1" x14ac:dyDescent="0.2">
      <c r="A578" s="33"/>
      <c r="B578" s="33"/>
      <c r="C578" s="33"/>
      <c r="D578" s="1"/>
      <c r="E578" s="1"/>
      <c r="F578" s="1"/>
      <c r="G578" s="1"/>
      <c r="H578" s="5"/>
      <c r="I578" s="5"/>
      <c r="J578" s="1"/>
      <c r="K578" s="1"/>
      <c r="L578" s="1"/>
      <c r="M578" s="1"/>
      <c r="N578" s="1"/>
      <c r="O578" s="1"/>
      <c r="P578" s="1"/>
      <c r="Q578" s="1"/>
      <c r="R578" s="1"/>
      <c r="S578" s="5"/>
      <c r="T578" s="5"/>
      <c r="U578" s="5"/>
      <c r="V578" s="1"/>
      <c r="W578" s="1"/>
      <c r="X578" s="1"/>
      <c r="Y578" s="1"/>
      <c r="Z578" s="1"/>
      <c r="AA578" s="1"/>
      <c r="AB578" s="1"/>
    </row>
    <row r="579" spans="1:28" ht="12.75" customHeight="1" x14ac:dyDescent="0.2">
      <c r="A579" s="33"/>
      <c r="B579" s="33"/>
      <c r="C579" s="33"/>
      <c r="D579" s="1"/>
      <c r="E579" s="1"/>
      <c r="F579" s="1"/>
      <c r="G579" s="1"/>
      <c r="H579" s="5"/>
      <c r="I579" s="5"/>
      <c r="J579" s="1"/>
      <c r="K579" s="1"/>
      <c r="L579" s="1"/>
      <c r="M579" s="1"/>
      <c r="N579" s="1"/>
      <c r="O579" s="1"/>
      <c r="P579" s="1"/>
      <c r="Q579" s="1"/>
      <c r="R579" s="1"/>
      <c r="S579" s="5"/>
      <c r="T579" s="5"/>
      <c r="U579" s="5"/>
      <c r="V579" s="1"/>
      <c r="W579" s="1"/>
      <c r="X579" s="1"/>
      <c r="Y579" s="1"/>
      <c r="Z579" s="1"/>
      <c r="AA579" s="1"/>
      <c r="AB579" s="1"/>
    </row>
    <row r="580" spans="1:28" ht="12.75" customHeight="1" x14ac:dyDescent="0.2">
      <c r="A580" s="33"/>
      <c r="B580" s="33"/>
      <c r="C580" s="33"/>
      <c r="D580" s="1"/>
      <c r="E580" s="1"/>
      <c r="F580" s="1"/>
      <c r="G580" s="1"/>
      <c r="H580" s="5"/>
      <c r="I580" s="5"/>
      <c r="J580" s="1"/>
      <c r="K580" s="1"/>
      <c r="L580" s="1"/>
      <c r="M580" s="1"/>
      <c r="N580" s="1"/>
      <c r="O580" s="1"/>
      <c r="P580" s="1"/>
      <c r="Q580" s="1"/>
      <c r="R580" s="1"/>
      <c r="S580" s="5"/>
      <c r="T580" s="5"/>
      <c r="U580" s="5"/>
      <c r="V580" s="1"/>
      <c r="W580" s="1"/>
      <c r="X580" s="1"/>
      <c r="Y580" s="1"/>
      <c r="Z580" s="1"/>
      <c r="AA580" s="1"/>
      <c r="AB580" s="1"/>
    </row>
    <row r="581" spans="1:28" ht="12.75" customHeight="1" x14ac:dyDescent="0.2">
      <c r="A581" s="33"/>
      <c r="B581" s="33"/>
      <c r="C581" s="33"/>
      <c r="D581" s="1"/>
      <c r="E581" s="1"/>
      <c r="F581" s="1"/>
      <c r="G581" s="1"/>
      <c r="H581" s="5"/>
      <c r="I581" s="5"/>
      <c r="J581" s="1"/>
      <c r="K581" s="1"/>
      <c r="L581" s="1"/>
      <c r="M581" s="1"/>
      <c r="N581" s="1"/>
      <c r="O581" s="1"/>
      <c r="P581" s="1"/>
      <c r="Q581" s="1"/>
      <c r="R581" s="1"/>
      <c r="S581" s="5"/>
      <c r="T581" s="5"/>
      <c r="U581" s="5"/>
      <c r="V581" s="1"/>
      <c r="W581" s="1"/>
      <c r="X581" s="1"/>
      <c r="Y581" s="1"/>
      <c r="Z581" s="1"/>
      <c r="AA581" s="1"/>
      <c r="AB581" s="1"/>
    </row>
    <row r="582" spans="1:28" ht="12.75" customHeight="1" x14ac:dyDescent="0.2">
      <c r="A582" s="33"/>
      <c r="B582" s="33"/>
      <c r="C582" s="33"/>
      <c r="D582" s="1"/>
      <c r="E582" s="1"/>
      <c r="F582" s="1"/>
      <c r="G582" s="1"/>
      <c r="H582" s="5"/>
      <c r="I582" s="5"/>
      <c r="J582" s="1"/>
      <c r="K582" s="1"/>
      <c r="L582" s="1"/>
      <c r="M582" s="1"/>
      <c r="N582" s="1"/>
      <c r="O582" s="1"/>
      <c r="P582" s="1"/>
      <c r="Q582" s="1"/>
      <c r="R582" s="1"/>
      <c r="S582" s="5"/>
      <c r="T582" s="5"/>
      <c r="U582" s="5"/>
      <c r="V582" s="1"/>
      <c r="W582" s="1"/>
      <c r="X582" s="1"/>
      <c r="Y582" s="1"/>
      <c r="Z582" s="1"/>
      <c r="AA582" s="1"/>
      <c r="AB582" s="1"/>
    </row>
    <row r="583" spans="1:28" ht="12.75" customHeight="1" x14ac:dyDescent="0.2">
      <c r="A583" s="33"/>
      <c r="B583" s="33"/>
      <c r="C583" s="33"/>
      <c r="D583" s="1"/>
      <c r="E583" s="1"/>
      <c r="F583" s="1"/>
      <c r="G583" s="1"/>
      <c r="H583" s="5"/>
      <c r="I583" s="5"/>
      <c r="J583" s="1"/>
      <c r="K583" s="1"/>
      <c r="L583" s="1"/>
      <c r="M583" s="1"/>
      <c r="N583" s="1"/>
      <c r="O583" s="1"/>
      <c r="P583" s="1"/>
      <c r="Q583" s="1"/>
      <c r="R583" s="1"/>
      <c r="S583" s="5"/>
      <c r="T583" s="5"/>
      <c r="U583" s="5"/>
      <c r="V583" s="1"/>
      <c r="W583" s="1"/>
      <c r="X583" s="1"/>
      <c r="Y583" s="1"/>
      <c r="Z583" s="1"/>
      <c r="AA583" s="1"/>
      <c r="AB583" s="1"/>
    </row>
    <row r="584" spans="1:28" ht="12.75" customHeight="1" x14ac:dyDescent="0.2">
      <c r="A584" s="33"/>
      <c r="B584" s="33"/>
      <c r="C584" s="33"/>
      <c r="D584" s="1"/>
      <c r="E584" s="1"/>
      <c r="F584" s="1"/>
      <c r="G584" s="1"/>
      <c r="H584" s="5"/>
      <c r="I584" s="5"/>
      <c r="J584" s="1"/>
      <c r="K584" s="1"/>
      <c r="L584" s="1"/>
      <c r="M584" s="1"/>
      <c r="N584" s="1"/>
      <c r="O584" s="1"/>
      <c r="P584" s="1"/>
      <c r="Q584" s="1"/>
      <c r="R584" s="1"/>
      <c r="S584" s="5"/>
      <c r="T584" s="5"/>
      <c r="U584" s="5"/>
      <c r="V584" s="1"/>
      <c r="W584" s="1"/>
      <c r="X584" s="1"/>
      <c r="Y584" s="1"/>
      <c r="Z584" s="1"/>
      <c r="AA584" s="1"/>
      <c r="AB584" s="1"/>
    </row>
    <row r="585" spans="1:28" ht="12.75" customHeight="1" x14ac:dyDescent="0.2">
      <c r="A585" s="33"/>
      <c r="B585" s="33"/>
      <c r="C585" s="33"/>
      <c r="D585" s="1"/>
      <c r="E585" s="1"/>
      <c r="F585" s="1"/>
      <c r="G585" s="1"/>
      <c r="H585" s="5"/>
      <c r="I585" s="5"/>
      <c r="J585" s="1"/>
      <c r="K585" s="1"/>
      <c r="L585" s="1"/>
      <c r="M585" s="1"/>
      <c r="N585" s="1"/>
      <c r="O585" s="1"/>
      <c r="P585" s="1"/>
      <c r="Q585" s="1"/>
      <c r="R585" s="1"/>
      <c r="S585" s="5"/>
      <c r="T585" s="5"/>
      <c r="U585" s="5"/>
      <c r="V585" s="1"/>
      <c r="W585" s="1"/>
      <c r="X585" s="1"/>
      <c r="Y585" s="1"/>
      <c r="Z585" s="1"/>
      <c r="AA585" s="1"/>
      <c r="AB585" s="1"/>
    </row>
    <row r="586" spans="1:28" ht="12.75" customHeight="1" x14ac:dyDescent="0.2">
      <c r="A586" s="33"/>
      <c r="B586" s="33"/>
      <c r="C586" s="33"/>
      <c r="D586" s="1"/>
      <c r="E586" s="1"/>
      <c r="F586" s="1"/>
      <c r="G586" s="1"/>
      <c r="H586" s="5"/>
      <c r="I586" s="5"/>
      <c r="J586" s="1"/>
      <c r="K586" s="1"/>
      <c r="L586" s="1"/>
      <c r="M586" s="1"/>
      <c r="N586" s="1"/>
      <c r="O586" s="1"/>
      <c r="P586" s="1"/>
      <c r="Q586" s="1"/>
      <c r="R586" s="1"/>
      <c r="S586" s="5"/>
      <c r="T586" s="5"/>
      <c r="U586" s="5"/>
      <c r="V586" s="1"/>
      <c r="W586" s="1"/>
      <c r="X586" s="1"/>
      <c r="Y586" s="1"/>
      <c r="Z586" s="1"/>
      <c r="AA586" s="1"/>
      <c r="AB586" s="1"/>
    </row>
    <row r="587" spans="1:28" ht="12.75" customHeight="1" x14ac:dyDescent="0.2">
      <c r="A587" s="33"/>
      <c r="B587" s="33"/>
      <c r="C587" s="33"/>
      <c r="D587" s="1"/>
      <c r="E587" s="1"/>
      <c r="F587" s="1"/>
      <c r="G587" s="1"/>
      <c r="H587" s="5"/>
      <c r="I587" s="5"/>
      <c r="J587" s="1"/>
      <c r="K587" s="1"/>
      <c r="L587" s="1"/>
      <c r="M587" s="1"/>
      <c r="N587" s="1"/>
      <c r="O587" s="1"/>
      <c r="P587" s="1"/>
      <c r="Q587" s="1"/>
      <c r="R587" s="1"/>
      <c r="S587" s="5"/>
      <c r="T587" s="5"/>
      <c r="U587" s="5"/>
      <c r="V587" s="1"/>
      <c r="W587" s="1"/>
      <c r="X587" s="1"/>
      <c r="Y587" s="1"/>
      <c r="Z587" s="1"/>
      <c r="AA587" s="1"/>
      <c r="AB587" s="1"/>
    </row>
    <row r="588" spans="1:28" ht="12.75" customHeight="1" x14ac:dyDescent="0.2">
      <c r="A588" s="33"/>
      <c r="B588" s="33"/>
      <c r="C588" s="33"/>
      <c r="D588" s="1"/>
      <c r="E588" s="1"/>
      <c r="F588" s="1"/>
      <c r="G588" s="1"/>
      <c r="H588" s="5"/>
      <c r="I588" s="5"/>
      <c r="J588" s="1"/>
      <c r="K588" s="1"/>
      <c r="L588" s="1"/>
      <c r="M588" s="1"/>
      <c r="N588" s="1"/>
      <c r="O588" s="1"/>
      <c r="P588" s="1"/>
      <c r="Q588" s="1"/>
      <c r="R588" s="1"/>
      <c r="S588" s="5"/>
      <c r="T588" s="5"/>
      <c r="U588" s="5"/>
      <c r="V588" s="1"/>
      <c r="W588" s="1"/>
      <c r="X588" s="1"/>
      <c r="Y588" s="1"/>
      <c r="Z588" s="1"/>
      <c r="AA588" s="1"/>
      <c r="AB588" s="1"/>
    </row>
    <row r="589" spans="1:28" ht="12.75" customHeight="1" x14ac:dyDescent="0.2">
      <c r="A589" s="33"/>
      <c r="B589" s="33"/>
      <c r="C589" s="33"/>
      <c r="D589" s="1"/>
      <c r="E589" s="1"/>
      <c r="F589" s="1"/>
      <c r="G589" s="1"/>
      <c r="H589" s="5"/>
      <c r="I589" s="5"/>
      <c r="J589" s="1"/>
      <c r="K589" s="1"/>
      <c r="L589" s="1"/>
      <c r="M589" s="1"/>
      <c r="N589" s="1"/>
      <c r="O589" s="1"/>
      <c r="P589" s="1"/>
      <c r="Q589" s="1"/>
      <c r="R589" s="1"/>
      <c r="S589" s="5"/>
      <c r="T589" s="5"/>
      <c r="U589" s="5"/>
      <c r="V589" s="1"/>
      <c r="W589" s="1"/>
      <c r="X589" s="1"/>
      <c r="Y589" s="1"/>
      <c r="Z589" s="1"/>
      <c r="AA589" s="1"/>
      <c r="AB589" s="1"/>
    </row>
    <row r="590" spans="1:28" ht="12.75" customHeight="1" x14ac:dyDescent="0.2">
      <c r="A590" s="33"/>
      <c r="B590" s="33"/>
      <c r="C590" s="33"/>
      <c r="D590" s="1"/>
      <c r="E590" s="1"/>
      <c r="F590" s="1"/>
      <c r="G590" s="1"/>
      <c r="H590" s="5"/>
      <c r="I590" s="5"/>
      <c r="J590" s="1"/>
      <c r="K590" s="1"/>
      <c r="L590" s="1"/>
      <c r="M590" s="1"/>
      <c r="N590" s="1"/>
      <c r="O590" s="1"/>
      <c r="P590" s="1"/>
      <c r="Q590" s="1"/>
      <c r="R590" s="1"/>
      <c r="S590" s="5"/>
      <c r="T590" s="5"/>
      <c r="U590" s="5"/>
      <c r="V590" s="1"/>
      <c r="W590" s="1"/>
      <c r="X590" s="1"/>
      <c r="Y590" s="1"/>
      <c r="Z590" s="1"/>
      <c r="AA590" s="1"/>
      <c r="AB590" s="1"/>
    </row>
    <row r="591" spans="1:28" ht="12.75" customHeight="1" x14ac:dyDescent="0.2">
      <c r="A591" s="33"/>
      <c r="B591" s="33"/>
      <c r="C591" s="33"/>
      <c r="D591" s="1"/>
      <c r="E591" s="1"/>
      <c r="F591" s="1"/>
      <c r="G591" s="1"/>
      <c r="H591" s="5"/>
      <c r="I591" s="5"/>
      <c r="J591" s="1"/>
      <c r="K591" s="1"/>
      <c r="L591" s="1"/>
      <c r="M591" s="1"/>
      <c r="N591" s="1"/>
      <c r="O591" s="1"/>
      <c r="P591" s="1"/>
      <c r="Q591" s="1"/>
      <c r="R591" s="1"/>
      <c r="S591" s="5"/>
      <c r="T591" s="5"/>
      <c r="U591" s="5"/>
      <c r="V591" s="1"/>
      <c r="W591" s="1"/>
      <c r="X591" s="1"/>
      <c r="Y591" s="1"/>
      <c r="Z591" s="1"/>
      <c r="AA591" s="1"/>
      <c r="AB591" s="1"/>
    </row>
    <row r="592" spans="1:28" ht="12.75" customHeight="1" x14ac:dyDescent="0.2">
      <c r="A592" s="33"/>
      <c r="B592" s="33"/>
      <c r="C592" s="33"/>
      <c r="D592" s="1"/>
      <c r="E592" s="1"/>
      <c r="F592" s="1"/>
      <c r="G592" s="1"/>
      <c r="H592" s="5"/>
      <c r="I592" s="5"/>
      <c r="J592" s="1"/>
      <c r="K592" s="1"/>
      <c r="L592" s="1"/>
      <c r="M592" s="1"/>
      <c r="N592" s="1"/>
      <c r="O592" s="1"/>
      <c r="P592" s="1"/>
      <c r="Q592" s="1"/>
      <c r="R592" s="1"/>
      <c r="S592" s="5"/>
      <c r="T592" s="5"/>
      <c r="U592" s="5"/>
      <c r="V592" s="1"/>
      <c r="W592" s="1"/>
      <c r="X592" s="1"/>
      <c r="Y592" s="1"/>
      <c r="Z592" s="1"/>
      <c r="AA592" s="1"/>
      <c r="AB592" s="1"/>
    </row>
    <row r="593" spans="1:28" ht="12.75" customHeight="1" x14ac:dyDescent="0.2">
      <c r="A593" s="33"/>
      <c r="B593" s="33"/>
      <c r="C593" s="33"/>
      <c r="D593" s="1"/>
      <c r="E593" s="1"/>
      <c r="F593" s="1"/>
      <c r="G593" s="1"/>
      <c r="H593" s="5"/>
      <c r="I593" s="5"/>
      <c r="J593" s="1"/>
      <c r="K593" s="1"/>
      <c r="L593" s="1"/>
      <c r="M593" s="1"/>
      <c r="N593" s="1"/>
      <c r="O593" s="1"/>
      <c r="P593" s="1"/>
      <c r="Q593" s="1"/>
      <c r="R593" s="1"/>
      <c r="S593" s="5"/>
      <c r="T593" s="5"/>
      <c r="U593" s="5"/>
      <c r="V593" s="1"/>
      <c r="W593" s="1"/>
      <c r="X593" s="1"/>
      <c r="Y593" s="1"/>
      <c r="Z593" s="1"/>
      <c r="AA593" s="1"/>
      <c r="AB593" s="1"/>
    </row>
    <row r="594" spans="1:28" ht="12.75" customHeight="1" x14ac:dyDescent="0.2">
      <c r="A594" s="33"/>
      <c r="B594" s="33"/>
      <c r="C594" s="33"/>
      <c r="D594" s="1"/>
      <c r="E594" s="1"/>
      <c r="F594" s="1"/>
      <c r="G594" s="1"/>
      <c r="H594" s="5"/>
      <c r="I594" s="5"/>
      <c r="J594" s="1"/>
      <c r="K594" s="1"/>
      <c r="L594" s="1"/>
      <c r="M594" s="1"/>
      <c r="N594" s="1"/>
      <c r="O594" s="1"/>
      <c r="P594" s="1"/>
      <c r="Q594" s="1"/>
      <c r="R594" s="1"/>
      <c r="S594" s="5"/>
      <c r="T594" s="5"/>
      <c r="U594" s="5"/>
      <c r="V594" s="1"/>
      <c r="W594" s="1"/>
      <c r="X594" s="1"/>
      <c r="Y594" s="1"/>
      <c r="Z594" s="1"/>
      <c r="AA594" s="1"/>
      <c r="AB594" s="1"/>
    </row>
    <row r="595" spans="1:28" ht="12.75" customHeight="1" x14ac:dyDescent="0.2">
      <c r="A595" s="33"/>
      <c r="B595" s="33"/>
      <c r="C595" s="33"/>
      <c r="D595" s="1"/>
      <c r="E595" s="1"/>
      <c r="F595" s="1"/>
      <c r="G595" s="1"/>
      <c r="H595" s="5"/>
      <c r="I595" s="5"/>
      <c r="J595" s="1"/>
      <c r="K595" s="1"/>
      <c r="L595" s="1"/>
      <c r="M595" s="1"/>
      <c r="N595" s="1"/>
      <c r="O595" s="1"/>
      <c r="P595" s="1"/>
      <c r="Q595" s="1"/>
      <c r="R595" s="1"/>
      <c r="S595" s="5"/>
      <c r="T595" s="5"/>
      <c r="U595" s="5"/>
      <c r="V595" s="1"/>
      <c r="W595" s="1"/>
      <c r="X595" s="1"/>
      <c r="Y595" s="1"/>
      <c r="Z595" s="1"/>
      <c r="AA595" s="1"/>
      <c r="AB595" s="1"/>
    </row>
    <row r="596" spans="1:28" ht="12.75" customHeight="1" x14ac:dyDescent="0.2">
      <c r="A596" s="33"/>
      <c r="B596" s="33"/>
      <c r="C596" s="33"/>
      <c r="D596" s="1"/>
      <c r="E596" s="1"/>
      <c r="F596" s="1"/>
      <c r="G596" s="1"/>
      <c r="H596" s="5"/>
      <c r="I596" s="5"/>
      <c r="J596" s="1"/>
      <c r="K596" s="1"/>
      <c r="L596" s="1"/>
      <c r="M596" s="1"/>
      <c r="N596" s="1"/>
      <c r="O596" s="1"/>
      <c r="P596" s="1"/>
      <c r="Q596" s="1"/>
      <c r="R596" s="1"/>
      <c r="S596" s="5"/>
      <c r="T596" s="5"/>
      <c r="U596" s="5"/>
      <c r="V596" s="1"/>
      <c r="W596" s="1"/>
      <c r="X596" s="1"/>
      <c r="Y596" s="1"/>
      <c r="Z596" s="1"/>
      <c r="AA596" s="1"/>
      <c r="AB596" s="1"/>
    </row>
    <row r="597" spans="1:28" ht="12.75" customHeight="1" x14ac:dyDescent="0.2">
      <c r="A597" s="33"/>
      <c r="B597" s="33"/>
      <c r="C597" s="33"/>
      <c r="D597" s="1"/>
      <c r="E597" s="1"/>
      <c r="F597" s="1"/>
      <c r="G597" s="1"/>
      <c r="H597" s="5"/>
      <c r="I597" s="5"/>
      <c r="J597" s="1"/>
      <c r="K597" s="1"/>
      <c r="L597" s="1"/>
      <c r="M597" s="1"/>
      <c r="N597" s="1"/>
      <c r="O597" s="1"/>
      <c r="P597" s="1"/>
      <c r="Q597" s="1"/>
      <c r="R597" s="1"/>
      <c r="S597" s="5"/>
      <c r="T597" s="5"/>
      <c r="U597" s="5"/>
      <c r="V597" s="1"/>
      <c r="W597" s="1"/>
      <c r="X597" s="1"/>
      <c r="Y597" s="1"/>
      <c r="Z597" s="1"/>
      <c r="AA597" s="1"/>
      <c r="AB597" s="1"/>
    </row>
    <row r="598" spans="1:28" ht="12.75" customHeight="1" x14ac:dyDescent="0.2">
      <c r="A598" s="33"/>
      <c r="B598" s="33"/>
      <c r="C598" s="33"/>
      <c r="D598" s="1"/>
      <c r="E598" s="1"/>
      <c r="F598" s="1"/>
      <c r="G598" s="1"/>
      <c r="H598" s="5"/>
      <c r="I598" s="5"/>
      <c r="J598" s="1"/>
      <c r="K598" s="1"/>
      <c r="L598" s="1"/>
      <c r="M598" s="1"/>
      <c r="N598" s="1"/>
      <c r="O598" s="1"/>
      <c r="P598" s="1"/>
      <c r="Q598" s="1"/>
      <c r="R598" s="1"/>
      <c r="S598" s="5"/>
      <c r="T598" s="5"/>
      <c r="U598" s="5"/>
      <c r="V598" s="1"/>
      <c r="W598" s="1"/>
      <c r="X598" s="1"/>
      <c r="Y598" s="1"/>
      <c r="Z598" s="1"/>
      <c r="AA598" s="1"/>
      <c r="AB598" s="1"/>
    </row>
    <row r="599" spans="1:28" ht="12.75" customHeight="1" x14ac:dyDescent="0.2">
      <c r="A599" s="33"/>
      <c r="B599" s="33"/>
      <c r="C599" s="33"/>
      <c r="D599" s="1"/>
      <c r="E599" s="1"/>
      <c r="F599" s="1"/>
      <c r="G599" s="1"/>
      <c r="H599" s="5"/>
      <c r="I599" s="5"/>
      <c r="J599" s="1"/>
      <c r="K599" s="1"/>
      <c r="L599" s="1"/>
      <c r="M599" s="1"/>
      <c r="N599" s="1"/>
      <c r="O599" s="1"/>
      <c r="P599" s="1"/>
      <c r="Q599" s="1"/>
      <c r="R599" s="1"/>
      <c r="S599" s="5"/>
      <c r="T599" s="5"/>
      <c r="U599" s="5"/>
      <c r="V599" s="1"/>
      <c r="W599" s="1"/>
      <c r="X599" s="1"/>
      <c r="Y599" s="1"/>
      <c r="Z599" s="1"/>
      <c r="AA599" s="1"/>
      <c r="AB599" s="1"/>
    </row>
    <row r="600" spans="1:28" ht="12.75" customHeight="1" x14ac:dyDescent="0.2">
      <c r="A600" s="33"/>
      <c r="B600" s="33"/>
      <c r="C600" s="33"/>
      <c r="D600" s="1"/>
      <c r="E600" s="1"/>
      <c r="F600" s="1"/>
      <c r="G600" s="1"/>
      <c r="H600" s="5"/>
      <c r="I600" s="5"/>
      <c r="J600" s="1"/>
      <c r="K600" s="1"/>
      <c r="L600" s="1"/>
      <c r="M600" s="1"/>
      <c r="N600" s="1"/>
      <c r="O600" s="1"/>
      <c r="P600" s="1"/>
      <c r="Q600" s="1"/>
      <c r="R600" s="1"/>
      <c r="S600" s="5"/>
      <c r="T600" s="5"/>
      <c r="U600" s="5"/>
      <c r="V600" s="1"/>
      <c r="W600" s="1"/>
      <c r="X600" s="1"/>
      <c r="Y600" s="1"/>
      <c r="Z600" s="1"/>
      <c r="AA600" s="1"/>
      <c r="AB600" s="1"/>
    </row>
    <row r="601" spans="1:28" ht="12.75" customHeight="1" x14ac:dyDescent="0.2">
      <c r="A601" s="33"/>
      <c r="B601" s="33"/>
      <c r="C601" s="33"/>
      <c r="D601" s="1"/>
      <c r="E601" s="1"/>
      <c r="F601" s="1"/>
      <c r="G601" s="1"/>
      <c r="H601" s="5"/>
      <c r="I601" s="5"/>
      <c r="J601" s="1"/>
      <c r="K601" s="1"/>
      <c r="L601" s="1"/>
      <c r="M601" s="1"/>
      <c r="N601" s="1"/>
      <c r="O601" s="1"/>
      <c r="P601" s="1"/>
      <c r="Q601" s="1"/>
      <c r="R601" s="1"/>
      <c r="S601" s="5"/>
      <c r="T601" s="5"/>
      <c r="U601" s="5"/>
      <c r="V601" s="1"/>
      <c r="W601" s="1"/>
      <c r="X601" s="1"/>
      <c r="Y601" s="1"/>
      <c r="Z601" s="1"/>
      <c r="AA601" s="1"/>
      <c r="AB601" s="1"/>
    </row>
    <row r="602" spans="1:28" ht="12.75" customHeight="1" x14ac:dyDescent="0.2">
      <c r="A602" s="33"/>
      <c r="B602" s="33"/>
      <c r="C602" s="33"/>
      <c r="D602" s="1"/>
      <c r="E602" s="1"/>
      <c r="F602" s="1"/>
      <c r="G602" s="1"/>
      <c r="H602" s="5"/>
      <c r="I602" s="5"/>
      <c r="J602" s="1"/>
      <c r="K602" s="1"/>
      <c r="L602" s="1"/>
      <c r="M602" s="1"/>
      <c r="N602" s="1"/>
      <c r="O602" s="1"/>
      <c r="P602" s="1"/>
      <c r="Q602" s="1"/>
      <c r="R602" s="1"/>
      <c r="S602" s="5"/>
      <c r="T602" s="5"/>
      <c r="U602" s="5"/>
      <c r="V602" s="1"/>
      <c r="W602" s="1"/>
      <c r="X602" s="1"/>
      <c r="Y602" s="1"/>
      <c r="Z602" s="1"/>
      <c r="AA602" s="1"/>
      <c r="AB602" s="1"/>
    </row>
    <row r="603" spans="1:28" ht="12.75" customHeight="1" x14ac:dyDescent="0.2">
      <c r="A603" s="33"/>
      <c r="B603" s="33"/>
      <c r="C603" s="33"/>
      <c r="D603" s="1"/>
      <c r="E603" s="1"/>
      <c r="F603" s="1"/>
      <c r="G603" s="1"/>
      <c r="H603" s="5"/>
      <c r="I603" s="5"/>
      <c r="J603" s="1"/>
      <c r="K603" s="1"/>
      <c r="L603" s="1"/>
      <c r="M603" s="1"/>
      <c r="N603" s="1"/>
      <c r="O603" s="1"/>
      <c r="P603" s="1"/>
      <c r="Q603" s="1"/>
      <c r="R603" s="1"/>
      <c r="S603" s="5"/>
      <c r="T603" s="5"/>
      <c r="U603" s="5"/>
      <c r="V603" s="1"/>
      <c r="W603" s="1"/>
      <c r="X603" s="1"/>
      <c r="Y603" s="1"/>
      <c r="Z603" s="1"/>
      <c r="AA603" s="1"/>
      <c r="AB603" s="1"/>
    </row>
    <row r="604" spans="1:28" ht="12.75" customHeight="1" x14ac:dyDescent="0.2">
      <c r="A604" s="33"/>
      <c r="B604" s="33"/>
      <c r="C604" s="33"/>
      <c r="D604" s="1"/>
      <c r="E604" s="1"/>
      <c r="F604" s="1"/>
      <c r="G604" s="1"/>
      <c r="H604" s="5"/>
      <c r="I604" s="5"/>
      <c r="J604" s="1"/>
      <c r="K604" s="1"/>
      <c r="L604" s="1"/>
      <c r="M604" s="1"/>
      <c r="N604" s="1"/>
      <c r="O604" s="1"/>
      <c r="P604" s="1"/>
      <c r="Q604" s="1"/>
      <c r="R604" s="1"/>
      <c r="S604" s="5"/>
      <c r="T604" s="5"/>
      <c r="U604" s="5"/>
      <c r="V604" s="1"/>
      <c r="W604" s="1"/>
      <c r="X604" s="1"/>
      <c r="Y604" s="1"/>
      <c r="Z604" s="1"/>
      <c r="AA604" s="1"/>
      <c r="AB604" s="1"/>
    </row>
    <row r="605" spans="1:28" ht="12.75" customHeight="1" x14ac:dyDescent="0.2">
      <c r="A605" s="33"/>
      <c r="B605" s="33"/>
      <c r="C605" s="33"/>
      <c r="D605" s="1"/>
      <c r="E605" s="1"/>
      <c r="F605" s="1"/>
      <c r="G605" s="1"/>
      <c r="H605" s="5"/>
      <c r="I605" s="5"/>
      <c r="J605" s="1"/>
      <c r="K605" s="1"/>
      <c r="L605" s="1"/>
      <c r="M605" s="1"/>
      <c r="N605" s="1"/>
      <c r="O605" s="1"/>
      <c r="P605" s="1"/>
      <c r="Q605" s="1"/>
      <c r="R605" s="1"/>
      <c r="S605" s="5"/>
      <c r="T605" s="5"/>
      <c r="U605" s="5"/>
      <c r="V605" s="1"/>
      <c r="W605" s="1"/>
      <c r="X605" s="1"/>
      <c r="Y605" s="1"/>
      <c r="Z605" s="1"/>
      <c r="AA605" s="1"/>
      <c r="AB605" s="1"/>
    </row>
    <row r="606" spans="1:28" ht="12.75" customHeight="1" x14ac:dyDescent="0.2">
      <c r="A606" s="33"/>
      <c r="B606" s="33"/>
      <c r="C606" s="33"/>
      <c r="D606" s="1"/>
      <c r="E606" s="1"/>
      <c r="F606" s="1"/>
      <c r="G606" s="1"/>
      <c r="H606" s="5"/>
      <c r="I606" s="5"/>
      <c r="J606" s="1"/>
      <c r="K606" s="1"/>
      <c r="L606" s="1"/>
      <c r="M606" s="1"/>
      <c r="N606" s="1"/>
      <c r="O606" s="1"/>
      <c r="P606" s="1"/>
      <c r="Q606" s="1"/>
      <c r="R606" s="1"/>
      <c r="S606" s="5"/>
      <c r="T606" s="5"/>
      <c r="U606" s="5"/>
      <c r="V606" s="1"/>
      <c r="W606" s="1"/>
      <c r="X606" s="1"/>
      <c r="Y606" s="1"/>
      <c r="Z606" s="1"/>
      <c r="AA606" s="1"/>
      <c r="AB606" s="1"/>
    </row>
    <row r="607" spans="1:28" ht="12.75" customHeight="1" x14ac:dyDescent="0.2">
      <c r="A607" s="33"/>
      <c r="B607" s="33"/>
      <c r="C607" s="33"/>
      <c r="D607" s="1"/>
      <c r="E607" s="1"/>
      <c r="F607" s="1"/>
      <c r="G607" s="1"/>
      <c r="H607" s="5"/>
      <c r="I607" s="5"/>
      <c r="J607" s="1"/>
      <c r="K607" s="1"/>
      <c r="L607" s="1"/>
      <c r="M607" s="1"/>
      <c r="N607" s="1"/>
      <c r="O607" s="1"/>
      <c r="P607" s="1"/>
      <c r="Q607" s="1"/>
      <c r="R607" s="1"/>
      <c r="S607" s="5"/>
      <c r="T607" s="5"/>
      <c r="U607" s="5"/>
      <c r="V607" s="1"/>
      <c r="W607" s="1"/>
      <c r="X607" s="1"/>
      <c r="Y607" s="1"/>
      <c r="Z607" s="1"/>
      <c r="AA607" s="1"/>
      <c r="AB607" s="1"/>
    </row>
    <row r="608" spans="1:28" ht="12.75" customHeight="1" x14ac:dyDescent="0.2">
      <c r="A608" s="33"/>
      <c r="B608" s="33"/>
      <c r="C608" s="33"/>
      <c r="D608" s="1"/>
      <c r="E608" s="1"/>
      <c r="F608" s="1"/>
      <c r="G608" s="1"/>
      <c r="H608" s="5"/>
      <c r="I608" s="5"/>
      <c r="J608" s="1"/>
      <c r="K608" s="1"/>
      <c r="L608" s="1"/>
      <c r="M608" s="1"/>
      <c r="N608" s="1"/>
      <c r="O608" s="1"/>
      <c r="P608" s="1"/>
      <c r="Q608" s="1"/>
      <c r="R608" s="1"/>
      <c r="S608" s="5"/>
      <c r="T608" s="5"/>
      <c r="U608" s="5"/>
      <c r="V608" s="1"/>
      <c r="W608" s="1"/>
      <c r="X608" s="1"/>
      <c r="Y608" s="1"/>
      <c r="Z608" s="1"/>
      <c r="AA608" s="1"/>
      <c r="AB608" s="1"/>
    </row>
    <row r="609" spans="1:28" ht="12.75" customHeight="1" x14ac:dyDescent="0.2">
      <c r="A609" s="33"/>
      <c r="B609" s="33"/>
      <c r="C609" s="33"/>
      <c r="D609" s="1"/>
      <c r="E609" s="1"/>
      <c r="F609" s="1"/>
      <c r="G609" s="1"/>
      <c r="H609" s="5"/>
      <c r="I609" s="5"/>
      <c r="J609" s="1"/>
      <c r="K609" s="1"/>
      <c r="L609" s="1"/>
      <c r="M609" s="1"/>
      <c r="N609" s="1"/>
      <c r="O609" s="1"/>
      <c r="P609" s="1"/>
      <c r="Q609" s="1"/>
      <c r="R609" s="1"/>
      <c r="S609" s="5"/>
      <c r="T609" s="5"/>
      <c r="U609" s="5"/>
      <c r="V609" s="1"/>
      <c r="W609" s="1"/>
      <c r="X609" s="1"/>
      <c r="Y609" s="1"/>
      <c r="Z609" s="1"/>
      <c r="AA609" s="1"/>
      <c r="AB609" s="1"/>
    </row>
    <row r="610" spans="1:28" ht="12.75" customHeight="1" x14ac:dyDescent="0.2">
      <c r="A610" s="33"/>
      <c r="B610" s="33"/>
      <c r="C610" s="33"/>
      <c r="D610" s="1"/>
      <c r="E610" s="1"/>
      <c r="F610" s="1"/>
      <c r="G610" s="1"/>
      <c r="H610" s="5"/>
      <c r="I610" s="5"/>
      <c r="J610" s="1"/>
      <c r="K610" s="1"/>
      <c r="L610" s="1"/>
      <c r="M610" s="1"/>
      <c r="N610" s="1"/>
      <c r="O610" s="1"/>
      <c r="P610" s="1"/>
      <c r="Q610" s="1"/>
      <c r="R610" s="1"/>
      <c r="S610" s="5"/>
      <c r="T610" s="5"/>
      <c r="U610" s="5"/>
      <c r="V610" s="1"/>
      <c r="W610" s="1"/>
      <c r="X610" s="1"/>
      <c r="Y610" s="1"/>
      <c r="Z610" s="1"/>
      <c r="AA610" s="1"/>
      <c r="AB610" s="1"/>
    </row>
    <row r="611" spans="1:28" ht="12.75" customHeight="1" x14ac:dyDescent="0.2">
      <c r="A611" s="33"/>
      <c r="B611" s="33"/>
      <c r="C611" s="33"/>
      <c r="D611" s="1"/>
      <c r="E611" s="1"/>
      <c r="F611" s="1"/>
      <c r="G611" s="1"/>
      <c r="H611" s="5"/>
      <c r="I611" s="5"/>
      <c r="J611" s="1"/>
      <c r="K611" s="1"/>
      <c r="L611" s="1"/>
      <c r="M611" s="1"/>
      <c r="N611" s="1"/>
      <c r="O611" s="1"/>
      <c r="P611" s="1"/>
      <c r="Q611" s="1"/>
      <c r="R611" s="1"/>
      <c r="S611" s="5"/>
      <c r="T611" s="5"/>
      <c r="U611" s="5"/>
      <c r="V611" s="1"/>
      <c r="W611" s="1"/>
      <c r="X611" s="1"/>
      <c r="Y611" s="1"/>
      <c r="Z611" s="1"/>
      <c r="AA611" s="1"/>
      <c r="AB611" s="1"/>
    </row>
    <row r="612" spans="1:28" ht="12.75" customHeight="1" x14ac:dyDescent="0.2">
      <c r="A612" s="33"/>
      <c r="B612" s="33"/>
      <c r="C612" s="33"/>
      <c r="D612" s="1"/>
      <c r="E612" s="1"/>
      <c r="F612" s="1"/>
      <c r="G612" s="1"/>
      <c r="H612" s="5"/>
      <c r="I612" s="5"/>
      <c r="J612" s="1"/>
      <c r="K612" s="1"/>
      <c r="L612" s="1"/>
      <c r="M612" s="1"/>
      <c r="N612" s="1"/>
      <c r="O612" s="1"/>
      <c r="P612" s="1"/>
      <c r="Q612" s="1"/>
      <c r="R612" s="1"/>
      <c r="S612" s="5"/>
      <c r="T612" s="5"/>
      <c r="U612" s="5"/>
      <c r="V612" s="1"/>
      <c r="W612" s="1"/>
      <c r="X612" s="1"/>
      <c r="Y612" s="1"/>
      <c r="Z612" s="1"/>
      <c r="AA612" s="1"/>
      <c r="AB612" s="1"/>
    </row>
    <row r="613" spans="1:28" ht="12.75" customHeight="1" x14ac:dyDescent="0.2">
      <c r="A613" s="33"/>
      <c r="B613" s="33"/>
      <c r="C613" s="33"/>
      <c r="D613" s="1"/>
      <c r="E613" s="1"/>
      <c r="F613" s="1"/>
      <c r="G613" s="1"/>
      <c r="H613" s="5"/>
      <c r="I613" s="5"/>
      <c r="J613" s="1"/>
      <c r="K613" s="1"/>
      <c r="L613" s="1"/>
      <c r="M613" s="1"/>
      <c r="N613" s="1"/>
      <c r="O613" s="1"/>
      <c r="P613" s="1"/>
      <c r="Q613" s="1"/>
      <c r="R613" s="1"/>
      <c r="S613" s="5"/>
      <c r="T613" s="5"/>
      <c r="U613" s="5"/>
      <c r="V613" s="1"/>
      <c r="W613" s="1"/>
      <c r="X613" s="1"/>
      <c r="Y613" s="1"/>
      <c r="Z613" s="1"/>
      <c r="AA613" s="1"/>
      <c r="AB613" s="1"/>
    </row>
    <row r="614" spans="1:28" ht="12.75" customHeight="1" x14ac:dyDescent="0.2">
      <c r="A614" s="33"/>
      <c r="B614" s="33"/>
      <c r="C614" s="33"/>
      <c r="D614" s="1"/>
      <c r="E614" s="1"/>
      <c r="F614" s="1"/>
      <c r="G614" s="1"/>
      <c r="H614" s="5"/>
      <c r="I614" s="5"/>
      <c r="J614" s="1"/>
      <c r="K614" s="1"/>
      <c r="L614" s="1"/>
      <c r="M614" s="1"/>
      <c r="N614" s="1"/>
      <c r="O614" s="1"/>
      <c r="P614" s="1"/>
      <c r="Q614" s="1"/>
      <c r="R614" s="1"/>
      <c r="S614" s="5"/>
      <c r="T614" s="5"/>
      <c r="U614" s="5"/>
      <c r="V614" s="1"/>
      <c r="W614" s="1"/>
      <c r="X614" s="1"/>
      <c r="Y614" s="1"/>
      <c r="Z614" s="1"/>
      <c r="AA614" s="1"/>
      <c r="AB614" s="1"/>
    </row>
    <row r="615" spans="1:28" ht="12.75" customHeight="1" x14ac:dyDescent="0.2">
      <c r="A615" s="33"/>
      <c r="B615" s="33"/>
      <c r="C615" s="33"/>
      <c r="D615" s="1"/>
      <c r="E615" s="1"/>
      <c r="F615" s="1"/>
      <c r="G615" s="1"/>
      <c r="H615" s="5"/>
      <c r="I615" s="5"/>
      <c r="J615" s="1"/>
      <c r="K615" s="1"/>
      <c r="L615" s="1"/>
      <c r="M615" s="1"/>
      <c r="N615" s="1"/>
      <c r="O615" s="1"/>
      <c r="P615" s="1"/>
      <c r="Q615" s="1"/>
      <c r="R615" s="1"/>
      <c r="S615" s="5"/>
      <c r="T615" s="5"/>
      <c r="U615" s="5"/>
      <c r="V615" s="1"/>
      <c r="W615" s="1"/>
      <c r="X615" s="1"/>
      <c r="Y615" s="1"/>
      <c r="Z615" s="1"/>
      <c r="AA615" s="1"/>
      <c r="AB615" s="1"/>
    </row>
    <row r="616" spans="1:28" ht="12.75" customHeight="1" x14ac:dyDescent="0.2">
      <c r="A616" s="33"/>
      <c r="B616" s="33"/>
      <c r="C616" s="33"/>
      <c r="D616" s="1"/>
      <c r="E616" s="1"/>
      <c r="F616" s="1"/>
      <c r="G616" s="1"/>
      <c r="H616" s="5"/>
      <c r="I616" s="5"/>
      <c r="J616" s="1"/>
      <c r="K616" s="1"/>
      <c r="L616" s="1"/>
      <c r="M616" s="1"/>
      <c r="N616" s="1"/>
      <c r="O616" s="1"/>
      <c r="P616" s="1"/>
      <c r="Q616" s="1"/>
      <c r="R616" s="1"/>
      <c r="S616" s="5"/>
      <c r="T616" s="5"/>
      <c r="U616" s="5"/>
      <c r="V616" s="1"/>
      <c r="W616" s="1"/>
      <c r="X616" s="1"/>
      <c r="Y616" s="1"/>
      <c r="Z616" s="1"/>
      <c r="AA616" s="1"/>
      <c r="AB616" s="1"/>
    </row>
    <row r="617" spans="1:28" ht="12.75" customHeight="1" x14ac:dyDescent="0.2">
      <c r="A617" s="33"/>
      <c r="B617" s="33"/>
      <c r="C617" s="33"/>
      <c r="D617" s="1"/>
      <c r="E617" s="1"/>
      <c r="F617" s="1"/>
      <c r="G617" s="1"/>
      <c r="H617" s="5"/>
      <c r="I617" s="5"/>
      <c r="J617" s="1"/>
      <c r="K617" s="1"/>
      <c r="L617" s="1"/>
      <c r="M617" s="1"/>
      <c r="N617" s="1"/>
      <c r="O617" s="1"/>
      <c r="P617" s="1"/>
      <c r="Q617" s="1"/>
      <c r="R617" s="1"/>
      <c r="S617" s="5"/>
      <c r="T617" s="5"/>
      <c r="U617" s="5"/>
      <c r="V617" s="1"/>
      <c r="W617" s="1"/>
      <c r="X617" s="1"/>
      <c r="Y617" s="1"/>
      <c r="Z617" s="1"/>
      <c r="AA617" s="1"/>
      <c r="AB617" s="1"/>
    </row>
    <row r="618" spans="1:28" ht="12.75" customHeight="1" x14ac:dyDescent="0.2">
      <c r="A618" s="33"/>
      <c r="B618" s="33"/>
      <c r="C618" s="33"/>
      <c r="D618" s="1"/>
      <c r="E618" s="1"/>
      <c r="F618" s="1"/>
      <c r="G618" s="1"/>
      <c r="H618" s="5"/>
      <c r="I618" s="5"/>
      <c r="J618" s="1"/>
      <c r="K618" s="1"/>
      <c r="L618" s="1"/>
      <c r="M618" s="1"/>
      <c r="N618" s="1"/>
      <c r="O618" s="1"/>
      <c r="P618" s="1"/>
      <c r="Q618" s="1"/>
      <c r="R618" s="1"/>
      <c r="S618" s="5"/>
      <c r="T618" s="5"/>
      <c r="U618" s="5"/>
      <c r="V618" s="1"/>
      <c r="W618" s="1"/>
      <c r="X618" s="1"/>
      <c r="Y618" s="1"/>
      <c r="Z618" s="1"/>
      <c r="AA618" s="1"/>
      <c r="AB618" s="1"/>
    </row>
    <row r="619" spans="1:28" ht="12.75" customHeight="1" x14ac:dyDescent="0.2">
      <c r="A619" s="33"/>
      <c r="B619" s="33"/>
      <c r="C619" s="33"/>
      <c r="D619" s="1"/>
      <c r="E619" s="1"/>
      <c r="F619" s="1"/>
      <c r="G619" s="1"/>
      <c r="H619" s="5"/>
      <c r="I619" s="5"/>
      <c r="J619" s="1"/>
      <c r="K619" s="1"/>
      <c r="L619" s="1"/>
      <c r="M619" s="1"/>
      <c r="N619" s="1"/>
      <c r="O619" s="1"/>
      <c r="P619" s="1"/>
      <c r="Q619" s="1"/>
      <c r="R619" s="1"/>
      <c r="S619" s="5"/>
      <c r="T619" s="5"/>
      <c r="U619" s="5"/>
      <c r="V619" s="1"/>
      <c r="W619" s="1"/>
      <c r="X619" s="1"/>
      <c r="Y619" s="1"/>
      <c r="Z619" s="1"/>
      <c r="AA619" s="1"/>
      <c r="AB619" s="1"/>
    </row>
    <row r="620" spans="1:28" ht="12.75" customHeight="1" x14ac:dyDescent="0.2">
      <c r="A620" s="33"/>
      <c r="B620" s="33"/>
      <c r="C620" s="33"/>
      <c r="D620" s="1"/>
      <c r="E620" s="1"/>
      <c r="F620" s="1"/>
      <c r="G620" s="1"/>
      <c r="H620" s="5"/>
      <c r="I620" s="5"/>
      <c r="J620" s="1"/>
      <c r="K620" s="1"/>
      <c r="L620" s="1"/>
      <c r="M620" s="1"/>
      <c r="N620" s="1"/>
      <c r="O620" s="1"/>
      <c r="P620" s="1"/>
      <c r="Q620" s="1"/>
      <c r="R620" s="1"/>
      <c r="S620" s="5"/>
      <c r="T620" s="5"/>
      <c r="U620" s="5"/>
      <c r="V620" s="1"/>
      <c r="W620" s="1"/>
      <c r="X620" s="1"/>
      <c r="Y620" s="1"/>
      <c r="Z620" s="1"/>
      <c r="AA620" s="1"/>
      <c r="AB620" s="1"/>
    </row>
    <row r="621" spans="1:28" ht="12.75" customHeight="1" x14ac:dyDescent="0.2">
      <c r="A621" s="33"/>
      <c r="B621" s="33"/>
      <c r="C621" s="33"/>
      <c r="D621" s="1"/>
      <c r="E621" s="1"/>
      <c r="F621" s="1"/>
      <c r="G621" s="1"/>
      <c r="H621" s="5"/>
      <c r="I621" s="5"/>
      <c r="J621" s="1"/>
      <c r="K621" s="1"/>
      <c r="L621" s="1"/>
      <c r="M621" s="1"/>
      <c r="N621" s="1"/>
      <c r="O621" s="1"/>
      <c r="P621" s="1"/>
      <c r="Q621" s="1"/>
      <c r="R621" s="1"/>
      <c r="S621" s="5"/>
      <c r="T621" s="5"/>
      <c r="U621" s="5"/>
      <c r="V621" s="1"/>
      <c r="W621" s="1"/>
      <c r="X621" s="1"/>
      <c r="Y621" s="1"/>
      <c r="Z621" s="1"/>
      <c r="AA621" s="1"/>
      <c r="AB621" s="1"/>
    </row>
    <row r="622" spans="1:28" ht="12.75" customHeight="1" x14ac:dyDescent="0.2">
      <c r="A622" s="33"/>
      <c r="B622" s="33"/>
      <c r="C622" s="33"/>
      <c r="D622" s="1"/>
      <c r="E622" s="1"/>
      <c r="F622" s="1"/>
      <c r="G622" s="1"/>
      <c r="H622" s="5"/>
      <c r="I622" s="5"/>
      <c r="J622" s="1"/>
      <c r="K622" s="1"/>
      <c r="L622" s="1"/>
      <c r="M622" s="1"/>
      <c r="N622" s="1"/>
      <c r="O622" s="1"/>
      <c r="P622" s="1"/>
      <c r="Q622" s="1"/>
      <c r="R622" s="1"/>
      <c r="S622" s="5"/>
      <c r="T622" s="5"/>
      <c r="U622" s="5"/>
      <c r="V622" s="1"/>
      <c r="W622" s="1"/>
      <c r="X622" s="1"/>
      <c r="Y622" s="1"/>
      <c r="Z622" s="1"/>
      <c r="AA622" s="1"/>
      <c r="AB622" s="1"/>
    </row>
    <row r="623" spans="1:28" ht="12.75" customHeight="1" x14ac:dyDescent="0.2">
      <c r="A623" s="33"/>
      <c r="B623" s="33"/>
      <c r="C623" s="33"/>
      <c r="D623" s="1"/>
      <c r="E623" s="1"/>
      <c r="F623" s="1"/>
      <c r="G623" s="1"/>
      <c r="H623" s="5"/>
      <c r="I623" s="5"/>
      <c r="J623" s="1"/>
      <c r="K623" s="1"/>
      <c r="L623" s="1"/>
      <c r="M623" s="1"/>
      <c r="N623" s="1"/>
      <c r="O623" s="1"/>
      <c r="P623" s="1"/>
      <c r="Q623" s="1"/>
      <c r="R623" s="1"/>
      <c r="S623" s="5"/>
      <c r="T623" s="5"/>
      <c r="U623" s="5"/>
      <c r="V623" s="1"/>
      <c r="W623" s="1"/>
      <c r="X623" s="1"/>
      <c r="Y623" s="1"/>
      <c r="Z623" s="1"/>
      <c r="AA623" s="1"/>
      <c r="AB623" s="1"/>
    </row>
    <row r="624" spans="1:28" ht="12.75" customHeight="1" x14ac:dyDescent="0.2">
      <c r="A624" s="33"/>
      <c r="B624" s="33"/>
      <c r="C624" s="33"/>
      <c r="D624" s="1"/>
      <c r="E624" s="1"/>
      <c r="F624" s="1"/>
      <c r="G624" s="1"/>
      <c r="H624" s="5"/>
      <c r="I624" s="5"/>
      <c r="J624" s="1"/>
      <c r="K624" s="1"/>
      <c r="L624" s="1"/>
      <c r="M624" s="1"/>
      <c r="N624" s="1"/>
      <c r="O624" s="1"/>
      <c r="P624" s="1"/>
      <c r="Q624" s="1"/>
      <c r="R624" s="1"/>
      <c r="S624" s="5"/>
      <c r="T624" s="5"/>
      <c r="U624" s="5"/>
      <c r="V624" s="1"/>
      <c r="W624" s="1"/>
      <c r="X624" s="1"/>
      <c r="Y624" s="1"/>
      <c r="Z624" s="1"/>
      <c r="AA624" s="1"/>
      <c r="AB624" s="1"/>
    </row>
    <row r="625" spans="1:28" ht="12.75" customHeight="1" x14ac:dyDescent="0.2">
      <c r="A625" s="33"/>
      <c r="B625" s="33"/>
      <c r="C625" s="33"/>
      <c r="D625" s="1"/>
      <c r="E625" s="1"/>
      <c r="F625" s="1"/>
      <c r="G625" s="1"/>
      <c r="H625" s="5"/>
      <c r="I625" s="5"/>
      <c r="J625" s="1"/>
      <c r="K625" s="1"/>
      <c r="L625" s="1"/>
      <c r="M625" s="1"/>
      <c r="N625" s="1"/>
      <c r="O625" s="1"/>
      <c r="P625" s="1"/>
      <c r="Q625" s="1"/>
      <c r="R625" s="1"/>
      <c r="S625" s="5"/>
      <c r="T625" s="5"/>
      <c r="U625" s="5"/>
      <c r="V625" s="1"/>
      <c r="W625" s="1"/>
      <c r="X625" s="1"/>
      <c r="Y625" s="1"/>
      <c r="Z625" s="1"/>
      <c r="AA625" s="1"/>
      <c r="AB625" s="1"/>
    </row>
    <row r="626" spans="1:28" ht="12.75" customHeight="1" x14ac:dyDescent="0.2">
      <c r="A626" s="33"/>
      <c r="B626" s="33"/>
      <c r="C626" s="33"/>
      <c r="D626" s="1"/>
      <c r="E626" s="1"/>
      <c r="F626" s="1"/>
      <c r="G626" s="1"/>
      <c r="H626" s="5"/>
      <c r="I626" s="5"/>
      <c r="J626" s="1"/>
      <c r="K626" s="1"/>
      <c r="L626" s="1"/>
      <c r="M626" s="1"/>
      <c r="N626" s="1"/>
      <c r="O626" s="1"/>
      <c r="P626" s="1"/>
      <c r="Q626" s="1"/>
      <c r="R626" s="1"/>
      <c r="S626" s="5"/>
      <c r="T626" s="5"/>
      <c r="U626" s="5"/>
      <c r="V626" s="1"/>
      <c r="W626" s="1"/>
      <c r="X626" s="1"/>
      <c r="Y626" s="1"/>
      <c r="Z626" s="1"/>
      <c r="AA626" s="1"/>
      <c r="AB626" s="1"/>
    </row>
    <row r="627" spans="1:28" ht="12.75" customHeight="1" x14ac:dyDescent="0.2">
      <c r="A627" s="33"/>
      <c r="B627" s="33"/>
      <c r="C627" s="33"/>
      <c r="D627" s="1"/>
      <c r="E627" s="1"/>
      <c r="F627" s="1"/>
      <c r="G627" s="1"/>
      <c r="H627" s="5"/>
      <c r="I627" s="5"/>
      <c r="J627" s="1"/>
      <c r="K627" s="1"/>
      <c r="L627" s="1"/>
      <c r="M627" s="1"/>
      <c r="N627" s="1"/>
      <c r="O627" s="1"/>
      <c r="P627" s="1"/>
      <c r="Q627" s="1"/>
      <c r="R627" s="1"/>
      <c r="S627" s="5"/>
      <c r="T627" s="5"/>
      <c r="U627" s="5"/>
      <c r="V627" s="1"/>
      <c r="W627" s="1"/>
      <c r="X627" s="1"/>
      <c r="Y627" s="1"/>
      <c r="Z627" s="1"/>
      <c r="AA627" s="1"/>
      <c r="AB627" s="1"/>
    </row>
    <row r="628" spans="1:28" ht="12.75" customHeight="1" x14ac:dyDescent="0.2">
      <c r="A628" s="33"/>
      <c r="B628" s="33"/>
      <c r="C628" s="33"/>
      <c r="D628" s="1"/>
      <c r="E628" s="1"/>
      <c r="F628" s="1"/>
      <c r="G628" s="1"/>
      <c r="H628" s="5"/>
      <c r="I628" s="5"/>
      <c r="J628" s="1"/>
      <c r="K628" s="1"/>
      <c r="L628" s="1"/>
      <c r="M628" s="1"/>
      <c r="N628" s="1"/>
      <c r="O628" s="1"/>
      <c r="P628" s="1"/>
      <c r="Q628" s="1"/>
      <c r="R628" s="1"/>
      <c r="S628" s="5"/>
      <c r="T628" s="5"/>
      <c r="U628" s="5"/>
      <c r="V628" s="1"/>
      <c r="W628" s="1"/>
      <c r="X628" s="1"/>
      <c r="Y628" s="1"/>
      <c r="Z628" s="1"/>
      <c r="AA628" s="1"/>
      <c r="AB628" s="1"/>
    </row>
    <row r="629" spans="1:28" ht="12.75" customHeight="1" x14ac:dyDescent="0.2">
      <c r="A629" s="33"/>
      <c r="B629" s="33"/>
      <c r="C629" s="33"/>
      <c r="D629" s="1"/>
      <c r="E629" s="1"/>
      <c r="F629" s="1"/>
      <c r="G629" s="1"/>
      <c r="H629" s="5"/>
      <c r="I629" s="5"/>
      <c r="J629" s="1"/>
      <c r="K629" s="1"/>
      <c r="L629" s="1"/>
      <c r="M629" s="1"/>
      <c r="N629" s="1"/>
      <c r="O629" s="1"/>
      <c r="P629" s="1"/>
      <c r="Q629" s="1"/>
      <c r="R629" s="1"/>
      <c r="S629" s="5"/>
      <c r="T629" s="5"/>
      <c r="U629" s="5"/>
      <c r="V629" s="1"/>
      <c r="W629" s="1"/>
      <c r="X629" s="1"/>
      <c r="Y629" s="1"/>
      <c r="Z629" s="1"/>
      <c r="AA629" s="1"/>
      <c r="AB629" s="1"/>
    </row>
    <row r="630" spans="1:28" ht="12.75" customHeight="1" x14ac:dyDescent="0.2">
      <c r="A630" s="33"/>
      <c r="B630" s="33"/>
      <c r="C630" s="33"/>
      <c r="D630" s="1"/>
      <c r="E630" s="1"/>
      <c r="F630" s="1"/>
      <c r="G630" s="1"/>
      <c r="H630" s="5"/>
      <c r="I630" s="5"/>
      <c r="J630" s="1"/>
      <c r="K630" s="1"/>
      <c r="L630" s="1"/>
      <c r="M630" s="1"/>
      <c r="N630" s="1"/>
      <c r="O630" s="1"/>
      <c r="P630" s="1"/>
      <c r="Q630" s="1"/>
      <c r="R630" s="1"/>
      <c r="S630" s="5"/>
      <c r="T630" s="5"/>
      <c r="U630" s="5"/>
      <c r="V630" s="1"/>
      <c r="W630" s="1"/>
      <c r="X630" s="1"/>
      <c r="Y630" s="1"/>
      <c r="Z630" s="1"/>
      <c r="AA630" s="1"/>
      <c r="AB630" s="1"/>
    </row>
    <row r="631" spans="1:28" ht="12.75" customHeight="1" x14ac:dyDescent="0.2">
      <c r="A631" s="33"/>
      <c r="B631" s="33"/>
      <c r="C631" s="33"/>
      <c r="D631" s="1"/>
      <c r="E631" s="1"/>
      <c r="F631" s="1"/>
      <c r="G631" s="1"/>
      <c r="H631" s="5"/>
      <c r="I631" s="5"/>
      <c r="J631" s="1"/>
      <c r="K631" s="1"/>
      <c r="L631" s="1"/>
      <c r="M631" s="1"/>
      <c r="N631" s="1"/>
      <c r="O631" s="1"/>
      <c r="P631" s="1"/>
      <c r="Q631" s="1"/>
      <c r="R631" s="1"/>
      <c r="S631" s="5"/>
      <c r="T631" s="5"/>
      <c r="U631" s="5"/>
      <c r="V631" s="1"/>
      <c r="W631" s="1"/>
      <c r="X631" s="1"/>
      <c r="Y631" s="1"/>
      <c r="Z631" s="1"/>
      <c r="AA631" s="1"/>
      <c r="AB631" s="1"/>
    </row>
    <row r="632" spans="1:28" ht="12.75" customHeight="1" x14ac:dyDescent="0.2">
      <c r="A632" s="33"/>
      <c r="B632" s="33"/>
      <c r="C632" s="33"/>
      <c r="D632" s="1"/>
      <c r="E632" s="1"/>
      <c r="F632" s="1"/>
      <c r="G632" s="1"/>
      <c r="H632" s="5"/>
      <c r="I632" s="5"/>
      <c r="J632" s="1"/>
      <c r="K632" s="1"/>
      <c r="L632" s="1"/>
      <c r="M632" s="1"/>
      <c r="N632" s="1"/>
      <c r="O632" s="1"/>
      <c r="P632" s="1"/>
      <c r="Q632" s="1"/>
      <c r="R632" s="1"/>
      <c r="S632" s="5"/>
      <c r="T632" s="5"/>
      <c r="U632" s="5"/>
      <c r="V632" s="1"/>
      <c r="W632" s="1"/>
      <c r="X632" s="1"/>
      <c r="Y632" s="1"/>
      <c r="Z632" s="1"/>
      <c r="AA632" s="1"/>
      <c r="AB632" s="1"/>
    </row>
    <row r="633" spans="1:28" ht="12.75" customHeight="1" x14ac:dyDescent="0.2">
      <c r="A633" s="33"/>
      <c r="B633" s="33"/>
      <c r="C633" s="33"/>
      <c r="D633" s="1"/>
      <c r="E633" s="1"/>
      <c r="F633" s="1"/>
      <c r="G633" s="1"/>
      <c r="H633" s="5"/>
      <c r="I633" s="5"/>
      <c r="J633" s="1"/>
      <c r="K633" s="1"/>
      <c r="L633" s="1"/>
      <c r="M633" s="1"/>
      <c r="N633" s="1"/>
      <c r="O633" s="1"/>
      <c r="P633" s="1"/>
      <c r="Q633" s="1"/>
      <c r="R633" s="1"/>
      <c r="S633" s="5"/>
      <c r="T633" s="5"/>
      <c r="U633" s="5"/>
      <c r="V633" s="1"/>
      <c r="W633" s="1"/>
      <c r="X633" s="1"/>
      <c r="Y633" s="1"/>
      <c r="Z633" s="1"/>
      <c r="AA633" s="1"/>
      <c r="AB633" s="1"/>
    </row>
    <row r="634" spans="1:28" ht="12.75" customHeight="1" x14ac:dyDescent="0.2">
      <c r="A634" s="33"/>
      <c r="B634" s="33"/>
      <c r="C634" s="33"/>
      <c r="D634" s="1"/>
      <c r="E634" s="1"/>
      <c r="F634" s="1"/>
      <c r="G634" s="1"/>
      <c r="H634" s="5"/>
      <c r="I634" s="5"/>
      <c r="J634" s="1"/>
      <c r="K634" s="1"/>
      <c r="L634" s="1"/>
      <c r="M634" s="1"/>
      <c r="N634" s="1"/>
      <c r="O634" s="1"/>
      <c r="P634" s="1"/>
      <c r="Q634" s="1"/>
      <c r="R634" s="1"/>
      <c r="S634" s="5"/>
      <c r="T634" s="5"/>
      <c r="U634" s="5"/>
      <c r="V634" s="1"/>
      <c r="W634" s="1"/>
      <c r="X634" s="1"/>
      <c r="Y634" s="1"/>
      <c r="Z634" s="1"/>
      <c r="AA634" s="1"/>
      <c r="AB634" s="1"/>
    </row>
    <row r="635" spans="1:28" ht="12.75" customHeight="1" x14ac:dyDescent="0.2">
      <c r="A635" s="33"/>
      <c r="B635" s="33"/>
      <c r="C635" s="33"/>
      <c r="D635" s="1"/>
      <c r="E635" s="1"/>
      <c r="F635" s="1"/>
      <c r="G635" s="1"/>
      <c r="H635" s="5"/>
      <c r="I635" s="5"/>
      <c r="J635" s="1"/>
      <c r="K635" s="1"/>
      <c r="L635" s="1"/>
      <c r="M635" s="1"/>
      <c r="N635" s="1"/>
      <c r="O635" s="1"/>
      <c r="P635" s="1"/>
      <c r="Q635" s="1"/>
      <c r="R635" s="1"/>
      <c r="S635" s="5"/>
      <c r="T635" s="5"/>
      <c r="U635" s="5"/>
      <c r="V635" s="1"/>
      <c r="W635" s="1"/>
      <c r="X635" s="1"/>
      <c r="Y635" s="1"/>
      <c r="Z635" s="1"/>
      <c r="AA635" s="1"/>
      <c r="AB635" s="1"/>
    </row>
    <row r="636" spans="1:28" ht="12.75" customHeight="1" x14ac:dyDescent="0.2">
      <c r="A636" s="33"/>
      <c r="B636" s="33"/>
      <c r="C636" s="33"/>
      <c r="D636" s="1"/>
      <c r="E636" s="1"/>
      <c r="F636" s="1"/>
      <c r="G636" s="1"/>
      <c r="H636" s="5"/>
      <c r="I636" s="5"/>
      <c r="J636" s="1"/>
      <c r="K636" s="1"/>
      <c r="L636" s="1"/>
      <c r="M636" s="1"/>
      <c r="N636" s="1"/>
      <c r="O636" s="1"/>
      <c r="P636" s="1"/>
      <c r="Q636" s="1"/>
      <c r="R636" s="1"/>
      <c r="S636" s="5"/>
      <c r="T636" s="5"/>
      <c r="U636" s="5"/>
      <c r="V636" s="1"/>
      <c r="W636" s="1"/>
      <c r="X636" s="1"/>
      <c r="Y636" s="1"/>
      <c r="Z636" s="1"/>
      <c r="AA636" s="1"/>
      <c r="AB636" s="1"/>
    </row>
    <row r="637" spans="1:28" ht="12.75" customHeight="1" x14ac:dyDescent="0.2">
      <c r="A637" s="33"/>
      <c r="B637" s="33"/>
      <c r="C637" s="33"/>
      <c r="D637" s="1"/>
      <c r="E637" s="1"/>
      <c r="F637" s="1"/>
      <c r="G637" s="1"/>
      <c r="H637" s="5"/>
      <c r="I637" s="5"/>
      <c r="J637" s="1"/>
      <c r="K637" s="1"/>
      <c r="L637" s="1"/>
      <c r="M637" s="1"/>
      <c r="N637" s="1"/>
      <c r="O637" s="1"/>
      <c r="P637" s="1"/>
      <c r="Q637" s="1"/>
      <c r="R637" s="1"/>
      <c r="S637" s="5"/>
      <c r="T637" s="5"/>
      <c r="U637" s="5"/>
      <c r="V637" s="1"/>
      <c r="W637" s="1"/>
      <c r="X637" s="1"/>
      <c r="Y637" s="1"/>
      <c r="Z637" s="1"/>
      <c r="AA637" s="1"/>
      <c r="AB637" s="1"/>
    </row>
    <row r="638" spans="1:28" ht="12.75" customHeight="1" x14ac:dyDescent="0.2">
      <c r="A638" s="33"/>
      <c r="B638" s="33"/>
      <c r="C638" s="33"/>
      <c r="D638" s="1"/>
      <c r="E638" s="1"/>
      <c r="F638" s="1"/>
      <c r="G638" s="1"/>
      <c r="H638" s="5"/>
      <c r="I638" s="5"/>
      <c r="J638" s="1"/>
      <c r="K638" s="1"/>
      <c r="L638" s="1"/>
      <c r="M638" s="1"/>
      <c r="N638" s="1"/>
      <c r="O638" s="1"/>
      <c r="P638" s="1"/>
      <c r="Q638" s="1"/>
      <c r="R638" s="1"/>
      <c r="S638" s="5"/>
      <c r="T638" s="5"/>
      <c r="U638" s="5"/>
      <c r="V638" s="1"/>
      <c r="W638" s="1"/>
      <c r="X638" s="1"/>
      <c r="Y638" s="1"/>
      <c r="Z638" s="1"/>
      <c r="AA638" s="1"/>
      <c r="AB638" s="1"/>
    </row>
    <row r="639" spans="1:28" ht="12.75" customHeight="1" x14ac:dyDescent="0.2">
      <c r="A639" s="33"/>
      <c r="B639" s="33"/>
      <c r="C639" s="33"/>
      <c r="D639" s="1"/>
      <c r="E639" s="1"/>
      <c r="F639" s="1"/>
      <c r="G639" s="1"/>
      <c r="H639" s="5"/>
      <c r="I639" s="5"/>
      <c r="J639" s="1"/>
      <c r="K639" s="1"/>
      <c r="L639" s="1"/>
      <c r="M639" s="1"/>
      <c r="N639" s="1"/>
      <c r="O639" s="1"/>
      <c r="P639" s="1"/>
      <c r="Q639" s="1"/>
      <c r="R639" s="1"/>
      <c r="S639" s="5"/>
      <c r="T639" s="5"/>
      <c r="U639" s="5"/>
      <c r="V639" s="1"/>
      <c r="W639" s="1"/>
      <c r="X639" s="1"/>
      <c r="Y639" s="1"/>
      <c r="Z639" s="1"/>
      <c r="AA639" s="1"/>
      <c r="AB639" s="1"/>
    </row>
    <row r="640" spans="1:28" ht="12.75" customHeight="1" x14ac:dyDescent="0.2">
      <c r="A640" s="33"/>
      <c r="B640" s="33"/>
      <c r="C640" s="33"/>
      <c r="D640" s="1"/>
      <c r="E640" s="1"/>
      <c r="F640" s="1"/>
      <c r="G640" s="1"/>
      <c r="H640" s="5"/>
      <c r="I640" s="5"/>
      <c r="J640" s="1"/>
      <c r="K640" s="1"/>
      <c r="L640" s="1"/>
      <c r="M640" s="1"/>
      <c r="N640" s="1"/>
      <c r="O640" s="1"/>
      <c r="P640" s="1"/>
      <c r="Q640" s="1"/>
      <c r="R640" s="1"/>
      <c r="S640" s="5"/>
      <c r="T640" s="5"/>
      <c r="U640" s="5"/>
      <c r="V640" s="1"/>
      <c r="W640" s="1"/>
      <c r="X640" s="1"/>
      <c r="Y640" s="1"/>
      <c r="Z640" s="1"/>
      <c r="AA640" s="1"/>
      <c r="AB640" s="1"/>
    </row>
    <row r="641" spans="1:28" ht="12.75" customHeight="1" x14ac:dyDescent="0.2">
      <c r="A641" s="33"/>
      <c r="B641" s="33"/>
      <c r="C641" s="33"/>
      <c r="D641" s="1"/>
      <c r="E641" s="1"/>
      <c r="F641" s="1"/>
      <c r="G641" s="1"/>
      <c r="H641" s="5"/>
      <c r="I641" s="5"/>
      <c r="J641" s="1"/>
      <c r="K641" s="1"/>
      <c r="L641" s="1"/>
      <c r="M641" s="1"/>
      <c r="N641" s="1"/>
      <c r="O641" s="1"/>
      <c r="P641" s="1"/>
      <c r="Q641" s="1"/>
      <c r="R641" s="1"/>
      <c r="S641" s="5"/>
      <c r="T641" s="5"/>
      <c r="U641" s="5"/>
      <c r="V641" s="1"/>
      <c r="W641" s="1"/>
      <c r="X641" s="1"/>
      <c r="Y641" s="1"/>
      <c r="Z641" s="1"/>
      <c r="AA641" s="1"/>
      <c r="AB641" s="1"/>
    </row>
    <row r="642" spans="1:28" ht="12.75" customHeight="1" x14ac:dyDescent="0.2">
      <c r="A642" s="33"/>
      <c r="B642" s="33"/>
      <c r="C642" s="33"/>
      <c r="D642" s="1"/>
      <c r="E642" s="1"/>
      <c r="F642" s="1"/>
      <c r="G642" s="1"/>
      <c r="H642" s="5"/>
      <c r="I642" s="5"/>
      <c r="J642" s="1"/>
      <c r="K642" s="1"/>
      <c r="L642" s="1"/>
      <c r="M642" s="1"/>
      <c r="N642" s="1"/>
      <c r="O642" s="1"/>
      <c r="P642" s="1"/>
      <c r="Q642" s="1"/>
      <c r="R642" s="1"/>
      <c r="S642" s="5"/>
      <c r="T642" s="5"/>
      <c r="U642" s="5"/>
      <c r="V642" s="1"/>
      <c r="W642" s="1"/>
      <c r="X642" s="1"/>
      <c r="Y642" s="1"/>
      <c r="Z642" s="1"/>
      <c r="AA642" s="1"/>
      <c r="AB642" s="1"/>
    </row>
    <row r="643" spans="1:28" ht="12.75" customHeight="1" x14ac:dyDescent="0.2">
      <c r="A643" s="33"/>
      <c r="B643" s="33"/>
      <c r="C643" s="33"/>
      <c r="D643" s="1"/>
      <c r="E643" s="1"/>
      <c r="F643" s="1"/>
      <c r="G643" s="1"/>
      <c r="H643" s="5"/>
      <c r="I643" s="5"/>
      <c r="J643" s="1"/>
      <c r="K643" s="1"/>
      <c r="L643" s="1"/>
      <c r="M643" s="1"/>
      <c r="N643" s="1"/>
      <c r="O643" s="1"/>
      <c r="P643" s="1"/>
      <c r="Q643" s="1"/>
      <c r="R643" s="1"/>
      <c r="S643" s="5"/>
      <c r="T643" s="5"/>
      <c r="U643" s="5"/>
      <c r="V643" s="1"/>
      <c r="W643" s="1"/>
      <c r="X643" s="1"/>
      <c r="Y643" s="1"/>
      <c r="Z643" s="1"/>
      <c r="AA643" s="1"/>
      <c r="AB643" s="1"/>
    </row>
    <row r="644" spans="1:28" ht="12.75" customHeight="1" x14ac:dyDescent="0.2">
      <c r="A644" s="33"/>
      <c r="B644" s="33"/>
      <c r="C644" s="33"/>
      <c r="D644" s="1"/>
      <c r="E644" s="1"/>
      <c r="F644" s="1"/>
      <c r="G644" s="1"/>
      <c r="H644" s="5"/>
      <c r="I644" s="5"/>
      <c r="J644" s="1"/>
      <c r="K644" s="1"/>
      <c r="L644" s="1"/>
      <c r="M644" s="1"/>
      <c r="N644" s="1"/>
      <c r="O644" s="1"/>
      <c r="P644" s="1"/>
      <c r="Q644" s="1"/>
      <c r="R644" s="1"/>
      <c r="S644" s="5"/>
      <c r="T644" s="5"/>
      <c r="U644" s="5"/>
      <c r="V644" s="1"/>
      <c r="W644" s="1"/>
      <c r="X644" s="1"/>
      <c r="Y644" s="1"/>
      <c r="Z644" s="1"/>
      <c r="AA644" s="1"/>
      <c r="AB644" s="1"/>
    </row>
    <row r="645" spans="1:28" ht="12.75" customHeight="1" x14ac:dyDescent="0.2">
      <c r="A645" s="33"/>
      <c r="B645" s="33"/>
      <c r="C645" s="33"/>
      <c r="D645" s="1"/>
      <c r="E645" s="1"/>
      <c r="F645" s="1"/>
      <c r="G645" s="1"/>
      <c r="H645" s="5"/>
      <c r="I645" s="5"/>
      <c r="J645" s="1"/>
      <c r="K645" s="1"/>
      <c r="L645" s="1"/>
      <c r="M645" s="1"/>
      <c r="N645" s="1"/>
      <c r="O645" s="1"/>
      <c r="P645" s="1"/>
      <c r="Q645" s="1"/>
      <c r="R645" s="1"/>
      <c r="S645" s="5"/>
      <c r="T645" s="5"/>
      <c r="U645" s="5"/>
      <c r="V645" s="1"/>
      <c r="W645" s="1"/>
      <c r="X645" s="1"/>
      <c r="Y645" s="1"/>
      <c r="Z645" s="1"/>
      <c r="AA645" s="1"/>
      <c r="AB645" s="1"/>
    </row>
    <row r="646" spans="1:28" ht="12.75" customHeight="1" x14ac:dyDescent="0.2">
      <c r="A646" s="33"/>
      <c r="B646" s="33"/>
      <c r="C646" s="33"/>
      <c r="D646" s="1"/>
      <c r="E646" s="1"/>
      <c r="F646" s="1"/>
      <c r="G646" s="1"/>
      <c r="H646" s="5"/>
      <c r="I646" s="5"/>
      <c r="J646" s="1"/>
      <c r="K646" s="1"/>
      <c r="L646" s="1"/>
      <c r="M646" s="1"/>
      <c r="N646" s="1"/>
      <c r="O646" s="1"/>
      <c r="P646" s="1"/>
      <c r="Q646" s="1"/>
      <c r="R646" s="1"/>
      <c r="S646" s="5"/>
      <c r="T646" s="5"/>
      <c r="U646" s="5"/>
      <c r="V646" s="1"/>
      <c r="W646" s="1"/>
      <c r="X646" s="1"/>
      <c r="Y646" s="1"/>
      <c r="Z646" s="1"/>
      <c r="AA646" s="1"/>
      <c r="AB646" s="1"/>
    </row>
    <row r="647" spans="1:28" ht="12.75" customHeight="1" x14ac:dyDescent="0.2">
      <c r="A647" s="33"/>
      <c r="B647" s="33"/>
      <c r="C647" s="33"/>
      <c r="D647" s="1"/>
      <c r="E647" s="1"/>
      <c r="F647" s="1"/>
      <c r="G647" s="1"/>
      <c r="H647" s="5"/>
      <c r="I647" s="5"/>
      <c r="J647" s="1"/>
      <c r="K647" s="1"/>
      <c r="L647" s="1"/>
      <c r="M647" s="1"/>
      <c r="N647" s="1"/>
      <c r="O647" s="1"/>
      <c r="P647" s="1"/>
      <c r="Q647" s="1"/>
      <c r="R647" s="1"/>
      <c r="S647" s="5"/>
      <c r="T647" s="5"/>
      <c r="U647" s="5"/>
      <c r="V647" s="1"/>
      <c r="W647" s="1"/>
      <c r="X647" s="1"/>
      <c r="Y647" s="1"/>
      <c r="Z647" s="1"/>
      <c r="AA647" s="1"/>
      <c r="AB647" s="1"/>
    </row>
    <row r="648" spans="1:28" ht="12.75" customHeight="1" x14ac:dyDescent="0.2">
      <c r="A648" s="33"/>
      <c r="B648" s="33"/>
      <c r="C648" s="33"/>
      <c r="D648" s="1"/>
      <c r="E648" s="1"/>
      <c r="F648" s="1"/>
      <c r="G648" s="1"/>
      <c r="H648" s="5"/>
      <c r="I648" s="5"/>
      <c r="J648" s="1"/>
      <c r="K648" s="1"/>
      <c r="L648" s="1"/>
      <c r="M648" s="1"/>
      <c r="N648" s="1"/>
      <c r="O648" s="1"/>
      <c r="P648" s="1"/>
      <c r="Q648" s="1"/>
      <c r="R648" s="1"/>
      <c r="S648" s="5"/>
      <c r="T648" s="5"/>
      <c r="U648" s="5"/>
      <c r="V648" s="1"/>
      <c r="W648" s="1"/>
      <c r="X648" s="1"/>
      <c r="Y648" s="1"/>
      <c r="Z648" s="1"/>
      <c r="AA648" s="1"/>
      <c r="AB648" s="1"/>
    </row>
    <row r="649" spans="1:28" ht="12.75" customHeight="1" x14ac:dyDescent="0.2">
      <c r="A649" s="33"/>
      <c r="B649" s="33"/>
      <c r="C649" s="33"/>
      <c r="D649" s="1"/>
      <c r="E649" s="1"/>
      <c r="F649" s="1"/>
      <c r="G649" s="1"/>
      <c r="H649" s="5"/>
      <c r="I649" s="5"/>
      <c r="J649" s="1"/>
      <c r="K649" s="1"/>
      <c r="L649" s="1"/>
      <c r="M649" s="1"/>
      <c r="N649" s="1"/>
      <c r="O649" s="1"/>
      <c r="P649" s="1"/>
      <c r="Q649" s="1"/>
      <c r="R649" s="1"/>
      <c r="S649" s="5"/>
      <c r="T649" s="5"/>
      <c r="U649" s="5"/>
      <c r="V649" s="1"/>
      <c r="W649" s="1"/>
      <c r="X649" s="1"/>
      <c r="Y649" s="1"/>
      <c r="Z649" s="1"/>
      <c r="AA649" s="1"/>
      <c r="AB649" s="1"/>
    </row>
    <row r="650" spans="1:28" ht="12.75" customHeight="1" x14ac:dyDescent="0.2">
      <c r="A650" s="33"/>
      <c r="B650" s="33"/>
      <c r="C650" s="33"/>
      <c r="D650" s="1"/>
      <c r="E650" s="1"/>
      <c r="F650" s="1"/>
      <c r="G650" s="1"/>
      <c r="H650" s="5"/>
      <c r="I650" s="5"/>
      <c r="J650" s="1"/>
      <c r="K650" s="1"/>
      <c r="L650" s="1"/>
      <c r="M650" s="1"/>
      <c r="N650" s="1"/>
      <c r="O650" s="1"/>
      <c r="P650" s="1"/>
      <c r="Q650" s="1"/>
      <c r="R650" s="1"/>
      <c r="S650" s="5"/>
      <c r="T650" s="5"/>
      <c r="U650" s="5"/>
      <c r="V650" s="1"/>
      <c r="W650" s="1"/>
      <c r="X650" s="1"/>
      <c r="Y650" s="1"/>
      <c r="Z650" s="1"/>
      <c r="AA650" s="1"/>
      <c r="AB650" s="1"/>
    </row>
    <row r="651" spans="1:28" ht="12.75" customHeight="1" x14ac:dyDescent="0.2">
      <c r="A651" s="33"/>
      <c r="B651" s="33"/>
      <c r="C651" s="33"/>
      <c r="D651" s="1"/>
      <c r="E651" s="1"/>
      <c r="F651" s="1"/>
      <c r="G651" s="1"/>
      <c r="H651" s="5"/>
      <c r="I651" s="5"/>
      <c r="J651" s="1"/>
      <c r="K651" s="1"/>
      <c r="L651" s="1"/>
      <c r="M651" s="1"/>
      <c r="N651" s="1"/>
      <c r="O651" s="1"/>
      <c r="P651" s="1"/>
      <c r="Q651" s="1"/>
      <c r="R651" s="1"/>
      <c r="S651" s="5"/>
      <c r="T651" s="5"/>
      <c r="U651" s="5"/>
      <c r="V651" s="1"/>
      <c r="W651" s="1"/>
      <c r="X651" s="1"/>
      <c r="Y651" s="1"/>
      <c r="Z651" s="1"/>
      <c r="AA651" s="1"/>
      <c r="AB651" s="1"/>
    </row>
    <row r="652" spans="1:28" ht="12.75" customHeight="1" x14ac:dyDescent="0.2">
      <c r="A652" s="33"/>
      <c r="B652" s="33"/>
      <c r="C652" s="33"/>
      <c r="D652" s="1"/>
      <c r="E652" s="1"/>
      <c r="F652" s="1"/>
      <c r="G652" s="1"/>
      <c r="H652" s="5"/>
      <c r="I652" s="5"/>
      <c r="J652" s="1"/>
      <c r="K652" s="1"/>
      <c r="L652" s="1"/>
      <c r="M652" s="1"/>
      <c r="N652" s="1"/>
      <c r="O652" s="1"/>
      <c r="P652" s="1"/>
      <c r="Q652" s="1"/>
      <c r="R652" s="1"/>
      <c r="S652" s="5"/>
      <c r="T652" s="5"/>
      <c r="U652" s="5"/>
      <c r="V652" s="1"/>
      <c r="W652" s="1"/>
      <c r="X652" s="1"/>
      <c r="Y652" s="1"/>
      <c r="Z652" s="1"/>
      <c r="AA652" s="1"/>
      <c r="AB652" s="1"/>
    </row>
    <row r="653" spans="1:28" ht="12.75" customHeight="1" x14ac:dyDescent="0.2">
      <c r="A653" s="33"/>
      <c r="B653" s="33"/>
      <c r="C653" s="33"/>
      <c r="D653" s="1"/>
      <c r="E653" s="1"/>
      <c r="F653" s="1"/>
      <c r="G653" s="1"/>
      <c r="H653" s="5"/>
      <c r="I653" s="5"/>
      <c r="J653" s="1"/>
      <c r="K653" s="1"/>
      <c r="L653" s="1"/>
      <c r="M653" s="1"/>
      <c r="N653" s="1"/>
      <c r="O653" s="1"/>
      <c r="P653" s="1"/>
      <c r="Q653" s="1"/>
      <c r="R653" s="1"/>
      <c r="S653" s="5"/>
      <c r="T653" s="5"/>
      <c r="U653" s="5"/>
      <c r="V653" s="1"/>
      <c r="W653" s="1"/>
      <c r="X653" s="1"/>
      <c r="Y653" s="1"/>
      <c r="Z653" s="1"/>
      <c r="AA653" s="1"/>
      <c r="AB653" s="1"/>
    </row>
    <row r="654" spans="1:28" ht="12.75" customHeight="1" x14ac:dyDescent="0.2">
      <c r="A654" s="33"/>
      <c r="B654" s="33"/>
      <c r="C654" s="33"/>
      <c r="D654" s="1"/>
      <c r="E654" s="1"/>
      <c r="F654" s="1"/>
      <c r="G654" s="1"/>
      <c r="H654" s="5"/>
      <c r="I654" s="5"/>
      <c r="J654" s="1"/>
      <c r="K654" s="1"/>
      <c r="L654" s="1"/>
      <c r="M654" s="1"/>
      <c r="N654" s="1"/>
      <c r="O654" s="1"/>
      <c r="P654" s="1"/>
      <c r="Q654" s="1"/>
      <c r="R654" s="1"/>
      <c r="S654" s="5"/>
      <c r="T654" s="5"/>
      <c r="U654" s="5"/>
      <c r="V654" s="1"/>
      <c r="W654" s="1"/>
      <c r="X654" s="1"/>
      <c r="Y654" s="1"/>
      <c r="Z654" s="1"/>
      <c r="AA654" s="1"/>
      <c r="AB654" s="1"/>
    </row>
    <row r="655" spans="1:28" ht="12.75" customHeight="1" x14ac:dyDescent="0.2">
      <c r="A655" s="33"/>
      <c r="B655" s="33"/>
      <c r="C655" s="33"/>
      <c r="D655" s="1"/>
      <c r="E655" s="1"/>
      <c r="F655" s="1"/>
      <c r="G655" s="1"/>
      <c r="H655" s="5"/>
      <c r="I655" s="5"/>
      <c r="J655" s="1"/>
      <c r="K655" s="1"/>
      <c r="L655" s="1"/>
      <c r="M655" s="1"/>
      <c r="N655" s="1"/>
      <c r="O655" s="1"/>
      <c r="P655" s="1"/>
      <c r="Q655" s="1"/>
      <c r="R655" s="1"/>
      <c r="S655" s="5"/>
      <c r="T655" s="5"/>
      <c r="U655" s="5"/>
      <c r="V655" s="1"/>
      <c r="W655" s="1"/>
      <c r="X655" s="1"/>
      <c r="Y655" s="1"/>
      <c r="Z655" s="1"/>
      <c r="AA655" s="1"/>
      <c r="AB655" s="1"/>
    </row>
    <row r="656" spans="1:28" ht="12.75" customHeight="1" x14ac:dyDescent="0.2">
      <c r="A656" s="33"/>
      <c r="B656" s="33"/>
      <c r="C656" s="33"/>
      <c r="D656" s="1"/>
      <c r="E656" s="1"/>
      <c r="F656" s="1"/>
      <c r="G656" s="1"/>
      <c r="H656" s="5"/>
      <c r="I656" s="5"/>
      <c r="J656" s="1"/>
      <c r="K656" s="1"/>
      <c r="L656" s="1"/>
      <c r="M656" s="1"/>
      <c r="N656" s="1"/>
      <c r="O656" s="1"/>
      <c r="P656" s="1"/>
      <c r="Q656" s="1"/>
      <c r="R656" s="1"/>
      <c r="S656" s="5"/>
      <c r="T656" s="5"/>
      <c r="U656" s="5"/>
      <c r="V656" s="1"/>
      <c r="W656" s="1"/>
      <c r="X656" s="1"/>
      <c r="Y656" s="1"/>
      <c r="Z656" s="1"/>
      <c r="AA656" s="1"/>
      <c r="AB656" s="1"/>
    </row>
    <row r="657" spans="1:28" ht="12.75" customHeight="1" x14ac:dyDescent="0.2">
      <c r="A657" s="33"/>
      <c r="B657" s="33"/>
      <c r="C657" s="33"/>
      <c r="D657" s="1"/>
      <c r="E657" s="1"/>
      <c r="F657" s="1"/>
      <c r="G657" s="1"/>
      <c r="H657" s="5"/>
      <c r="I657" s="5"/>
      <c r="J657" s="1"/>
      <c r="K657" s="1"/>
      <c r="L657" s="1"/>
      <c r="M657" s="1"/>
      <c r="N657" s="1"/>
      <c r="O657" s="1"/>
      <c r="P657" s="1"/>
      <c r="Q657" s="1"/>
      <c r="R657" s="1"/>
      <c r="S657" s="5"/>
      <c r="T657" s="5"/>
      <c r="U657" s="5"/>
      <c r="V657" s="1"/>
      <c r="W657" s="1"/>
      <c r="X657" s="1"/>
      <c r="Y657" s="1"/>
      <c r="Z657" s="1"/>
      <c r="AA657" s="1"/>
      <c r="AB657" s="1"/>
    </row>
    <row r="658" spans="1:28" ht="12.75" customHeight="1" x14ac:dyDescent="0.2">
      <c r="A658" s="33"/>
      <c r="B658" s="33"/>
      <c r="C658" s="33"/>
      <c r="D658" s="1"/>
      <c r="E658" s="1"/>
      <c r="F658" s="1"/>
      <c r="G658" s="1"/>
      <c r="H658" s="5"/>
      <c r="I658" s="5"/>
      <c r="J658" s="1"/>
      <c r="K658" s="1"/>
      <c r="L658" s="1"/>
      <c r="M658" s="1"/>
      <c r="N658" s="1"/>
      <c r="O658" s="1"/>
      <c r="P658" s="1"/>
      <c r="Q658" s="1"/>
      <c r="R658" s="1"/>
      <c r="S658" s="5"/>
      <c r="T658" s="5"/>
      <c r="U658" s="5"/>
      <c r="V658" s="1"/>
      <c r="W658" s="1"/>
      <c r="X658" s="1"/>
      <c r="Y658" s="1"/>
      <c r="Z658" s="1"/>
      <c r="AA658" s="1"/>
      <c r="AB658" s="1"/>
    </row>
    <row r="659" spans="1:28" ht="12.75" customHeight="1" x14ac:dyDescent="0.2">
      <c r="A659" s="33"/>
      <c r="B659" s="33"/>
      <c r="C659" s="33"/>
      <c r="D659" s="1"/>
      <c r="E659" s="1"/>
      <c r="F659" s="1"/>
      <c r="G659" s="1"/>
      <c r="H659" s="5"/>
      <c r="I659" s="5"/>
      <c r="J659" s="1"/>
      <c r="K659" s="1"/>
      <c r="L659" s="1"/>
      <c r="M659" s="1"/>
      <c r="N659" s="1"/>
      <c r="O659" s="1"/>
      <c r="P659" s="1"/>
      <c r="Q659" s="1"/>
      <c r="R659" s="1"/>
      <c r="S659" s="5"/>
      <c r="T659" s="5"/>
      <c r="U659" s="5"/>
      <c r="V659" s="1"/>
      <c r="W659" s="1"/>
      <c r="X659" s="1"/>
      <c r="Y659" s="1"/>
      <c r="Z659" s="1"/>
      <c r="AA659" s="1"/>
      <c r="AB659" s="1"/>
    </row>
    <row r="660" spans="1:28" ht="12.75" customHeight="1" x14ac:dyDescent="0.2">
      <c r="A660" s="33"/>
      <c r="B660" s="33"/>
      <c r="C660" s="33"/>
      <c r="D660" s="1"/>
      <c r="E660" s="1"/>
      <c r="F660" s="1"/>
      <c r="G660" s="1"/>
      <c r="H660" s="5"/>
      <c r="I660" s="5"/>
      <c r="J660" s="1"/>
      <c r="K660" s="1"/>
      <c r="L660" s="1"/>
      <c r="M660" s="1"/>
      <c r="N660" s="1"/>
      <c r="O660" s="1"/>
      <c r="P660" s="1"/>
      <c r="Q660" s="1"/>
      <c r="R660" s="1"/>
      <c r="S660" s="5"/>
      <c r="T660" s="5"/>
      <c r="U660" s="5"/>
      <c r="V660" s="1"/>
      <c r="W660" s="1"/>
      <c r="X660" s="1"/>
      <c r="Y660" s="1"/>
      <c r="Z660" s="1"/>
      <c r="AA660" s="1"/>
      <c r="AB660" s="1"/>
    </row>
    <row r="661" spans="1:28" ht="12.75" customHeight="1" x14ac:dyDescent="0.2">
      <c r="A661" s="33"/>
      <c r="B661" s="33"/>
      <c r="C661" s="33"/>
      <c r="D661" s="1"/>
      <c r="E661" s="1"/>
      <c r="F661" s="1"/>
      <c r="G661" s="1"/>
      <c r="H661" s="5"/>
      <c r="I661" s="5"/>
      <c r="J661" s="1"/>
      <c r="K661" s="1"/>
      <c r="L661" s="1"/>
      <c r="M661" s="1"/>
      <c r="N661" s="1"/>
      <c r="O661" s="1"/>
      <c r="P661" s="1"/>
      <c r="Q661" s="1"/>
      <c r="R661" s="1"/>
      <c r="S661" s="5"/>
      <c r="T661" s="5"/>
      <c r="U661" s="5"/>
      <c r="V661" s="1"/>
      <c r="W661" s="1"/>
      <c r="X661" s="1"/>
      <c r="Y661" s="1"/>
      <c r="Z661" s="1"/>
      <c r="AA661" s="1"/>
      <c r="AB661" s="1"/>
    </row>
    <row r="662" spans="1:28" ht="12.75" customHeight="1" x14ac:dyDescent="0.2">
      <c r="A662" s="33"/>
      <c r="B662" s="33"/>
      <c r="C662" s="33"/>
      <c r="D662" s="1"/>
      <c r="E662" s="1"/>
      <c r="F662" s="1"/>
      <c r="G662" s="1"/>
      <c r="H662" s="5"/>
      <c r="I662" s="5"/>
      <c r="J662" s="1"/>
      <c r="K662" s="1"/>
      <c r="L662" s="1"/>
      <c r="M662" s="1"/>
      <c r="N662" s="1"/>
      <c r="O662" s="1"/>
      <c r="P662" s="1"/>
      <c r="Q662" s="1"/>
      <c r="R662" s="1"/>
      <c r="S662" s="5"/>
      <c r="T662" s="5"/>
      <c r="U662" s="5"/>
      <c r="V662" s="1"/>
      <c r="W662" s="1"/>
      <c r="X662" s="1"/>
      <c r="Y662" s="1"/>
      <c r="Z662" s="1"/>
      <c r="AA662" s="1"/>
      <c r="AB662" s="1"/>
    </row>
    <row r="663" spans="1:28" ht="12.75" customHeight="1" x14ac:dyDescent="0.2">
      <c r="A663" s="33"/>
      <c r="B663" s="33"/>
      <c r="C663" s="33"/>
      <c r="D663" s="1"/>
      <c r="E663" s="1"/>
      <c r="F663" s="1"/>
      <c r="G663" s="1"/>
      <c r="H663" s="5"/>
      <c r="I663" s="5"/>
      <c r="J663" s="1"/>
      <c r="K663" s="1"/>
      <c r="L663" s="1"/>
      <c r="M663" s="1"/>
      <c r="N663" s="1"/>
      <c r="O663" s="1"/>
      <c r="P663" s="1"/>
      <c r="Q663" s="1"/>
      <c r="R663" s="1"/>
      <c r="S663" s="5"/>
      <c r="T663" s="5"/>
      <c r="U663" s="5"/>
      <c r="V663" s="1"/>
      <c r="W663" s="1"/>
      <c r="X663" s="1"/>
      <c r="Y663" s="1"/>
      <c r="Z663" s="1"/>
      <c r="AA663" s="1"/>
      <c r="AB663" s="1"/>
    </row>
    <row r="664" spans="1:28" ht="12.75" customHeight="1" x14ac:dyDescent="0.2">
      <c r="A664" s="33"/>
      <c r="B664" s="33"/>
      <c r="C664" s="33"/>
      <c r="D664" s="1"/>
      <c r="E664" s="1"/>
      <c r="F664" s="1"/>
      <c r="G664" s="1"/>
      <c r="H664" s="5"/>
      <c r="I664" s="5"/>
      <c r="J664" s="1"/>
      <c r="K664" s="1"/>
      <c r="L664" s="1"/>
      <c r="M664" s="1"/>
      <c r="N664" s="1"/>
      <c r="O664" s="1"/>
      <c r="P664" s="1"/>
      <c r="Q664" s="1"/>
      <c r="R664" s="1"/>
      <c r="S664" s="5"/>
      <c r="T664" s="5"/>
      <c r="U664" s="5"/>
      <c r="V664" s="1"/>
      <c r="W664" s="1"/>
      <c r="X664" s="1"/>
      <c r="Y664" s="1"/>
      <c r="Z664" s="1"/>
      <c r="AA664" s="1"/>
      <c r="AB664" s="1"/>
    </row>
    <row r="665" spans="1:28" ht="12.75" customHeight="1" x14ac:dyDescent="0.2">
      <c r="A665" s="33"/>
      <c r="B665" s="33"/>
      <c r="C665" s="33"/>
      <c r="D665" s="1"/>
      <c r="E665" s="1"/>
      <c r="F665" s="1"/>
      <c r="G665" s="1"/>
      <c r="H665" s="5"/>
      <c r="I665" s="5"/>
      <c r="J665" s="1"/>
      <c r="K665" s="1"/>
      <c r="L665" s="1"/>
      <c r="M665" s="1"/>
      <c r="N665" s="1"/>
      <c r="O665" s="1"/>
      <c r="P665" s="1"/>
      <c r="Q665" s="1"/>
      <c r="R665" s="1"/>
      <c r="S665" s="5"/>
      <c r="T665" s="5"/>
      <c r="U665" s="5"/>
      <c r="V665" s="1"/>
      <c r="W665" s="1"/>
      <c r="X665" s="1"/>
      <c r="Y665" s="1"/>
      <c r="Z665" s="1"/>
      <c r="AA665" s="1"/>
      <c r="AB665" s="1"/>
    </row>
    <row r="666" spans="1:28" ht="12.75" customHeight="1" x14ac:dyDescent="0.2">
      <c r="A666" s="33"/>
      <c r="B666" s="33"/>
      <c r="C666" s="33"/>
      <c r="D666" s="1"/>
      <c r="E666" s="1"/>
      <c r="F666" s="1"/>
      <c r="G666" s="1"/>
      <c r="H666" s="5"/>
      <c r="I666" s="5"/>
      <c r="J666" s="1"/>
      <c r="K666" s="1"/>
      <c r="L666" s="1"/>
      <c r="M666" s="1"/>
      <c r="N666" s="1"/>
      <c r="O666" s="1"/>
      <c r="P666" s="1"/>
      <c r="Q666" s="1"/>
      <c r="R666" s="1"/>
      <c r="S666" s="5"/>
      <c r="T666" s="5"/>
      <c r="U666" s="5"/>
      <c r="V666" s="1"/>
      <c r="W666" s="1"/>
      <c r="X666" s="1"/>
      <c r="Y666" s="1"/>
      <c r="Z666" s="1"/>
      <c r="AA666" s="1"/>
      <c r="AB666" s="1"/>
    </row>
    <row r="667" spans="1:28" ht="12.75" customHeight="1" x14ac:dyDescent="0.2">
      <c r="A667" s="33"/>
      <c r="B667" s="33"/>
      <c r="C667" s="33"/>
      <c r="D667" s="1"/>
      <c r="E667" s="1"/>
      <c r="F667" s="1"/>
      <c r="G667" s="1"/>
      <c r="H667" s="5"/>
      <c r="I667" s="5"/>
      <c r="J667" s="1"/>
      <c r="K667" s="1"/>
      <c r="L667" s="1"/>
      <c r="M667" s="1"/>
      <c r="N667" s="1"/>
      <c r="O667" s="1"/>
      <c r="P667" s="1"/>
      <c r="Q667" s="1"/>
      <c r="R667" s="1"/>
      <c r="S667" s="5"/>
      <c r="T667" s="5"/>
      <c r="U667" s="5"/>
      <c r="V667" s="1"/>
      <c r="W667" s="1"/>
      <c r="X667" s="1"/>
      <c r="Y667" s="1"/>
      <c r="Z667" s="1"/>
      <c r="AA667" s="1"/>
      <c r="AB667" s="1"/>
    </row>
    <row r="668" spans="1:28" ht="12.75" customHeight="1" x14ac:dyDescent="0.2">
      <c r="A668" s="33"/>
      <c r="B668" s="33"/>
      <c r="C668" s="33"/>
      <c r="D668" s="1"/>
      <c r="E668" s="1"/>
      <c r="F668" s="1"/>
      <c r="G668" s="1"/>
      <c r="H668" s="5"/>
      <c r="I668" s="5"/>
      <c r="J668" s="1"/>
      <c r="K668" s="1"/>
      <c r="L668" s="1"/>
      <c r="M668" s="1"/>
      <c r="N668" s="1"/>
      <c r="O668" s="1"/>
      <c r="P668" s="1"/>
      <c r="Q668" s="1"/>
      <c r="R668" s="1"/>
      <c r="S668" s="5"/>
      <c r="T668" s="5"/>
      <c r="U668" s="5"/>
      <c r="V668" s="1"/>
      <c r="W668" s="1"/>
      <c r="X668" s="1"/>
      <c r="Y668" s="1"/>
      <c r="Z668" s="1"/>
      <c r="AA668" s="1"/>
      <c r="AB668" s="1"/>
    </row>
    <row r="669" spans="1:28" ht="12.75" customHeight="1" x14ac:dyDescent="0.2">
      <c r="A669" s="33"/>
      <c r="B669" s="33"/>
      <c r="C669" s="33"/>
      <c r="D669" s="1"/>
      <c r="E669" s="1"/>
      <c r="F669" s="1"/>
      <c r="G669" s="1"/>
      <c r="H669" s="5"/>
      <c r="I669" s="5"/>
      <c r="J669" s="1"/>
      <c r="K669" s="1"/>
      <c r="L669" s="1"/>
      <c r="M669" s="1"/>
      <c r="N669" s="1"/>
      <c r="O669" s="1"/>
      <c r="P669" s="1"/>
      <c r="Q669" s="1"/>
      <c r="R669" s="1"/>
      <c r="S669" s="5"/>
      <c r="T669" s="5"/>
      <c r="U669" s="5"/>
      <c r="V669" s="1"/>
      <c r="W669" s="1"/>
      <c r="X669" s="1"/>
      <c r="Y669" s="1"/>
      <c r="Z669" s="1"/>
      <c r="AA669" s="1"/>
      <c r="AB669" s="1"/>
    </row>
    <row r="670" spans="1:28" ht="12.75" customHeight="1" x14ac:dyDescent="0.2">
      <c r="A670" s="33"/>
      <c r="B670" s="33"/>
      <c r="C670" s="33"/>
      <c r="D670" s="1"/>
      <c r="E670" s="1"/>
      <c r="F670" s="1"/>
      <c r="G670" s="1"/>
      <c r="H670" s="5"/>
      <c r="I670" s="5"/>
      <c r="J670" s="1"/>
      <c r="K670" s="1"/>
      <c r="L670" s="1"/>
      <c r="M670" s="1"/>
      <c r="N670" s="1"/>
      <c r="O670" s="1"/>
      <c r="P670" s="1"/>
      <c r="Q670" s="1"/>
      <c r="R670" s="1"/>
      <c r="S670" s="5"/>
      <c r="T670" s="5"/>
      <c r="U670" s="5"/>
      <c r="V670" s="1"/>
      <c r="W670" s="1"/>
      <c r="X670" s="1"/>
      <c r="Y670" s="1"/>
      <c r="Z670" s="1"/>
      <c r="AA670" s="1"/>
      <c r="AB670" s="1"/>
    </row>
    <row r="671" spans="1:28" ht="12.75" customHeight="1" x14ac:dyDescent="0.2">
      <c r="A671" s="33"/>
      <c r="B671" s="33"/>
      <c r="C671" s="33"/>
      <c r="D671" s="1"/>
      <c r="E671" s="1"/>
      <c r="F671" s="1"/>
      <c r="G671" s="1"/>
      <c r="H671" s="5"/>
      <c r="I671" s="5"/>
      <c r="J671" s="1"/>
      <c r="K671" s="1"/>
      <c r="L671" s="1"/>
      <c r="M671" s="1"/>
      <c r="N671" s="1"/>
      <c r="O671" s="1"/>
      <c r="P671" s="1"/>
      <c r="Q671" s="1"/>
      <c r="R671" s="1"/>
      <c r="S671" s="5"/>
      <c r="T671" s="5"/>
      <c r="U671" s="5"/>
      <c r="V671" s="1"/>
      <c r="W671" s="1"/>
      <c r="X671" s="1"/>
      <c r="Y671" s="1"/>
      <c r="Z671" s="1"/>
      <c r="AA671" s="1"/>
      <c r="AB671" s="1"/>
    </row>
    <row r="672" spans="1:28" ht="12.75" customHeight="1" x14ac:dyDescent="0.2">
      <c r="A672" s="33"/>
      <c r="B672" s="33"/>
      <c r="C672" s="33"/>
      <c r="D672" s="1"/>
      <c r="E672" s="1"/>
      <c r="F672" s="1"/>
      <c r="G672" s="1"/>
      <c r="H672" s="5"/>
      <c r="I672" s="5"/>
      <c r="J672" s="1"/>
      <c r="K672" s="1"/>
      <c r="L672" s="1"/>
      <c r="M672" s="1"/>
      <c r="N672" s="1"/>
      <c r="O672" s="1"/>
      <c r="P672" s="1"/>
      <c r="Q672" s="1"/>
      <c r="R672" s="1"/>
      <c r="S672" s="5"/>
      <c r="T672" s="5"/>
      <c r="U672" s="5"/>
      <c r="V672" s="1"/>
      <c r="W672" s="1"/>
      <c r="X672" s="1"/>
      <c r="Y672" s="1"/>
      <c r="Z672" s="1"/>
      <c r="AA672" s="1"/>
      <c r="AB672" s="1"/>
    </row>
    <row r="673" spans="1:28" ht="12.75" customHeight="1" x14ac:dyDescent="0.2">
      <c r="A673" s="33"/>
      <c r="B673" s="33"/>
      <c r="C673" s="33"/>
      <c r="D673" s="1"/>
      <c r="E673" s="1"/>
      <c r="F673" s="1"/>
      <c r="G673" s="1"/>
      <c r="H673" s="5"/>
      <c r="I673" s="5"/>
      <c r="J673" s="1"/>
      <c r="K673" s="1"/>
      <c r="L673" s="1"/>
      <c r="M673" s="1"/>
      <c r="N673" s="1"/>
      <c r="O673" s="1"/>
      <c r="P673" s="1"/>
      <c r="Q673" s="1"/>
      <c r="R673" s="1"/>
      <c r="S673" s="5"/>
      <c r="T673" s="5"/>
      <c r="U673" s="5"/>
      <c r="V673" s="1"/>
      <c r="W673" s="1"/>
      <c r="X673" s="1"/>
      <c r="Y673" s="1"/>
      <c r="Z673" s="1"/>
      <c r="AA673" s="1"/>
      <c r="AB673" s="1"/>
    </row>
    <row r="674" spans="1:28" ht="12.75" customHeight="1" x14ac:dyDescent="0.2">
      <c r="A674" s="33"/>
      <c r="B674" s="33"/>
      <c r="C674" s="33"/>
      <c r="D674" s="1"/>
      <c r="E674" s="1"/>
      <c r="F674" s="1"/>
      <c r="G674" s="1"/>
      <c r="H674" s="5"/>
      <c r="I674" s="5"/>
      <c r="J674" s="1"/>
      <c r="K674" s="1"/>
      <c r="L674" s="1"/>
      <c r="M674" s="1"/>
      <c r="N674" s="1"/>
      <c r="O674" s="1"/>
      <c r="P674" s="1"/>
      <c r="Q674" s="1"/>
      <c r="R674" s="1"/>
      <c r="S674" s="5"/>
      <c r="T674" s="5"/>
      <c r="U674" s="5"/>
      <c r="V674" s="1"/>
      <c r="W674" s="1"/>
      <c r="X674" s="1"/>
      <c r="Y674" s="1"/>
      <c r="Z674" s="1"/>
      <c r="AA674" s="1"/>
      <c r="AB674" s="1"/>
    </row>
    <row r="675" spans="1:28" ht="12.75" customHeight="1" x14ac:dyDescent="0.2">
      <c r="A675" s="33"/>
      <c r="B675" s="33"/>
      <c r="C675" s="33"/>
      <c r="D675" s="1"/>
      <c r="E675" s="1"/>
      <c r="F675" s="1"/>
      <c r="G675" s="1"/>
      <c r="H675" s="5"/>
      <c r="I675" s="5"/>
      <c r="J675" s="1"/>
      <c r="K675" s="1"/>
      <c r="L675" s="1"/>
      <c r="M675" s="1"/>
      <c r="N675" s="1"/>
      <c r="O675" s="1"/>
      <c r="P675" s="1"/>
      <c r="Q675" s="1"/>
      <c r="R675" s="1"/>
      <c r="S675" s="5"/>
      <c r="T675" s="5"/>
      <c r="U675" s="5"/>
      <c r="V675" s="1"/>
      <c r="W675" s="1"/>
      <c r="X675" s="1"/>
      <c r="Y675" s="1"/>
      <c r="Z675" s="1"/>
      <c r="AA675" s="1"/>
      <c r="AB675" s="1"/>
    </row>
    <row r="676" spans="1:28" ht="12.75" customHeight="1" x14ac:dyDescent="0.2">
      <c r="A676" s="33"/>
      <c r="B676" s="33"/>
      <c r="C676" s="33"/>
      <c r="D676" s="1"/>
      <c r="E676" s="1"/>
      <c r="F676" s="1"/>
      <c r="G676" s="1"/>
      <c r="H676" s="5"/>
      <c r="I676" s="5"/>
      <c r="J676" s="1"/>
      <c r="K676" s="1"/>
      <c r="L676" s="1"/>
      <c r="M676" s="1"/>
      <c r="N676" s="1"/>
      <c r="O676" s="1"/>
      <c r="P676" s="1"/>
      <c r="Q676" s="1"/>
      <c r="R676" s="1"/>
      <c r="S676" s="5"/>
      <c r="T676" s="5"/>
      <c r="U676" s="5"/>
      <c r="V676" s="1"/>
      <c r="W676" s="1"/>
      <c r="X676" s="1"/>
      <c r="Y676" s="1"/>
      <c r="Z676" s="1"/>
      <c r="AA676" s="1"/>
      <c r="AB676" s="1"/>
    </row>
    <row r="677" spans="1:28" ht="12.75" customHeight="1" x14ac:dyDescent="0.2">
      <c r="A677" s="33"/>
      <c r="B677" s="33"/>
      <c r="C677" s="33"/>
      <c r="D677" s="1"/>
      <c r="E677" s="1"/>
      <c r="F677" s="1"/>
      <c r="G677" s="1"/>
      <c r="H677" s="5"/>
      <c r="I677" s="5"/>
      <c r="J677" s="1"/>
      <c r="K677" s="1"/>
      <c r="L677" s="1"/>
      <c r="M677" s="1"/>
      <c r="N677" s="1"/>
      <c r="O677" s="1"/>
      <c r="P677" s="1"/>
      <c r="Q677" s="1"/>
      <c r="R677" s="1"/>
      <c r="S677" s="5"/>
      <c r="T677" s="5"/>
      <c r="U677" s="5"/>
      <c r="V677" s="1"/>
      <c r="W677" s="1"/>
      <c r="X677" s="1"/>
      <c r="Y677" s="1"/>
      <c r="Z677" s="1"/>
      <c r="AA677" s="1"/>
      <c r="AB677" s="1"/>
    </row>
    <row r="678" spans="1:28" ht="12.75" customHeight="1" x14ac:dyDescent="0.2">
      <c r="A678" s="33"/>
      <c r="B678" s="33"/>
      <c r="C678" s="33"/>
      <c r="D678" s="1"/>
      <c r="E678" s="1"/>
      <c r="F678" s="1"/>
      <c r="G678" s="1"/>
      <c r="H678" s="5"/>
      <c r="I678" s="5"/>
      <c r="J678" s="1"/>
      <c r="K678" s="1"/>
      <c r="L678" s="1"/>
      <c r="M678" s="1"/>
      <c r="N678" s="1"/>
      <c r="O678" s="1"/>
      <c r="P678" s="1"/>
      <c r="Q678" s="1"/>
      <c r="R678" s="1"/>
      <c r="S678" s="5"/>
      <c r="T678" s="5"/>
      <c r="U678" s="5"/>
      <c r="V678" s="1"/>
      <c r="W678" s="1"/>
      <c r="X678" s="1"/>
      <c r="Y678" s="1"/>
      <c r="Z678" s="1"/>
      <c r="AA678" s="1"/>
      <c r="AB678" s="1"/>
    </row>
    <row r="679" spans="1:28" ht="12.75" customHeight="1" x14ac:dyDescent="0.2">
      <c r="A679" s="33"/>
      <c r="B679" s="33"/>
      <c r="C679" s="33"/>
      <c r="D679" s="1"/>
      <c r="E679" s="1"/>
      <c r="F679" s="1"/>
      <c r="G679" s="1"/>
      <c r="H679" s="5"/>
      <c r="I679" s="5"/>
      <c r="J679" s="1"/>
      <c r="K679" s="1"/>
      <c r="L679" s="1"/>
      <c r="M679" s="1"/>
      <c r="N679" s="1"/>
      <c r="O679" s="1"/>
      <c r="P679" s="1"/>
      <c r="Q679" s="1"/>
      <c r="R679" s="1"/>
      <c r="S679" s="5"/>
      <c r="T679" s="5"/>
      <c r="U679" s="5"/>
      <c r="V679" s="1"/>
      <c r="W679" s="1"/>
      <c r="X679" s="1"/>
      <c r="Y679" s="1"/>
      <c r="Z679" s="1"/>
      <c r="AA679" s="1"/>
      <c r="AB679" s="1"/>
    </row>
    <row r="680" spans="1:28" ht="12.75" customHeight="1" x14ac:dyDescent="0.2">
      <c r="A680" s="33"/>
      <c r="B680" s="33"/>
      <c r="C680" s="33"/>
      <c r="D680" s="1"/>
      <c r="E680" s="1"/>
      <c r="F680" s="1"/>
      <c r="G680" s="1"/>
      <c r="H680" s="5"/>
      <c r="I680" s="5"/>
      <c r="J680" s="1"/>
      <c r="K680" s="1"/>
      <c r="L680" s="1"/>
      <c r="M680" s="1"/>
      <c r="N680" s="1"/>
      <c r="O680" s="1"/>
      <c r="P680" s="1"/>
      <c r="Q680" s="1"/>
      <c r="R680" s="1"/>
      <c r="S680" s="5"/>
      <c r="T680" s="5"/>
      <c r="U680" s="5"/>
      <c r="V680" s="1"/>
      <c r="W680" s="1"/>
      <c r="X680" s="1"/>
      <c r="Y680" s="1"/>
      <c r="Z680" s="1"/>
      <c r="AA680" s="1"/>
      <c r="AB680" s="1"/>
    </row>
    <row r="681" spans="1:28" ht="12.75" customHeight="1" x14ac:dyDescent="0.2">
      <c r="A681" s="33"/>
      <c r="B681" s="33"/>
      <c r="C681" s="33"/>
      <c r="D681" s="1"/>
      <c r="E681" s="1"/>
      <c r="F681" s="1"/>
      <c r="G681" s="1"/>
      <c r="H681" s="5"/>
      <c r="I681" s="5"/>
      <c r="J681" s="1"/>
      <c r="K681" s="1"/>
      <c r="L681" s="1"/>
      <c r="M681" s="1"/>
      <c r="N681" s="1"/>
      <c r="O681" s="1"/>
      <c r="P681" s="1"/>
      <c r="Q681" s="1"/>
      <c r="R681" s="1"/>
      <c r="S681" s="5"/>
      <c r="T681" s="5"/>
      <c r="U681" s="5"/>
      <c r="V681" s="1"/>
      <c r="W681" s="1"/>
      <c r="X681" s="1"/>
      <c r="Y681" s="1"/>
      <c r="Z681" s="1"/>
      <c r="AA681" s="1"/>
      <c r="AB681" s="1"/>
    </row>
    <row r="682" spans="1:28" ht="12.75" customHeight="1" x14ac:dyDescent="0.2">
      <c r="A682" s="33"/>
      <c r="B682" s="33"/>
      <c r="C682" s="33"/>
      <c r="D682" s="1"/>
      <c r="E682" s="1"/>
      <c r="F682" s="1"/>
      <c r="G682" s="1"/>
      <c r="H682" s="5"/>
      <c r="I682" s="5"/>
      <c r="J682" s="1"/>
      <c r="K682" s="1"/>
      <c r="L682" s="1"/>
      <c r="M682" s="1"/>
      <c r="N682" s="1"/>
      <c r="O682" s="1"/>
      <c r="P682" s="1"/>
      <c r="Q682" s="1"/>
      <c r="R682" s="1"/>
      <c r="S682" s="5"/>
      <c r="T682" s="5"/>
      <c r="U682" s="5"/>
      <c r="V682" s="1"/>
      <c r="W682" s="1"/>
      <c r="X682" s="1"/>
      <c r="Y682" s="1"/>
      <c r="Z682" s="1"/>
      <c r="AA682" s="1"/>
      <c r="AB682" s="1"/>
    </row>
    <row r="683" spans="1:28" ht="12.75" customHeight="1" x14ac:dyDescent="0.2">
      <c r="A683" s="33"/>
      <c r="B683" s="33"/>
      <c r="C683" s="33"/>
      <c r="D683" s="1"/>
      <c r="E683" s="1"/>
      <c r="F683" s="1"/>
      <c r="G683" s="1"/>
      <c r="H683" s="5"/>
      <c r="I683" s="5"/>
      <c r="J683" s="1"/>
      <c r="K683" s="1"/>
      <c r="L683" s="1"/>
      <c r="M683" s="1"/>
      <c r="N683" s="1"/>
      <c r="O683" s="1"/>
      <c r="P683" s="1"/>
      <c r="Q683" s="1"/>
      <c r="R683" s="1"/>
      <c r="S683" s="5"/>
      <c r="T683" s="5"/>
      <c r="U683" s="5"/>
      <c r="V683" s="1"/>
      <c r="W683" s="1"/>
      <c r="X683" s="1"/>
      <c r="Y683" s="1"/>
      <c r="Z683" s="1"/>
      <c r="AA683" s="1"/>
      <c r="AB683" s="1"/>
    </row>
    <row r="684" spans="1:28" ht="12.75" customHeight="1" x14ac:dyDescent="0.2">
      <c r="A684" s="33"/>
      <c r="B684" s="33"/>
      <c r="C684" s="33"/>
      <c r="D684" s="1"/>
      <c r="E684" s="1"/>
      <c r="F684" s="1"/>
      <c r="G684" s="1"/>
      <c r="H684" s="5"/>
      <c r="I684" s="5"/>
      <c r="J684" s="1"/>
      <c r="K684" s="1"/>
      <c r="L684" s="1"/>
      <c r="M684" s="1"/>
      <c r="N684" s="1"/>
      <c r="O684" s="1"/>
      <c r="P684" s="1"/>
      <c r="Q684" s="1"/>
      <c r="R684" s="1"/>
      <c r="S684" s="5"/>
      <c r="T684" s="5"/>
      <c r="U684" s="5"/>
      <c r="V684" s="1"/>
      <c r="W684" s="1"/>
      <c r="X684" s="1"/>
      <c r="Y684" s="1"/>
      <c r="Z684" s="1"/>
      <c r="AA684" s="1"/>
      <c r="AB684" s="1"/>
    </row>
    <row r="685" spans="1:28" ht="12.75" customHeight="1" x14ac:dyDescent="0.2">
      <c r="A685" s="33"/>
      <c r="B685" s="33"/>
      <c r="C685" s="33"/>
      <c r="D685" s="1"/>
      <c r="E685" s="1"/>
      <c r="F685" s="1"/>
      <c r="G685" s="1"/>
      <c r="H685" s="5"/>
      <c r="I685" s="5"/>
      <c r="J685" s="1"/>
      <c r="K685" s="1"/>
      <c r="L685" s="1"/>
      <c r="M685" s="1"/>
      <c r="N685" s="1"/>
      <c r="O685" s="1"/>
      <c r="P685" s="1"/>
      <c r="Q685" s="1"/>
      <c r="R685" s="1"/>
      <c r="S685" s="5"/>
      <c r="T685" s="5"/>
      <c r="U685" s="5"/>
      <c r="V685" s="1"/>
      <c r="W685" s="1"/>
      <c r="X685" s="1"/>
      <c r="Y685" s="1"/>
      <c r="Z685" s="1"/>
      <c r="AA685" s="1"/>
      <c r="AB685" s="1"/>
    </row>
    <row r="686" spans="1:28" ht="12.75" customHeight="1" x14ac:dyDescent="0.2">
      <c r="A686" s="33"/>
      <c r="B686" s="33"/>
      <c r="C686" s="33"/>
      <c r="D686" s="1"/>
      <c r="E686" s="1"/>
      <c r="F686" s="1"/>
      <c r="G686" s="1"/>
      <c r="H686" s="5"/>
      <c r="I686" s="5"/>
      <c r="J686" s="1"/>
      <c r="K686" s="1"/>
      <c r="L686" s="1"/>
      <c r="M686" s="1"/>
      <c r="N686" s="1"/>
      <c r="O686" s="1"/>
      <c r="P686" s="1"/>
      <c r="Q686" s="1"/>
      <c r="R686" s="1"/>
      <c r="S686" s="5"/>
      <c r="T686" s="5"/>
      <c r="U686" s="5"/>
      <c r="V686" s="1"/>
      <c r="W686" s="1"/>
      <c r="X686" s="1"/>
      <c r="Y686" s="1"/>
      <c r="Z686" s="1"/>
      <c r="AA686" s="1"/>
      <c r="AB686" s="1"/>
    </row>
    <row r="687" spans="1:28" ht="12.75" customHeight="1" x14ac:dyDescent="0.2">
      <c r="A687" s="33"/>
      <c r="B687" s="33"/>
      <c r="C687" s="33"/>
      <c r="D687" s="1"/>
      <c r="E687" s="1"/>
      <c r="F687" s="1"/>
      <c r="G687" s="1"/>
      <c r="H687" s="5"/>
      <c r="I687" s="5"/>
      <c r="J687" s="1"/>
      <c r="K687" s="1"/>
      <c r="L687" s="1"/>
      <c r="M687" s="1"/>
      <c r="N687" s="1"/>
      <c r="O687" s="1"/>
      <c r="P687" s="1"/>
      <c r="Q687" s="1"/>
      <c r="R687" s="1"/>
      <c r="S687" s="5"/>
      <c r="T687" s="5"/>
      <c r="U687" s="5"/>
      <c r="V687" s="1"/>
      <c r="W687" s="1"/>
      <c r="X687" s="1"/>
      <c r="Y687" s="1"/>
      <c r="Z687" s="1"/>
      <c r="AA687" s="1"/>
      <c r="AB687" s="1"/>
    </row>
    <row r="688" spans="1:28" ht="12.75" customHeight="1" x14ac:dyDescent="0.2">
      <c r="A688" s="33"/>
      <c r="B688" s="33"/>
      <c r="C688" s="33"/>
      <c r="D688" s="1"/>
      <c r="E688" s="1"/>
      <c r="F688" s="1"/>
      <c r="G688" s="1"/>
      <c r="H688" s="5"/>
      <c r="I688" s="5"/>
      <c r="J688" s="1"/>
      <c r="K688" s="1"/>
      <c r="L688" s="1"/>
      <c r="M688" s="1"/>
      <c r="N688" s="1"/>
      <c r="O688" s="1"/>
      <c r="P688" s="1"/>
      <c r="Q688" s="1"/>
      <c r="R688" s="1"/>
      <c r="S688" s="5"/>
      <c r="T688" s="5"/>
      <c r="U688" s="5"/>
      <c r="V688" s="1"/>
      <c r="W688" s="1"/>
      <c r="X688" s="1"/>
      <c r="Y688" s="1"/>
      <c r="Z688" s="1"/>
      <c r="AA688" s="1"/>
      <c r="AB688" s="1"/>
    </row>
    <row r="689" spans="1:28" ht="12.75" customHeight="1" x14ac:dyDescent="0.2">
      <c r="A689" s="33"/>
      <c r="B689" s="33"/>
      <c r="C689" s="33"/>
      <c r="D689" s="1"/>
      <c r="E689" s="1"/>
      <c r="F689" s="1"/>
      <c r="G689" s="1"/>
      <c r="H689" s="5"/>
      <c r="I689" s="5"/>
      <c r="J689" s="1"/>
      <c r="K689" s="1"/>
      <c r="L689" s="1"/>
      <c r="M689" s="1"/>
      <c r="N689" s="1"/>
      <c r="O689" s="1"/>
      <c r="P689" s="1"/>
      <c r="Q689" s="1"/>
      <c r="R689" s="1"/>
      <c r="S689" s="5"/>
      <c r="T689" s="5"/>
      <c r="U689" s="5"/>
      <c r="V689" s="1"/>
      <c r="W689" s="1"/>
      <c r="X689" s="1"/>
      <c r="Y689" s="1"/>
      <c r="Z689" s="1"/>
      <c r="AA689" s="1"/>
      <c r="AB689" s="1"/>
    </row>
    <row r="690" spans="1:28" ht="12.75" customHeight="1" x14ac:dyDescent="0.2">
      <c r="A690" s="33"/>
      <c r="B690" s="33"/>
      <c r="C690" s="33"/>
      <c r="D690" s="1"/>
      <c r="E690" s="1"/>
      <c r="F690" s="1"/>
      <c r="G690" s="1"/>
      <c r="H690" s="5"/>
      <c r="I690" s="5"/>
      <c r="J690" s="1"/>
      <c r="K690" s="1"/>
      <c r="L690" s="1"/>
      <c r="M690" s="1"/>
      <c r="N690" s="1"/>
      <c r="O690" s="1"/>
      <c r="P690" s="1"/>
      <c r="Q690" s="1"/>
      <c r="R690" s="1"/>
      <c r="S690" s="5"/>
      <c r="T690" s="5"/>
      <c r="U690" s="5"/>
      <c r="V690" s="1"/>
      <c r="W690" s="1"/>
      <c r="X690" s="1"/>
      <c r="Y690" s="1"/>
      <c r="Z690" s="1"/>
      <c r="AA690" s="1"/>
      <c r="AB690" s="1"/>
    </row>
    <row r="691" spans="1:28" ht="12.75" customHeight="1" x14ac:dyDescent="0.2">
      <c r="A691" s="33"/>
      <c r="B691" s="33"/>
      <c r="C691" s="33"/>
      <c r="D691" s="1"/>
      <c r="E691" s="1"/>
      <c r="F691" s="1"/>
      <c r="G691" s="1"/>
      <c r="H691" s="5"/>
      <c r="I691" s="5"/>
      <c r="J691" s="1"/>
      <c r="K691" s="1"/>
      <c r="L691" s="1"/>
      <c r="M691" s="1"/>
      <c r="N691" s="1"/>
      <c r="O691" s="1"/>
      <c r="P691" s="1"/>
      <c r="Q691" s="1"/>
      <c r="R691" s="1"/>
      <c r="S691" s="5"/>
      <c r="T691" s="5"/>
      <c r="U691" s="5"/>
      <c r="V691" s="1"/>
      <c r="W691" s="1"/>
      <c r="X691" s="1"/>
      <c r="Y691" s="1"/>
      <c r="Z691" s="1"/>
      <c r="AA691" s="1"/>
      <c r="AB691" s="1"/>
    </row>
    <row r="692" spans="1:28" ht="12.75" customHeight="1" x14ac:dyDescent="0.2">
      <c r="A692" s="33"/>
      <c r="B692" s="33"/>
      <c r="C692" s="33"/>
      <c r="D692" s="1"/>
      <c r="E692" s="1"/>
      <c r="F692" s="1"/>
      <c r="G692" s="1"/>
      <c r="H692" s="5"/>
      <c r="I692" s="5"/>
      <c r="J692" s="1"/>
      <c r="K692" s="1"/>
      <c r="L692" s="1"/>
      <c r="M692" s="1"/>
      <c r="N692" s="1"/>
      <c r="O692" s="1"/>
      <c r="P692" s="1"/>
      <c r="Q692" s="1"/>
      <c r="R692" s="1"/>
      <c r="S692" s="5"/>
      <c r="T692" s="5"/>
      <c r="U692" s="5"/>
      <c r="V692" s="1"/>
      <c r="W692" s="1"/>
      <c r="X692" s="1"/>
      <c r="Y692" s="1"/>
      <c r="Z692" s="1"/>
      <c r="AA692" s="1"/>
      <c r="AB692" s="1"/>
    </row>
    <row r="693" spans="1:28" ht="12.75" customHeight="1" x14ac:dyDescent="0.2">
      <c r="A693" s="33"/>
      <c r="B693" s="33"/>
      <c r="C693" s="33"/>
      <c r="D693" s="1"/>
      <c r="E693" s="1"/>
      <c r="F693" s="1"/>
      <c r="G693" s="1"/>
      <c r="H693" s="5"/>
      <c r="I693" s="5"/>
      <c r="J693" s="1"/>
      <c r="K693" s="1"/>
      <c r="L693" s="1"/>
      <c r="M693" s="1"/>
      <c r="N693" s="1"/>
      <c r="O693" s="1"/>
      <c r="P693" s="1"/>
      <c r="Q693" s="1"/>
      <c r="R693" s="1"/>
      <c r="S693" s="5"/>
      <c r="T693" s="5"/>
      <c r="U693" s="5"/>
      <c r="V693" s="1"/>
      <c r="W693" s="1"/>
      <c r="X693" s="1"/>
      <c r="Y693" s="1"/>
      <c r="Z693" s="1"/>
      <c r="AA693" s="1"/>
      <c r="AB693" s="1"/>
    </row>
    <row r="694" spans="1:28" ht="12.75" customHeight="1" x14ac:dyDescent="0.2">
      <c r="A694" s="33"/>
      <c r="B694" s="33"/>
      <c r="C694" s="33"/>
      <c r="D694" s="1"/>
      <c r="E694" s="1"/>
      <c r="F694" s="1"/>
      <c r="G694" s="1"/>
      <c r="H694" s="5"/>
      <c r="I694" s="5"/>
      <c r="J694" s="1"/>
      <c r="K694" s="1"/>
      <c r="L694" s="1"/>
      <c r="M694" s="1"/>
      <c r="N694" s="1"/>
      <c r="O694" s="1"/>
      <c r="P694" s="1"/>
      <c r="Q694" s="1"/>
      <c r="R694" s="1"/>
      <c r="S694" s="5"/>
      <c r="T694" s="5"/>
      <c r="U694" s="5"/>
      <c r="V694" s="1"/>
      <c r="W694" s="1"/>
      <c r="X694" s="1"/>
      <c r="Y694" s="1"/>
      <c r="Z694" s="1"/>
      <c r="AA694" s="1"/>
      <c r="AB694" s="1"/>
    </row>
    <row r="695" spans="1:28" ht="12.75" customHeight="1" x14ac:dyDescent="0.2">
      <c r="A695" s="33"/>
      <c r="B695" s="33"/>
      <c r="C695" s="33"/>
      <c r="D695" s="1"/>
      <c r="E695" s="1"/>
      <c r="F695" s="1"/>
      <c r="G695" s="1"/>
      <c r="H695" s="5"/>
      <c r="I695" s="5"/>
      <c r="J695" s="1"/>
      <c r="K695" s="1"/>
      <c r="L695" s="1"/>
      <c r="M695" s="1"/>
      <c r="N695" s="1"/>
      <c r="O695" s="1"/>
      <c r="P695" s="1"/>
      <c r="Q695" s="1"/>
      <c r="R695" s="1"/>
      <c r="S695" s="5"/>
      <c r="T695" s="5"/>
      <c r="U695" s="5"/>
      <c r="V695" s="1"/>
      <c r="W695" s="1"/>
      <c r="X695" s="1"/>
      <c r="Y695" s="1"/>
      <c r="Z695" s="1"/>
      <c r="AA695" s="1"/>
      <c r="AB695" s="1"/>
    </row>
    <row r="696" spans="1:28" ht="12.75" customHeight="1" x14ac:dyDescent="0.2">
      <c r="A696" s="33"/>
      <c r="B696" s="33"/>
      <c r="C696" s="33"/>
      <c r="D696" s="1"/>
      <c r="E696" s="1"/>
      <c r="F696" s="1"/>
      <c r="G696" s="1"/>
      <c r="H696" s="5"/>
      <c r="I696" s="5"/>
      <c r="J696" s="1"/>
      <c r="K696" s="1"/>
      <c r="L696" s="1"/>
      <c r="M696" s="1"/>
      <c r="N696" s="1"/>
      <c r="O696" s="1"/>
      <c r="P696" s="1"/>
      <c r="Q696" s="1"/>
      <c r="R696" s="1"/>
      <c r="S696" s="5"/>
      <c r="T696" s="5"/>
      <c r="U696" s="5"/>
      <c r="V696" s="1"/>
      <c r="W696" s="1"/>
      <c r="X696" s="1"/>
      <c r="Y696" s="1"/>
      <c r="Z696" s="1"/>
      <c r="AA696" s="1"/>
      <c r="AB696" s="1"/>
    </row>
    <row r="697" spans="1:28" ht="12.75" customHeight="1" x14ac:dyDescent="0.2">
      <c r="A697" s="33"/>
      <c r="B697" s="33"/>
      <c r="C697" s="33"/>
      <c r="D697" s="1"/>
      <c r="E697" s="1"/>
      <c r="F697" s="1"/>
      <c r="G697" s="1"/>
      <c r="H697" s="5"/>
      <c r="I697" s="5"/>
      <c r="J697" s="1"/>
      <c r="K697" s="1"/>
      <c r="L697" s="1"/>
      <c r="M697" s="1"/>
      <c r="N697" s="1"/>
      <c r="O697" s="1"/>
      <c r="P697" s="1"/>
      <c r="Q697" s="1"/>
      <c r="R697" s="1"/>
      <c r="S697" s="5"/>
      <c r="T697" s="5"/>
      <c r="U697" s="5"/>
      <c r="V697" s="1"/>
      <c r="W697" s="1"/>
      <c r="X697" s="1"/>
      <c r="Y697" s="1"/>
      <c r="Z697" s="1"/>
      <c r="AA697" s="1"/>
      <c r="AB697" s="1"/>
    </row>
    <row r="698" spans="1:28" ht="12.75" customHeight="1" x14ac:dyDescent="0.2">
      <c r="A698" s="33"/>
      <c r="B698" s="33"/>
      <c r="C698" s="33"/>
      <c r="D698" s="1"/>
      <c r="E698" s="1"/>
      <c r="F698" s="1"/>
      <c r="G698" s="1"/>
      <c r="H698" s="5"/>
      <c r="I698" s="5"/>
      <c r="J698" s="1"/>
      <c r="K698" s="1"/>
      <c r="L698" s="1"/>
      <c r="M698" s="1"/>
      <c r="N698" s="1"/>
      <c r="O698" s="1"/>
      <c r="P698" s="1"/>
      <c r="Q698" s="1"/>
      <c r="R698" s="1"/>
      <c r="S698" s="5"/>
      <c r="T698" s="5"/>
      <c r="U698" s="5"/>
      <c r="V698" s="1"/>
      <c r="W698" s="1"/>
      <c r="X698" s="1"/>
      <c r="Y698" s="1"/>
      <c r="Z698" s="1"/>
      <c r="AA698" s="1"/>
      <c r="AB698" s="1"/>
    </row>
    <row r="699" spans="1:28" ht="12.75" customHeight="1" x14ac:dyDescent="0.2">
      <c r="A699" s="33"/>
      <c r="B699" s="33"/>
      <c r="C699" s="33"/>
      <c r="D699" s="1"/>
      <c r="E699" s="1"/>
      <c r="F699" s="1"/>
      <c r="G699" s="1"/>
      <c r="H699" s="5"/>
      <c r="I699" s="5"/>
      <c r="J699" s="1"/>
      <c r="K699" s="1"/>
      <c r="L699" s="1"/>
      <c r="M699" s="1"/>
      <c r="N699" s="1"/>
      <c r="O699" s="1"/>
      <c r="P699" s="1"/>
      <c r="Q699" s="1"/>
      <c r="R699" s="1"/>
      <c r="S699" s="5"/>
      <c r="T699" s="5"/>
      <c r="U699" s="5"/>
      <c r="V699" s="1"/>
      <c r="W699" s="1"/>
      <c r="X699" s="1"/>
      <c r="Y699" s="1"/>
      <c r="Z699" s="1"/>
      <c r="AA699" s="1"/>
      <c r="AB699" s="1"/>
    </row>
    <row r="700" spans="1:28" ht="12.75" customHeight="1" x14ac:dyDescent="0.2">
      <c r="A700" s="33"/>
      <c r="B700" s="33"/>
      <c r="C700" s="33"/>
      <c r="D700" s="1"/>
      <c r="E700" s="1"/>
      <c r="F700" s="1"/>
      <c r="G700" s="1"/>
      <c r="H700" s="5"/>
      <c r="I700" s="5"/>
      <c r="J700" s="1"/>
      <c r="K700" s="1"/>
      <c r="L700" s="1"/>
      <c r="M700" s="1"/>
      <c r="N700" s="1"/>
      <c r="O700" s="1"/>
      <c r="P700" s="1"/>
      <c r="Q700" s="1"/>
      <c r="R700" s="1"/>
      <c r="S700" s="5"/>
      <c r="T700" s="5"/>
      <c r="U700" s="5"/>
      <c r="V700" s="1"/>
      <c r="W700" s="1"/>
      <c r="X700" s="1"/>
      <c r="Y700" s="1"/>
      <c r="Z700" s="1"/>
      <c r="AA700" s="1"/>
      <c r="AB700" s="1"/>
    </row>
    <row r="701" spans="1:28" ht="12.75" customHeight="1" x14ac:dyDescent="0.2">
      <c r="A701" s="33"/>
      <c r="B701" s="33"/>
      <c r="C701" s="33"/>
      <c r="D701" s="1"/>
      <c r="E701" s="1"/>
      <c r="F701" s="1"/>
      <c r="G701" s="1"/>
      <c r="H701" s="5"/>
      <c r="I701" s="5"/>
      <c r="J701" s="1"/>
      <c r="K701" s="1"/>
      <c r="L701" s="1"/>
      <c r="M701" s="1"/>
      <c r="N701" s="1"/>
      <c r="O701" s="1"/>
      <c r="P701" s="1"/>
      <c r="Q701" s="1"/>
      <c r="R701" s="1"/>
      <c r="S701" s="5"/>
      <c r="T701" s="5"/>
      <c r="U701" s="5"/>
      <c r="V701" s="1"/>
      <c r="W701" s="1"/>
      <c r="X701" s="1"/>
      <c r="Y701" s="1"/>
      <c r="Z701" s="1"/>
      <c r="AA701" s="1"/>
      <c r="AB701" s="1"/>
    </row>
    <row r="702" spans="1:28" ht="12.75" customHeight="1" x14ac:dyDescent="0.2">
      <c r="A702" s="33"/>
      <c r="B702" s="33"/>
      <c r="C702" s="33"/>
      <c r="D702" s="1"/>
      <c r="E702" s="1"/>
      <c r="F702" s="1"/>
      <c r="G702" s="1"/>
      <c r="H702" s="5"/>
      <c r="I702" s="5"/>
      <c r="J702" s="1"/>
      <c r="K702" s="1"/>
      <c r="L702" s="1"/>
      <c r="M702" s="1"/>
      <c r="N702" s="1"/>
      <c r="O702" s="1"/>
      <c r="P702" s="1"/>
      <c r="Q702" s="1"/>
      <c r="R702" s="1"/>
      <c r="S702" s="5"/>
      <c r="T702" s="5"/>
      <c r="U702" s="5"/>
      <c r="V702" s="1"/>
      <c r="W702" s="1"/>
      <c r="X702" s="1"/>
      <c r="Y702" s="1"/>
      <c r="Z702" s="1"/>
      <c r="AA702" s="1"/>
      <c r="AB702" s="1"/>
    </row>
    <row r="703" spans="1:28" ht="12.75" customHeight="1" x14ac:dyDescent="0.2">
      <c r="A703" s="33"/>
      <c r="B703" s="33"/>
      <c r="C703" s="33"/>
      <c r="D703" s="1"/>
      <c r="E703" s="1"/>
      <c r="F703" s="1"/>
      <c r="G703" s="1"/>
      <c r="H703" s="5"/>
      <c r="I703" s="5"/>
      <c r="J703" s="1"/>
      <c r="K703" s="1"/>
      <c r="L703" s="1"/>
      <c r="M703" s="1"/>
      <c r="N703" s="1"/>
      <c r="O703" s="1"/>
      <c r="P703" s="1"/>
      <c r="Q703" s="1"/>
      <c r="R703" s="1"/>
      <c r="S703" s="5"/>
      <c r="T703" s="5"/>
      <c r="U703" s="5"/>
      <c r="V703" s="1"/>
      <c r="W703" s="1"/>
      <c r="X703" s="1"/>
      <c r="Y703" s="1"/>
      <c r="Z703" s="1"/>
      <c r="AA703" s="1"/>
      <c r="AB703" s="1"/>
    </row>
    <row r="704" spans="1:28" ht="12.75" customHeight="1" x14ac:dyDescent="0.2">
      <c r="A704" s="33"/>
      <c r="B704" s="33"/>
      <c r="C704" s="33"/>
      <c r="D704" s="1"/>
      <c r="E704" s="1"/>
      <c r="F704" s="1"/>
      <c r="G704" s="1"/>
      <c r="H704" s="5"/>
      <c r="I704" s="5"/>
      <c r="J704" s="1"/>
      <c r="K704" s="1"/>
      <c r="L704" s="1"/>
      <c r="M704" s="1"/>
      <c r="N704" s="1"/>
      <c r="O704" s="1"/>
      <c r="P704" s="1"/>
      <c r="Q704" s="1"/>
      <c r="R704" s="1"/>
      <c r="S704" s="5"/>
      <c r="T704" s="5"/>
      <c r="U704" s="5"/>
      <c r="V704" s="1"/>
      <c r="W704" s="1"/>
      <c r="X704" s="1"/>
      <c r="Y704" s="1"/>
      <c r="Z704" s="1"/>
      <c r="AA704" s="1"/>
      <c r="AB704" s="1"/>
    </row>
    <row r="705" spans="1:28" ht="12.75" customHeight="1" x14ac:dyDescent="0.2">
      <c r="A705" s="33"/>
      <c r="B705" s="33"/>
      <c r="C705" s="33"/>
      <c r="D705" s="1"/>
      <c r="E705" s="1"/>
      <c r="F705" s="1"/>
      <c r="G705" s="1"/>
      <c r="H705" s="5"/>
      <c r="I705" s="5"/>
      <c r="J705" s="1"/>
      <c r="K705" s="1"/>
      <c r="L705" s="1"/>
      <c r="M705" s="1"/>
      <c r="N705" s="1"/>
      <c r="O705" s="1"/>
      <c r="P705" s="1"/>
      <c r="Q705" s="1"/>
      <c r="R705" s="1"/>
      <c r="S705" s="5"/>
      <c r="T705" s="5"/>
      <c r="U705" s="5"/>
      <c r="V705" s="1"/>
      <c r="W705" s="1"/>
      <c r="X705" s="1"/>
      <c r="Y705" s="1"/>
      <c r="Z705" s="1"/>
      <c r="AA705" s="1"/>
      <c r="AB705" s="1"/>
    </row>
    <row r="706" spans="1:28" ht="12.75" customHeight="1" x14ac:dyDescent="0.2">
      <c r="A706" s="33"/>
      <c r="B706" s="33"/>
      <c r="C706" s="33"/>
      <c r="D706" s="1"/>
      <c r="E706" s="1"/>
      <c r="F706" s="1"/>
      <c r="G706" s="1"/>
      <c r="H706" s="5"/>
      <c r="I706" s="5"/>
      <c r="J706" s="1"/>
      <c r="K706" s="1"/>
      <c r="L706" s="1"/>
      <c r="M706" s="1"/>
      <c r="N706" s="1"/>
      <c r="O706" s="1"/>
      <c r="P706" s="1"/>
      <c r="Q706" s="1"/>
      <c r="R706" s="1"/>
      <c r="S706" s="5"/>
      <c r="T706" s="5"/>
      <c r="U706" s="5"/>
      <c r="V706" s="1"/>
      <c r="W706" s="1"/>
      <c r="X706" s="1"/>
      <c r="Y706" s="1"/>
      <c r="Z706" s="1"/>
      <c r="AA706" s="1"/>
      <c r="AB706" s="1"/>
    </row>
    <row r="707" spans="1:28" ht="12.75" customHeight="1" x14ac:dyDescent="0.2">
      <c r="A707" s="33"/>
      <c r="B707" s="33"/>
      <c r="C707" s="33"/>
      <c r="D707" s="1"/>
      <c r="E707" s="1"/>
      <c r="F707" s="1"/>
      <c r="G707" s="1"/>
      <c r="H707" s="5"/>
      <c r="I707" s="5"/>
      <c r="J707" s="1"/>
      <c r="K707" s="1"/>
      <c r="L707" s="1"/>
      <c r="M707" s="1"/>
      <c r="N707" s="1"/>
      <c r="O707" s="1"/>
      <c r="P707" s="1"/>
      <c r="Q707" s="1"/>
      <c r="R707" s="1"/>
      <c r="S707" s="5"/>
      <c r="T707" s="5"/>
      <c r="U707" s="5"/>
      <c r="V707" s="1"/>
      <c r="W707" s="1"/>
      <c r="X707" s="1"/>
      <c r="Y707" s="1"/>
      <c r="Z707" s="1"/>
      <c r="AA707" s="1"/>
      <c r="AB707" s="1"/>
    </row>
    <row r="708" spans="1:28" ht="12.75" customHeight="1" x14ac:dyDescent="0.2">
      <c r="A708" s="33"/>
      <c r="B708" s="33"/>
      <c r="C708" s="33"/>
      <c r="D708" s="1"/>
      <c r="E708" s="1"/>
      <c r="F708" s="1"/>
      <c r="G708" s="1"/>
      <c r="H708" s="5"/>
      <c r="I708" s="5"/>
      <c r="J708" s="1"/>
      <c r="K708" s="1"/>
      <c r="L708" s="1"/>
      <c r="M708" s="1"/>
      <c r="N708" s="1"/>
      <c r="O708" s="1"/>
      <c r="P708" s="1"/>
      <c r="Q708" s="1"/>
      <c r="R708" s="1"/>
      <c r="S708" s="5"/>
      <c r="T708" s="5"/>
      <c r="U708" s="5"/>
      <c r="V708" s="1"/>
      <c r="W708" s="1"/>
      <c r="X708" s="1"/>
      <c r="Y708" s="1"/>
      <c r="Z708" s="1"/>
      <c r="AA708" s="1"/>
      <c r="AB708" s="1"/>
    </row>
    <row r="709" spans="1:28" ht="12.75" customHeight="1" x14ac:dyDescent="0.2">
      <c r="A709" s="33"/>
      <c r="B709" s="33"/>
      <c r="C709" s="33"/>
      <c r="D709" s="1"/>
      <c r="E709" s="1"/>
      <c r="F709" s="1"/>
      <c r="G709" s="1"/>
      <c r="H709" s="5"/>
      <c r="I709" s="5"/>
      <c r="J709" s="1"/>
      <c r="K709" s="1"/>
      <c r="L709" s="1"/>
      <c r="M709" s="1"/>
      <c r="N709" s="1"/>
      <c r="O709" s="1"/>
      <c r="P709" s="1"/>
      <c r="Q709" s="1"/>
      <c r="R709" s="1"/>
      <c r="S709" s="5"/>
      <c r="T709" s="5"/>
      <c r="U709" s="5"/>
      <c r="V709" s="1"/>
      <c r="W709" s="1"/>
      <c r="X709" s="1"/>
      <c r="Y709" s="1"/>
      <c r="Z709" s="1"/>
      <c r="AA709" s="1"/>
      <c r="AB709" s="1"/>
    </row>
    <row r="710" spans="1:28" ht="12.75" customHeight="1" x14ac:dyDescent="0.2">
      <c r="A710" s="33"/>
      <c r="B710" s="33"/>
      <c r="C710" s="33"/>
      <c r="D710" s="1"/>
      <c r="E710" s="1"/>
      <c r="F710" s="1"/>
      <c r="G710" s="1"/>
      <c r="H710" s="5"/>
      <c r="I710" s="5"/>
      <c r="J710" s="1"/>
      <c r="K710" s="1"/>
      <c r="L710" s="1"/>
      <c r="M710" s="1"/>
      <c r="N710" s="1"/>
      <c r="O710" s="1"/>
      <c r="P710" s="1"/>
      <c r="Q710" s="1"/>
      <c r="R710" s="1"/>
      <c r="S710" s="5"/>
      <c r="T710" s="5"/>
      <c r="U710" s="5"/>
      <c r="V710" s="1"/>
      <c r="W710" s="1"/>
      <c r="X710" s="1"/>
      <c r="Y710" s="1"/>
      <c r="Z710" s="1"/>
      <c r="AA710" s="1"/>
      <c r="AB710" s="1"/>
    </row>
    <row r="711" spans="1:28" ht="12.75" customHeight="1" x14ac:dyDescent="0.2">
      <c r="A711" s="33"/>
      <c r="B711" s="33"/>
      <c r="C711" s="33"/>
      <c r="D711" s="1"/>
      <c r="E711" s="1"/>
      <c r="F711" s="1"/>
      <c r="G711" s="1"/>
      <c r="H711" s="5"/>
      <c r="I711" s="5"/>
      <c r="J711" s="1"/>
      <c r="K711" s="1"/>
      <c r="L711" s="1"/>
      <c r="M711" s="1"/>
      <c r="N711" s="1"/>
      <c r="O711" s="1"/>
      <c r="P711" s="1"/>
      <c r="Q711" s="1"/>
      <c r="R711" s="1"/>
      <c r="S711" s="5"/>
      <c r="T711" s="5"/>
      <c r="U711" s="5"/>
      <c r="V711" s="1"/>
      <c r="W711" s="1"/>
      <c r="X711" s="1"/>
      <c r="Y711" s="1"/>
      <c r="Z711" s="1"/>
      <c r="AA711" s="1"/>
      <c r="AB711" s="1"/>
    </row>
    <row r="712" spans="1:28" ht="12.75" customHeight="1" x14ac:dyDescent="0.2">
      <c r="A712" s="33"/>
      <c r="B712" s="33"/>
      <c r="C712" s="33"/>
      <c r="D712" s="1"/>
      <c r="E712" s="1"/>
      <c r="F712" s="1"/>
      <c r="G712" s="1"/>
      <c r="H712" s="5"/>
      <c r="I712" s="5"/>
      <c r="J712" s="1"/>
      <c r="K712" s="1"/>
      <c r="L712" s="1"/>
      <c r="M712" s="1"/>
      <c r="N712" s="1"/>
      <c r="O712" s="1"/>
      <c r="P712" s="1"/>
      <c r="Q712" s="1"/>
      <c r="R712" s="1"/>
      <c r="S712" s="5"/>
      <c r="T712" s="5"/>
      <c r="U712" s="5"/>
      <c r="V712" s="1"/>
      <c r="W712" s="1"/>
      <c r="X712" s="1"/>
      <c r="Y712" s="1"/>
      <c r="Z712" s="1"/>
      <c r="AA712" s="1"/>
      <c r="AB712" s="1"/>
    </row>
    <row r="713" spans="1:28" ht="12.75" customHeight="1" x14ac:dyDescent="0.2">
      <c r="A713" s="33"/>
      <c r="B713" s="33"/>
      <c r="C713" s="33"/>
      <c r="D713" s="1"/>
      <c r="E713" s="1"/>
      <c r="F713" s="1"/>
      <c r="G713" s="1"/>
      <c r="H713" s="5"/>
      <c r="I713" s="5"/>
      <c r="J713" s="1"/>
      <c r="K713" s="1"/>
      <c r="L713" s="1"/>
      <c r="M713" s="1"/>
      <c r="N713" s="1"/>
      <c r="O713" s="1"/>
      <c r="P713" s="1"/>
      <c r="Q713" s="1"/>
      <c r="R713" s="1"/>
      <c r="S713" s="5"/>
      <c r="T713" s="5"/>
      <c r="U713" s="5"/>
      <c r="V713" s="1"/>
      <c r="W713" s="1"/>
      <c r="X713" s="1"/>
      <c r="Y713" s="1"/>
      <c r="Z713" s="1"/>
      <c r="AA713" s="1"/>
      <c r="AB713" s="1"/>
    </row>
    <row r="714" spans="1:28" ht="12.75" customHeight="1" x14ac:dyDescent="0.2">
      <c r="A714" s="33"/>
      <c r="B714" s="33"/>
      <c r="C714" s="33"/>
      <c r="D714" s="1"/>
      <c r="E714" s="1"/>
      <c r="F714" s="1"/>
      <c r="G714" s="1"/>
      <c r="H714" s="5"/>
      <c r="I714" s="5"/>
      <c r="J714" s="1"/>
      <c r="K714" s="1"/>
      <c r="L714" s="1"/>
      <c r="M714" s="1"/>
      <c r="N714" s="1"/>
      <c r="O714" s="1"/>
      <c r="P714" s="1"/>
      <c r="Q714" s="1"/>
      <c r="R714" s="1"/>
      <c r="S714" s="5"/>
      <c r="T714" s="5"/>
      <c r="U714" s="5"/>
      <c r="V714" s="1"/>
      <c r="W714" s="1"/>
      <c r="X714" s="1"/>
      <c r="Y714" s="1"/>
      <c r="Z714" s="1"/>
      <c r="AA714" s="1"/>
      <c r="AB714" s="1"/>
    </row>
    <row r="715" spans="1:28" ht="12.75" customHeight="1" x14ac:dyDescent="0.2">
      <c r="A715" s="33"/>
      <c r="B715" s="33"/>
      <c r="C715" s="33"/>
      <c r="D715" s="1"/>
      <c r="E715" s="1"/>
      <c r="F715" s="1"/>
      <c r="G715" s="1"/>
      <c r="H715" s="5"/>
      <c r="I715" s="5"/>
      <c r="J715" s="1"/>
      <c r="K715" s="1"/>
      <c r="L715" s="1"/>
      <c r="M715" s="1"/>
      <c r="N715" s="1"/>
      <c r="O715" s="1"/>
      <c r="P715" s="1"/>
      <c r="Q715" s="1"/>
      <c r="R715" s="1"/>
      <c r="S715" s="5"/>
      <c r="T715" s="5"/>
      <c r="U715" s="5"/>
      <c r="V715" s="1"/>
      <c r="W715" s="1"/>
      <c r="X715" s="1"/>
      <c r="Y715" s="1"/>
      <c r="Z715" s="1"/>
      <c r="AA715" s="1"/>
      <c r="AB715" s="1"/>
    </row>
    <row r="716" spans="1:28" ht="12.75" customHeight="1" x14ac:dyDescent="0.2">
      <c r="A716" s="33"/>
      <c r="B716" s="33"/>
      <c r="C716" s="33"/>
      <c r="D716" s="1"/>
      <c r="E716" s="1"/>
      <c r="F716" s="1"/>
      <c r="G716" s="1"/>
      <c r="H716" s="5"/>
      <c r="I716" s="5"/>
      <c r="J716" s="1"/>
      <c r="K716" s="1"/>
      <c r="L716" s="1"/>
      <c r="M716" s="1"/>
      <c r="N716" s="1"/>
      <c r="O716" s="1"/>
      <c r="P716" s="1"/>
      <c r="Q716" s="1"/>
      <c r="R716" s="1"/>
      <c r="S716" s="5"/>
      <c r="T716" s="5"/>
      <c r="U716" s="5"/>
      <c r="V716" s="1"/>
      <c r="W716" s="1"/>
      <c r="X716" s="1"/>
      <c r="Y716" s="1"/>
      <c r="Z716" s="1"/>
      <c r="AA716" s="1"/>
      <c r="AB716" s="1"/>
    </row>
    <row r="717" spans="1:28" ht="12.75" customHeight="1" x14ac:dyDescent="0.2">
      <c r="A717" s="33"/>
      <c r="B717" s="33"/>
      <c r="C717" s="33"/>
      <c r="D717" s="1"/>
      <c r="E717" s="1"/>
      <c r="F717" s="1"/>
      <c r="G717" s="1"/>
      <c r="H717" s="5"/>
      <c r="I717" s="5"/>
      <c r="J717" s="1"/>
      <c r="K717" s="1"/>
      <c r="L717" s="1"/>
      <c r="M717" s="1"/>
      <c r="N717" s="1"/>
      <c r="O717" s="1"/>
      <c r="P717" s="1"/>
      <c r="Q717" s="1"/>
      <c r="R717" s="1"/>
      <c r="S717" s="5"/>
      <c r="T717" s="5"/>
      <c r="U717" s="5"/>
      <c r="V717" s="1"/>
      <c r="W717" s="1"/>
      <c r="X717" s="1"/>
      <c r="Y717" s="1"/>
      <c r="Z717" s="1"/>
      <c r="AA717" s="1"/>
      <c r="AB717" s="1"/>
    </row>
    <row r="718" spans="1:28" ht="12.75" customHeight="1" x14ac:dyDescent="0.2">
      <c r="A718" s="33"/>
      <c r="B718" s="33"/>
      <c r="C718" s="33"/>
      <c r="D718" s="1"/>
      <c r="E718" s="1"/>
      <c r="F718" s="1"/>
      <c r="G718" s="1"/>
      <c r="H718" s="5"/>
      <c r="I718" s="5"/>
      <c r="J718" s="1"/>
      <c r="K718" s="1"/>
      <c r="L718" s="1"/>
      <c r="M718" s="1"/>
      <c r="N718" s="1"/>
      <c r="O718" s="1"/>
      <c r="P718" s="1"/>
      <c r="Q718" s="1"/>
      <c r="R718" s="1"/>
      <c r="S718" s="5"/>
      <c r="T718" s="5"/>
      <c r="U718" s="5"/>
      <c r="V718" s="1"/>
      <c r="W718" s="1"/>
      <c r="X718" s="1"/>
      <c r="Y718" s="1"/>
      <c r="Z718" s="1"/>
      <c r="AA718" s="1"/>
      <c r="AB718" s="1"/>
    </row>
    <row r="719" spans="1:28" ht="12.75" customHeight="1" x14ac:dyDescent="0.2">
      <c r="A719" s="33"/>
      <c r="B719" s="33"/>
      <c r="C719" s="33"/>
      <c r="D719" s="1"/>
      <c r="E719" s="1"/>
      <c r="F719" s="1"/>
      <c r="G719" s="1"/>
      <c r="H719" s="5"/>
      <c r="I719" s="5"/>
      <c r="J719" s="1"/>
      <c r="K719" s="1"/>
      <c r="L719" s="1"/>
      <c r="M719" s="1"/>
      <c r="N719" s="1"/>
      <c r="O719" s="1"/>
      <c r="P719" s="1"/>
      <c r="Q719" s="1"/>
      <c r="R719" s="1"/>
      <c r="S719" s="5"/>
      <c r="T719" s="5"/>
      <c r="U719" s="5"/>
      <c r="V719" s="1"/>
      <c r="W719" s="1"/>
      <c r="X719" s="1"/>
      <c r="Y719" s="1"/>
      <c r="Z719" s="1"/>
      <c r="AA719" s="1"/>
      <c r="AB719" s="1"/>
    </row>
    <row r="720" spans="1:28" ht="12.75" customHeight="1" x14ac:dyDescent="0.2">
      <c r="A720" s="33"/>
      <c r="B720" s="33"/>
      <c r="C720" s="33"/>
      <c r="D720" s="1"/>
      <c r="E720" s="1"/>
      <c r="F720" s="1"/>
      <c r="G720" s="1"/>
      <c r="H720" s="5"/>
      <c r="I720" s="5"/>
      <c r="J720" s="1"/>
      <c r="K720" s="1"/>
      <c r="L720" s="1"/>
      <c r="M720" s="1"/>
      <c r="N720" s="1"/>
      <c r="O720" s="1"/>
      <c r="P720" s="1"/>
      <c r="Q720" s="1"/>
      <c r="R720" s="1"/>
      <c r="S720" s="5"/>
      <c r="T720" s="5"/>
      <c r="U720" s="5"/>
      <c r="V720" s="1"/>
      <c r="W720" s="1"/>
      <c r="X720" s="1"/>
      <c r="Y720" s="1"/>
      <c r="Z720" s="1"/>
      <c r="AA720" s="1"/>
      <c r="AB720" s="1"/>
    </row>
    <row r="721" spans="1:28" ht="12.75" customHeight="1" x14ac:dyDescent="0.2">
      <c r="A721" s="33"/>
      <c r="B721" s="33"/>
      <c r="C721" s="33"/>
      <c r="D721" s="1"/>
      <c r="E721" s="1"/>
      <c r="F721" s="1"/>
      <c r="G721" s="1"/>
      <c r="H721" s="5"/>
      <c r="I721" s="5"/>
      <c r="J721" s="1"/>
      <c r="K721" s="1"/>
      <c r="L721" s="1"/>
      <c r="M721" s="1"/>
      <c r="N721" s="1"/>
      <c r="O721" s="1"/>
      <c r="P721" s="1"/>
      <c r="Q721" s="1"/>
      <c r="R721" s="1"/>
      <c r="S721" s="5"/>
      <c r="T721" s="5"/>
      <c r="U721" s="5"/>
      <c r="V721" s="1"/>
      <c r="W721" s="1"/>
      <c r="X721" s="1"/>
      <c r="Y721" s="1"/>
      <c r="Z721" s="1"/>
      <c r="AA721" s="1"/>
      <c r="AB721" s="1"/>
    </row>
    <row r="722" spans="1:28" ht="12.75" customHeight="1" x14ac:dyDescent="0.2">
      <c r="A722" s="33"/>
      <c r="B722" s="33"/>
      <c r="C722" s="33"/>
      <c r="D722" s="1"/>
      <c r="E722" s="1"/>
      <c r="F722" s="1"/>
      <c r="G722" s="1"/>
      <c r="H722" s="5"/>
      <c r="I722" s="5"/>
      <c r="J722" s="1"/>
      <c r="K722" s="1"/>
      <c r="L722" s="1"/>
      <c r="M722" s="1"/>
      <c r="N722" s="1"/>
      <c r="O722" s="1"/>
      <c r="P722" s="1"/>
      <c r="Q722" s="1"/>
      <c r="R722" s="1"/>
      <c r="S722" s="5"/>
      <c r="T722" s="5"/>
      <c r="U722" s="5"/>
      <c r="V722" s="1"/>
      <c r="W722" s="1"/>
      <c r="X722" s="1"/>
      <c r="Y722" s="1"/>
      <c r="Z722" s="1"/>
      <c r="AA722" s="1"/>
      <c r="AB722" s="1"/>
    </row>
    <row r="723" spans="1:28" ht="12.75" customHeight="1" x14ac:dyDescent="0.2">
      <c r="A723" s="33"/>
      <c r="B723" s="33"/>
      <c r="C723" s="33"/>
      <c r="D723" s="1"/>
      <c r="E723" s="1"/>
      <c r="F723" s="1"/>
      <c r="G723" s="1"/>
      <c r="H723" s="5"/>
      <c r="I723" s="5"/>
      <c r="J723" s="1"/>
      <c r="K723" s="1"/>
      <c r="L723" s="1"/>
      <c r="M723" s="1"/>
      <c r="N723" s="1"/>
      <c r="O723" s="1"/>
      <c r="P723" s="1"/>
      <c r="Q723" s="1"/>
      <c r="R723" s="1"/>
      <c r="S723" s="5"/>
      <c r="T723" s="5"/>
      <c r="U723" s="5"/>
      <c r="V723" s="1"/>
      <c r="W723" s="1"/>
      <c r="X723" s="1"/>
      <c r="Y723" s="1"/>
      <c r="Z723" s="1"/>
      <c r="AA723" s="1"/>
      <c r="AB723" s="1"/>
    </row>
    <row r="724" spans="1:28" ht="12.75" customHeight="1" x14ac:dyDescent="0.2">
      <c r="A724" s="33"/>
      <c r="B724" s="33"/>
      <c r="C724" s="33"/>
      <c r="D724" s="1"/>
      <c r="E724" s="1"/>
      <c r="F724" s="1"/>
      <c r="G724" s="1"/>
      <c r="H724" s="5"/>
      <c r="I724" s="5"/>
      <c r="J724" s="1"/>
      <c r="K724" s="1"/>
      <c r="L724" s="1"/>
      <c r="M724" s="1"/>
      <c r="N724" s="1"/>
      <c r="O724" s="1"/>
      <c r="P724" s="1"/>
      <c r="Q724" s="1"/>
      <c r="R724" s="1"/>
      <c r="S724" s="5"/>
      <c r="T724" s="5"/>
      <c r="U724" s="5"/>
      <c r="V724" s="1"/>
      <c r="W724" s="1"/>
      <c r="X724" s="1"/>
      <c r="Y724" s="1"/>
      <c r="Z724" s="1"/>
      <c r="AA724" s="1"/>
      <c r="AB724" s="1"/>
    </row>
    <row r="725" spans="1:28" ht="12.75" customHeight="1" x14ac:dyDescent="0.2">
      <c r="A725" s="33"/>
      <c r="B725" s="33"/>
      <c r="C725" s="33"/>
      <c r="D725" s="1"/>
      <c r="E725" s="1"/>
      <c r="F725" s="1"/>
      <c r="G725" s="1"/>
      <c r="H725" s="5"/>
      <c r="I725" s="5"/>
      <c r="J725" s="1"/>
      <c r="K725" s="1"/>
      <c r="L725" s="1"/>
      <c r="M725" s="1"/>
      <c r="N725" s="1"/>
      <c r="O725" s="1"/>
      <c r="P725" s="1"/>
      <c r="Q725" s="1"/>
      <c r="R725" s="1"/>
      <c r="S725" s="5"/>
      <c r="T725" s="5"/>
      <c r="U725" s="5"/>
      <c r="V725" s="1"/>
      <c r="W725" s="1"/>
      <c r="X725" s="1"/>
      <c r="Y725" s="1"/>
      <c r="Z725" s="1"/>
      <c r="AA725" s="1"/>
      <c r="AB725" s="1"/>
    </row>
    <row r="726" spans="1:28" ht="12.75" customHeight="1" x14ac:dyDescent="0.2">
      <c r="A726" s="33"/>
      <c r="B726" s="33"/>
      <c r="C726" s="33"/>
      <c r="D726" s="1"/>
      <c r="E726" s="1"/>
      <c r="F726" s="1"/>
      <c r="G726" s="1"/>
      <c r="H726" s="5"/>
      <c r="I726" s="5"/>
      <c r="J726" s="1"/>
      <c r="K726" s="1"/>
      <c r="L726" s="1"/>
      <c r="M726" s="1"/>
      <c r="N726" s="1"/>
      <c r="O726" s="1"/>
      <c r="P726" s="1"/>
      <c r="Q726" s="1"/>
      <c r="R726" s="1"/>
      <c r="S726" s="5"/>
      <c r="T726" s="5"/>
      <c r="U726" s="5"/>
      <c r="V726" s="1"/>
      <c r="W726" s="1"/>
      <c r="X726" s="1"/>
      <c r="Y726" s="1"/>
      <c r="Z726" s="1"/>
      <c r="AA726" s="1"/>
      <c r="AB726" s="1"/>
    </row>
    <row r="727" spans="1:28" ht="12.75" customHeight="1" x14ac:dyDescent="0.2">
      <c r="A727" s="33"/>
      <c r="B727" s="33"/>
      <c r="C727" s="33"/>
      <c r="D727" s="1"/>
      <c r="E727" s="1"/>
      <c r="F727" s="1"/>
      <c r="G727" s="1"/>
      <c r="H727" s="5"/>
      <c r="I727" s="5"/>
      <c r="J727" s="1"/>
      <c r="K727" s="1"/>
      <c r="L727" s="1"/>
      <c r="M727" s="1"/>
      <c r="N727" s="1"/>
      <c r="O727" s="1"/>
      <c r="P727" s="1"/>
      <c r="Q727" s="1"/>
      <c r="R727" s="1"/>
      <c r="S727" s="5"/>
      <c r="T727" s="5"/>
      <c r="U727" s="5"/>
      <c r="V727" s="1"/>
      <c r="W727" s="1"/>
      <c r="X727" s="1"/>
      <c r="Y727" s="1"/>
      <c r="Z727" s="1"/>
      <c r="AA727" s="1"/>
      <c r="AB727" s="1"/>
    </row>
    <row r="728" spans="1:28" ht="12.75" customHeight="1" x14ac:dyDescent="0.2">
      <c r="A728" s="33"/>
      <c r="B728" s="33"/>
      <c r="C728" s="33"/>
      <c r="D728" s="1"/>
      <c r="E728" s="1"/>
      <c r="F728" s="1"/>
      <c r="G728" s="1"/>
      <c r="H728" s="5"/>
      <c r="I728" s="5"/>
      <c r="J728" s="1"/>
      <c r="K728" s="1"/>
      <c r="L728" s="1"/>
      <c r="M728" s="1"/>
      <c r="N728" s="1"/>
      <c r="O728" s="1"/>
      <c r="P728" s="1"/>
      <c r="Q728" s="1"/>
      <c r="R728" s="1"/>
      <c r="S728" s="5"/>
      <c r="T728" s="5"/>
      <c r="U728" s="5"/>
      <c r="V728" s="1"/>
      <c r="W728" s="1"/>
      <c r="X728" s="1"/>
      <c r="Y728" s="1"/>
      <c r="Z728" s="1"/>
      <c r="AA728" s="1"/>
      <c r="AB728" s="1"/>
    </row>
    <row r="729" spans="1:28" ht="12.75" customHeight="1" x14ac:dyDescent="0.2">
      <c r="A729" s="33"/>
      <c r="B729" s="33"/>
      <c r="C729" s="33"/>
      <c r="D729" s="1"/>
      <c r="E729" s="1"/>
      <c r="F729" s="1"/>
      <c r="G729" s="1"/>
      <c r="H729" s="5"/>
      <c r="I729" s="5"/>
      <c r="J729" s="1"/>
      <c r="K729" s="1"/>
      <c r="L729" s="1"/>
      <c r="M729" s="1"/>
      <c r="N729" s="1"/>
      <c r="O729" s="1"/>
      <c r="P729" s="1"/>
      <c r="Q729" s="1"/>
      <c r="R729" s="1"/>
      <c r="S729" s="5"/>
      <c r="T729" s="5"/>
      <c r="U729" s="5"/>
      <c r="V729" s="1"/>
      <c r="W729" s="1"/>
      <c r="X729" s="1"/>
      <c r="Y729" s="1"/>
      <c r="Z729" s="1"/>
      <c r="AA729" s="1"/>
      <c r="AB729" s="1"/>
    </row>
    <row r="730" spans="1:28" ht="12.75" customHeight="1" x14ac:dyDescent="0.2">
      <c r="A730" s="33"/>
      <c r="B730" s="33"/>
      <c r="C730" s="33"/>
      <c r="D730" s="1"/>
      <c r="E730" s="1"/>
      <c r="F730" s="1"/>
      <c r="G730" s="1"/>
      <c r="H730" s="5"/>
      <c r="I730" s="5"/>
      <c r="J730" s="1"/>
      <c r="K730" s="1"/>
      <c r="L730" s="1"/>
      <c r="M730" s="1"/>
      <c r="N730" s="1"/>
      <c r="O730" s="1"/>
      <c r="P730" s="1"/>
      <c r="Q730" s="1"/>
      <c r="R730" s="1"/>
      <c r="S730" s="5"/>
      <c r="T730" s="5"/>
      <c r="U730" s="5"/>
      <c r="V730" s="1"/>
      <c r="W730" s="1"/>
      <c r="X730" s="1"/>
      <c r="Y730" s="1"/>
      <c r="Z730" s="1"/>
      <c r="AA730" s="1"/>
      <c r="AB730" s="1"/>
    </row>
    <row r="731" spans="1:28" ht="12.75" customHeight="1" x14ac:dyDescent="0.2">
      <c r="A731" s="33"/>
      <c r="B731" s="33"/>
      <c r="C731" s="33"/>
      <c r="D731" s="1"/>
      <c r="E731" s="1"/>
      <c r="F731" s="1"/>
      <c r="G731" s="1"/>
      <c r="H731" s="5"/>
      <c r="I731" s="5"/>
      <c r="J731" s="1"/>
      <c r="K731" s="1"/>
      <c r="L731" s="1"/>
      <c r="M731" s="1"/>
      <c r="N731" s="1"/>
      <c r="O731" s="1"/>
      <c r="P731" s="1"/>
      <c r="Q731" s="1"/>
      <c r="R731" s="1"/>
      <c r="S731" s="5"/>
      <c r="T731" s="5"/>
      <c r="U731" s="5"/>
      <c r="V731" s="1"/>
      <c r="W731" s="1"/>
      <c r="X731" s="1"/>
      <c r="Y731" s="1"/>
      <c r="Z731" s="1"/>
      <c r="AA731" s="1"/>
      <c r="AB731" s="1"/>
    </row>
    <row r="732" spans="1:28" ht="12.75" customHeight="1" x14ac:dyDescent="0.2">
      <c r="A732" s="33"/>
      <c r="B732" s="33"/>
      <c r="C732" s="33"/>
      <c r="D732" s="1"/>
      <c r="E732" s="1"/>
      <c r="F732" s="1"/>
      <c r="G732" s="1"/>
      <c r="H732" s="5"/>
      <c r="I732" s="5"/>
      <c r="J732" s="1"/>
      <c r="K732" s="1"/>
      <c r="L732" s="1"/>
      <c r="M732" s="1"/>
      <c r="N732" s="1"/>
      <c r="O732" s="1"/>
      <c r="P732" s="1"/>
      <c r="Q732" s="1"/>
      <c r="R732" s="1"/>
      <c r="S732" s="5"/>
      <c r="T732" s="5"/>
      <c r="U732" s="5"/>
      <c r="V732" s="1"/>
      <c r="W732" s="1"/>
      <c r="X732" s="1"/>
      <c r="Y732" s="1"/>
      <c r="Z732" s="1"/>
      <c r="AA732" s="1"/>
      <c r="AB732" s="1"/>
    </row>
    <row r="733" spans="1:28" ht="12.75" customHeight="1" x14ac:dyDescent="0.2">
      <c r="A733" s="33"/>
      <c r="B733" s="33"/>
      <c r="C733" s="33"/>
      <c r="D733" s="1"/>
      <c r="E733" s="1"/>
      <c r="F733" s="1"/>
      <c r="G733" s="1"/>
      <c r="H733" s="5"/>
      <c r="I733" s="5"/>
      <c r="J733" s="1"/>
      <c r="K733" s="1"/>
      <c r="L733" s="1"/>
      <c r="M733" s="1"/>
      <c r="N733" s="1"/>
      <c r="O733" s="1"/>
      <c r="P733" s="1"/>
      <c r="Q733" s="1"/>
      <c r="R733" s="1"/>
      <c r="S733" s="5"/>
      <c r="T733" s="5"/>
      <c r="U733" s="5"/>
      <c r="V733" s="1"/>
      <c r="W733" s="1"/>
      <c r="X733" s="1"/>
      <c r="Y733" s="1"/>
      <c r="Z733" s="1"/>
      <c r="AA733" s="1"/>
      <c r="AB733" s="1"/>
    </row>
    <row r="734" spans="1:28" ht="12.75" customHeight="1" x14ac:dyDescent="0.2">
      <c r="A734" s="33"/>
      <c r="B734" s="33"/>
      <c r="C734" s="33"/>
      <c r="D734" s="1"/>
      <c r="E734" s="1"/>
      <c r="F734" s="1"/>
      <c r="G734" s="1"/>
      <c r="H734" s="5"/>
      <c r="I734" s="5"/>
      <c r="J734" s="1"/>
      <c r="K734" s="1"/>
      <c r="L734" s="1"/>
      <c r="M734" s="1"/>
      <c r="N734" s="1"/>
      <c r="O734" s="1"/>
      <c r="P734" s="1"/>
      <c r="Q734" s="1"/>
      <c r="R734" s="1"/>
      <c r="S734" s="5"/>
      <c r="T734" s="5"/>
      <c r="U734" s="5"/>
      <c r="V734" s="1"/>
      <c r="W734" s="1"/>
      <c r="X734" s="1"/>
      <c r="Y734" s="1"/>
      <c r="Z734" s="1"/>
      <c r="AA734" s="1"/>
      <c r="AB734" s="1"/>
    </row>
    <row r="735" spans="1:28" ht="12.75" customHeight="1" x14ac:dyDescent="0.2">
      <c r="A735" s="33"/>
      <c r="B735" s="33"/>
      <c r="C735" s="33"/>
      <c r="D735" s="1"/>
      <c r="E735" s="1"/>
      <c r="F735" s="1"/>
      <c r="G735" s="1"/>
      <c r="H735" s="5"/>
      <c r="I735" s="5"/>
      <c r="J735" s="1"/>
      <c r="K735" s="1"/>
      <c r="L735" s="1"/>
      <c r="M735" s="1"/>
      <c r="N735" s="1"/>
      <c r="O735" s="1"/>
      <c r="P735" s="1"/>
      <c r="Q735" s="1"/>
      <c r="R735" s="1"/>
      <c r="S735" s="5"/>
      <c r="T735" s="5"/>
      <c r="U735" s="5"/>
      <c r="V735" s="1"/>
      <c r="W735" s="1"/>
      <c r="X735" s="1"/>
      <c r="Y735" s="1"/>
      <c r="Z735" s="1"/>
      <c r="AA735" s="1"/>
      <c r="AB735" s="1"/>
    </row>
    <row r="736" spans="1:28" ht="12.75" customHeight="1" x14ac:dyDescent="0.2">
      <c r="A736" s="33"/>
      <c r="B736" s="33"/>
      <c r="C736" s="33"/>
      <c r="D736" s="1"/>
      <c r="E736" s="1"/>
      <c r="F736" s="1"/>
      <c r="G736" s="1"/>
      <c r="H736" s="5"/>
      <c r="I736" s="5"/>
      <c r="J736" s="1"/>
      <c r="K736" s="1"/>
      <c r="L736" s="1"/>
      <c r="M736" s="1"/>
      <c r="N736" s="1"/>
      <c r="O736" s="1"/>
      <c r="P736" s="1"/>
      <c r="Q736" s="1"/>
      <c r="R736" s="1"/>
      <c r="S736" s="5"/>
      <c r="T736" s="5"/>
      <c r="U736" s="5"/>
      <c r="V736" s="1"/>
      <c r="W736" s="1"/>
      <c r="X736" s="1"/>
      <c r="Y736" s="1"/>
      <c r="Z736" s="1"/>
      <c r="AA736" s="1"/>
      <c r="AB736" s="1"/>
    </row>
    <row r="737" spans="1:28" ht="12.75" customHeight="1" x14ac:dyDescent="0.2">
      <c r="A737" s="33"/>
      <c r="B737" s="33"/>
      <c r="C737" s="33"/>
      <c r="D737" s="1"/>
      <c r="E737" s="1"/>
      <c r="F737" s="1"/>
      <c r="G737" s="1"/>
      <c r="H737" s="5"/>
      <c r="I737" s="5"/>
      <c r="J737" s="1"/>
      <c r="K737" s="1"/>
      <c r="L737" s="1"/>
      <c r="M737" s="1"/>
      <c r="N737" s="1"/>
      <c r="O737" s="1"/>
      <c r="P737" s="1"/>
      <c r="Q737" s="1"/>
      <c r="R737" s="1"/>
      <c r="S737" s="5"/>
      <c r="T737" s="5"/>
      <c r="U737" s="5"/>
      <c r="V737" s="1"/>
      <c r="W737" s="1"/>
      <c r="X737" s="1"/>
      <c r="Y737" s="1"/>
      <c r="Z737" s="1"/>
      <c r="AA737" s="1"/>
      <c r="AB737" s="1"/>
    </row>
    <row r="738" spans="1:28" ht="12.75" customHeight="1" x14ac:dyDescent="0.2">
      <c r="A738" s="33"/>
      <c r="B738" s="33"/>
      <c r="C738" s="33"/>
      <c r="D738" s="1"/>
      <c r="E738" s="1"/>
      <c r="F738" s="1"/>
      <c r="G738" s="1"/>
      <c r="H738" s="5"/>
      <c r="I738" s="5"/>
      <c r="J738" s="1"/>
      <c r="K738" s="1"/>
      <c r="L738" s="1"/>
      <c r="M738" s="1"/>
      <c r="N738" s="1"/>
      <c r="O738" s="1"/>
      <c r="P738" s="1"/>
      <c r="Q738" s="1"/>
      <c r="R738" s="1"/>
      <c r="S738" s="5"/>
      <c r="T738" s="5"/>
      <c r="U738" s="5"/>
      <c r="V738" s="1"/>
      <c r="W738" s="1"/>
      <c r="X738" s="1"/>
      <c r="Y738" s="1"/>
      <c r="Z738" s="1"/>
      <c r="AA738" s="1"/>
      <c r="AB738" s="1"/>
    </row>
    <row r="739" spans="1:28" ht="12.75" customHeight="1" x14ac:dyDescent="0.2">
      <c r="A739" s="33"/>
      <c r="B739" s="33"/>
      <c r="C739" s="33"/>
      <c r="D739" s="1"/>
      <c r="E739" s="1"/>
      <c r="F739" s="1"/>
      <c r="G739" s="1"/>
      <c r="H739" s="5"/>
      <c r="I739" s="5"/>
      <c r="J739" s="1"/>
      <c r="K739" s="1"/>
      <c r="L739" s="1"/>
      <c r="M739" s="1"/>
      <c r="N739" s="1"/>
      <c r="O739" s="1"/>
      <c r="P739" s="1"/>
      <c r="Q739" s="1"/>
      <c r="R739" s="1"/>
      <c r="S739" s="5"/>
      <c r="T739" s="5"/>
      <c r="U739" s="5"/>
      <c r="V739" s="1"/>
      <c r="W739" s="1"/>
      <c r="X739" s="1"/>
      <c r="Y739" s="1"/>
      <c r="Z739" s="1"/>
      <c r="AA739" s="1"/>
      <c r="AB739" s="1"/>
    </row>
    <row r="740" spans="1:28" ht="12.75" customHeight="1" x14ac:dyDescent="0.2">
      <c r="A740" s="33"/>
      <c r="B740" s="33"/>
      <c r="C740" s="33"/>
      <c r="D740" s="1"/>
      <c r="E740" s="1"/>
      <c r="F740" s="1"/>
      <c r="G740" s="1"/>
      <c r="H740" s="5"/>
      <c r="I740" s="5"/>
      <c r="J740" s="1"/>
      <c r="K740" s="1"/>
      <c r="L740" s="1"/>
      <c r="M740" s="1"/>
      <c r="N740" s="1"/>
      <c r="O740" s="1"/>
      <c r="P740" s="1"/>
      <c r="Q740" s="1"/>
      <c r="R740" s="1"/>
      <c r="S740" s="5"/>
      <c r="T740" s="5"/>
      <c r="U740" s="5"/>
      <c r="V740" s="1"/>
      <c r="W740" s="1"/>
      <c r="X740" s="1"/>
      <c r="Y740" s="1"/>
      <c r="Z740" s="1"/>
      <c r="AA740" s="1"/>
      <c r="AB740" s="1"/>
    </row>
    <row r="741" spans="1:28" ht="12.75" customHeight="1" x14ac:dyDescent="0.2">
      <c r="A741" s="33"/>
      <c r="B741" s="33"/>
      <c r="C741" s="33"/>
      <c r="D741" s="1"/>
      <c r="E741" s="1"/>
      <c r="F741" s="1"/>
      <c r="G741" s="1"/>
      <c r="H741" s="5"/>
      <c r="I741" s="5"/>
      <c r="J741" s="1"/>
      <c r="K741" s="1"/>
      <c r="L741" s="1"/>
      <c r="M741" s="1"/>
      <c r="N741" s="1"/>
      <c r="O741" s="1"/>
      <c r="P741" s="1"/>
      <c r="Q741" s="1"/>
      <c r="R741" s="1"/>
      <c r="S741" s="5"/>
      <c r="T741" s="5"/>
      <c r="U741" s="5"/>
      <c r="V741" s="1"/>
      <c r="W741" s="1"/>
      <c r="X741" s="1"/>
      <c r="Y741" s="1"/>
      <c r="Z741" s="1"/>
      <c r="AA741" s="1"/>
      <c r="AB741" s="1"/>
    </row>
    <row r="742" spans="1:28" ht="12.75" customHeight="1" x14ac:dyDescent="0.2">
      <c r="A742" s="33"/>
      <c r="B742" s="33"/>
      <c r="C742" s="33"/>
      <c r="D742" s="1"/>
      <c r="E742" s="1"/>
      <c r="F742" s="1"/>
      <c r="G742" s="1"/>
      <c r="H742" s="5"/>
      <c r="I742" s="5"/>
      <c r="J742" s="1"/>
      <c r="K742" s="1"/>
      <c r="L742" s="1"/>
      <c r="M742" s="1"/>
      <c r="N742" s="1"/>
      <c r="O742" s="1"/>
      <c r="P742" s="1"/>
      <c r="Q742" s="1"/>
      <c r="R742" s="1"/>
      <c r="S742" s="5"/>
      <c r="T742" s="5"/>
      <c r="U742" s="5"/>
      <c r="V742" s="1"/>
      <c r="W742" s="1"/>
      <c r="X742" s="1"/>
      <c r="Y742" s="1"/>
      <c r="Z742" s="1"/>
      <c r="AA742" s="1"/>
      <c r="AB742" s="1"/>
    </row>
    <row r="743" spans="1:28" ht="12.75" customHeight="1" x14ac:dyDescent="0.2">
      <c r="A743" s="33"/>
      <c r="B743" s="33"/>
      <c r="C743" s="33"/>
      <c r="D743" s="1"/>
      <c r="E743" s="1"/>
      <c r="F743" s="1"/>
      <c r="G743" s="1"/>
      <c r="H743" s="5"/>
      <c r="I743" s="5"/>
      <c r="J743" s="1"/>
      <c r="K743" s="1"/>
      <c r="L743" s="1"/>
      <c r="M743" s="1"/>
      <c r="N743" s="1"/>
      <c r="O743" s="1"/>
      <c r="P743" s="1"/>
      <c r="Q743" s="1"/>
      <c r="R743" s="1"/>
      <c r="S743" s="5"/>
      <c r="T743" s="5"/>
      <c r="U743" s="5"/>
      <c r="V743" s="1"/>
      <c r="W743" s="1"/>
      <c r="X743" s="1"/>
      <c r="Y743" s="1"/>
      <c r="Z743" s="1"/>
      <c r="AA743" s="1"/>
      <c r="AB743" s="1"/>
    </row>
    <row r="744" spans="1:28" ht="12.75" customHeight="1" x14ac:dyDescent="0.2">
      <c r="A744" s="33"/>
      <c r="B744" s="33"/>
      <c r="C744" s="33"/>
      <c r="D744" s="1"/>
      <c r="E744" s="1"/>
      <c r="F744" s="1"/>
      <c r="G744" s="1"/>
      <c r="H744" s="5"/>
      <c r="I744" s="5"/>
      <c r="J744" s="1"/>
      <c r="K744" s="1"/>
      <c r="L744" s="1"/>
      <c r="M744" s="1"/>
      <c r="N744" s="1"/>
      <c r="O744" s="1"/>
      <c r="P744" s="1"/>
      <c r="Q744" s="1"/>
      <c r="R744" s="1"/>
      <c r="S744" s="5"/>
      <c r="T744" s="5"/>
      <c r="U744" s="5"/>
      <c r="V744" s="1"/>
      <c r="W744" s="1"/>
      <c r="X744" s="1"/>
      <c r="Y744" s="1"/>
      <c r="Z744" s="1"/>
      <c r="AA744" s="1"/>
      <c r="AB744" s="1"/>
    </row>
    <row r="745" spans="1:28" ht="12.75" customHeight="1" x14ac:dyDescent="0.2">
      <c r="A745" s="33"/>
      <c r="B745" s="33"/>
      <c r="C745" s="33"/>
      <c r="D745" s="1"/>
      <c r="E745" s="1"/>
      <c r="F745" s="1"/>
      <c r="G745" s="1"/>
      <c r="H745" s="5"/>
      <c r="I745" s="5"/>
      <c r="J745" s="1"/>
      <c r="K745" s="1"/>
      <c r="L745" s="1"/>
      <c r="M745" s="1"/>
      <c r="N745" s="1"/>
      <c r="O745" s="1"/>
      <c r="P745" s="1"/>
      <c r="Q745" s="1"/>
      <c r="R745" s="1"/>
      <c r="S745" s="5"/>
      <c r="T745" s="5"/>
      <c r="U745" s="5"/>
      <c r="V745" s="1"/>
      <c r="W745" s="1"/>
      <c r="X745" s="1"/>
      <c r="Y745" s="1"/>
      <c r="Z745" s="1"/>
      <c r="AA745" s="1"/>
      <c r="AB745" s="1"/>
    </row>
    <row r="746" spans="1:28" ht="12.75" customHeight="1" x14ac:dyDescent="0.2">
      <c r="A746" s="33"/>
      <c r="B746" s="33"/>
      <c r="C746" s="33"/>
      <c r="D746" s="1"/>
      <c r="E746" s="1"/>
      <c r="F746" s="1"/>
      <c r="G746" s="1"/>
      <c r="H746" s="5"/>
      <c r="I746" s="5"/>
      <c r="J746" s="1"/>
      <c r="K746" s="1"/>
      <c r="L746" s="1"/>
      <c r="M746" s="1"/>
      <c r="N746" s="1"/>
      <c r="O746" s="1"/>
      <c r="P746" s="1"/>
      <c r="Q746" s="1"/>
      <c r="R746" s="1"/>
      <c r="S746" s="5"/>
      <c r="T746" s="5"/>
      <c r="U746" s="5"/>
      <c r="V746" s="1"/>
      <c r="W746" s="1"/>
      <c r="X746" s="1"/>
      <c r="Y746" s="1"/>
      <c r="Z746" s="1"/>
      <c r="AA746" s="1"/>
      <c r="AB746" s="1"/>
    </row>
    <row r="747" spans="1:28" ht="12.75" customHeight="1" x14ac:dyDescent="0.2">
      <c r="A747" s="33"/>
      <c r="B747" s="33"/>
      <c r="C747" s="33"/>
      <c r="D747" s="1"/>
      <c r="E747" s="1"/>
      <c r="F747" s="1"/>
      <c r="G747" s="1"/>
      <c r="H747" s="5"/>
      <c r="I747" s="5"/>
      <c r="J747" s="1"/>
      <c r="K747" s="1"/>
      <c r="L747" s="1"/>
      <c r="M747" s="1"/>
      <c r="N747" s="1"/>
      <c r="O747" s="1"/>
      <c r="P747" s="1"/>
      <c r="Q747" s="1"/>
      <c r="R747" s="1"/>
      <c r="S747" s="5"/>
      <c r="T747" s="5"/>
      <c r="U747" s="5"/>
      <c r="V747" s="1"/>
      <c r="W747" s="1"/>
      <c r="X747" s="1"/>
      <c r="Y747" s="1"/>
      <c r="Z747" s="1"/>
      <c r="AA747" s="1"/>
      <c r="AB747" s="1"/>
    </row>
    <row r="748" spans="1:28" ht="12.75" customHeight="1" x14ac:dyDescent="0.2">
      <c r="A748" s="33"/>
      <c r="B748" s="33"/>
      <c r="C748" s="33"/>
      <c r="D748" s="1"/>
      <c r="E748" s="1"/>
      <c r="F748" s="1"/>
      <c r="G748" s="1"/>
      <c r="H748" s="5"/>
      <c r="I748" s="5"/>
      <c r="J748" s="1"/>
      <c r="K748" s="1"/>
      <c r="L748" s="1"/>
      <c r="M748" s="1"/>
      <c r="N748" s="1"/>
      <c r="O748" s="1"/>
      <c r="P748" s="1"/>
      <c r="Q748" s="1"/>
      <c r="R748" s="1"/>
      <c r="S748" s="5"/>
      <c r="T748" s="5"/>
      <c r="U748" s="5"/>
      <c r="V748" s="1"/>
      <c r="W748" s="1"/>
      <c r="X748" s="1"/>
      <c r="Y748" s="1"/>
      <c r="Z748" s="1"/>
      <c r="AA748" s="1"/>
      <c r="AB748" s="1"/>
    </row>
    <row r="749" spans="1:28" ht="12.75" customHeight="1" x14ac:dyDescent="0.2">
      <c r="A749" s="33"/>
      <c r="B749" s="33"/>
      <c r="C749" s="33"/>
      <c r="D749" s="1"/>
      <c r="E749" s="1"/>
      <c r="F749" s="1"/>
      <c r="G749" s="1"/>
      <c r="H749" s="5"/>
      <c r="I749" s="5"/>
      <c r="J749" s="1"/>
      <c r="K749" s="1"/>
      <c r="L749" s="1"/>
      <c r="M749" s="1"/>
      <c r="N749" s="1"/>
      <c r="O749" s="1"/>
      <c r="P749" s="1"/>
      <c r="Q749" s="1"/>
      <c r="R749" s="1"/>
      <c r="S749" s="5"/>
      <c r="T749" s="5"/>
      <c r="U749" s="5"/>
      <c r="V749" s="1"/>
      <c r="W749" s="1"/>
      <c r="X749" s="1"/>
      <c r="Y749" s="1"/>
      <c r="Z749" s="1"/>
      <c r="AA749" s="1"/>
      <c r="AB749" s="1"/>
    </row>
    <row r="750" spans="1:28" ht="12.75" customHeight="1" x14ac:dyDescent="0.2">
      <c r="A750" s="33"/>
      <c r="B750" s="33"/>
      <c r="C750" s="33"/>
      <c r="D750" s="1"/>
      <c r="E750" s="1"/>
      <c r="F750" s="1"/>
      <c r="G750" s="1"/>
      <c r="H750" s="5"/>
      <c r="I750" s="5"/>
      <c r="J750" s="1"/>
      <c r="K750" s="1"/>
      <c r="L750" s="1"/>
      <c r="M750" s="1"/>
      <c r="N750" s="1"/>
      <c r="O750" s="1"/>
      <c r="P750" s="1"/>
      <c r="Q750" s="1"/>
      <c r="R750" s="1"/>
      <c r="S750" s="5"/>
      <c r="T750" s="5"/>
      <c r="U750" s="5"/>
      <c r="V750" s="1"/>
      <c r="W750" s="1"/>
      <c r="X750" s="1"/>
      <c r="Y750" s="1"/>
      <c r="Z750" s="1"/>
      <c r="AA750" s="1"/>
      <c r="AB750" s="1"/>
    </row>
    <row r="751" spans="1:28" ht="12.75" customHeight="1" x14ac:dyDescent="0.2">
      <c r="A751" s="33"/>
      <c r="B751" s="33"/>
      <c r="C751" s="33"/>
      <c r="D751" s="1"/>
      <c r="E751" s="1"/>
      <c r="F751" s="1"/>
      <c r="G751" s="1"/>
      <c r="H751" s="5"/>
      <c r="I751" s="5"/>
      <c r="J751" s="1"/>
      <c r="K751" s="1"/>
      <c r="L751" s="1"/>
      <c r="M751" s="1"/>
      <c r="N751" s="1"/>
      <c r="O751" s="1"/>
      <c r="P751" s="1"/>
      <c r="Q751" s="1"/>
      <c r="R751" s="1"/>
      <c r="S751" s="5"/>
      <c r="T751" s="5"/>
      <c r="U751" s="5"/>
      <c r="V751" s="1"/>
      <c r="W751" s="1"/>
      <c r="X751" s="1"/>
      <c r="Y751" s="1"/>
      <c r="Z751" s="1"/>
      <c r="AA751" s="1"/>
      <c r="AB751" s="1"/>
    </row>
    <row r="752" spans="1:28" ht="12.75" customHeight="1" x14ac:dyDescent="0.2">
      <c r="A752" s="33"/>
      <c r="B752" s="33"/>
      <c r="C752" s="33"/>
      <c r="D752" s="1"/>
      <c r="E752" s="1"/>
      <c r="F752" s="1"/>
      <c r="G752" s="1"/>
      <c r="H752" s="5"/>
      <c r="I752" s="5"/>
      <c r="J752" s="1"/>
      <c r="K752" s="1"/>
      <c r="L752" s="1"/>
      <c r="M752" s="1"/>
      <c r="N752" s="1"/>
      <c r="O752" s="1"/>
      <c r="P752" s="1"/>
      <c r="Q752" s="1"/>
      <c r="R752" s="1"/>
      <c r="S752" s="5"/>
      <c r="T752" s="5"/>
      <c r="U752" s="5"/>
      <c r="V752" s="1"/>
      <c r="W752" s="1"/>
      <c r="X752" s="1"/>
      <c r="Y752" s="1"/>
      <c r="Z752" s="1"/>
      <c r="AA752" s="1"/>
      <c r="AB752" s="1"/>
    </row>
    <row r="753" spans="1:28" ht="12.75" customHeight="1" x14ac:dyDescent="0.2">
      <c r="A753" s="33"/>
      <c r="B753" s="33"/>
      <c r="C753" s="33"/>
      <c r="D753" s="1"/>
      <c r="E753" s="1"/>
      <c r="F753" s="1"/>
      <c r="G753" s="1"/>
      <c r="H753" s="5"/>
      <c r="I753" s="5"/>
      <c r="J753" s="1"/>
      <c r="K753" s="1"/>
      <c r="L753" s="1"/>
      <c r="M753" s="1"/>
      <c r="N753" s="1"/>
      <c r="O753" s="1"/>
      <c r="P753" s="1"/>
      <c r="Q753" s="1"/>
      <c r="R753" s="1"/>
      <c r="S753" s="5"/>
      <c r="T753" s="5"/>
      <c r="U753" s="5"/>
      <c r="V753" s="1"/>
      <c r="W753" s="1"/>
      <c r="X753" s="1"/>
      <c r="Y753" s="1"/>
      <c r="Z753" s="1"/>
      <c r="AA753" s="1"/>
      <c r="AB753" s="1"/>
    </row>
    <row r="754" spans="1:28" ht="12.75" customHeight="1" x14ac:dyDescent="0.2">
      <c r="A754" s="33"/>
      <c r="B754" s="33"/>
      <c r="C754" s="33"/>
      <c r="D754" s="1"/>
      <c r="E754" s="1"/>
      <c r="F754" s="1"/>
      <c r="G754" s="1"/>
      <c r="H754" s="5"/>
      <c r="I754" s="5"/>
      <c r="J754" s="1"/>
      <c r="K754" s="1"/>
      <c r="L754" s="1"/>
      <c r="M754" s="1"/>
      <c r="N754" s="1"/>
      <c r="O754" s="1"/>
      <c r="P754" s="1"/>
      <c r="Q754" s="1"/>
      <c r="R754" s="1"/>
      <c r="S754" s="5"/>
      <c r="T754" s="5"/>
      <c r="U754" s="5"/>
      <c r="V754" s="1"/>
      <c r="W754" s="1"/>
      <c r="X754" s="1"/>
      <c r="Y754" s="1"/>
      <c r="Z754" s="1"/>
      <c r="AA754" s="1"/>
      <c r="AB754" s="1"/>
    </row>
    <row r="755" spans="1:28" ht="12.75" customHeight="1" x14ac:dyDescent="0.2">
      <c r="A755" s="33"/>
      <c r="B755" s="33"/>
      <c r="C755" s="33"/>
      <c r="D755" s="1"/>
      <c r="E755" s="1"/>
      <c r="F755" s="1"/>
      <c r="G755" s="1"/>
      <c r="H755" s="5"/>
      <c r="I755" s="5"/>
      <c r="J755" s="1"/>
      <c r="K755" s="1"/>
      <c r="L755" s="1"/>
      <c r="M755" s="1"/>
      <c r="N755" s="1"/>
      <c r="O755" s="1"/>
      <c r="P755" s="1"/>
      <c r="Q755" s="1"/>
      <c r="R755" s="1"/>
      <c r="S755" s="5"/>
      <c r="T755" s="5"/>
      <c r="U755" s="5"/>
      <c r="V755" s="1"/>
      <c r="W755" s="1"/>
      <c r="X755" s="1"/>
      <c r="Y755" s="1"/>
      <c r="Z755" s="1"/>
      <c r="AA755" s="1"/>
      <c r="AB755" s="1"/>
    </row>
    <row r="756" spans="1:28" ht="12.75" customHeight="1" x14ac:dyDescent="0.2">
      <c r="A756" s="33"/>
      <c r="B756" s="33"/>
      <c r="C756" s="33"/>
      <c r="D756" s="1"/>
      <c r="E756" s="1"/>
      <c r="F756" s="1"/>
      <c r="G756" s="1"/>
      <c r="H756" s="5"/>
      <c r="I756" s="5"/>
      <c r="J756" s="1"/>
      <c r="K756" s="1"/>
      <c r="L756" s="1"/>
      <c r="M756" s="1"/>
      <c r="N756" s="1"/>
      <c r="O756" s="1"/>
      <c r="P756" s="1"/>
      <c r="Q756" s="1"/>
      <c r="R756" s="1"/>
      <c r="S756" s="5"/>
      <c r="T756" s="5"/>
      <c r="U756" s="5"/>
      <c r="V756" s="1"/>
      <c r="W756" s="1"/>
      <c r="X756" s="1"/>
      <c r="Y756" s="1"/>
      <c r="Z756" s="1"/>
      <c r="AA756" s="1"/>
      <c r="AB756" s="1"/>
    </row>
    <row r="757" spans="1:28" ht="12.75" customHeight="1" x14ac:dyDescent="0.2">
      <c r="A757" s="33"/>
      <c r="B757" s="33"/>
      <c r="C757" s="33"/>
      <c r="D757" s="1"/>
      <c r="E757" s="1"/>
      <c r="F757" s="1"/>
      <c r="G757" s="1"/>
      <c r="H757" s="5"/>
      <c r="I757" s="5"/>
      <c r="J757" s="1"/>
      <c r="K757" s="1"/>
      <c r="L757" s="1"/>
      <c r="M757" s="1"/>
      <c r="N757" s="1"/>
      <c r="O757" s="1"/>
      <c r="P757" s="1"/>
      <c r="Q757" s="1"/>
      <c r="R757" s="1"/>
      <c r="S757" s="5"/>
      <c r="T757" s="5"/>
      <c r="U757" s="5"/>
      <c r="V757" s="1"/>
      <c r="W757" s="1"/>
      <c r="X757" s="1"/>
      <c r="Y757" s="1"/>
      <c r="Z757" s="1"/>
      <c r="AA757" s="1"/>
      <c r="AB757" s="1"/>
    </row>
    <row r="758" spans="1:28" ht="12.75" customHeight="1" x14ac:dyDescent="0.2">
      <c r="A758" s="33"/>
      <c r="B758" s="33"/>
      <c r="C758" s="33"/>
      <c r="D758" s="1"/>
      <c r="E758" s="1"/>
      <c r="F758" s="1"/>
      <c r="G758" s="1"/>
      <c r="H758" s="5"/>
      <c r="I758" s="5"/>
      <c r="J758" s="1"/>
      <c r="K758" s="1"/>
      <c r="L758" s="1"/>
      <c r="M758" s="1"/>
      <c r="N758" s="1"/>
      <c r="O758" s="1"/>
      <c r="P758" s="1"/>
      <c r="Q758" s="1"/>
      <c r="R758" s="1"/>
      <c r="S758" s="5"/>
      <c r="T758" s="5"/>
      <c r="U758" s="5"/>
      <c r="V758" s="1"/>
      <c r="W758" s="1"/>
      <c r="X758" s="1"/>
      <c r="Y758" s="1"/>
      <c r="Z758" s="1"/>
      <c r="AA758" s="1"/>
      <c r="AB758" s="1"/>
    </row>
    <row r="759" spans="1:28" ht="12.75" customHeight="1" x14ac:dyDescent="0.2">
      <c r="A759" s="33"/>
      <c r="B759" s="33"/>
      <c r="C759" s="33"/>
      <c r="D759" s="1"/>
      <c r="E759" s="1"/>
      <c r="F759" s="1"/>
      <c r="G759" s="1"/>
      <c r="H759" s="5"/>
      <c r="I759" s="5"/>
      <c r="J759" s="1"/>
      <c r="K759" s="1"/>
      <c r="L759" s="1"/>
      <c r="M759" s="1"/>
      <c r="N759" s="1"/>
      <c r="O759" s="1"/>
      <c r="P759" s="1"/>
      <c r="Q759" s="1"/>
      <c r="R759" s="1"/>
      <c r="S759" s="5"/>
      <c r="T759" s="5"/>
      <c r="U759" s="5"/>
      <c r="V759" s="1"/>
      <c r="W759" s="1"/>
      <c r="X759" s="1"/>
      <c r="Y759" s="1"/>
      <c r="Z759" s="1"/>
      <c r="AA759" s="1"/>
      <c r="AB759" s="1"/>
    </row>
    <row r="760" spans="1:28" ht="12.75" customHeight="1" x14ac:dyDescent="0.2">
      <c r="A760" s="33"/>
      <c r="B760" s="33"/>
      <c r="C760" s="33"/>
      <c r="D760" s="1"/>
      <c r="E760" s="1"/>
      <c r="F760" s="1"/>
      <c r="G760" s="1"/>
      <c r="H760" s="5"/>
      <c r="I760" s="5"/>
      <c r="J760" s="1"/>
      <c r="K760" s="1"/>
      <c r="L760" s="1"/>
      <c r="M760" s="1"/>
      <c r="N760" s="1"/>
      <c r="O760" s="1"/>
      <c r="P760" s="1"/>
      <c r="Q760" s="1"/>
      <c r="R760" s="1"/>
      <c r="S760" s="5"/>
      <c r="T760" s="5"/>
      <c r="U760" s="5"/>
      <c r="V760" s="1"/>
      <c r="W760" s="1"/>
      <c r="X760" s="1"/>
      <c r="Y760" s="1"/>
      <c r="Z760" s="1"/>
      <c r="AA760" s="1"/>
      <c r="AB760" s="1"/>
    </row>
    <row r="761" spans="1:28" ht="12.75" customHeight="1" x14ac:dyDescent="0.2">
      <c r="A761" s="33"/>
      <c r="B761" s="33"/>
      <c r="C761" s="33"/>
      <c r="D761" s="1"/>
      <c r="E761" s="1"/>
      <c r="F761" s="1"/>
      <c r="G761" s="1"/>
      <c r="H761" s="5"/>
      <c r="I761" s="5"/>
      <c r="J761" s="1"/>
      <c r="K761" s="1"/>
      <c r="L761" s="1"/>
      <c r="M761" s="1"/>
      <c r="N761" s="1"/>
      <c r="O761" s="1"/>
      <c r="P761" s="1"/>
      <c r="Q761" s="1"/>
      <c r="R761" s="1"/>
      <c r="S761" s="5"/>
      <c r="T761" s="5"/>
      <c r="U761" s="5"/>
      <c r="V761" s="1"/>
      <c r="W761" s="1"/>
      <c r="X761" s="1"/>
      <c r="Y761" s="1"/>
      <c r="Z761" s="1"/>
      <c r="AA761" s="1"/>
      <c r="AB761" s="1"/>
    </row>
    <row r="762" spans="1:28" ht="12.75" customHeight="1" x14ac:dyDescent="0.2">
      <c r="A762" s="33"/>
      <c r="B762" s="33"/>
      <c r="C762" s="33"/>
      <c r="D762" s="1"/>
      <c r="E762" s="1"/>
      <c r="F762" s="1"/>
      <c r="G762" s="1"/>
      <c r="H762" s="5"/>
      <c r="I762" s="5"/>
      <c r="J762" s="1"/>
      <c r="K762" s="1"/>
      <c r="L762" s="1"/>
      <c r="M762" s="1"/>
      <c r="N762" s="1"/>
      <c r="O762" s="1"/>
      <c r="P762" s="1"/>
      <c r="Q762" s="1"/>
      <c r="R762" s="1"/>
      <c r="S762" s="5"/>
      <c r="T762" s="5"/>
      <c r="U762" s="5"/>
      <c r="V762" s="1"/>
      <c r="W762" s="1"/>
      <c r="X762" s="1"/>
      <c r="Y762" s="1"/>
      <c r="Z762" s="1"/>
      <c r="AA762" s="1"/>
      <c r="AB762" s="1"/>
    </row>
    <row r="763" spans="1:28" ht="12.75" customHeight="1" x14ac:dyDescent="0.2">
      <c r="A763" s="33"/>
      <c r="B763" s="33"/>
      <c r="C763" s="33"/>
      <c r="D763" s="1"/>
      <c r="E763" s="1"/>
      <c r="F763" s="1"/>
      <c r="G763" s="1"/>
      <c r="H763" s="5"/>
      <c r="I763" s="5"/>
      <c r="J763" s="1"/>
      <c r="K763" s="1"/>
      <c r="L763" s="1"/>
      <c r="M763" s="1"/>
      <c r="N763" s="1"/>
      <c r="O763" s="1"/>
      <c r="P763" s="1"/>
      <c r="Q763" s="1"/>
      <c r="R763" s="1"/>
      <c r="S763" s="5"/>
      <c r="T763" s="5"/>
      <c r="U763" s="5"/>
      <c r="V763" s="1"/>
      <c r="W763" s="1"/>
      <c r="X763" s="1"/>
      <c r="Y763" s="1"/>
      <c r="Z763" s="1"/>
      <c r="AA763" s="1"/>
      <c r="AB763" s="1"/>
    </row>
    <row r="764" spans="1:28" ht="12.75" customHeight="1" x14ac:dyDescent="0.2">
      <c r="A764" s="33"/>
      <c r="B764" s="33"/>
      <c r="C764" s="33"/>
      <c r="D764" s="1"/>
      <c r="E764" s="1"/>
      <c r="F764" s="1"/>
      <c r="G764" s="1"/>
      <c r="H764" s="5"/>
      <c r="I764" s="5"/>
      <c r="J764" s="1"/>
      <c r="K764" s="1"/>
      <c r="L764" s="1"/>
      <c r="M764" s="1"/>
      <c r="N764" s="1"/>
      <c r="O764" s="1"/>
      <c r="P764" s="1"/>
      <c r="Q764" s="1"/>
      <c r="R764" s="1"/>
      <c r="S764" s="5"/>
      <c r="T764" s="5"/>
      <c r="U764" s="5"/>
      <c r="V764" s="1"/>
      <c r="W764" s="1"/>
      <c r="X764" s="1"/>
      <c r="Y764" s="1"/>
      <c r="Z764" s="1"/>
      <c r="AA764" s="1"/>
      <c r="AB764" s="1"/>
    </row>
    <row r="765" spans="1:28" ht="12.75" customHeight="1" x14ac:dyDescent="0.2">
      <c r="A765" s="33"/>
      <c r="B765" s="33"/>
      <c r="C765" s="33"/>
      <c r="D765" s="1"/>
      <c r="E765" s="1"/>
      <c r="F765" s="1"/>
      <c r="G765" s="1"/>
      <c r="H765" s="5"/>
      <c r="I765" s="5"/>
      <c r="J765" s="1"/>
      <c r="K765" s="1"/>
      <c r="L765" s="1"/>
      <c r="M765" s="1"/>
      <c r="N765" s="1"/>
      <c r="O765" s="1"/>
      <c r="P765" s="1"/>
      <c r="Q765" s="1"/>
      <c r="R765" s="1"/>
      <c r="S765" s="5"/>
      <c r="T765" s="5"/>
      <c r="U765" s="5"/>
      <c r="V765" s="1"/>
      <c r="W765" s="1"/>
      <c r="X765" s="1"/>
      <c r="Y765" s="1"/>
      <c r="Z765" s="1"/>
      <c r="AA765" s="1"/>
      <c r="AB765" s="1"/>
    </row>
    <row r="766" spans="1:28" ht="12.75" customHeight="1" x14ac:dyDescent="0.2">
      <c r="A766" s="33"/>
      <c r="B766" s="33"/>
      <c r="C766" s="33"/>
      <c r="D766" s="1"/>
      <c r="E766" s="1"/>
      <c r="F766" s="1"/>
      <c r="G766" s="1"/>
      <c r="H766" s="5"/>
      <c r="I766" s="5"/>
      <c r="J766" s="1"/>
      <c r="K766" s="1"/>
      <c r="L766" s="1"/>
      <c r="M766" s="1"/>
      <c r="N766" s="1"/>
      <c r="O766" s="1"/>
      <c r="P766" s="1"/>
      <c r="Q766" s="1"/>
      <c r="R766" s="1"/>
      <c r="S766" s="5"/>
      <c r="T766" s="5"/>
      <c r="U766" s="5"/>
      <c r="V766" s="1"/>
      <c r="W766" s="1"/>
      <c r="X766" s="1"/>
      <c r="Y766" s="1"/>
      <c r="Z766" s="1"/>
      <c r="AA766" s="1"/>
      <c r="AB766" s="1"/>
    </row>
    <row r="767" spans="1:28" ht="12.75" customHeight="1" x14ac:dyDescent="0.2">
      <c r="A767" s="33"/>
      <c r="B767" s="33"/>
      <c r="C767" s="33"/>
      <c r="D767" s="1"/>
      <c r="E767" s="1"/>
      <c r="F767" s="1"/>
      <c r="G767" s="1"/>
      <c r="H767" s="5"/>
      <c r="I767" s="5"/>
      <c r="J767" s="1"/>
      <c r="K767" s="1"/>
      <c r="L767" s="1"/>
      <c r="M767" s="1"/>
      <c r="N767" s="1"/>
      <c r="O767" s="1"/>
      <c r="P767" s="1"/>
      <c r="Q767" s="1"/>
      <c r="R767" s="1"/>
      <c r="S767" s="5"/>
      <c r="T767" s="5"/>
      <c r="U767" s="5"/>
      <c r="V767" s="1"/>
      <c r="W767" s="1"/>
      <c r="X767" s="1"/>
      <c r="Y767" s="1"/>
      <c r="Z767" s="1"/>
      <c r="AA767" s="1"/>
      <c r="AB767" s="1"/>
    </row>
    <row r="768" spans="1:28" ht="12.75" customHeight="1" x14ac:dyDescent="0.2">
      <c r="A768" s="33"/>
      <c r="B768" s="33"/>
      <c r="C768" s="33"/>
      <c r="D768" s="1"/>
      <c r="E768" s="1"/>
      <c r="F768" s="1"/>
      <c r="G768" s="1"/>
      <c r="H768" s="5"/>
      <c r="I768" s="5"/>
      <c r="J768" s="1"/>
      <c r="K768" s="1"/>
      <c r="L768" s="1"/>
      <c r="M768" s="1"/>
      <c r="N768" s="1"/>
      <c r="O768" s="1"/>
      <c r="P768" s="1"/>
      <c r="Q768" s="1"/>
      <c r="R768" s="1"/>
      <c r="S768" s="5"/>
      <c r="T768" s="5"/>
      <c r="U768" s="5"/>
      <c r="V768" s="1"/>
      <c r="W768" s="1"/>
      <c r="X768" s="1"/>
      <c r="Y768" s="1"/>
      <c r="Z768" s="1"/>
      <c r="AA768" s="1"/>
      <c r="AB768" s="1"/>
    </row>
    <row r="769" spans="1:28" ht="12.75" customHeight="1" x14ac:dyDescent="0.2">
      <c r="A769" s="33"/>
      <c r="B769" s="33"/>
      <c r="C769" s="33"/>
      <c r="D769" s="1"/>
      <c r="E769" s="1"/>
      <c r="F769" s="1"/>
      <c r="G769" s="1"/>
      <c r="H769" s="5"/>
      <c r="I769" s="5"/>
      <c r="J769" s="1"/>
      <c r="K769" s="1"/>
      <c r="L769" s="1"/>
      <c r="M769" s="1"/>
      <c r="N769" s="1"/>
      <c r="O769" s="1"/>
      <c r="P769" s="1"/>
      <c r="Q769" s="1"/>
      <c r="R769" s="1"/>
      <c r="S769" s="5"/>
      <c r="T769" s="5"/>
      <c r="U769" s="5"/>
      <c r="V769" s="1"/>
      <c r="W769" s="1"/>
      <c r="X769" s="1"/>
      <c r="Y769" s="1"/>
      <c r="Z769" s="1"/>
      <c r="AA769" s="1"/>
      <c r="AB769" s="1"/>
    </row>
    <row r="770" spans="1:28" ht="12.75" customHeight="1" x14ac:dyDescent="0.2">
      <c r="A770" s="33"/>
      <c r="B770" s="33"/>
      <c r="C770" s="33"/>
      <c r="D770" s="1"/>
      <c r="E770" s="1"/>
      <c r="F770" s="1"/>
      <c r="G770" s="1"/>
      <c r="H770" s="5"/>
      <c r="I770" s="5"/>
      <c r="J770" s="1"/>
      <c r="K770" s="1"/>
      <c r="L770" s="1"/>
      <c r="M770" s="1"/>
      <c r="N770" s="1"/>
      <c r="O770" s="1"/>
      <c r="P770" s="1"/>
      <c r="Q770" s="1"/>
      <c r="R770" s="1"/>
      <c r="S770" s="5"/>
      <c r="T770" s="5"/>
      <c r="U770" s="5"/>
      <c r="V770" s="1"/>
      <c r="W770" s="1"/>
      <c r="X770" s="1"/>
      <c r="Y770" s="1"/>
      <c r="Z770" s="1"/>
      <c r="AA770" s="1"/>
      <c r="AB770" s="1"/>
    </row>
    <row r="771" spans="1:28" ht="12.75" customHeight="1" x14ac:dyDescent="0.2">
      <c r="A771" s="33"/>
      <c r="B771" s="33"/>
      <c r="C771" s="33"/>
      <c r="D771" s="1"/>
      <c r="E771" s="1"/>
      <c r="F771" s="1"/>
      <c r="G771" s="1"/>
      <c r="H771" s="5"/>
      <c r="I771" s="5"/>
      <c r="J771" s="1"/>
      <c r="K771" s="1"/>
      <c r="L771" s="1"/>
      <c r="M771" s="1"/>
      <c r="N771" s="1"/>
      <c r="O771" s="1"/>
      <c r="P771" s="1"/>
      <c r="Q771" s="1"/>
      <c r="R771" s="1"/>
      <c r="S771" s="5"/>
      <c r="T771" s="5"/>
      <c r="U771" s="5"/>
      <c r="V771" s="1"/>
      <c r="W771" s="1"/>
      <c r="X771" s="1"/>
      <c r="Y771" s="1"/>
      <c r="Z771" s="1"/>
      <c r="AA771" s="1"/>
      <c r="AB771" s="1"/>
    </row>
    <row r="772" spans="1:28" ht="12.75" customHeight="1" x14ac:dyDescent="0.2">
      <c r="A772" s="33"/>
      <c r="B772" s="33"/>
      <c r="C772" s="33"/>
      <c r="D772" s="1"/>
      <c r="E772" s="1"/>
      <c r="F772" s="1"/>
      <c r="G772" s="1"/>
      <c r="H772" s="5"/>
      <c r="I772" s="5"/>
      <c r="J772" s="1"/>
      <c r="K772" s="1"/>
      <c r="L772" s="1"/>
      <c r="M772" s="1"/>
      <c r="N772" s="1"/>
      <c r="O772" s="1"/>
      <c r="P772" s="1"/>
      <c r="Q772" s="1"/>
      <c r="R772" s="1"/>
      <c r="S772" s="5"/>
      <c r="T772" s="5"/>
      <c r="U772" s="5"/>
      <c r="V772" s="1"/>
      <c r="W772" s="1"/>
      <c r="X772" s="1"/>
      <c r="Y772" s="1"/>
      <c r="Z772" s="1"/>
      <c r="AA772" s="1"/>
      <c r="AB772" s="1"/>
    </row>
    <row r="773" spans="1:28" ht="12.75" customHeight="1" x14ac:dyDescent="0.2">
      <c r="A773" s="33"/>
      <c r="B773" s="33"/>
      <c r="C773" s="33"/>
      <c r="D773" s="1"/>
      <c r="E773" s="1"/>
      <c r="F773" s="1"/>
      <c r="G773" s="1"/>
      <c r="H773" s="5"/>
      <c r="I773" s="5"/>
      <c r="J773" s="1"/>
      <c r="K773" s="1"/>
      <c r="L773" s="1"/>
      <c r="M773" s="1"/>
      <c r="N773" s="1"/>
      <c r="O773" s="1"/>
      <c r="P773" s="1"/>
      <c r="Q773" s="1"/>
      <c r="R773" s="1"/>
      <c r="S773" s="5"/>
      <c r="T773" s="5"/>
      <c r="U773" s="5"/>
      <c r="V773" s="1"/>
      <c r="W773" s="1"/>
      <c r="X773" s="1"/>
      <c r="Y773" s="1"/>
      <c r="Z773" s="1"/>
      <c r="AA773" s="1"/>
      <c r="AB773" s="1"/>
    </row>
    <row r="774" spans="1:28" ht="12.75" customHeight="1" x14ac:dyDescent="0.2">
      <c r="A774" s="33"/>
      <c r="B774" s="33"/>
      <c r="C774" s="33"/>
      <c r="D774" s="1"/>
      <c r="E774" s="1"/>
      <c r="F774" s="1"/>
      <c r="G774" s="1"/>
      <c r="H774" s="5"/>
      <c r="I774" s="5"/>
      <c r="J774" s="1"/>
      <c r="K774" s="1"/>
      <c r="L774" s="1"/>
      <c r="M774" s="1"/>
      <c r="N774" s="1"/>
      <c r="O774" s="1"/>
      <c r="P774" s="1"/>
      <c r="Q774" s="1"/>
      <c r="R774" s="1"/>
      <c r="S774" s="5"/>
      <c r="T774" s="5"/>
      <c r="U774" s="5"/>
      <c r="V774" s="1"/>
      <c r="W774" s="1"/>
      <c r="X774" s="1"/>
      <c r="Y774" s="1"/>
      <c r="Z774" s="1"/>
      <c r="AA774" s="1"/>
      <c r="AB774" s="1"/>
    </row>
    <row r="775" spans="1:28" ht="12.75" customHeight="1" x14ac:dyDescent="0.2">
      <c r="A775" s="33"/>
      <c r="B775" s="33"/>
      <c r="C775" s="33"/>
      <c r="D775" s="1"/>
      <c r="E775" s="1"/>
      <c r="F775" s="1"/>
      <c r="G775" s="1"/>
      <c r="H775" s="5"/>
      <c r="I775" s="5"/>
      <c r="J775" s="1"/>
      <c r="K775" s="1"/>
      <c r="L775" s="1"/>
      <c r="M775" s="1"/>
      <c r="N775" s="1"/>
      <c r="O775" s="1"/>
      <c r="P775" s="1"/>
      <c r="Q775" s="1"/>
      <c r="R775" s="1"/>
      <c r="S775" s="5"/>
      <c r="T775" s="5"/>
      <c r="U775" s="5"/>
      <c r="V775" s="1"/>
      <c r="W775" s="1"/>
      <c r="X775" s="1"/>
      <c r="Y775" s="1"/>
      <c r="Z775" s="1"/>
      <c r="AA775" s="1"/>
      <c r="AB775" s="1"/>
    </row>
    <row r="776" spans="1:28" ht="12.75" customHeight="1" x14ac:dyDescent="0.2">
      <c r="A776" s="33"/>
      <c r="B776" s="33"/>
      <c r="C776" s="33"/>
      <c r="D776" s="1"/>
      <c r="E776" s="1"/>
      <c r="F776" s="1"/>
      <c r="G776" s="1"/>
      <c r="H776" s="5"/>
      <c r="I776" s="5"/>
      <c r="J776" s="1"/>
      <c r="K776" s="1"/>
      <c r="L776" s="1"/>
      <c r="M776" s="1"/>
      <c r="N776" s="1"/>
      <c r="O776" s="1"/>
      <c r="P776" s="1"/>
      <c r="Q776" s="1"/>
      <c r="R776" s="1"/>
      <c r="S776" s="5"/>
      <c r="T776" s="5"/>
      <c r="U776" s="5"/>
      <c r="V776" s="1"/>
      <c r="W776" s="1"/>
      <c r="X776" s="1"/>
      <c r="Y776" s="1"/>
      <c r="Z776" s="1"/>
      <c r="AA776" s="1"/>
      <c r="AB776" s="1"/>
    </row>
    <row r="777" spans="1:28" ht="12.75" customHeight="1" x14ac:dyDescent="0.2">
      <c r="A777" s="33"/>
      <c r="B777" s="33"/>
      <c r="C777" s="33"/>
      <c r="D777" s="1"/>
      <c r="E777" s="1"/>
      <c r="F777" s="1"/>
      <c r="G777" s="1"/>
      <c r="H777" s="5"/>
      <c r="I777" s="5"/>
      <c r="J777" s="1"/>
      <c r="K777" s="1"/>
      <c r="L777" s="1"/>
      <c r="M777" s="1"/>
      <c r="N777" s="1"/>
      <c r="O777" s="1"/>
      <c r="P777" s="1"/>
      <c r="Q777" s="1"/>
      <c r="R777" s="1"/>
      <c r="S777" s="5"/>
      <c r="T777" s="5"/>
      <c r="U777" s="5"/>
      <c r="V777" s="1"/>
      <c r="W777" s="1"/>
      <c r="X777" s="1"/>
      <c r="Y777" s="1"/>
      <c r="Z777" s="1"/>
      <c r="AA777" s="1"/>
      <c r="AB777" s="1"/>
    </row>
    <row r="778" spans="1:28" ht="12.75" customHeight="1" x14ac:dyDescent="0.2">
      <c r="A778" s="33"/>
      <c r="B778" s="33"/>
      <c r="C778" s="33"/>
      <c r="D778" s="1"/>
      <c r="E778" s="1"/>
      <c r="F778" s="1"/>
      <c r="G778" s="1"/>
      <c r="H778" s="5"/>
      <c r="I778" s="5"/>
      <c r="J778" s="1"/>
      <c r="K778" s="1"/>
      <c r="L778" s="1"/>
      <c r="M778" s="1"/>
      <c r="N778" s="1"/>
      <c r="O778" s="1"/>
      <c r="P778" s="1"/>
      <c r="Q778" s="1"/>
      <c r="R778" s="1"/>
      <c r="S778" s="5"/>
      <c r="T778" s="5"/>
      <c r="U778" s="5"/>
      <c r="V778" s="1"/>
      <c r="W778" s="1"/>
      <c r="X778" s="1"/>
      <c r="Y778" s="1"/>
      <c r="Z778" s="1"/>
      <c r="AA778" s="1"/>
      <c r="AB778" s="1"/>
    </row>
    <row r="779" spans="1:28" ht="12.75" customHeight="1" x14ac:dyDescent="0.2">
      <c r="A779" s="33"/>
      <c r="B779" s="33"/>
      <c r="C779" s="33"/>
      <c r="D779" s="1"/>
      <c r="E779" s="1"/>
      <c r="F779" s="1"/>
      <c r="G779" s="1"/>
      <c r="H779" s="5"/>
      <c r="I779" s="5"/>
      <c r="J779" s="1"/>
      <c r="K779" s="1"/>
      <c r="L779" s="1"/>
      <c r="M779" s="1"/>
      <c r="N779" s="1"/>
      <c r="O779" s="1"/>
      <c r="P779" s="1"/>
      <c r="Q779" s="1"/>
      <c r="R779" s="1"/>
      <c r="S779" s="5"/>
      <c r="T779" s="5"/>
      <c r="U779" s="5"/>
      <c r="V779" s="1"/>
      <c r="W779" s="1"/>
      <c r="X779" s="1"/>
      <c r="Y779" s="1"/>
      <c r="Z779" s="1"/>
      <c r="AA779" s="1"/>
      <c r="AB779" s="1"/>
    </row>
    <row r="780" spans="1:28" ht="12.75" customHeight="1" x14ac:dyDescent="0.2">
      <c r="A780" s="33"/>
      <c r="B780" s="33"/>
      <c r="C780" s="33"/>
      <c r="D780" s="1"/>
      <c r="E780" s="1"/>
      <c r="F780" s="1"/>
      <c r="G780" s="1"/>
      <c r="H780" s="5"/>
      <c r="I780" s="5"/>
      <c r="J780" s="1"/>
      <c r="K780" s="1"/>
      <c r="L780" s="1"/>
      <c r="M780" s="1"/>
      <c r="N780" s="1"/>
      <c r="O780" s="1"/>
      <c r="P780" s="1"/>
      <c r="Q780" s="1"/>
      <c r="R780" s="1"/>
      <c r="S780" s="5"/>
      <c r="T780" s="5"/>
      <c r="U780" s="5"/>
      <c r="V780" s="1"/>
      <c r="W780" s="1"/>
      <c r="X780" s="1"/>
      <c r="Y780" s="1"/>
      <c r="Z780" s="1"/>
      <c r="AA780" s="1"/>
      <c r="AB780" s="1"/>
    </row>
    <row r="781" spans="1:28" ht="12.75" customHeight="1" x14ac:dyDescent="0.2">
      <c r="A781" s="33"/>
      <c r="B781" s="33"/>
      <c r="C781" s="33"/>
      <c r="D781" s="1"/>
      <c r="E781" s="1"/>
      <c r="F781" s="1"/>
      <c r="G781" s="1"/>
      <c r="H781" s="5"/>
      <c r="I781" s="5"/>
      <c r="J781" s="1"/>
      <c r="K781" s="1"/>
      <c r="L781" s="1"/>
      <c r="M781" s="1"/>
      <c r="N781" s="1"/>
      <c r="O781" s="1"/>
      <c r="P781" s="1"/>
      <c r="Q781" s="1"/>
      <c r="R781" s="1"/>
      <c r="S781" s="5"/>
      <c r="T781" s="5"/>
      <c r="U781" s="5"/>
      <c r="V781" s="1"/>
      <c r="W781" s="1"/>
      <c r="X781" s="1"/>
      <c r="Y781" s="1"/>
      <c r="Z781" s="1"/>
      <c r="AA781" s="1"/>
      <c r="AB781" s="1"/>
    </row>
    <row r="782" spans="1:28" ht="12.75" customHeight="1" x14ac:dyDescent="0.2">
      <c r="A782" s="33"/>
      <c r="B782" s="33"/>
      <c r="C782" s="33"/>
      <c r="D782" s="1"/>
      <c r="E782" s="1"/>
      <c r="F782" s="1"/>
      <c r="G782" s="1"/>
      <c r="H782" s="5"/>
      <c r="I782" s="5"/>
      <c r="J782" s="1"/>
      <c r="K782" s="1"/>
      <c r="L782" s="1"/>
      <c r="M782" s="1"/>
      <c r="N782" s="1"/>
      <c r="O782" s="1"/>
      <c r="P782" s="1"/>
      <c r="Q782" s="1"/>
      <c r="R782" s="1"/>
      <c r="S782" s="5"/>
      <c r="T782" s="5"/>
      <c r="U782" s="5"/>
      <c r="V782" s="1"/>
      <c r="W782" s="1"/>
      <c r="X782" s="1"/>
      <c r="Y782" s="1"/>
      <c r="Z782" s="1"/>
      <c r="AA782" s="1"/>
      <c r="AB782" s="1"/>
    </row>
    <row r="783" spans="1:28" ht="12.75" customHeight="1" x14ac:dyDescent="0.2">
      <c r="A783" s="33"/>
      <c r="B783" s="33"/>
      <c r="C783" s="33"/>
      <c r="D783" s="1"/>
      <c r="E783" s="1"/>
      <c r="F783" s="1"/>
      <c r="G783" s="1"/>
      <c r="H783" s="5"/>
      <c r="I783" s="5"/>
      <c r="J783" s="1"/>
      <c r="K783" s="1"/>
      <c r="L783" s="1"/>
      <c r="M783" s="1"/>
      <c r="N783" s="1"/>
      <c r="O783" s="1"/>
      <c r="P783" s="1"/>
      <c r="Q783" s="1"/>
      <c r="R783" s="1"/>
      <c r="S783" s="5"/>
      <c r="T783" s="5"/>
      <c r="U783" s="5"/>
      <c r="V783" s="1"/>
      <c r="W783" s="1"/>
      <c r="X783" s="1"/>
      <c r="Y783" s="1"/>
      <c r="Z783" s="1"/>
      <c r="AA783" s="1"/>
      <c r="AB783" s="1"/>
    </row>
    <row r="784" spans="1:28" ht="12.75" customHeight="1" x14ac:dyDescent="0.2">
      <c r="A784" s="33"/>
      <c r="B784" s="33"/>
      <c r="C784" s="33"/>
      <c r="D784" s="1"/>
      <c r="E784" s="1"/>
      <c r="F784" s="1"/>
      <c r="G784" s="1"/>
      <c r="H784" s="5"/>
      <c r="I784" s="5"/>
      <c r="J784" s="1"/>
      <c r="K784" s="1"/>
      <c r="L784" s="1"/>
      <c r="M784" s="1"/>
      <c r="N784" s="1"/>
      <c r="O784" s="1"/>
      <c r="P784" s="1"/>
      <c r="Q784" s="1"/>
      <c r="R784" s="1"/>
      <c r="S784" s="5"/>
      <c r="T784" s="5"/>
      <c r="U784" s="5"/>
      <c r="V784" s="1"/>
      <c r="W784" s="1"/>
      <c r="X784" s="1"/>
      <c r="Y784" s="1"/>
      <c r="Z784" s="1"/>
      <c r="AA784" s="1"/>
      <c r="AB784" s="1"/>
    </row>
    <row r="785" spans="1:28" ht="12.75" customHeight="1" x14ac:dyDescent="0.2">
      <c r="A785" s="33"/>
      <c r="B785" s="33"/>
      <c r="C785" s="33"/>
      <c r="D785" s="1"/>
      <c r="E785" s="1"/>
      <c r="F785" s="1"/>
      <c r="G785" s="1"/>
      <c r="H785" s="5"/>
      <c r="I785" s="5"/>
      <c r="J785" s="1"/>
      <c r="K785" s="1"/>
      <c r="L785" s="1"/>
      <c r="M785" s="1"/>
      <c r="N785" s="1"/>
      <c r="O785" s="1"/>
      <c r="P785" s="1"/>
      <c r="Q785" s="1"/>
      <c r="R785" s="1"/>
      <c r="S785" s="5"/>
      <c r="T785" s="5"/>
      <c r="U785" s="5"/>
      <c r="V785" s="1"/>
      <c r="W785" s="1"/>
      <c r="X785" s="1"/>
      <c r="Y785" s="1"/>
      <c r="Z785" s="1"/>
      <c r="AA785" s="1"/>
      <c r="AB785" s="1"/>
    </row>
    <row r="786" spans="1:28" ht="12.75" customHeight="1" x14ac:dyDescent="0.2">
      <c r="A786" s="33"/>
      <c r="B786" s="33"/>
      <c r="C786" s="33"/>
      <c r="D786" s="1"/>
      <c r="E786" s="1"/>
      <c r="F786" s="1"/>
      <c r="G786" s="1"/>
      <c r="H786" s="5"/>
      <c r="I786" s="5"/>
      <c r="J786" s="1"/>
      <c r="K786" s="1"/>
      <c r="L786" s="1"/>
      <c r="M786" s="1"/>
      <c r="N786" s="1"/>
      <c r="O786" s="1"/>
      <c r="P786" s="1"/>
      <c r="Q786" s="1"/>
      <c r="R786" s="1"/>
      <c r="S786" s="5"/>
      <c r="T786" s="5"/>
      <c r="U786" s="5"/>
      <c r="V786" s="1"/>
      <c r="W786" s="1"/>
      <c r="X786" s="1"/>
      <c r="Y786" s="1"/>
      <c r="Z786" s="1"/>
      <c r="AA786" s="1"/>
      <c r="AB786" s="1"/>
    </row>
    <row r="787" spans="1:28" ht="12.75" customHeight="1" x14ac:dyDescent="0.2">
      <c r="A787" s="33"/>
      <c r="B787" s="33"/>
      <c r="C787" s="33"/>
      <c r="D787" s="1"/>
      <c r="E787" s="1"/>
      <c r="F787" s="1"/>
      <c r="G787" s="1"/>
      <c r="H787" s="5"/>
      <c r="I787" s="5"/>
      <c r="J787" s="1"/>
      <c r="K787" s="1"/>
      <c r="L787" s="1"/>
      <c r="M787" s="1"/>
      <c r="N787" s="1"/>
      <c r="O787" s="1"/>
      <c r="P787" s="1"/>
      <c r="Q787" s="1"/>
      <c r="R787" s="1"/>
      <c r="S787" s="5"/>
      <c r="T787" s="5"/>
      <c r="U787" s="5"/>
      <c r="V787" s="1"/>
      <c r="W787" s="1"/>
      <c r="X787" s="1"/>
      <c r="Y787" s="1"/>
      <c r="Z787" s="1"/>
      <c r="AA787" s="1"/>
      <c r="AB787" s="1"/>
    </row>
    <row r="788" spans="1:28" ht="12.75" customHeight="1" x14ac:dyDescent="0.2">
      <c r="A788" s="33"/>
      <c r="B788" s="33"/>
      <c r="C788" s="33"/>
      <c r="D788" s="1"/>
      <c r="E788" s="1"/>
      <c r="F788" s="1"/>
      <c r="G788" s="1"/>
      <c r="H788" s="5"/>
      <c r="I788" s="5"/>
      <c r="J788" s="1"/>
      <c r="K788" s="1"/>
      <c r="L788" s="1"/>
      <c r="M788" s="1"/>
      <c r="N788" s="1"/>
      <c r="O788" s="1"/>
      <c r="P788" s="1"/>
      <c r="Q788" s="1"/>
      <c r="R788" s="1"/>
      <c r="S788" s="5"/>
      <c r="T788" s="5"/>
      <c r="U788" s="5"/>
      <c r="V788" s="1"/>
      <c r="W788" s="1"/>
      <c r="X788" s="1"/>
      <c r="Y788" s="1"/>
      <c r="Z788" s="1"/>
      <c r="AA788" s="1"/>
      <c r="AB788" s="1"/>
    </row>
    <row r="789" spans="1:28" ht="12.75" customHeight="1" x14ac:dyDescent="0.2">
      <c r="A789" s="33"/>
      <c r="B789" s="33"/>
      <c r="C789" s="33"/>
      <c r="D789" s="1"/>
      <c r="E789" s="1"/>
      <c r="F789" s="1"/>
      <c r="G789" s="1"/>
      <c r="H789" s="5"/>
      <c r="I789" s="5"/>
      <c r="J789" s="1"/>
      <c r="K789" s="1"/>
      <c r="L789" s="1"/>
      <c r="M789" s="1"/>
      <c r="N789" s="1"/>
      <c r="O789" s="1"/>
      <c r="P789" s="1"/>
      <c r="Q789" s="1"/>
      <c r="R789" s="1"/>
      <c r="S789" s="5"/>
      <c r="T789" s="5"/>
      <c r="U789" s="5"/>
      <c r="V789" s="1"/>
      <c r="W789" s="1"/>
      <c r="X789" s="1"/>
      <c r="Y789" s="1"/>
      <c r="Z789" s="1"/>
      <c r="AA789" s="1"/>
      <c r="AB789" s="1"/>
    </row>
    <row r="790" spans="1:28" ht="12.75" customHeight="1" x14ac:dyDescent="0.2">
      <c r="A790" s="33"/>
      <c r="B790" s="33"/>
      <c r="C790" s="33"/>
      <c r="D790" s="1"/>
      <c r="E790" s="1"/>
      <c r="F790" s="1"/>
      <c r="G790" s="1"/>
      <c r="H790" s="5"/>
      <c r="I790" s="5"/>
      <c r="J790" s="1"/>
      <c r="K790" s="1"/>
      <c r="L790" s="1"/>
      <c r="M790" s="1"/>
      <c r="N790" s="1"/>
      <c r="O790" s="1"/>
      <c r="P790" s="1"/>
      <c r="Q790" s="1"/>
      <c r="R790" s="1"/>
      <c r="S790" s="5"/>
      <c r="T790" s="5"/>
      <c r="U790" s="5"/>
      <c r="V790" s="1"/>
      <c r="W790" s="1"/>
      <c r="X790" s="1"/>
      <c r="Y790" s="1"/>
      <c r="Z790" s="1"/>
      <c r="AA790" s="1"/>
      <c r="AB790" s="1"/>
    </row>
    <row r="791" spans="1:28" ht="12.75" customHeight="1" x14ac:dyDescent="0.2">
      <c r="A791" s="33"/>
      <c r="B791" s="33"/>
      <c r="C791" s="33"/>
      <c r="D791" s="1"/>
      <c r="E791" s="1"/>
      <c r="F791" s="1"/>
      <c r="G791" s="1"/>
      <c r="H791" s="5"/>
      <c r="I791" s="5"/>
      <c r="J791" s="1"/>
      <c r="K791" s="1"/>
      <c r="L791" s="1"/>
      <c r="M791" s="1"/>
      <c r="N791" s="1"/>
      <c r="O791" s="1"/>
      <c r="P791" s="1"/>
      <c r="Q791" s="1"/>
      <c r="R791" s="1"/>
      <c r="S791" s="5"/>
      <c r="T791" s="5"/>
      <c r="U791" s="5"/>
      <c r="V791" s="1"/>
      <c r="W791" s="1"/>
      <c r="X791" s="1"/>
      <c r="Y791" s="1"/>
      <c r="Z791" s="1"/>
      <c r="AA791" s="1"/>
      <c r="AB791" s="1"/>
    </row>
    <row r="792" spans="1:28" ht="12.75" customHeight="1" x14ac:dyDescent="0.2">
      <c r="A792" s="33"/>
      <c r="B792" s="33"/>
      <c r="C792" s="33"/>
      <c r="D792" s="1"/>
      <c r="E792" s="1"/>
      <c r="F792" s="1"/>
      <c r="G792" s="1"/>
      <c r="H792" s="5"/>
      <c r="I792" s="5"/>
      <c r="J792" s="1"/>
      <c r="K792" s="1"/>
      <c r="L792" s="1"/>
      <c r="M792" s="1"/>
      <c r="N792" s="1"/>
      <c r="O792" s="1"/>
      <c r="P792" s="1"/>
      <c r="Q792" s="1"/>
      <c r="R792" s="1"/>
      <c r="S792" s="5"/>
      <c r="T792" s="5"/>
      <c r="U792" s="5"/>
      <c r="V792" s="1"/>
      <c r="W792" s="1"/>
      <c r="X792" s="1"/>
      <c r="Y792" s="1"/>
      <c r="Z792" s="1"/>
      <c r="AA792" s="1"/>
      <c r="AB792" s="1"/>
    </row>
    <row r="793" spans="1:28" ht="12.75" customHeight="1" x14ac:dyDescent="0.2">
      <c r="A793" s="33"/>
      <c r="B793" s="33"/>
      <c r="C793" s="33"/>
      <c r="D793" s="1"/>
      <c r="E793" s="1"/>
      <c r="F793" s="1"/>
      <c r="G793" s="1"/>
      <c r="H793" s="5"/>
      <c r="I793" s="5"/>
      <c r="J793" s="1"/>
      <c r="K793" s="1"/>
      <c r="L793" s="1"/>
      <c r="M793" s="1"/>
      <c r="N793" s="1"/>
      <c r="O793" s="1"/>
      <c r="P793" s="1"/>
      <c r="Q793" s="1"/>
      <c r="R793" s="1"/>
      <c r="S793" s="5"/>
      <c r="T793" s="5"/>
      <c r="U793" s="5"/>
      <c r="V793" s="1"/>
      <c r="W793" s="1"/>
      <c r="X793" s="1"/>
      <c r="Y793" s="1"/>
      <c r="Z793" s="1"/>
      <c r="AA793" s="1"/>
      <c r="AB793" s="1"/>
    </row>
    <row r="794" spans="1:28" ht="12.75" customHeight="1" x14ac:dyDescent="0.2">
      <c r="A794" s="33"/>
      <c r="B794" s="33"/>
      <c r="C794" s="33"/>
      <c r="D794" s="1"/>
      <c r="E794" s="1"/>
      <c r="F794" s="1"/>
      <c r="G794" s="1"/>
      <c r="H794" s="5"/>
      <c r="I794" s="5"/>
      <c r="J794" s="1"/>
      <c r="K794" s="1"/>
      <c r="L794" s="1"/>
      <c r="M794" s="1"/>
      <c r="N794" s="1"/>
      <c r="O794" s="1"/>
      <c r="P794" s="1"/>
      <c r="Q794" s="1"/>
      <c r="R794" s="1"/>
      <c r="S794" s="5"/>
      <c r="T794" s="5"/>
      <c r="U794" s="5"/>
      <c r="V794" s="1"/>
      <c r="W794" s="1"/>
      <c r="X794" s="1"/>
      <c r="Y794" s="1"/>
      <c r="Z794" s="1"/>
      <c r="AA794" s="1"/>
      <c r="AB794" s="1"/>
    </row>
    <row r="795" spans="1:28" ht="12.75" customHeight="1" x14ac:dyDescent="0.2">
      <c r="A795" s="33"/>
      <c r="B795" s="33"/>
      <c r="C795" s="33"/>
      <c r="D795" s="1"/>
      <c r="E795" s="1"/>
      <c r="F795" s="1"/>
      <c r="G795" s="1"/>
      <c r="H795" s="5"/>
      <c r="I795" s="5"/>
      <c r="J795" s="1"/>
      <c r="K795" s="1"/>
      <c r="L795" s="1"/>
      <c r="M795" s="1"/>
      <c r="N795" s="1"/>
      <c r="O795" s="1"/>
      <c r="P795" s="1"/>
      <c r="Q795" s="1"/>
      <c r="R795" s="1"/>
      <c r="S795" s="5"/>
      <c r="T795" s="5"/>
      <c r="U795" s="5"/>
      <c r="V795" s="1"/>
      <c r="W795" s="1"/>
      <c r="X795" s="1"/>
      <c r="Y795" s="1"/>
      <c r="Z795" s="1"/>
      <c r="AA795" s="1"/>
      <c r="AB795" s="1"/>
    </row>
    <row r="796" spans="1:28" ht="12.75" customHeight="1" x14ac:dyDescent="0.2">
      <c r="A796" s="33"/>
      <c r="B796" s="33"/>
      <c r="C796" s="33"/>
      <c r="D796" s="1"/>
      <c r="E796" s="1"/>
      <c r="F796" s="1"/>
      <c r="G796" s="1"/>
      <c r="H796" s="5"/>
      <c r="I796" s="5"/>
      <c r="J796" s="1"/>
      <c r="K796" s="1"/>
      <c r="L796" s="1"/>
      <c r="M796" s="1"/>
      <c r="N796" s="1"/>
      <c r="O796" s="1"/>
      <c r="P796" s="1"/>
      <c r="Q796" s="1"/>
      <c r="R796" s="1"/>
      <c r="S796" s="5"/>
      <c r="T796" s="5"/>
      <c r="U796" s="5"/>
      <c r="V796" s="1"/>
      <c r="W796" s="1"/>
      <c r="X796" s="1"/>
      <c r="Y796" s="1"/>
      <c r="Z796" s="1"/>
      <c r="AA796" s="1"/>
      <c r="AB796" s="1"/>
    </row>
    <row r="797" spans="1:28" ht="12.75" customHeight="1" x14ac:dyDescent="0.2">
      <c r="A797" s="33"/>
      <c r="B797" s="33"/>
      <c r="C797" s="33"/>
      <c r="D797" s="1"/>
      <c r="E797" s="1"/>
      <c r="F797" s="1"/>
      <c r="G797" s="1"/>
      <c r="H797" s="5"/>
      <c r="I797" s="5"/>
      <c r="J797" s="1"/>
      <c r="K797" s="1"/>
      <c r="L797" s="1"/>
      <c r="M797" s="1"/>
      <c r="N797" s="1"/>
      <c r="O797" s="1"/>
      <c r="P797" s="1"/>
      <c r="Q797" s="1"/>
      <c r="R797" s="1"/>
      <c r="S797" s="5"/>
      <c r="T797" s="5"/>
      <c r="U797" s="5"/>
      <c r="V797" s="1"/>
      <c r="W797" s="1"/>
      <c r="X797" s="1"/>
      <c r="Y797" s="1"/>
      <c r="Z797" s="1"/>
      <c r="AA797" s="1"/>
      <c r="AB797" s="1"/>
    </row>
    <row r="798" spans="1:28" ht="12.75" customHeight="1" x14ac:dyDescent="0.2">
      <c r="A798" s="33"/>
      <c r="B798" s="33"/>
      <c r="C798" s="33"/>
      <c r="D798" s="1"/>
      <c r="E798" s="1"/>
      <c r="F798" s="1"/>
      <c r="G798" s="1"/>
      <c r="H798" s="5"/>
      <c r="I798" s="5"/>
      <c r="J798" s="1"/>
      <c r="K798" s="1"/>
      <c r="L798" s="1"/>
      <c r="M798" s="1"/>
      <c r="N798" s="1"/>
      <c r="O798" s="1"/>
      <c r="P798" s="1"/>
      <c r="Q798" s="1"/>
      <c r="R798" s="1"/>
      <c r="S798" s="5"/>
      <c r="T798" s="5"/>
      <c r="U798" s="5"/>
      <c r="V798" s="1"/>
      <c r="W798" s="1"/>
      <c r="X798" s="1"/>
      <c r="Y798" s="1"/>
      <c r="Z798" s="1"/>
      <c r="AA798" s="1"/>
      <c r="AB798" s="1"/>
    </row>
    <row r="799" spans="1:28" ht="12.75" customHeight="1" x14ac:dyDescent="0.2">
      <c r="A799" s="33"/>
      <c r="B799" s="33"/>
      <c r="C799" s="33"/>
      <c r="D799" s="1"/>
      <c r="E799" s="1"/>
      <c r="F799" s="1"/>
      <c r="G799" s="1"/>
      <c r="H799" s="5"/>
      <c r="I799" s="5"/>
      <c r="J799" s="1"/>
      <c r="K799" s="1"/>
      <c r="L799" s="1"/>
      <c r="M799" s="1"/>
      <c r="N799" s="1"/>
      <c r="O799" s="1"/>
      <c r="P799" s="1"/>
      <c r="Q799" s="1"/>
      <c r="R799" s="1"/>
      <c r="S799" s="5"/>
      <c r="T799" s="5"/>
      <c r="U799" s="5"/>
      <c r="V799" s="1"/>
      <c r="W799" s="1"/>
      <c r="X799" s="1"/>
      <c r="Y799" s="1"/>
      <c r="Z799" s="1"/>
      <c r="AA799" s="1"/>
      <c r="AB799" s="1"/>
    </row>
    <row r="800" spans="1:28" ht="12.75" customHeight="1" x14ac:dyDescent="0.2">
      <c r="A800" s="33"/>
      <c r="B800" s="33"/>
      <c r="C800" s="33"/>
      <c r="D800" s="1"/>
      <c r="E800" s="1"/>
      <c r="F800" s="1"/>
      <c r="G800" s="1"/>
      <c r="H800" s="5"/>
      <c r="I800" s="5"/>
      <c r="J800" s="1"/>
      <c r="K800" s="1"/>
      <c r="L800" s="1"/>
      <c r="M800" s="1"/>
      <c r="N800" s="1"/>
      <c r="O800" s="1"/>
      <c r="P800" s="1"/>
      <c r="Q800" s="1"/>
      <c r="R800" s="1"/>
      <c r="S800" s="5"/>
      <c r="T800" s="5"/>
      <c r="U800" s="5"/>
      <c r="V800" s="1"/>
      <c r="W800" s="1"/>
      <c r="X800" s="1"/>
      <c r="Y800" s="1"/>
      <c r="Z800" s="1"/>
      <c r="AA800" s="1"/>
      <c r="AB800" s="1"/>
    </row>
    <row r="801" spans="1:28" ht="12.75" customHeight="1" x14ac:dyDescent="0.2">
      <c r="A801" s="33"/>
      <c r="B801" s="33"/>
      <c r="C801" s="33"/>
      <c r="D801" s="1"/>
      <c r="E801" s="1"/>
      <c r="F801" s="1"/>
      <c r="G801" s="1"/>
      <c r="H801" s="5"/>
      <c r="I801" s="5"/>
      <c r="J801" s="1"/>
      <c r="K801" s="1"/>
      <c r="L801" s="1"/>
      <c r="M801" s="1"/>
      <c r="N801" s="1"/>
      <c r="O801" s="1"/>
      <c r="P801" s="1"/>
      <c r="Q801" s="1"/>
      <c r="R801" s="1"/>
      <c r="S801" s="5"/>
      <c r="T801" s="5"/>
      <c r="U801" s="5"/>
      <c r="V801" s="1"/>
      <c r="W801" s="1"/>
      <c r="X801" s="1"/>
      <c r="Y801" s="1"/>
      <c r="Z801" s="1"/>
      <c r="AA801" s="1"/>
      <c r="AB801" s="1"/>
    </row>
    <row r="802" spans="1:28" ht="12.75" customHeight="1" x14ac:dyDescent="0.2">
      <c r="A802" s="33"/>
      <c r="B802" s="33"/>
      <c r="C802" s="33"/>
      <c r="D802" s="1"/>
      <c r="E802" s="1"/>
      <c r="F802" s="1"/>
      <c r="G802" s="1"/>
      <c r="H802" s="5"/>
      <c r="I802" s="5"/>
      <c r="J802" s="1"/>
      <c r="K802" s="1"/>
      <c r="L802" s="1"/>
      <c r="M802" s="1"/>
      <c r="N802" s="1"/>
      <c r="O802" s="1"/>
      <c r="P802" s="1"/>
      <c r="Q802" s="1"/>
      <c r="R802" s="1"/>
      <c r="S802" s="5"/>
      <c r="T802" s="5"/>
      <c r="U802" s="5"/>
      <c r="V802" s="1"/>
      <c r="W802" s="1"/>
      <c r="X802" s="1"/>
      <c r="Y802" s="1"/>
      <c r="Z802" s="1"/>
      <c r="AA802" s="1"/>
      <c r="AB802" s="1"/>
    </row>
    <row r="803" spans="1:28" ht="12.75" customHeight="1" x14ac:dyDescent="0.2">
      <c r="A803" s="33"/>
      <c r="B803" s="33"/>
      <c r="C803" s="33"/>
      <c r="D803" s="1"/>
      <c r="E803" s="1"/>
      <c r="F803" s="1"/>
      <c r="G803" s="1"/>
      <c r="H803" s="5"/>
      <c r="I803" s="5"/>
      <c r="J803" s="1"/>
      <c r="K803" s="1"/>
      <c r="L803" s="1"/>
      <c r="M803" s="1"/>
      <c r="N803" s="1"/>
      <c r="O803" s="1"/>
      <c r="P803" s="1"/>
      <c r="Q803" s="1"/>
      <c r="R803" s="1"/>
      <c r="S803" s="5"/>
      <c r="T803" s="5"/>
      <c r="U803" s="5"/>
      <c r="V803" s="1"/>
      <c r="W803" s="1"/>
      <c r="X803" s="1"/>
      <c r="Y803" s="1"/>
      <c r="Z803" s="1"/>
      <c r="AA803" s="1"/>
      <c r="AB803" s="1"/>
    </row>
    <row r="804" spans="1:28" ht="12.75" customHeight="1" x14ac:dyDescent="0.2">
      <c r="A804" s="33"/>
      <c r="B804" s="33"/>
      <c r="C804" s="33"/>
      <c r="D804" s="1"/>
      <c r="E804" s="1"/>
      <c r="F804" s="1"/>
      <c r="G804" s="1"/>
      <c r="H804" s="5"/>
      <c r="I804" s="5"/>
      <c r="J804" s="1"/>
      <c r="K804" s="1"/>
      <c r="L804" s="1"/>
      <c r="M804" s="1"/>
      <c r="N804" s="1"/>
      <c r="O804" s="1"/>
      <c r="P804" s="1"/>
      <c r="Q804" s="1"/>
      <c r="R804" s="1"/>
      <c r="S804" s="5"/>
      <c r="T804" s="5"/>
      <c r="U804" s="5"/>
      <c r="V804" s="1"/>
      <c r="W804" s="1"/>
      <c r="X804" s="1"/>
      <c r="Y804" s="1"/>
      <c r="Z804" s="1"/>
      <c r="AA804" s="1"/>
      <c r="AB804" s="1"/>
    </row>
    <row r="805" spans="1:28" ht="12.75" customHeight="1" x14ac:dyDescent="0.2">
      <c r="A805" s="33"/>
      <c r="B805" s="33"/>
      <c r="C805" s="33"/>
      <c r="D805" s="1"/>
      <c r="E805" s="1"/>
      <c r="F805" s="1"/>
      <c r="G805" s="1"/>
      <c r="H805" s="5"/>
      <c r="I805" s="5"/>
      <c r="J805" s="1"/>
      <c r="K805" s="1"/>
      <c r="L805" s="1"/>
      <c r="M805" s="1"/>
      <c r="N805" s="1"/>
      <c r="O805" s="1"/>
      <c r="P805" s="1"/>
      <c r="Q805" s="1"/>
      <c r="R805" s="1"/>
      <c r="S805" s="5"/>
      <c r="T805" s="5"/>
      <c r="U805" s="5"/>
      <c r="V805" s="1"/>
      <c r="W805" s="1"/>
      <c r="X805" s="1"/>
      <c r="Y805" s="1"/>
      <c r="Z805" s="1"/>
      <c r="AA805" s="1"/>
      <c r="AB805" s="1"/>
    </row>
    <row r="806" spans="1:28" ht="12.75" customHeight="1" x14ac:dyDescent="0.2">
      <c r="A806" s="33"/>
      <c r="B806" s="33"/>
      <c r="C806" s="33"/>
      <c r="D806" s="1"/>
      <c r="E806" s="1"/>
      <c r="F806" s="1"/>
      <c r="G806" s="1"/>
      <c r="H806" s="5"/>
      <c r="I806" s="5"/>
      <c r="J806" s="1"/>
      <c r="K806" s="1"/>
      <c r="L806" s="1"/>
      <c r="M806" s="1"/>
      <c r="N806" s="1"/>
      <c r="O806" s="1"/>
      <c r="P806" s="1"/>
      <c r="Q806" s="1"/>
      <c r="R806" s="1"/>
      <c r="S806" s="5"/>
      <c r="T806" s="5"/>
      <c r="U806" s="5"/>
      <c r="V806" s="1"/>
      <c r="W806" s="1"/>
      <c r="X806" s="1"/>
      <c r="Y806" s="1"/>
      <c r="Z806" s="1"/>
      <c r="AA806" s="1"/>
      <c r="AB806" s="1"/>
    </row>
    <row r="807" spans="1:28" ht="12.75" customHeight="1" x14ac:dyDescent="0.2">
      <c r="A807" s="33"/>
      <c r="B807" s="33"/>
      <c r="C807" s="33"/>
      <c r="D807" s="1"/>
      <c r="E807" s="1"/>
      <c r="F807" s="1"/>
      <c r="G807" s="1"/>
      <c r="H807" s="5"/>
      <c r="I807" s="5"/>
      <c r="J807" s="1"/>
      <c r="K807" s="1"/>
      <c r="L807" s="1"/>
      <c r="M807" s="1"/>
      <c r="N807" s="1"/>
      <c r="O807" s="1"/>
      <c r="P807" s="1"/>
      <c r="Q807" s="1"/>
      <c r="R807" s="1"/>
      <c r="S807" s="5"/>
      <c r="T807" s="5"/>
      <c r="U807" s="5"/>
      <c r="V807" s="1"/>
      <c r="W807" s="1"/>
      <c r="X807" s="1"/>
      <c r="Y807" s="1"/>
      <c r="Z807" s="1"/>
      <c r="AA807" s="1"/>
      <c r="AB807" s="1"/>
    </row>
    <row r="808" spans="1:28" ht="12.75" customHeight="1" x14ac:dyDescent="0.2">
      <c r="A808" s="33"/>
      <c r="B808" s="33"/>
      <c r="C808" s="33"/>
      <c r="D808" s="1"/>
      <c r="E808" s="1"/>
      <c r="F808" s="1"/>
      <c r="G808" s="1"/>
      <c r="H808" s="5"/>
      <c r="I808" s="5"/>
      <c r="J808" s="1"/>
      <c r="K808" s="1"/>
      <c r="L808" s="1"/>
      <c r="M808" s="1"/>
      <c r="N808" s="1"/>
      <c r="O808" s="1"/>
      <c r="P808" s="1"/>
      <c r="Q808" s="1"/>
      <c r="R808" s="1"/>
      <c r="S808" s="5"/>
      <c r="T808" s="5"/>
      <c r="U808" s="5"/>
      <c r="V808" s="1"/>
      <c r="W808" s="1"/>
      <c r="X808" s="1"/>
      <c r="Y808" s="1"/>
      <c r="Z808" s="1"/>
      <c r="AA808" s="1"/>
      <c r="AB808" s="1"/>
    </row>
    <row r="809" spans="1:28" ht="12.75" customHeight="1" x14ac:dyDescent="0.2">
      <c r="A809" s="33"/>
      <c r="B809" s="33"/>
      <c r="C809" s="33"/>
      <c r="D809" s="1"/>
      <c r="E809" s="1"/>
      <c r="F809" s="1"/>
      <c r="G809" s="1"/>
      <c r="H809" s="5"/>
      <c r="I809" s="5"/>
      <c r="J809" s="1"/>
      <c r="K809" s="1"/>
      <c r="L809" s="1"/>
      <c r="M809" s="1"/>
      <c r="N809" s="1"/>
      <c r="O809" s="1"/>
      <c r="P809" s="1"/>
      <c r="Q809" s="1"/>
      <c r="R809" s="1"/>
      <c r="S809" s="5"/>
      <c r="T809" s="5"/>
      <c r="U809" s="5"/>
      <c r="V809" s="1"/>
      <c r="W809" s="1"/>
      <c r="X809" s="1"/>
      <c r="Y809" s="1"/>
      <c r="Z809" s="1"/>
      <c r="AA809" s="1"/>
      <c r="AB809" s="1"/>
    </row>
    <row r="810" spans="1:28" ht="12.75" customHeight="1" x14ac:dyDescent="0.2">
      <c r="A810" s="33"/>
      <c r="B810" s="33"/>
      <c r="C810" s="33"/>
      <c r="D810" s="1"/>
      <c r="E810" s="1"/>
      <c r="F810" s="1"/>
      <c r="G810" s="1"/>
      <c r="H810" s="5"/>
      <c r="I810" s="5"/>
      <c r="J810" s="1"/>
      <c r="K810" s="1"/>
      <c r="L810" s="1"/>
      <c r="M810" s="1"/>
      <c r="N810" s="1"/>
      <c r="O810" s="1"/>
      <c r="P810" s="1"/>
      <c r="Q810" s="1"/>
      <c r="R810" s="1"/>
      <c r="S810" s="5"/>
      <c r="T810" s="5"/>
      <c r="U810" s="5"/>
      <c r="V810" s="1"/>
      <c r="W810" s="1"/>
      <c r="X810" s="1"/>
      <c r="Y810" s="1"/>
      <c r="Z810" s="1"/>
      <c r="AA810" s="1"/>
      <c r="AB810" s="1"/>
    </row>
    <row r="811" spans="1:28" ht="12.75" customHeight="1" x14ac:dyDescent="0.2">
      <c r="A811" s="33"/>
      <c r="B811" s="33"/>
      <c r="C811" s="33"/>
      <c r="D811" s="1"/>
      <c r="E811" s="1"/>
      <c r="F811" s="1"/>
      <c r="G811" s="1"/>
      <c r="H811" s="5"/>
      <c r="I811" s="5"/>
      <c r="J811" s="1"/>
      <c r="K811" s="1"/>
      <c r="L811" s="1"/>
      <c r="M811" s="1"/>
      <c r="N811" s="1"/>
      <c r="O811" s="1"/>
      <c r="P811" s="1"/>
      <c r="Q811" s="1"/>
      <c r="R811" s="1"/>
      <c r="S811" s="5"/>
      <c r="T811" s="5"/>
      <c r="U811" s="5"/>
      <c r="V811" s="1"/>
      <c r="W811" s="1"/>
      <c r="X811" s="1"/>
      <c r="Y811" s="1"/>
      <c r="Z811" s="1"/>
      <c r="AA811" s="1"/>
      <c r="AB811" s="1"/>
    </row>
    <row r="812" spans="1:28" ht="12.75" customHeight="1" x14ac:dyDescent="0.2">
      <c r="A812" s="33"/>
      <c r="B812" s="33"/>
      <c r="C812" s="33"/>
      <c r="D812" s="1"/>
      <c r="E812" s="1"/>
      <c r="F812" s="1"/>
      <c r="G812" s="1"/>
      <c r="H812" s="5"/>
      <c r="I812" s="5"/>
      <c r="J812" s="1"/>
      <c r="K812" s="1"/>
      <c r="L812" s="1"/>
      <c r="M812" s="1"/>
      <c r="N812" s="1"/>
      <c r="O812" s="1"/>
      <c r="P812" s="1"/>
      <c r="Q812" s="1"/>
      <c r="R812" s="1"/>
      <c r="S812" s="5"/>
      <c r="T812" s="5"/>
      <c r="U812" s="5"/>
      <c r="V812" s="1"/>
      <c r="W812" s="1"/>
      <c r="X812" s="1"/>
      <c r="Y812" s="1"/>
      <c r="Z812" s="1"/>
      <c r="AA812" s="1"/>
      <c r="AB812" s="1"/>
    </row>
    <row r="813" spans="1:28" ht="12.75" customHeight="1" x14ac:dyDescent="0.2">
      <c r="A813" s="33"/>
      <c r="B813" s="33"/>
      <c r="C813" s="33"/>
      <c r="D813" s="1"/>
      <c r="E813" s="1"/>
      <c r="F813" s="1"/>
      <c r="G813" s="1"/>
      <c r="H813" s="5"/>
      <c r="I813" s="5"/>
      <c r="J813" s="1"/>
      <c r="K813" s="1"/>
      <c r="L813" s="1"/>
      <c r="M813" s="1"/>
      <c r="N813" s="1"/>
      <c r="O813" s="1"/>
      <c r="P813" s="1"/>
      <c r="Q813" s="1"/>
      <c r="R813" s="1"/>
      <c r="S813" s="5"/>
      <c r="T813" s="5"/>
      <c r="U813" s="5"/>
      <c r="V813" s="1"/>
      <c r="W813" s="1"/>
      <c r="X813" s="1"/>
      <c r="Y813" s="1"/>
      <c r="Z813" s="1"/>
      <c r="AA813" s="1"/>
      <c r="AB813" s="1"/>
    </row>
    <row r="814" spans="1:28" ht="12.75" customHeight="1" x14ac:dyDescent="0.2">
      <c r="A814" s="33"/>
      <c r="B814" s="33"/>
      <c r="C814" s="33"/>
      <c r="D814" s="1"/>
      <c r="E814" s="1"/>
      <c r="F814" s="1"/>
      <c r="G814" s="1"/>
      <c r="H814" s="5"/>
      <c r="I814" s="5"/>
      <c r="J814" s="1"/>
      <c r="K814" s="1"/>
      <c r="L814" s="1"/>
      <c r="M814" s="1"/>
      <c r="N814" s="1"/>
      <c r="O814" s="1"/>
      <c r="P814" s="1"/>
      <c r="Q814" s="1"/>
      <c r="R814" s="1"/>
      <c r="S814" s="5"/>
      <c r="T814" s="5"/>
      <c r="U814" s="5"/>
      <c r="V814" s="1"/>
      <c r="W814" s="1"/>
      <c r="X814" s="1"/>
      <c r="Y814" s="1"/>
      <c r="Z814" s="1"/>
      <c r="AA814" s="1"/>
      <c r="AB814" s="1"/>
    </row>
    <row r="815" spans="1:28" ht="12.75" customHeight="1" x14ac:dyDescent="0.2">
      <c r="A815" s="33"/>
      <c r="B815" s="33"/>
      <c r="C815" s="33"/>
      <c r="D815" s="1"/>
      <c r="E815" s="1"/>
      <c r="F815" s="1"/>
      <c r="G815" s="1"/>
      <c r="H815" s="5"/>
      <c r="I815" s="5"/>
      <c r="J815" s="1"/>
      <c r="K815" s="1"/>
      <c r="L815" s="1"/>
      <c r="M815" s="1"/>
      <c r="N815" s="1"/>
      <c r="O815" s="1"/>
      <c r="P815" s="1"/>
      <c r="Q815" s="1"/>
      <c r="R815" s="1"/>
      <c r="S815" s="5"/>
      <c r="T815" s="5"/>
      <c r="U815" s="5"/>
      <c r="V815" s="1"/>
      <c r="W815" s="1"/>
      <c r="X815" s="1"/>
      <c r="Y815" s="1"/>
      <c r="Z815" s="1"/>
      <c r="AA815" s="1"/>
      <c r="AB815" s="1"/>
    </row>
    <row r="816" spans="1:28" ht="12.75" customHeight="1" x14ac:dyDescent="0.2">
      <c r="A816" s="33"/>
      <c r="B816" s="33"/>
      <c r="C816" s="33"/>
      <c r="D816" s="1"/>
      <c r="E816" s="1"/>
      <c r="F816" s="1"/>
      <c r="G816" s="1"/>
      <c r="H816" s="5"/>
      <c r="I816" s="5"/>
      <c r="J816" s="1"/>
      <c r="K816" s="1"/>
      <c r="L816" s="1"/>
      <c r="M816" s="1"/>
      <c r="N816" s="1"/>
      <c r="O816" s="1"/>
      <c r="P816" s="1"/>
      <c r="Q816" s="1"/>
      <c r="R816" s="1"/>
      <c r="S816" s="5"/>
      <c r="T816" s="5"/>
      <c r="U816" s="5"/>
      <c r="V816" s="1"/>
      <c r="W816" s="1"/>
      <c r="X816" s="1"/>
      <c r="Y816" s="1"/>
      <c r="Z816" s="1"/>
      <c r="AA816" s="1"/>
      <c r="AB816" s="1"/>
    </row>
    <row r="817" spans="1:28" ht="12.75" customHeight="1" x14ac:dyDescent="0.2">
      <c r="A817" s="33"/>
      <c r="B817" s="33"/>
      <c r="C817" s="33"/>
      <c r="D817" s="1"/>
      <c r="E817" s="1"/>
      <c r="F817" s="1"/>
      <c r="G817" s="1"/>
      <c r="H817" s="5"/>
      <c r="I817" s="5"/>
      <c r="J817" s="1"/>
      <c r="K817" s="1"/>
      <c r="L817" s="1"/>
      <c r="M817" s="1"/>
      <c r="N817" s="1"/>
      <c r="O817" s="1"/>
      <c r="P817" s="1"/>
      <c r="Q817" s="1"/>
      <c r="R817" s="1"/>
      <c r="S817" s="5"/>
      <c r="T817" s="5"/>
      <c r="U817" s="5"/>
      <c r="V817" s="1"/>
      <c r="W817" s="1"/>
      <c r="X817" s="1"/>
      <c r="Y817" s="1"/>
      <c r="Z817" s="1"/>
      <c r="AA817" s="1"/>
      <c r="AB817" s="1"/>
    </row>
    <row r="818" spans="1:28" ht="12.75" customHeight="1" x14ac:dyDescent="0.2">
      <c r="A818" s="33"/>
      <c r="B818" s="33"/>
      <c r="C818" s="33"/>
      <c r="D818" s="1"/>
      <c r="E818" s="1"/>
      <c r="F818" s="1"/>
      <c r="G818" s="1"/>
      <c r="H818" s="5"/>
      <c r="I818" s="5"/>
      <c r="J818" s="1"/>
      <c r="K818" s="1"/>
      <c r="L818" s="1"/>
      <c r="M818" s="1"/>
      <c r="N818" s="1"/>
      <c r="O818" s="1"/>
      <c r="P818" s="1"/>
      <c r="Q818" s="1"/>
      <c r="R818" s="1"/>
      <c r="S818" s="5"/>
      <c r="T818" s="5"/>
      <c r="U818" s="5"/>
      <c r="V818" s="1"/>
      <c r="W818" s="1"/>
      <c r="X818" s="1"/>
      <c r="Y818" s="1"/>
      <c r="Z818" s="1"/>
      <c r="AA818" s="1"/>
      <c r="AB818" s="1"/>
    </row>
    <row r="819" spans="1:28" ht="12.75" customHeight="1" x14ac:dyDescent="0.2">
      <c r="A819" s="33"/>
      <c r="B819" s="33"/>
      <c r="C819" s="33"/>
      <c r="D819" s="1"/>
      <c r="E819" s="1"/>
      <c r="F819" s="1"/>
      <c r="G819" s="1"/>
      <c r="H819" s="5"/>
      <c r="I819" s="5"/>
      <c r="J819" s="1"/>
      <c r="K819" s="1"/>
      <c r="L819" s="1"/>
      <c r="M819" s="1"/>
      <c r="N819" s="1"/>
      <c r="O819" s="1"/>
      <c r="P819" s="1"/>
      <c r="Q819" s="1"/>
      <c r="R819" s="1"/>
      <c r="S819" s="5"/>
      <c r="T819" s="5"/>
      <c r="U819" s="5"/>
      <c r="V819" s="1"/>
      <c r="W819" s="1"/>
      <c r="X819" s="1"/>
      <c r="Y819" s="1"/>
      <c r="Z819" s="1"/>
      <c r="AA819" s="1"/>
      <c r="AB819" s="1"/>
    </row>
    <row r="820" spans="1:28" ht="12.75" customHeight="1" x14ac:dyDescent="0.2">
      <c r="A820" s="33"/>
      <c r="B820" s="33"/>
      <c r="C820" s="33"/>
      <c r="D820" s="1"/>
      <c r="E820" s="1"/>
      <c r="F820" s="1"/>
      <c r="G820" s="1"/>
      <c r="H820" s="5"/>
      <c r="I820" s="5"/>
      <c r="J820" s="1"/>
      <c r="K820" s="1"/>
      <c r="L820" s="1"/>
      <c r="M820" s="1"/>
      <c r="N820" s="1"/>
      <c r="O820" s="1"/>
      <c r="P820" s="1"/>
      <c r="Q820" s="1"/>
      <c r="R820" s="1"/>
      <c r="S820" s="5"/>
      <c r="T820" s="5"/>
      <c r="U820" s="5"/>
      <c r="V820" s="1"/>
      <c r="W820" s="1"/>
      <c r="X820" s="1"/>
      <c r="Y820" s="1"/>
      <c r="Z820" s="1"/>
      <c r="AA820" s="1"/>
      <c r="AB820" s="1"/>
    </row>
    <row r="821" spans="1:28" ht="12.75" customHeight="1" x14ac:dyDescent="0.2">
      <c r="A821" s="33"/>
      <c r="B821" s="33"/>
      <c r="C821" s="33"/>
      <c r="D821" s="1"/>
      <c r="E821" s="1"/>
      <c r="F821" s="1"/>
      <c r="G821" s="1"/>
      <c r="H821" s="5"/>
      <c r="I821" s="5"/>
      <c r="J821" s="1"/>
      <c r="K821" s="1"/>
      <c r="L821" s="1"/>
      <c r="M821" s="1"/>
      <c r="N821" s="1"/>
      <c r="O821" s="1"/>
      <c r="P821" s="1"/>
      <c r="Q821" s="1"/>
      <c r="R821" s="1"/>
      <c r="S821" s="5"/>
      <c r="T821" s="5"/>
      <c r="U821" s="5"/>
      <c r="V821" s="1"/>
      <c r="W821" s="1"/>
      <c r="X821" s="1"/>
      <c r="Y821" s="1"/>
      <c r="Z821" s="1"/>
      <c r="AA821" s="1"/>
      <c r="AB821" s="1"/>
    </row>
    <row r="822" spans="1:28" ht="12.75" customHeight="1" x14ac:dyDescent="0.2">
      <c r="A822" s="33"/>
      <c r="B822" s="33"/>
      <c r="C822" s="33"/>
      <c r="D822" s="1"/>
      <c r="E822" s="1"/>
      <c r="F822" s="1"/>
      <c r="G822" s="1"/>
      <c r="H822" s="5"/>
      <c r="I822" s="5"/>
      <c r="J822" s="1"/>
      <c r="K822" s="1"/>
      <c r="L822" s="1"/>
      <c r="M822" s="1"/>
      <c r="N822" s="1"/>
      <c r="O822" s="1"/>
      <c r="P822" s="1"/>
      <c r="Q822" s="1"/>
      <c r="R822" s="1"/>
      <c r="S822" s="5"/>
      <c r="T822" s="5"/>
      <c r="U822" s="5"/>
      <c r="V822" s="1"/>
      <c r="W822" s="1"/>
      <c r="X822" s="1"/>
      <c r="Y822" s="1"/>
      <c r="Z822" s="1"/>
      <c r="AA822" s="1"/>
      <c r="AB822" s="1"/>
    </row>
    <row r="823" spans="1:28" ht="12.75" customHeight="1" x14ac:dyDescent="0.2">
      <c r="A823" s="33"/>
      <c r="B823" s="33"/>
      <c r="C823" s="33"/>
      <c r="D823" s="1"/>
      <c r="E823" s="1"/>
      <c r="F823" s="1"/>
      <c r="G823" s="1"/>
      <c r="H823" s="5"/>
      <c r="I823" s="5"/>
      <c r="J823" s="1"/>
      <c r="K823" s="1"/>
      <c r="L823" s="1"/>
      <c r="M823" s="1"/>
      <c r="N823" s="1"/>
      <c r="O823" s="1"/>
      <c r="P823" s="1"/>
      <c r="Q823" s="1"/>
      <c r="R823" s="1"/>
      <c r="S823" s="5"/>
      <c r="T823" s="5"/>
      <c r="U823" s="5"/>
      <c r="V823" s="1"/>
      <c r="W823" s="1"/>
      <c r="X823" s="1"/>
      <c r="Y823" s="1"/>
      <c r="Z823" s="1"/>
      <c r="AA823" s="1"/>
      <c r="AB823" s="1"/>
    </row>
    <row r="824" spans="1:28" ht="12.75" customHeight="1" x14ac:dyDescent="0.2">
      <c r="A824" s="33"/>
      <c r="B824" s="33"/>
      <c r="C824" s="33"/>
      <c r="D824" s="1"/>
      <c r="E824" s="1"/>
      <c r="F824" s="1"/>
      <c r="G824" s="1"/>
      <c r="H824" s="5"/>
      <c r="I824" s="5"/>
      <c r="J824" s="1"/>
      <c r="K824" s="1"/>
      <c r="L824" s="1"/>
      <c r="M824" s="1"/>
      <c r="N824" s="1"/>
      <c r="O824" s="1"/>
      <c r="P824" s="1"/>
      <c r="Q824" s="1"/>
      <c r="R824" s="1"/>
      <c r="S824" s="5"/>
      <c r="T824" s="5"/>
      <c r="U824" s="5"/>
      <c r="V824" s="1"/>
      <c r="W824" s="1"/>
      <c r="X824" s="1"/>
      <c r="Y824" s="1"/>
      <c r="Z824" s="1"/>
      <c r="AA824" s="1"/>
      <c r="AB824" s="1"/>
    </row>
    <row r="825" spans="1:28" ht="12.75" customHeight="1" x14ac:dyDescent="0.2">
      <c r="A825" s="33"/>
      <c r="B825" s="33"/>
      <c r="C825" s="33"/>
      <c r="D825" s="1"/>
      <c r="E825" s="1"/>
      <c r="F825" s="1"/>
      <c r="G825" s="1"/>
      <c r="H825" s="5"/>
      <c r="I825" s="5"/>
      <c r="J825" s="1"/>
      <c r="K825" s="1"/>
      <c r="L825" s="1"/>
      <c r="M825" s="1"/>
      <c r="N825" s="1"/>
      <c r="O825" s="1"/>
      <c r="P825" s="1"/>
      <c r="Q825" s="1"/>
      <c r="R825" s="1"/>
      <c r="S825" s="5"/>
      <c r="T825" s="5"/>
      <c r="U825" s="5"/>
      <c r="V825" s="1"/>
      <c r="W825" s="1"/>
      <c r="X825" s="1"/>
      <c r="Y825" s="1"/>
      <c r="Z825" s="1"/>
      <c r="AA825" s="1"/>
      <c r="AB825" s="1"/>
    </row>
    <row r="826" spans="1:28" ht="12.75" customHeight="1" x14ac:dyDescent="0.2">
      <c r="A826" s="33"/>
      <c r="B826" s="33"/>
      <c r="C826" s="33"/>
      <c r="D826" s="1"/>
      <c r="E826" s="1"/>
      <c r="F826" s="1"/>
      <c r="G826" s="1"/>
      <c r="H826" s="5"/>
      <c r="I826" s="5"/>
      <c r="J826" s="1"/>
      <c r="K826" s="1"/>
      <c r="L826" s="1"/>
      <c r="M826" s="1"/>
      <c r="N826" s="1"/>
      <c r="O826" s="1"/>
      <c r="P826" s="1"/>
      <c r="Q826" s="1"/>
      <c r="R826" s="1"/>
      <c r="S826" s="5"/>
      <c r="T826" s="5"/>
      <c r="U826" s="5"/>
      <c r="V826" s="1"/>
      <c r="W826" s="1"/>
      <c r="X826" s="1"/>
      <c r="Y826" s="1"/>
      <c r="Z826" s="1"/>
      <c r="AA826" s="1"/>
      <c r="AB826" s="1"/>
    </row>
    <row r="827" spans="1:28" ht="12.75" customHeight="1" x14ac:dyDescent="0.2">
      <c r="A827" s="33"/>
      <c r="B827" s="33"/>
      <c r="C827" s="33"/>
      <c r="D827" s="1"/>
      <c r="E827" s="1"/>
      <c r="F827" s="1"/>
      <c r="G827" s="1"/>
      <c r="H827" s="5"/>
      <c r="I827" s="5"/>
      <c r="J827" s="1"/>
      <c r="K827" s="1"/>
      <c r="L827" s="1"/>
      <c r="M827" s="1"/>
      <c r="N827" s="1"/>
      <c r="O827" s="1"/>
      <c r="P827" s="1"/>
      <c r="Q827" s="1"/>
      <c r="R827" s="1"/>
      <c r="S827" s="5"/>
      <c r="T827" s="5"/>
      <c r="U827" s="5"/>
      <c r="V827" s="1"/>
      <c r="W827" s="1"/>
      <c r="X827" s="1"/>
      <c r="Y827" s="1"/>
      <c r="Z827" s="1"/>
      <c r="AA827" s="1"/>
      <c r="AB827" s="1"/>
    </row>
    <row r="828" spans="1:28" ht="12.75" customHeight="1" x14ac:dyDescent="0.2">
      <c r="A828" s="33"/>
      <c r="B828" s="33"/>
      <c r="C828" s="33"/>
      <c r="D828" s="1"/>
      <c r="E828" s="1"/>
      <c r="F828" s="1"/>
      <c r="G828" s="1"/>
      <c r="H828" s="5"/>
      <c r="I828" s="5"/>
      <c r="J828" s="1"/>
      <c r="K828" s="1"/>
      <c r="L828" s="1"/>
      <c r="M828" s="1"/>
      <c r="N828" s="1"/>
      <c r="O828" s="1"/>
      <c r="P828" s="1"/>
      <c r="Q828" s="1"/>
      <c r="R828" s="1"/>
      <c r="S828" s="5"/>
      <c r="T828" s="5"/>
      <c r="U828" s="5"/>
      <c r="V828" s="1"/>
      <c r="W828" s="1"/>
      <c r="X828" s="1"/>
      <c r="Y828" s="1"/>
      <c r="Z828" s="1"/>
      <c r="AA828" s="1"/>
      <c r="AB828" s="1"/>
    </row>
    <row r="829" spans="1:28" ht="12.75" customHeight="1" x14ac:dyDescent="0.2">
      <c r="A829" s="33"/>
      <c r="B829" s="33"/>
      <c r="C829" s="33"/>
      <c r="D829" s="1"/>
      <c r="E829" s="1"/>
      <c r="F829" s="1"/>
      <c r="G829" s="1"/>
      <c r="H829" s="5"/>
      <c r="I829" s="5"/>
      <c r="J829" s="1"/>
      <c r="K829" s="1"/>
      <c r="L829" s="1"/>
      <c r="M829" s="1"/>
      <c r="N829" s="1"/>
      <c r="O829" s="1"/>
      <c r="P829" s="1"/>
      <c r="Q829" s="1"/>
      <c r="R829" s="1"/>
      <c r="S829" s="5"/>
      <c r="T829" s="5"/>
      <c r="U829" s="5"/>
      <c r="V829" s="1"/>
      <c r="W829" s="1"/>
      <c r="X829" s="1"/>
      <c r="Y829" s="1"/>
      <c r="Z829" s="1"/>
      <c r="AA829" s="1"/>
      <c r="AB829" s="1"/>
    </row>
    <row r="830" spans="1:28" ht="12.75" customHeight="1" x14ac:dyDescent="0.2">
      <c r="A830" s="33"/>
      <c r="B830" s="33"/>
      <c r="C830" s="33"/>
      <c r="D830" s="1"/>
      <c r="E830" s="1"/>
      <c r="F830" s="1"/>
      <c r="G830" s="1"/>
      <c r="H830" s="5"/>
      <c r="I830" s="5"/>
      <c r="J830" s="1"/>
      <c r="K830" s="1"/>
      <c r="L830" s="1"/>
      <c r="M830" s="1"/>
      <c r="N830" s="1"/>
      <c r="O830" s="1"/>
      <c r="P830" s="1"/>
      <c r="Q830" s="1"/>
      <c r="R830" s="1"/>
      <c r="S830" s="5"/>
      <c r="T830" s="5"/>
      <c r="U830" s="5"/>
      <c r="V830" s="1"/>
      <c r="W830" s="1"/>
      <c r="X830" s="1"/>
      <c r="Y830" s="1"/>
      <c r="Z830" s="1"/>
      <c r="AA830" s="1"/>
      <c r="AB830" s="1"/>
    </row>
    <row r="831" spans="1:28" ht="12.75" customHeight="1" x14ac:dyDescent="0.2">
      <c r="A831" s="33"/>
      <c r="B831" s="33"/>
      <c r="C831" s="33"/>
      <c r="D831" s="1"/>
      <c r="E831" s="1"/>
      <c r="F831" s="1"/>
      <c r="G831" s="1"/>
      <c r="H831" s="5"/>
      <c r="I831" s="5"/>
      <c r="J831" s="1"/>
      <c r="K831" s="1"/>
      <c r="L831" s="1"/>
      <c r="M831" s="1"/>
      <c r="N831" s="1"/>
      <c r="O831" s="1"/>
      <c r="P831" s="1"/>
      <c r="Q831" s="1"/>
      <c r="R831" s="1"/>
      <c r="S831" s="5"/>
      <c r="T831" s="5"/>
      <c r="U831" s="5"/>
      <c r="V831" s="1"/>
      <c r="W831" s="1"/>
      <c r="X831" s="1"/>
      <c r="Y831" s="1"/>
      <c r="Z831" s="1"/>
      <c r="AA831" s="1"/>
      <c r="AB831" s="1"/>
    </row>
    <row r="832" spans="1:28" ht="12.75" customHeight="1" x14ac:dyDescent="0.2">
      <c r="A832" s="33"/>
      <c r="B832" s="33"/>
      <c r="C832" s="33"/>
      <c r="D832" s="1"/>
      <c r="E832" s="1"/>
      <c r="F832" s="1"/>
      <c r="G832" s="1"/>
      <c r="H832" s="5"/>
      <c r="I832" s="5"/>
      <c r="J832" s="1"/>
      <c r="K832" s="1"/>
      <c r="L832" s="1"/>
      <c r="M832" s="1"/>
      <c r="N832" s="1"/>
      <c r="O832" s="1"/>
      <c r="P832" s="1"/>
      <c r="Q832" s="1"/>
      <c r="R832" s="1"/>
      <c r="S832" s="5"/>
      <c r="T832" s="5"/>
      <c r="U832" s="5"/>
      <c r="V832" s="1"/>
      <c r="W832" s="1"/>
      <c r="X832" s="1"/>
      <c r="Y832" s="1"/>
      <c r="Z832" s="1"/>
      <c r="AA832" s="1"/>
      <c r="AB832" s="1"/>
    </row>
    <row r="833" spans="1:28" ht="12.75" customHeight="1" x14ac:dyDescent="0.2">
      <c r="A833" s="33"/>
      <c r="B833" s="33"/>
      <c r="C833" s="33"/>
      <c r="D833" s="1"/>
      <c r="E833" s="1"/>
      <c r="F833" s="1"/>
      <c r="G833" s="1"/>
      <c r="H833" s="5"/>
      <c r="I833" s="5"/>
      <c r="J833" s="1"/>
      <c r="K833" s="1"/>
      <c r="L833" s="1"/>
      <c r="M833" s="1"/>
      <c r="N833" s="1"/>
      <c r="O833" s="1"/>
      <c r="P833" s="1"/>
      <c r="Q833" s="1"/>
      <c r="R833" s="1"/>
      <c r="S833" s="5"/>
      <c r="T833" s="5"/>
      <c r="U833" s="5"/>
      <c r="V833" s="1"/>
      <c r="W833" s="1"/>
      <c r="X833" s="1"/>
      <c r="Y833" s="1"/>
      <c r="Z833" s="1"/>
      <c r="AA833" s="1"/>
      <c r="AB833" s="1"/>
    </row>
    <row r="834" spans="1:28" ht="12.75" customHeight="1" x14ac:dyDescent="0.2">
      <c r="A834" s="33"/>
      <c r="B834" s="33"/>
      <c r="C834" s="33"/>
      <c r="D834" s="1"/>
      <c r="E834" s="1"/>
      <c r="F834" s="1"/>
      <c r="G834" s="1"/>
      <c r="H834" s="5"/>
      <c r="I834" s="5"/>
      <c r="J834" s="1"/>
      <c r="K834" s="1"/>
      <c r="L834" s="1"/>
      <c r="M834" s="1"/>
      <c r="N834" s="1"/>
      <c r="O834" s="1"/>
      <c r="P834" s="1"/>
      <c r="Q834" s="1"/>
      <c r="R834" s="1"/>
      <c r="S834" s="5"/>
      <c r="T834" s="5"/>
      <c r="U834" s="5"/>
      <c r="V834" s="1"/>
      <c r="W834" s="1"/>
      <c r="X834" s="1"/>
      <c r="Y834" s="1"/>
      <c r="Z834" s="1"/>
      <c r="AA834" s="1"/>
      <c r="AB834" s="1"/>
    </row>
    <row r="835" spans="1:28" ht="12.75" customHeight="1" x14ac:dyDescent="0.2">
      <c r="A835" s="33"/>
      <c r="B835" s="33"/>
      <c r="C835" s="33"/>
      <c r="D835" s="1"/>
      <c r="E835" s="1"/>
      <c r="F835" s="1"/>
      <c r="G835" s="1"/>
      <c r="H835" s="5"/>
      <c r="I835" s="5"/>
      <c r="J835" s="1"/>
      <c r="K835" s="1"/>
      <c r="L835" s="1"/>
      <c r="M835" s="1"/>
      <c r="N835" s="1"/>
      <c r="O835" s="1"/>
      <c r="P835" s="1"/>
      <c r="Q835" s="1"/>
      <c r="R835" s="1"/>
      <c r="S835" s="5"/>
      <c r="T835" s="5"/>
      <c r="U835" s="5"/>
      <c r="V835" s="1"/>
      <c r="W835" s="1"/>
      <c r="X835" s="1"/>
      <c r="Y835" s="1"/>
      <c r="Z835" s="1"/>
      <c r="AA835" s="1"/>
      <c r="AB835" s="1"/>
    </row>
    <row r="836" spans="1:28" ht="12.75" customHeight="1" x14ac:dyDescent="0.2">
      <c r="A836" s="33"/>
      <c r="B836" s="33"/>
      <c r="C836" s="33"/>
      <c r="D836" s="1"/>
      <c r="E836" s="1"/>
      <c r="F836" s="1"/>
      <c r="G836" s="1"/>
      <c r="H836" s="5"/>
      <c r="I836" s="5"/>
      <c r="J836" s="1"/>
      <c r="K836" s="1"/>
      <c r="L836" s="1"/>
      <c r="M836" s="1"/>
      <c r="N836" s="1"/>
      <c r="O836" s="1"/>
      <c r="P836" s="1"/>
      <c r="Q836" s="1"/>
      <c r="R836" s="1"/>
      <c r="S836" s="5"/>
      <c r="T836" s="5"/>
      <c r="U836" s="5"/>
      <c r="V836" s="1"/>
      <c r="W836" s="1"/>
      <c r="X836" s="1"/>
      <c r="Y836" s="1"/>
      <c r="Z836" s="1"/>
      <c r="AA836" s="1"/>
      <c r="AB836" s="1"/>
    </row>
    <row r="837" spans="1:28" ht="12.75" customHeight="1" x14ac:dyDescent="0.2">
      <c r="A837" s="33"/>
      <c r="B837" s="33"/>
      <c r="C837" s="33"/>
      <c r="D837" s="1"/>
      <c r="E837" s="1"/>
      <c r="F837" s="1"/>
      <c r="G837" s="1"/>
      <c r="H837" s="5"/>
      <c r="I837" s="5"/>
      <c r="J837" s="1"/>
      <c r="K837" s="1"/>
      <c r="L837" s="1"/>
      <c r="M837" s="1"/>
      <c r="N837" s="1"/>
      <c r="O837" s="1"/>
      <c r="P837" s="1"/>
      <c r="Q837" s="1"/>
      <c r="R837" s="1"/>
      <c r="S837" s="5"/>
      <c r="T837" s="5"/>
      <c r="U837" s="5"/>
      <c r="V837" s="1"/>
      <c r="W837" s="1"/>
      <c r="X837" s="1"/>
      <c r="Y837" s="1"/>
      <c r="Z837" s="1"/>
      <c r="AA837" s="1"/>
      <c r="AB837" s="1"/>
    </row>
    <row r="838" spans="1:28" ht="12.75" customHeight="1" x14ac:dyDescent="0.2">
      <c r="A838" s="33"/>
      <c r="B838" s="33"/>
      <c r="C838" s="33"/>
      <c r="D838" s="1"/>
      <c r="E838" s="1"/>
      <c r="F838" s="1"/>
      <c r="G838" s="1"/>
      <c r="H838" s="5"/>
      <c r="I838" s="5"/>
      <c r="J838" s="1"/>
      <c r="K838" s="1"/>
      <c r="L838" s="1"/>
      <c r="M838" s="1"/>
      <c r="N838" s="1"/>
      <c r="O838" s="1"/>
      <c r="P838" s="1"/>
      <c r="Q838" s="1"/>
      <c r="R838" s="1"/>
      <c r="S838" s="5"/>
      <c r="T838" s="5"/>
      <c r="U838" s="5"/>
      <c r="V838" s="1"/>
      <c r="W838" s="1"/>
      <c r="X838" s="1"/>
      <c r="Y838" s="1"/>
      <c r="Z838" s="1"/>
      <c r="AA838" s="1"/>
      <c r="AB838" s="1"/>
    </row>
    <row r="839" spans="1:28" ht="12.75" customHeight="1" x14ac:dyDescent="0.2">
      <c r="A839" s="33"/>
      <c r="B839" s="33"/>
      <c r="C839" s="33"/>
      <c r="D839" s="1"/>
      <c r="E839" s="1"/>
      <c r="F839" s="1"/>
      <c r="G839" s="1"/>
      <c r="H839" s="5"/>
      <c r="I839" s="5"/>
      <c r="J839" s="1"/>
      <c r="K839" s="1"/>
      <c r="L839" s="1"/>
      <c r="M839" s="1"/>
      <c r="N839" s="1"/>
      <c r="O839" s="1"/>
      <c r="P839" s="1"/>
      <c r="Q839" s="1"/>
      <c r="R839" s="1"/>
      <c r="S839" s="5"/>
      <c r="T839" s="5"/>
      <c r="U839" s="5"/>
      <c r="V839" s="1"/>
      <c r="W839" s="1"/>
      <c r="X839" s="1"/>
      <c r="Y839" s="1"/>
      <c r="Z839" s="1"/>
      <c r="AA839" s="1"/>
      <c r="AB839" s="1"/>
    </row>
    <row r="840" spans="1:28" ht="12.75" customHeight="1" x14ac:dyDescent="0.2">
      <c r="A840" s="33"/>
      <c r="B840" s="33"/>
      <c r="C840" s="33"/>
      <c r="D840" s="1"/>
      <c r="E840" s="1"/>
      <c r="F840" s="1"/>
      <c r="G840" s="1"/>
      <c r="H840" s="5"/>
      <c r="I840" s="5"/>
      <c r="J840" s="1"/>
      <c r="K840" s="1"/>
      <c r="L840" s="1"/>
      <c r="M840" s="1"/>
      <c r="N840" s="1"/>
      <c r="O840" s="1"/>
      <c r="P840" s="1"/>
      <c r="Q840" s="1"/>
      <c r="R840" s="1"/>
      <c r="S840" s="5"/>
      <c r="T840" s="5"/>
      <c r="U840" s="5"/>
      <c r="V840" s="1"/>
      <c r="W840" s="1"/>
      <c r="X840" s="1"/>
      <c r="Y840" s="1"/>
      <c r="Z840" s="1"/>
      <c r="AA840" s="1"/>
      <c r="AB840" s="1"/>
    </row>
    <row r="841" spans="1:28" ht="12.75" customHeight="1" x14ac:dyDescent="0.2">
      <c r="A841" s="33"/>
      <c r="B841" s="33"/>
      <c r="C841" s="33"/>
      <c r="D841" s="1"/>
      <c r="E841" s="1"/>
      <c r="F841" s="1"/>
      <c r="G841" s="1"/>
      <c r="H841" s="5"/>
      <c r="I841" s="5"/>
      <c r="J841" s="1"/>
      <c r="K841" s="1"/>
      <c r="L841" s="1"/>
      <c r="M841" s="1"/>
      <c r="N841" s="1"/>
      <c r="O841" s="1"/>
      <c r="P841" s="1"/>
      <c r="Q841" s="1"/>
      <c r="R841" s="1"/>
      <c r="S841" s="5"/>
      <c r="T841" s="5"/>
      <c r="U841" s="5"/>
      <c r="V841" s="1"/>
      <c r="W841" s="1"/>
      <c r="X841" s="1"/>
      <c r="Y841" s="1"/>
      <c r="Z841" s="1"/>
      <c r="AA841" s="1"/>
      <c r="AB841" s="1"/>
    </row>
    <row r="842" spans="1:28" ht="12.75" customHeight="1" x14ac:dyDescent="0.2">
      <c r="A842" s="33"/>
      <c r="B842" s="33"/>
      <c r="C842" s="33"/>
      <c r="D842" s="1"/>
      <c r="E842" s="1"/>
      <c r="F842" s="1"/>
      <c r="G842" s="1"/>
      <c r="H842" s="5"/>
      <c r="I842" s="5"/>
      <c r="J842" s="1"/>
      <c r="K842" s="1"/>
      <c r="L842" s="1"/>
      <c r="M842" s="1"/>
      <c r="N842" s="1"/>
      <c r="O842" s="1"/>
      <c r="P842" s="1"/>
      <c r="Q842" s="1"/>
      <c r="R842" s="1"/>
      <c r="S842" s="5"/>
      <c r="T842" s="5"/>
      <c r="U842" s="5"/>
      <c r="V842" s="1"/>
      <c r="W842" s="1"/>
      <c r="X842" s="1"/>
      <c r="Y842" s="1"/>
      <c r="Z842" s="1"/>
      <c r="AA842" s="1"/>
      <c r="AB842" s="1"/>
    </row>
    <row r="843" spans="1:28" ht="12.75" customHeight="1" x14ac:dyDescent="0.2">
      <c r="A843" s="33"/>
      <c r="B843" s="33"/>
      <c r="C843" s="33"/>
      <c r="D843" s="1"/>
      <c r="E843" s="1"/>
      <c r="F843" s="1"/>
      <c r="G843" s="1"/>
      <c r="H843" s="5"/>
      <c r="I843" s="5"/>
      <c r="J843" s="1"/>
      <c r="K843" s="1"/>
      <c r="L843" s="1"/>
      <c r="M843" s="1"/>
      <c r="N843" s="1"/>
      <c r="O843" s="1"/>
      <c r="P843" s="1"/>
      <c r="Q843" s="1"/>
      <c r="R843" s="1"/>
      <c r="S843" s="5"/>
      <c r="T843" s="5"/>
      <c r="U843" s="5"/>
      <c r="V843" s="1"/>
      <c r="W843" s="1"/>
      <c r="X843" s="1"/>
      <c r="Y843" s="1"/>
      <c r="Z843" s="1"/>
      <c r="AA843" s="1"/>
      <c r="AB843" s="1"/>
    </row>
    <row r="844" spans="1:28" ht="12.75" customHeight="1" x14ac:dyDescent="0.2">
      <c r="A844" s="33"/>
      <c r="B844" s="33"/>
      <c r="C844" s="33"/>
      <c r="D844" s="1"/>
      <c r="E844" s="1"/>
      <c r="F844" s="1"/>
      <c r="G844" s="1"/>
      <c r="H844" s="5"/>
      <c r="I844" s="5"/>
      <c r="J844" s="1"/>
      <c r="K844" s="1"/>
      <c r="L844" s="1"/>
      <c r="M844" s="1"/>
      <c r="N844" s="1"/>
      <c r="O844" s="1"/>
      <c r="P844" s="1"/>
      <c r="Q844" s="1"/>
      <c r="R844" s="1"/>
      <c r="S844" s="5"/>
      <c r="T844" s="5"/>
      <c r="U844" s="5"/>
      <c r="V844" s="1"/>
      <c r="W844" s="1"/>
      <c r="X844" s="1"/>
      <c r="Y844" s="1"/>
      <c r="Z844" s="1"/>
      <c r="AA844" s="1"/>
      <c r="AB844" s="1"/>
    </row>
    <row r="845" spans="1:28" ht="12.75" customHeight="1" x14ac:dyDescent="0.2">
      <c r="A845" s="33"/>
      <c r="B845" s="33"/>
      <c r="C845" s="33"/>
      <c r="D845" s="1"/>
      <c r="E845" s="1"/>
      <c r="F845" s="1"/>
      <c r="G845" s="1"/>
      <c r="H845" s="5"/>
      <c r="I845" s="5"/>
      <c r="J845" s="1"/>
      <c r="K845" s="1"/>
      <c r="L845" s="1"/>
      <c r="M845" s="1"/>
      <c r="N845" s="1"/>
      <c r="O845" s="1"/>
      <c r="P845" s="1"/>
      <c r="Q845" s="1"/>
      <c r="R845" s="1"/>
      <c r="S845" s="5"/>
      <c r="T845" s="5"/>
      <c r="U845" s="5"/>
      <c r="V845" s="1"/>
      <c r="W845" s="1"/>
      <c r="X845" s="1"/>
      <c r="Y845" s="1"/>
      <c r="Z845" s="1"/>
      <c r="AA845" s="1"/>
      <c r="AB845" s="1"/>
    </row>
    <row r="846" spans="1:28" ht="12.75" customHeight="1" x14ac:dyDescent="0.2">
      <c r="A846" s="33"/>
      <c r="B846" s="33"/>
      <c r="C846" s="33"/>
      <c r="D846" s="1"/>
      <c r="E846" s="1"/>
      <c r="F846" s="1"/>
      <c r="G846" s="1"/>
      <c r="H846" s="5"/>
      <c r="I846" s="5"/>
      <c r="J846" s="1"/>
      <c r="K846" s="1"/>
      <c r="L846" s="1"/>
      <c r="M846" s="1"/>
      <c r="N846" s="1"/>
      <c r="O846" s="1"/>
      <c r="P846" s="1"/>
      <c r="Q846" s="1"/>
      <c r="R846" s="1"/>
      <c r="S846" s="5"/>
      <c r="T846" s="5"/>
      <c r="U846" s="5"/>
      <c r="V846" s="1"/>
      <c r="W846" s="1"/>
      <c r="X846" s="1"/>
      <c r="Y846" s="1"/>
      <c r="Z846" s="1"/>
      <c r="AA846" s="1"/>
      <c r="AB846" s="1"/>
    </row>
    <row r="847" spans="1:28" ht="12.75" customHeight="1" x14ac:dyDescent="0.2">
      <c r="A847" s="33"/>
      <c r="B847" s="33"/>
      <c r="C847" s="33"/>
      <c r="D847" s="1"/>
      <c r="E847" s="1"/>
      <c r="F847" s="1"/>
      <c r="G847" s="1"/>
      <c r="H847" s="5"/>
      <c r="I847" s="5"/>
      <c r="J847" s="1"/>
      <c r="K847" s="1"/>
      <c r="L847" s="1"/>
      <c r="M847" s="1"/>
      <c r="N847" s="1"/>
      <c r="O847" s="1"/>
      <c r="P847" s="1"/>
      <c r="Q847" s="1"/>
      <c r="R847" s="1"/>
      <c r="S847" s="5"/>
      <c r="T847" s="5"/>
      <c r="U847" s="5"/>
      <c r="V847" s="1"/>
      <c r="W847" s="1"/>
      <c r="X847" s="1"/>
      <c r="Y847" s="1"/>
      <c r="Z847" s="1"/>
      <c r="AA847" s="1"/>
      <c r="AB847" s="1"/>
    </row>
    <row r="848" spans="1:28" ht="12.75" customHeight="1" x14ac:dyDescent="0.2">
      <c r="A848" s="33"/>
      <c r="B848" s="33"/>
      <c r="C848" s="33"/>
      <c r="D848" s="1"/>
      <c r="E848" s="1"/>
      <c r="F848" s="1"/>
      <c r="G848" s="1"/>
      <c r="H848" s="5"/>
      <c r="I848" s="5"/>
      <c r="J848" s="1"/>
      <c r="K848" s="1"/>
      <c r="L848" s="1"/>
      <c r="M848" s="1"/>
      <c r="N848" s="1"/>
      <c r="O848" s="1"/>
      <c r="P848" s="1"/>
      <c r="Q848" s="1"/>
      <c r="R848" s="1"/>
      <c r="S848" s="5"/>
      <c r="T848" s="5"/>
      <c r="U848" s="5"/>
      <c r="V848" s="1"/>
      <c r="W848" s="1"/>
      <c r="X848" s="1"/>
      <c r="Y848" s="1"/>
      <c r="Z848" s="1"/>
      <c r="AA848" s="1"/>
      <c r="AB848" s="1"/>
    </row>
    <row r="849" spans="1:28" ht="12.75" customHeight="1" x14ac:dyDescent="0.2">
      <c r="A849" s="33"/>
      <c r="B849" s="33"/>
      <c r="C849" s="33"/>
      <c r="D849" s="1"/>
      <c r="E849" s="1"/>
      <c r="F849" s="1"/>
      <c r="G849" s="1"/>
      <c r="H849" s="5"/>
      <c r="I849" s="5"/>
      <c r="J849" s="1"/>
      <c r="K849" s="1"/>
      <c r="L849" s="1"/>
      <c r="M849" s="1"/>
      <c r="N849" s="1"/>
      <c r="O849" s="1"/>
      <c r="P849" s="1"/>
      <c r="Q849" s="1"/>
      <c r="R849" s="1"/>
      <c r="S849" s="5"/>
      <c r="T849" s="5"/>
      <c r="U849" s="5"/>
      <c r="V849" s="1"/>
      <c r="W849" s="1"/>
      <c r="X849" s="1"/>
      <c r="Y849" s="1"/>
      <c r="Z849" s="1"/>
      <c r="AA849" s="1"/>
      <c r="AB849" s="1"/>
    </row>
    <row r="850" spans="1:28" ht="12.75" customHeight="1" x14ac:dyDescent="0.2">
      <c r="A850" s="33"/>
      <c r="B850" s="33"/>
      <c r="C850" s="33"/>
      <c r="D850" s="1"/>
      <c r="E850" s="1"/>
      <c r="F850" s="1"/>
      <c r="G850" s="1"/>
      <c r="H850" s="5"/>
      <c r="I850" s="5"/>
      <c r="J850" s="1"/>
      <c r="K850" s="1"/>
      <c r="L850" s="1"/>
      <c r="M850" s="1"/>
      <c r="N850" s="1"/>
      <c r="O850" s="1"/>
      <c r="P850" s="1"/>
      <c r="Q850" s="1"/>
      <c r="R850" s="1"/>
      <c r="S850" s="5"/>
      <c r="T850" s="5"/>
      <c r="U850" s="5"/>
      <c r="V850" s="1"/>
      <c r="W850" s="1"/>
      <c r="X850" s="1"/>
      <c r="Y850" s="1"/>
      <c r="Z850" s="1"/>
      <c r="AA850" s="1"/>
      <c r="AB850" s="1"/>
    </row>
    <row r="851" spans="1:28" ht="12.75" customHeight="1" x14ac:dyDescent="0.2">
      <c r="A851" s="33"/>
      <c r="B851" s="33"/>
      <c r="C851" s="33"/>
      <c r="D851" s="1"/>
      <c r="E851" s="1"/>
      <c r="F851" s="1"/>
      <c r="G851" s="1"/>
      <c r="H851" s="5"/>
      <c r="I851" s="5"/>
      <c r="J851" s="1"/>
      <c r="K851" s="1"/>
      <c r="L851" s="1"/>
      <c r="M851" s="1"/>
      <c r="N851" s="1"/>
      <c r="O851" s="1"/>
      <c r="P851" s="1"/>
      <c r="Q851" s="1"/>
      <c r="R851" s="1"/>
      <c r="S851" s="5"/>
      <c r="T851" s="5"/>
      <c r="U851" s="5"/>
      <c r="V851" s="1"/>
      <c r="W851" s="1"/>
      <c r="X851" s="1"/>
      <c r="Y851" s="1"/>
      <c r="Z851" s="1"/>
      <c r="AA851" s="1"/>
      <c r="AB851" s="1"/>
    </row>
    <row r="852" spans="1:28" ht="12.75" customHeight="1" x14ac:dyDescent="0.2">
      <c r="A852" s="33"/>
      <c r="B852" s="33"/>
      <c r="C852" s="33"/>
      <c r="D852" s="1"/>
      <c r="E852" s="1"/>
      <c r="F852" s="1"/>
      <c r="G852" s="1"/>
      <c r="H852" s="5"/>
      <c r="I852" s="5"/>
      <c r="J852" s="1"/>
      <c r="K852" s="1"/>
      <c r="L852" s="1"/>
      <c r="M852" s="1"/>
      <c r="N852" s="1"/>
      <c r="O852" s="1"/>
      <c r="P852" s="1"/>
      <c r="Q852" s="1"/>
      <c r="R852" s="1"/>
      <c r="S852" s="5"/>
      <c r="T852" s="5"/>
      <c r="U852" s="5"/>
      <c r="V852" s="1"/>
      <c r="W852" s="1"/>
      <c r="X852" s="1"/>
      <c r="Y852" s="1"/>
      <c r="Z852" s="1"/>
      <c r="AA852" s="1"/>
      <c r="AB852" s="1"/>
    </row>
    <row r="853" spans="1:28" ht="12.75" customHeight="1" x14ac:dyDescent="0.2">
      <c r="A853" s="33"/>
      <c r="B853" s="33"/>
      <c r="C853" s="33"/>
      <c r="D853" s="1"/>
      <c r="E853" s="1"/>
      <c r="F853" s="1"/>
      <c r="G853" s="1"/>
      <c r="H853" s="5"/>
      <c r="I853" s="5"/>
      <c r="J853" s="1"/>
      <c r="K853" s="1"/>
      <c r="L853" s="1"/>
      <c r="M853" s="1"/>
      <c r="N853" s="1"/>
      <c r="O853" s="1"/>
      <c r="P853" s="1"/>
      <c r="Q853" s="1"/>
      <c r="R853" s="1"/>
      <c r="S853" s="5"/>
      <c r="T853" s="5"/>
      <c r="U853" s="5"/>
      <c r="V853" s="1"/>
      <c r="W853" s="1"/>
      <c r="X853" s="1"/>
      <c r="Y853" s="1"/>
      <c r="Z853" s="1"/>
      <c r="AA853" s="1"/>
      <c r="AB853" s="1"/>
    </row>
    <row r="854" spans="1:28" ht="12.75" customHeight="1" x14ac:dyDescent="0.2">
      <c r="A854" s="33"/>
      <c r="B854" s="33"/>
      <c r="C854" s="33"/>
      <c r="D854" s="1"/>
      <c r="E854" s="1"/>
      <c r="F854" s="1"/>
      <c r="G854" s="1"/>
      <c r="H854" s="5"/>
      <c r="I854" s="5"/>
      <c r="J854" s="1"/>
      <c r="K854" s="1"/>
      <c r="L854" s="1"/>
      <c r="M854" s="1"/>
      <c r="N854" s="1"/>
      <c r="O854" s="1"/>
      <c r="P854" s="1"/>
      <c r="Q854" s="1"/>
      <c r="R854" s="1"/>
      <c r="S854" s="5"/>
      <c r="T854" s="5"/>
      <c r="U854" s="5"/>
      <c r="V854" s="1"/>
      <c r="W854" s="1"/>
      <c r="X854" s="1"/>
      <c r="Y854" s="1"/>
      <c r="Z854" s="1"/>
      <c r="AA854" s="1"/>
      <c r="AB854" s="1"/>
    </row>
    <row r="855" spans="1:28" ht="12.75" customHeight="1" x14ac:dyDescent="0.2">
      <c r="A855" s="33"/>
      <c r="B855" s="33"/>
      <c r="C855" s="33"/>
      <c r="D855" s="1"/>
      <c r="E855" s="1"/>
      <c r="F855" s="1"/>
      <c r="G855" s="1"/>
      <c r="H855" s="5"/>
      <c r="I855" s="5"/>
      <c r="J855" s="1"/>
      <c r="K855" s="1"/>
      <c r="L855" s="1"/>
      <c r="M855" s="1"/>
      <c r="N855" s="1"/>
      <c r="O855" s="1"/>
      <c r="P855" s="1"/>
      <c r="Q855" s="1"/>
      <c r="R855" s="1"/>
      <c r="S855" s="5"/>
      <c r="T855" s="5"/>
      <c r="U855" s="5"/>
      <c r="V855" s="1"/>
      <c r="W855" s="1"/>
      <c r="X855" s="1"/>
      <c r="Y855" s="1"/>
      <c r="Z855" s="1"/>
      <c r="AA855" s="1"/>
      <c r="AB855" s="1"/>
    </row>
    <row r="856" spans="1:28" ht="12.75" customHeight="1" x14ac:dyDescent="0.2">
      <c r="A856" s="33"/>
      <c r="B856" s="33"/>
      <c r="C856" s="33"/>
      <c r="D856" s="1"/>
      <c r="E856" s="1"/>
      <c r="F856" s="1"/>
      <c r="G856" s="1"/>
      <c r="H856" s="5"/>
      <c r="I856" s="5"/>
      <c r="J856" s="1"/>
      <c r="K856" s="1"/>
      <c r="L856" s="1"/>
      <c r="M856" s="1"/>
      <c r="N856" s="1"/>
      <c r="O856" s="1"/>
      <c r="P856" s="1"/>
      <c r="Q856" s="1"/>
      <c r="R856" s="1"/>
      <c r="S856" s="5"/>
      <c r="T856" s="5"/>
      <c r="U856" s="5"/>
      <c r="V856" s="1"/>
      <c r="W856" s="1"/>
      <c r="X856" s="1"/>
      <c r="Y856" s="1"/>
      <c r="Z856" s="1"/>
      <c r="AA856" s="1"/>
      <c r="AB856" s="1"/>
    </row>
    <row r="857" spans="1:28" ht="12.75" customHeight="1" x14ac:dyDescent="0.2">
      <c r="A857" s="33"/>
      <c r="B857" s="33"/>
      <c r="C857" s="33"/>
      <c r="D857" s="1"/>
      <c r="E857" s="1"/>
      <c r="F857" s="1"/>
      <c r="G857" s="1"/>
      <c r="H857" s="5"/>
      <c r="I857" s="5"/>
      <c r="J857" s="1"/>
      <c r="K857" s="1"/>
      <c r="L857" s="1"/>
      <c r="M857" s="1"/>
      <c r="N857" s="1"/>
      <c r="O857" s="1"/>
      <c r="P857" s="1"/>
      <c r="Q857" s="1"/>
      <c r="R857" s="1"/>
      <c r="S857" s="5"/>
      <c r="T857" s="5"/>
      <c r="U857" s="5"/>
      <c r="V857" s="1"/>
      <c r="W857" s="1"/>
      <c r="X857" s="1"/>
      <c r="Y857" s="1"/>
      <c r="Z857" s="1"/>
      <c r="AA857" s="1"/>
      <c r="AB857" s="1"/>
    </row>
    <row r="858" spans="1:28" ht="12.75" customHeight="1" x14ac:dyDescent="0.2">
      <c r="A858" s="33"/>
      <c r="B858" s="33"/>
      <c r="C858" s="33"/>
      <c r="D858" s="1"/>
      <c r="E858" s="1"/>
      <c r="F858" s="1"/>
      <c r="G858" s="1"/>
      <c r="H858" s="5"/>
      <c r="I858" s="5"/>
      <c r="J858" s="1"/>
      <c r="K858" s="1"/>
      <c r="L858" s="1"/>
      <c r="M858" s="1"/>
      <c r="N858" s="1"/>
      <c r="O858" s="1"/>
      <c r="P858" s="1"/>
      <c r="Q858" s="1"/>
      <c r="R858" s="1"/>
      <c r="S858" s="5"/>
      <c r="T858" s="5"/>
      <c r="U858" s="5"/>
      <c r="V858" s="1"/>
      <c r="W858" s="1"/>
      <c r="X858" s="1"/>
      <c r="Y858" s="1"/>
      <c r="Z858" s="1"/>
      <c r="AA858" s="1"/>
      <c r="AB858" s="1"/>
    </row>
    <row r="859" spans="1:28" ht="12.75" customHeight="1" x14ac:dyDescent="0.2">
      <c r="A859" s="33"/>
      <c r="B859" s="33"/>
      <c r="C859" s="33"/>
      <c r="D859" s="1"/>
      <c r="E859" s="1"/>
      <c r="F859" s="1"/>
      <c r="G859" s="1"/>
      <c r="H859" s="5"/>
      <c r="I859" s="5"/>
      <c r="J859" s="1"/>
      <c r="K859" s="1"/>
      <c r="L859" s="1"/>
      <c r="M859" s="1"/>
      <c r="N859" s="1"/>
      <c r="O859" s="1"/>
      <c r="P859" s="1"/>
      <c r="Q859" s="1"/>
      <c r="R859" s="1"/>
      <c r="S859" s="5"/>
      <c r="T859" s="5"/>
      <c r="U859" s="5"/>
      <c r="V859" s="1"/>
      <c r="W859" s="1"/>
      <c r="X859" s="1"/>
      <c r="Y859" s="1"/>
      <c r="Z859" s="1"/>
      <c r="AA859" s="1"/>
      <c r="AB859" s="1"/>
    </row>
    <row r="860" spans="1:28" ht="12.75" customHeight="1" x14ac:dyDescent="0.2">
      <c r="A860" s="33"/>
      <c r="B860" s="33"/>
      <c r="C860" s="33"/>
      <c r="D860" s="1"/>
      <c r="E860" s="1"/>
      <c r="F860" s="1"/>
      <c r="G860" s="1"/>
      <c r="H860" s="5"/>
      <c r="I860" s="5"/>
      <c r="J860" s="1"/>
      <c r="K860" s="1"/>
      <c r="L860" s="1"/>
      <c r="M860" s="1"/>
      <c r="N860" s="1"/>
      <c r="O860" s="1"/>
      <c r="P860" s="1"/>
      <c r="Q860" s="1"/>
      <c r="R860" s="1"/>
      <c r="S860" s="5"/>
      <c r="T860" s="5"/>
      <c r="U860" s="5"/>
      <c r="V860" s="1"/>
      <c r="W860" s="1"/>
      <c r="X860" s="1"/>
      <c r="Y860" s="1"/>
      <c r="Z860" s="1"/>
      <c r="AA860" s="1"/>
      <c r="AB860" s="1"/>
    </row>
    <row r="861" spans="1:28" ht="12.75" customHeight="1" x14ac:dyDescent="0.2">
      <c r="A861" s="33"/>
      <c r="B861" s="33"/>
      <c r="C861" s="33"/>
      <c r="D861" s="1"/>
      <c r="E861" s="1"/>
      <c r="F861" s="1"/>
      <c r="G861" s="1"/>
      <c r="H861" s="5"/>
      <c r="I861" s="5"/>
      <c r="J861" s="1"/>
      <c r="K861" s="1"/>
      <c r="L861" s="1"/>
      <c r="M861" s="1"/>
      <c r="N861" s="1"/>
      <c r="O861" s="1"/>
      <c r="P861" s="1"/>
      <c r="Q861" s="1"/>
      <c r="R861" s="1"/>
      <c r="S861" s="5"/>
      <c r="T861" s="5"/>
      <c r="U861" s="5"/>
      <c r="V861" s="1"/>
      <c r="W861" s="1"/>
      <c r="X861" s="1"/>
      <c r="Y861" s="1"/>
      <c r="Z861" s="1"/>
      <c r="AA861" s="1"/>
      <c r="AB861" s="1"/>
    </row>
    <row r="862" spans="1:28" ht="12.75" customHeight="1" x14ac:dyDescent="0.2">
      <c r="A862" s="33"/>
      <c r="B862" s="33"/>
      <c r="C862" s="33"/>
      <c r="D862" s="1"/>
      <c r="E862" s="1"/>
      <c r="F862" s="1"/>
      <c r="G862" s="1"/>
      <c r="H862" s="5"/>
      <c r="I862" s="5"/>
      <c r="J862" s="1"/>
      <c r="K862" s="1"/>
      <c r="L862" s="1"/>
      <c r="M862" s="1"/>
      <c r="N862" s="1"/>
      <c r="O862" s="1"/>
      <c r="P862" s="1"/>
      <c r="Q862" s="1"/>
      <c r="R862" s="1"/>
      <c r="S862" s="5"/>
      <c r="T862" s="5"/>
      <c r="U862" s="5"/>
      <c r="V862" s="1"/>
      <c r="W862" s="1"/>
      <c r="X862" s="1"/>
      <c r="Y862" s="1"/>
      <c r="Z862" s="1"/>
      <c r="AA862" s="1"/>
      <c r="AB862" s="1"/>
    </row>
    <row r="863" spans="1:28" ht="12.75" customHeight="1" x14ac:dyDescent="0.2">
      <c r="A863" s="33"/>
      <c r="B863" s="33"/>
      <c r="C863" s="33"/>
      <c r="D863" s="1"/>
      <c r="E863" s="1"/>
      <c r="F863" s="1"/>
      <c r="G863" s="1"/>
      <c r="H863" s="5"/>
      <c r="I863" s="5"/>
      <c r="J863" s="1"/>
      <c r="K863" s="1"/>
      <c r="L863" s="1"/>
      <c r="M863" s="1"/>
      <c r="N863" s="1"/>
      <c r="O863" s="1"/>
      <c r="P863" s="1"/>
      <c r="Q863" s="1"/>
      <c r="R863" s="1"/>
      <c r="S863" s="5"/>
      <c r="T863" s="5"/>
      <c r="U863" s="5"/>
      <c r="V863" s="1"/>
      <c r="W863" s="1"/>
      <c r="X863" s="1"/>
      <c r="Y863" s="1"/>
      <c r="Z863" s="1"/>
      <c r="AA863" s="1"/>
      <c r="AB863" s="1"/>
    </row>
    <row r="864" spans="1:28" ht="12.75" customHeight="1" x14ac:dyDescent="0.2">
      <c r="A864" s="33"/>
      <c r="B864" s="33"/>
      <c r="C864" s="33"/>
      <c r="D864" s="1"/>
      <c r="E864" s="1"/>
      <c r="F864" s="1"/>
      <c r="G864" s="1"/>
      <c r="H864" s="5"/>
      <c r="I864" s="5"/>
      <c r="J864" s="1"/>
      <c r="K864" s="1"/>
      <c r="L864" s="1"/>
      <c r="M864" s="1"/>
      <c r="N864" s="1"/>
      <c r="O864" s="1"/>
      <c r="P864" s="1"/>
      <c r="Q864" s="1"/>
      <c r="R864" s="1"/>
      <c r="S864" s="5"/>
      <c r="T864" s="5"/>
      <c r="U864" s="5"/>
      <c r="V864" s="1"/>
      <c r="W864" s="1"/>
      <c r="X864" s="1"/>
      <c r="Y864" s="1"/>
      <c r="Z864" s="1"/>
      <c r="AA864" s="1"/>
      <c r="AB864" s="1"/>
    </row>
    <row r="865" spans="1:28" ht="12.75" customHeight="1" x14ac:dyDescent="0.2">
      <c r="A865" s="33"/>
      <c r="B865" s="33"/>
      <c r="C865" s="33"/>
      <c r="D865" s="1"/>
      <c r="E865" s="1"/>
      <c r="F865" s="1"/>
      <c r="G865" s="1"/>
      <c r="H865" s="5"/>
      <c r="I865" s="5"/>
      <c r="J865" s="1"/>
      <c r="K865" s="1"/>
      <c r="L865" s="1"/>
      <c r="M865" s="1"/>
      <c r="N865" s="1"/>
      <c r="O865" s="1"/>
      <c r="P865" s="1"/>
      <c r="Q865" s="1"/>
      <c r="R865" s="1"/>
      <c r="S865" s="5"/>
      <c r="T865" s="5"/>
      <c r="U865" s="5"/>
      <c r="V865" s="1"/>
      <c r="W865" s="1"/>
      <c r="X865" s="1"/>
      <c r="Y865" s="1"/>
      <c r="Z865" s="1"/>
      <c r="AA865" s="1"/>
      <c r="AB865" s="1"/>
    </row>
    <row r="866" spans="1:28" ht="12.75" customHeight="1" x14ac:dyDescent="0.2">
      <c r="A866" s="33"/>
      <c r="B866" s="33"/>
      <c r="C866" s="33"/>
      <c r="D866" s="1"/>
      <c r="E866" s="1"/>
      <c r="F866" s="1"/>
      <c r="G866" s="1"/>
      <c r="H866" s="5"/>
      <c r="I866" s="5"/>
      <c r="J866" s="1"/>
      <c r="K866" s="1"/>
      <c r="L866" s="1"/>
      <c r="M866" s="1"/>
      <c r="N866" s="1"/>
      <c r="O866" s="1"/>
      <c r="P866" s="1"/>
      <c r="Q866" s="1"/>
      <c r="R866" s="1"/>
      <c r="S866" s="5"/>
      <c r="T866" s="5"/>
      <c r="U866" s="5"/>
      <c r="V866" s="1"/>
      <c r="W866" s="1"/>
      <c r="X866" s="1"/>
      <c r="Y866" s="1"/>
      <c r="Z866" s="1"/>
      <c r="AA866" s="1"/>
      <c r="AB866" s="1"/>
    </row>
    <row r="867" spans="1:28" ht="12.75" customHeight="1" x14ac:dyDescent="0.2">
      <c r="A867" s="33"/>
      <c r="B867" s="33"/>
      <c r="C867" s="33"/>
      <c r="D867" s="1"/>
      <c r="E867" s="1"/>
      <c r="F867" s="1"/>
      <c r="G867" s="1"/>
      <c r="H867" s="5"/>
      <c r="I867" s="5"/>
      <c r="J867" s="1"/>
      <c r="K867" s="1"/>
      <c r="L867" s="1"/>
      <c r="M867" s="1"/>
      <c r="N867" s="1"/>
      <c r="O867" s="1"/>
      <c r="P867" s="1"/>
      <c r="Q867" s="1"/>
      <c r="R867" s="1"/>
      <c r="S867" s="5"/>
      <c r="T867" s="5"/>
      <c r="U867" s="5"/>
      <c r="V867" s="1"/>
      <c r="W867" s="1"/>
      <c r="X867" s="1"/>
      <c r="Y867" s="1"/>
      <c r="Z867" s="1"/>
      <c r="AA867" s="1"/>
      <c r="AB867" s="1"/>
    </row>
    <row r="868" spans="1:28" ht="12.75" customHeight="1" x14ac:dyDescent="0.2">
      <c r="A868" s="33"/>
      <c r="B868" s="33"/>
      <c r="C868" s="33"/>
      <c r="D868" s="1"/>
      <c r="E868" s="1"/>
      <c r="F868" s="1"/>
      <c r="G868" s="1"/>
      <c r="H868" s="5"/>
      <c r="I868" s="5"/>
      <c r="J868" s="1"/>
      <c r="K868" s="1"/>
      <c r="L868" s="1"/>
      <c r="M868" s="1"/>
      <c r="N868" s="1"/>
      <c r="O868" s="1"/>
      <c r="P868" s="1"/>
      <c r="Q868" s="1"/>
      <c r="R868" s="1"/>
      <c r="S868" s="5"/>
      <c r="T868" s="5"/>
      <c r="U868" s="5"/>
      <c r="V868" s="1"/>
      <c r="W868" s="1"/>
      <c r="X868" s="1"/>
      <c r="Y868" s="1"/>
      <c r="Z868" s="1"/>
      <c r="AA868" s="1"/>
      <c r="AB868" s="1"/>
    </row>
    <row r="869" spans="1:28" ht="12.75" customHeight="1" x14ac:dyDescent="0.2">
      <c r="A869" s="33"/>
      <c r="B869" s="33"/>
      <c r="C869" s="33"/>
      <c r="D869" s="1"/>
      <c r="E869" s="1"/>
      <c r="F869" s="1"/>
      <c r="G869" s="1"/>
      <c r="H869" s="5"/>
      <c r="I869" s="5"/>
      <c r="J869" s="1"/>
      <c r="K869" s="1"/>
      <c r="L869" s="1"/>
      <c r="M869" s="1"/>
      <c r="N869" s="1"/>
      <c r="O869" s="1"/>
      <c r="P869" s="1"/>
      <c r="Q869" s="1"/>
      <c r="R869" s="1"/>
      <c r="S869" s="5"/>
      <c r="T869" s="5"/>
      <c r="U869" s="5"/>
      <c r="V869" s="1"/>
      <c r="W869" s="1"/>
      <c r="X869" s="1"/>
      <c r="Y869" s="1"/>
      <c r="Z869" s="1"/>
      <c r="AA869" s="1"/>
      <c r="AB869" s="1"/>
    </row>
    <row r="870" spans="1:28" ht="12.75" customHeight="1" x14ac:dyDescent="0.2">
      <c r="A870" s="33"/>
      <c r="B870" s="33"/>
      <c r="C870" s="33"/>
      <c r="D870" s="1"/>
      <c r="E870" s="1"/>
      <c r="F870" s="1"/>
      <c r="G870" s="1"/>
      <c r="H870" s="5"/>
      <c r="I870" s="5"/>
      <c r="J870" s="1"/>
      <c r="K870" s="1"/>
      <c r="L870" s="1"/>
      <c r="M870" s="1"/>
      <c r="N870" s="1"/>
      <c r="O870" s="1"/>
      <c r="P870" s="1"/>
      <c r="Q870" s="1"/>
      <c r="R870" s="1"/>
      <c r="S870" s="5"/>
      <c r="T870" s="5"/>
      <c r="U870" s="5"/>
      <c r="V870" s="1"/>
      <c r="W870" s="1"/>
      <c r="X870" s="1"/>
      <c r="Y870" s="1"/>
      <c r="Z870" s="1"/>
      <c r="AA870" s="1"/>
      <c r="AB870" s="1"/>
    </row>
    <row r="871" spans="1:28" ht="12.75" customHeight="1" x14ac:dyDescent="0.2">
      <c r="A871" s="33"/>
      <c r="B871" s="33"/>
      <c r="C871" s="33"/>
      <c r="D871" s="1"/>
      <c r="E871" s="1"/>
      <c r="F871" s="1"/>
      <c r="G871" s="1"/>
      <c r="H871" s="5"/>
      <c r="I871" s="5"/>
      <c r="J871" s="1"/>
      <c r="K871" s="1"/>
      <c r="L871" s="1"/>
      <c r="M871" s="1"/>
      <c r="N871" s="1"/>
      <c r="O871" s="1"/>
      <c r="P871" s="1"/>
      <c r="Q871" s="1"/>
      <c r="R871" s="1"/>
      <c r="S871" s="5"/>
      <c r="T871" s="5"/>
      <c r="U871" s="5"/>
      <c r="V871" s="1"/>
      <c r="W871" s="1"/>
      <c r="X871" s="1"/>
      <c r="Y871" s="1"/>
      <c r="Z871" s="1"/>
      <c r="AA871" s="1"/>
      <c r="AB871" s="1"/>
    </row>
    <row r="872" spans="1:28" ht="12.75" customHeight="1" x14ac:dyDescent="0.2">
      <c r="A872" s="33"/>
      <c r="B872" s="33"/>
      <c r="C872" s="33"/>
      <c r="D872" s="1"/>
      <c r="E872" s="1"/>
      <c r="F872" s="1"/>
      <c r="G872" s="1"/>
      <c r="H872" s="5"/>
      <c r="I872" s="5"/>
      <c r="J872" s="1"/>
      <c r="K872" s="1"/>
      <c r="L872" s="1"/>
      <c r="M872" s="1"/>
      <c r="N872" s="1"/>
      <c r="O872" s="1"/>
      <c r="P872" s="1"/>
      <c r="Q872" s="1"/>
      <c r="R872" s="1"/>
      <c r="S872" s="5"/>
      <c r="T872" s="5"/>
      <c r="U872" s="5"/>
      <c r="V872" s="1"/>
      <c r="W872" s="1"/>
      <c r="X872" s="1"/>
      <c r="Y872" s="1"/>
      <c r="Z872" s="1"/>
      <c r="AA872" s="1"/>
      <c r="AB872" s="1"/>
    </row>
    <row r="873" spans="1:28" ht="12.75" customHeight="1" x14ac:dyDescent="0.2">
      <c r="A873" s="33"/>
      <c r="B873" s="33"/>
      <c r="C873" s="33"/>
      <c r="D873" s="1"/>
      <c r="E873" s="1"/>
      <c r="F873" s="1"/>
      <c r="G873" s="1"/>
      <c r="H873" s="5"/>
      <c r="I873" s="5"/>
      <c r="J873" s="1"/>
      <c r="K873" s="1"/>
      <c r="L873" s="1"/>
      <c r="M873" s="1"/>
      <c r="N873" s="1"/>
      <c r="O873" s="1"/>
      <c r="P873" s="1"/>
      <c r="Q873" s="1"/>
      <c r="R873" s="1"/>
      <c r="S873" s="5"/>
      <c r="T873" s="5"/>
      <c r="U873" s="5"/>
      <c r="V873" s="1"/>
      <c r="W873" s="1"/>
      <c r="X873" s="1"/>
      <c r="Y873" s="1"/>
      <c r="Z873" s="1"/>
      <c r="AA873" s="1"/>
      <c r="AB873" s="1"/>
    </row>
    <row r="874" spans="1:28" ht="12.75" customHeight="1" x14ac:dyDescent="0.2">
      <c r="A874" s="33"/>
      <c r="B874" s="33"/>
      <c r="C874" s="33"/>
      <c r="D874" s="1"/>
      <c r="E874" s="1"/>
      <c r="F874" s="1"/>
      <c r="G874" s="1"/>
      <c r="H874" s="5"/>
      <c r="I874" s="5"/>
      <c r="J874" s="1"/>
      <c r="K874" s="1"/>
      <c r="L874" s="1"/>
      <c r="M874" s="1"/>
      <c r="N874" s="1"/>
      <c r="O874" s="1"/>
      <c r="P874" s="1"/>
      <c r="Q874" s="1"/>
      <c r="R874" s="1"/>
      <c r="S874" s="5"/>
      <c r="T874" s="5"/>
      <c r="U874" s="5"/>
      <c r="V874" s="1"/>
      <c r="W874" s="1"/>
      <c r="X874" s="1"/>
      <c r="Y874" s="1"/>
      <c r="Z874" s="1"/>
      <c r="AA874" s="1"/>
      <c r="AB874" s="1"/>
    </row>
    <row r="875" spans="1:28" ht="12.75" customHeight="1" x14ac:dyDescent="0.2">
      <c r="A875" s="33"/>
      <c r="B875" s="33"/>
      <c r="C875" s="33"/>
      <c r="D875" s="1"/>
      <c r="E875" s="1"/>
      <c r="F875" s="1"/>
      <c r="G875" s="1"/>
      <c r="H875" s="5"/>
      <c r="I875" s="5"/>
      <c r="J875" s="1"/>
      <c r="K875" s="1"/>
      <c r="L875" s="1"/>
      <c r="M875" s="1"/>
      <c r="N875" s="1"/>
      <c r="O875" s="1"/>
      <c r="P875" s="1"/>
      <c r="Q875" s="1"/>
      <c r="R875" s="1"/>
      <c r="S875" s="5"/>
      <c r="T875" s="5"/>
      <c r="U875" s="5"/>
      <c r="V875" s="1"/>
      <c r="W875" s="1"/>
      <c r="X875" s="1"/>
      <c r="Y875" s="1"/>
      <c r="Z875" s="1"/>
      <c r="AA875" s="1"/>
      <c r="AB875" s="1"/>
    </row>
    <row r="876" spans="1:28" ht="12.75" customHeight="1" x14ac:dyDescent="0.2">
      <c r="A876" s="33"/>
      <c r="B876" s="33"/>
      <c r="C876" s="33"/>
      <c r="D876" s="1"/>
      <c r="E876" s="1"/>
      <c r="F876" s="1"/>
      <c r="G876" s="1"/>
      <c r="H876" s="5"/>
      <c r="I876" s="5"/>
      <c r="J876" s="1"/>
      <c r="K876" s="1"/>
      <c r="L876" s="1"/>
      <c r="M876" s="1"/>
      <c r="N876" s="1"/>
      <c r="O876" s="1"/>
      <c r="P876" s="1"/>
      <c r="Q876" s="1"/>
      <c r="R876" s="1"/>
      <c r="S876" s="5"/>
      <c r="T876" s="5"/>
      <c r="U876" s="5"/>
      <c r="V876" s="1"/>
      <c r="W876" s="1"/>
      <c r="X876" s="1"/>
      <c r="Y876" s="1"/>
      <c r="Z876" s="1"/>
      <c r="AA876" s="1"/>
      <c r="AB876" s="1"/>
    </row>
    <row r="877" spans="1:28" ht="12.75" customHeight="1" x14ac:dyDescent="0.2">
      <c r="A877" s="33"/>
      <c r="B877" s="33"/>
      <c r="C877" s="33"/>
      <c r="D877" s="1"/>
      <c r="E877" s="1"/>
      <c r="F877" s="1"/>
      <c r="G877" s="1"/>
      <c r="H877" s="5"/>
      <c r="I877" s="5"/>
      <c r="J877" s="1"/>
      <c r="K877" s="1"/>
      <c r="L877" s="1"/>
      <c r="M877" s="1"/>
      <c r="N877" s="1"/>
      <c r="O877" s="1"/>
      <c r="P877" s="1"/>
      <c r="Q877" s="1"/>
      <c r="R877" s="1"/>
      <c r="S877" s="5"/>
      <c r="T877" s="5"/>
      <c r="U877" s="5"/>
      <c r="V877" s="1"/>
      <c r="W877" s="1"/>
      <c r="X877" s="1"/>
      <c r="Y877" s="1"/>
      <c r="Z877" s="1"/>
      <c r="AA877" s="1"/>
      <c r="AB877" s="1"/>
    </row>
    <row r="878" spans="1:28" ht="12.75" customHeight="1" x14ac:dyDescent="0.2">
      <c r="A878" s="33"/>
      <c r="B878" s="33"/>
      <c r="C878" s="33"/>
      <c r="D878" s="1"/>
      <c r="E878" s="1"/>
      <c r="F878" s="1"/>
      <c r="G878" s="1"/>
      <c r="H878" s="5"/>
      <c r="I878" s="5"/>
      <c r="J878" s="1"/>
      <c r="K878" s="1"/>
      <c r="L878" s="1"/>
      <c r="M878" s="1"/>
      <c r="N878" s="1"/>
      <c r="O878" s="1"/>
      <c r="P878" s="1"/>
      <c r="Q878" s="1"/>
      <c r="R878" s="1"/>
      <c r="S878" s="5"/>
      <c r="T878" s="5"/>
      <c r="U878" s="5"/>
      <c r="V878" s="1"/>
      <c r="W878" s="1"/>
      <c r="X878" s="1"/>
      <c r="Y878" s="1"/>
      <c r="Z878" s="1"/>
      <c r="AA878" s="1"/>
      <c r="AB878" s="1"/>
    </row>
    <row r="879" spans="1:28" ht="12.75" customHeight="1" x14ac:dyDescent="0.2">
      <c r="A879" s="33"/>
      <c r="B879" s="33"/>
      <c r="C879" s="33"/>
      <c r="D879" s="1"/>
      <c r="E879" s="1"/>
      <c r="F879" s="1"/>
      <c r="G879" s="1"/>
      <c r="H879" s="5"/>
      <c r="I879" s="5"/>
      <c r="J879" s="1"/>
      <c r="K879" s="1"/>
      <c r="L879" s="1"/>
      <c r="M879" s="1"/>
      <c r="N879" s="1"/>
      <c r="O879" s="1"/>
      <c r="P879" s="1"/>
      <c r="Q879" s="1"/>
      <c r="R879" s="1"/>
      <c r="S879" s="5"/>
      <c r="T879" s="5"/>
      <c r="U879" s="5"/>
      <c r="V879" s="1"/>
      <c r="W879" s="1"/>
      <c r="X879" s="1"/>
      <c r="Y879" s="1"/>
      <c r="Z879" s="1"/>
      <c r="AA879" s="1"/>
      <c r="AB879" s="1"/>
    </row>
    <row r="880" spans="1:28" ht="12.75" customHeight="1" x14ac:dyDescent="0.2">
      <c r="A880" s="33"/>
      <c r="B880" s="33"/>
      <c r="C880" s="33"/>
      <c r="D880" s="1"/>
      <c r="E880" s="1"/>
      <c r="F880" s="1"/>
      <c r="G880" s="1"/>
      <c r="H880" s="5"/>
      <c r="I880" s="5"/>
      <c r="J880" s="1"/>
      <c r="K880" s="1"/>
      <c r="L880" s="1"/>
      <c r="M880" s="1"/>
      <c r="N880" s="1"/>
      <c r="O880" s="1"/>
      <c r="P880" s="1"/>
      <c r="Q880" s="1"/>
      <c r="R880" s="1"/>
      <c r="S880" s="5"/>
      <c r="T880" s="5"/>
      <c r="U880" s="5"/>
      <c r="V880" s="1"/>
      <c r="W880" s="1"/>
      <c r="X880" s="1"/>
      <c r="Y880" s="1"/>
      <c r="Z880" s="1"/>
      <c r="AA880" s="1"/>
      <c r="AB880" s="1"/>
    </row>
    <row r="881" spans="1:28" ht="12.75" customHeight="1" x14ac:dyDescent="0.2">
      <c r="A881" s="33"/>
      <c r="B881" s="33"/>
      <c r="C881" s="33"/>
      <c r="D881" s="1"/>
      <c r="E881" s="1"/>
      <c r="F881" s="1"/>
      <c r="G881" s="1"/>
      <c r="H881" s="5"/>
      <c r="I881" s="5"/>
      <c r="J881" s="1"/>
      <c r="K881" s="1"/>
      <c r="L881" s="1"/>
      <c r="M881" s="1"/>
      <c r="N881" s="1"/>
      <c r="O881" s="1"/>
      <c r="P881" s="1"/>
      <c r="Q881" s="1"/>
      <c r="R881" s="1"/>
      <c r="S881" s="5"/>
      <c r="T881" s="5"/>
      <c r="U881" s="5"/>
      <c r="V881" s="1"/>
      <c r="W881" s="1"/>
      <c r="X881" s="1"/>
      <c r="Y881" s="1"/>
      <c r="Z881" s="1"/>
      <c r="AA881" s="1"/>
      <c r="AB881" s="1"/>
    </row>
    <row r="882" spans="1:28" ht="12.75" customHeight="1" x14ac:dyDescent="0.2">
      <c r="A882" s="33"/>
      <c r="B882" s="33"/>
      <c r="C882" s="33"/>
      <c r="D882" s="1"/>
      <c r="E882" s="1"/>
      <c r="F882" s="1"/>
      <c r="G882" s="1"/>
      <c r="H882" s="5"/>
      <c r="I882" s="5"/>
      <c r="J882" s="1"/>
      <c r="K882" s="1"/>
      <c r="L882" s="1"/>
      <c r="M882" s="1"/>
      <c r="N882" s="1"/>
      <c r="O882" s="1"/>
      <c r="P882" s="1"/>
      <c r="Q882" s="1"/>
      <c r="R882" s="1"/>
      <c r="S882" s="5"/>
      <c r="T882" s="5"/>
      <c r="U882" s="5"/>
      <c r="V882" s="1"/>
      <c r="W882" s="1"/>
      <c r="X882" s="1"/>
      <c r="Y882" s="1"/>
      <c r="Z882" s="1"/>
      <c r="AA882" s="1"/>
      <c r="AB882" s="1"/>
    </row>
    <row r="883" spans="1:28" ht="12.75" customHeight="1" x14ac:dyDescent="0.2">
      <c r="A883" s="33"/>
      <c r="B883" s="33"/>
      <c r="C883" s="33"/>
      <c r="D883" s="1"/>
      <c r="E883" s="1"/>
      <c r="F883" s="1"/>
      <c r="G883" s="1"/>
      <c r="H883" s="5"/>
      <c r="I883" s="5"/>
      <c r="J883" s="1"/>
      <c r="K883" s="1"/>
      <c r="L883" s="1"/>
      <c r="M883" s="1"/>
      <c r="N883" s="1"/>
      <c r="O883" s="1"/>
      <c r="P883" s="1"/>
      <c r="Q883" s="1"/>
      <c r="R883" s="1"/>
      <c r="S883" s="5"/>
      <c r="T883" s="5"/>
      <c r="U883" s="5"/>
      <c r="V883" s="1"/>
      <c r="W883" s="1"/>
      <c r="X883" s="1"/>
      <c r="Y883" s="1"/>
      <c r="Z883" s="1"/>
      <c r="AA883" s="1"/>
      <c r="AB883" s="1"/>
    </row>
    <row r="884" spans="1:28" ht="12.75" customHeight="1" x14ac:dyDescent="0.2">
      <c r="A884" s="33"/>
      <c r="B884" s="33"/>
      <c r="C884" s="33"/>
      <c r="D884" s="1"/>
      <c r="E884" s="1"/>
      <c r="F884" s="1"/>
      <c r="G884" s="1"/>
      <c r="H884" s="5"/>
      <c r="I884" s="5"/>
      <c r="J884" s="1"/>
      <c r="K884" s="1"/>
      <c r="L884" s="1"/>
      <c r="M884" s="1"/>
      <c r="N884" s="1"/>
      <c r="O884" s="1"/>
      <c r="P884" s="1"/>
      <c r="Q884" s="1"/>
      <c r="R884" s="1"/>
      <c r="S884" s="5"/>
      <c r="T884" s="5"/>
      <c r="U884" s="5"/>
      <c r="V884" s="1"/>
      <c r="W884" s="1"/>
      <c r="X884" s="1"/>
      <c r="Y884" s="1"/>
      <c r="Z884" s="1"/>
      <c r="AA884" s="1"/>
      <c r="AB884" s="1"/>
    </row>
    <row r="885" spans="1:28" ht="12.75" customHeight="1" x14ac:dyDescent="0.2">
      <c r="A885" s="33"/>
      <c r="B885" s="33"/>
      <c r="C885" s="33"/>
      <c r="D885" s="1"/>
      <c r="E885" s="1"/>
      <c r="F885" s="1"/>
      <c r="G885" s="1"/>
      <c r="H885" s="5"/>
      <c r="I885" s="5"/>
      <c r="J885" s="1"/>
      <c r="K885" s="1"/>
      <c r="L885" s="1"/>
      <c r="M885" s="1"/>
      <c r="N885" s="1"/>
      <c r="O885" s="1"/>
      <c r="P885" s="1"/>
      <c r="Q885" s="1"/>
      <c r="R885" s="1"/>
      <c r="S885" s="5"/>
      <c r="T885" s="5"/>
      <c r="U885" s="5"/>
      <c r="V885" s="1"/>
      <c r="W885" s="1"/>
      <c r="X885" s="1"/>
      <c r="Y885" s="1"/>
      <c r="Z885" s="1"/>
      <c r="AA885" s="1"/>
      <c r="AB885" s="1"/>
    </row>
    <row r="886" spans="1:28" ht="12.75" customHeight="1" x14ac:dyDescent="0.2">
      <c r="A886" s="33"/>
      <c r="B886" s="33"/>
      <c r="C886" s="33"/>
      <c r="D886" s="1"/>
      <c r="E886" s="1"/>
      <c r="F886" s="1"/>
      <c r="G886" s="1"/>
      <c r="H886" s="5"/>
      <c r="I886" s="5"/>
      <c r="J886" s="1"/>
      <c r="K886" s="1"/>
      <c r="L886" s="1"/>
      <c r="M886" s="1"/>
      <c r="N886" s="1"/>
      <c r="O886" s="1"/>
      <c r="P886" s="1"/>
      <c r="Q886" s="1"/>
      <c r="R886" s="1"/>
      <c r="S886" s="5"/>
      <c r="T886" s="5"/>
      <c r="U886" s="5"/>
      <c r="V886" s="1"/>
      <c r="W886" s="1"/>
      <c r="X886" s="1"/>
      <c r="Y886" s="1"/>
      <c r="Z886" s="1"/>
      <c r="AA886" s="1"/>
      <c r="AB886" s="1"/>
    </row>
    <row r="887" spans="1:28" ht="12.75" customHeight="1" x14ac:dyDescent="0.2">
      <c r="A887" s="33"/>
      <c r="B887" s="33"/>
      <c r="C887" s="33"/>
      <c r="D887" s="1"/>
      <c r="E887" s="1"/>
      <c r="F887" s="1"/>
      <c r="G887" s="1"/>
      <c r="H887" s="5"/>
      <c r="I887" s="5"/>
      <c r="J887" s="1"/>
      <c r="K887" s="1"/>
      <c r="L887" s="1"/>
      <c r="M887" s="1"/>
      <c r="N887" s="1"/>
      <c r="O887" s="1"/>
      <c r="P887" s="1"/>
      <c r="Q887" s="1"/>
      <c r="R887" s="1"/>
      <c r="S887" s="5"/>
      <c r="T887" s="5"/>
      <c r="U887" s="5"/>
      <c r="V887" s="1"/>
      <c r="W887" s="1"/>
      <c r="X887" s="1"/>
      <c r="Y887" s="1"/>
      <c r="Z887" s="1"/>
      <c r="AA887" s="1"/>
      <c r="AB887" s="1"/>
    </row>
    <row r="888" spans="1:28" ht="12.75" customHeight="1" x14ac:dyDescent="0.2">
      <c r="A888" s="33"/>
      <c r="B888" s="33"/>
      <c r="C888" s="33"/>
      <c r="D888" s="1"/>
      <c r="E888" s="1"/>
      <c r="F888" s="1"/>
      <c r="G888" s="1"/>
      <c r="H888" s="5"/>
      <c r="I888" s="5"/>
      <c r="J888" s="1"/>
      <c r="K888" s="1"/>
      <c r="L888" s="1"/>
      <c r="M888" s="1"/>
      <c r="N888" s="1"/>
      <c r="O888" s="1"/>
      <c r="P888" s="1"/>
      <c r="Q888" s="1"/>
      <c r="R888" s="1"/>
      <c r="S888" s="5"/>
      <c r="T888" s="5"/>
      <c r="U888" s="5"/>
      <c r="V888" s="1"/>
      <c r="W888" s="1"/>
      <c r="X888" s="1"/>
      <c r="Y888" s="1"/>
      <c r="Z888" s="1"/>
      <c r="AA888" s="1"/>
      <c r="AB888" s="1"/>
    </row>
    <row r="889" spans="1:28" ht="12.75" customHeight="1" x14ac:dyDescent="0.2">
      <c r="A889" s="33"/>
      <c r="B889" s="33"/>
      <c r="C889" s="33"/>
      <c r="D889" s="1"/>
      <c r="E889" s="1"/>
      <c r="F889" s="1"/>
      <c r="G889" s="1"/>
      <c r="H889" s="5"/>
      <c r="I889" s="5"/>
      <c r="J889" s="1"/>
      <c r="K889" s="1"/>
      <c r="L889" s="1"/>
      <c r="M889" s="1"/>
      <c r="N889" s="1"/>
      <c r="O889" s="1"/>
      <c r="P889" s="1"/>
      <c r="Q889" s="1"/>
      <c r="R889" s="1"/>
      <c r="S889" s="5"/>
      <c r="T889" s="5"/>
      <c r="U889" s="5"/>
      <c r="V889" s="1"/>
      <c r="W889" s="1"/>
      <c r="X889" s="1"/>
      <c r="Y889" s="1"/>
      <c r="Z889" s="1"/>
      <c r="AA889" s="1"/>
      <c r="AB889" s="1"/>
    </row>
    <row r="890" spans="1:28" ht="12.75" customHeight="1" x14ac:dyDescent="0.2">
      <c r="A890" s="33"/>
      <c r="B890" s="33"/>
      <c r="C890" s="33"/>
      <c r="D890" s="1"/>
      <c r="E890" s="1"/>
      <c r="F890" s="1"/>
      <c r="G890" s="1"/>
      <c r="H890" s="5"/>
      <c r="I890" s="5"/>
      <c r="J890" s="1"/>
      <c r="K890" s="1"/>
      <c r="L890" s="1"/>
      <c r="M890" s="1"/>
      <c r="N890" s="1"/>
      <c r="O890" s="1"/>
      <c r="P890" s="1"/>
      <c r="Q890" s="1"/>
      <c r="R890" s="1"/>
      <c r="S890" s="5"/>
      <c r="T890" s="5"/>
      <c r="U890" s="5"/>
      <c r="V890" s="1"/>
      <c r="W890" s="1"/>
      <c r="X890" s="1"/>
      <c r="Y890" s="1"/>
      <c r="Z890" s="1"/>
      <c r="AA890" s="1"/>
      <c r="AB890" s="1"/>
    </row>
    <row r="891" spans="1:28" ht="12.75" customHeight="1" x14ac:dyDescent="0.2">
      <c r="A891" s="33"/>
      <c r="B891" s="33"/>
      <c r="C891" s="33"/>
      <c r="D891" s="1"/>
      <c r="E891" s="1"/>
      <c r="F891" s="1"/>
      <c r="G891" s="1"/>
      <c r="H891" s="5"/>
      <c r="I891" s="5"/>
      <c r="J891" s="1"/>
      <c r="K891" s="1"/>
      <c r="L891" s="1"/>
      <c r="M891" s="1"/>
      <c r="N891" s="1"/>
      <c r="O891" s="1"/>
      <c r="P891" s="1"/>
      <c r="Q891" s="1"/>
      <c r="R891" s="1"/>
      <c r="S891" s="5"/>
      <c r="T891" s="5"/>
      <c r="U891" s="5"/>
      <c r="V891" s="1"/>
      <c r="W891" s="1"/>
      <c r="X891" s="1"/>
      <c r="Y891" s="1"/>
      <c r="Z891" s="1"/>
      <c r="AA891" s="1"/>
      <c r="AB891" s="1"/>
    </row>
    <row r="892" spans="1:28" ht="12.75" customHeight="1" x14ac:dyDescent="0.2">
      <c r="A892" s="33"/>
      <c r="B892" s="33"/>
      <c r="C892" s="33"/>
      <c r="D892" s="1"/>
      <c r="E892" s="1"/>
      <c r="F892" s="1"/>
      <c r="G892" s="1"/>
      <c r="H892" s="5"/>
      <c r="I892" s="5"/>
      <c r="J892" s="1"/>
      <c r="K892" s="1"/>
      <c r="L892" s="1"/>
      <c r="M892" s="1"/>
      <c r="N892" s="1"/>
      <c r="O892" s="1"/>
      <c r="P892" s="1"/>
      <c r="Q892" s="1"/>
      <c r="R892" s="1"/>
      <c r="S892" s="5"/>
      <c r="T892" s="5"/>
      <c r="U892" s="5"/>
      <c r="V892" s="1"/>
      <c r="W892" s="1"/>
      <c r="X892" s="1"/>
      <c r="Y892" s="1"/>
      <c r="Z892" s="1"/>
      <c r="AA892" s="1"/>
      <c r="AB892" s="1"/>
    </row>
    <row r="893" spans="1:28" ht="12.75" customHeight="1" x14ac:dyDescent="0.2">
      <c r="A893" s="33"/>
      <c r="B893" s="33"/>
      <c r="C893" s="33"/>
      <c r="D893" s="1"/>
      <c r="E893" s="1"/>
      <c r="F893" s="1"/>
      <c r="G893" s="1"/>
      <c r="H893" s="5"/>
      <c r="I893" s="5"/>
      <c r="J893" s="1"/>
      <c r="K893" s="1"/>
      <c r="L893" s="1"/>
      <c r="M893" s="1"/>
      <c r="N893" s="1"/>
      <c r="O893" s="1"/>
      <c r="P893" s="1"/>
      <c r="Q893" s="1"/>
      <c r="R893" s="1"/>
      <c r="S893" s="5"/>
      <c r="T893" s="5"/>
      <c r="U893" s="5"/>
      <c r="V893" s="1"/>
      <c r="W893" s="1"/>
      <c r="X893" s="1"/>
      <c r="Y893" s="1"/>
      <c r="Z893" s="1"/>
      <c r="AA893" s="1"/>
      <c r="AB893" s="1"/>
    </row>
  </sheetData>
  <mergeCells count="16">
    <mergeCell ref="E9:F9"/>
    <mergeCell ref="B2:I2"/>
    <mergeCell ref="B3:I3"/>
    <mergeCell ref="B4:I4"/>
    <mergeCell ref="D5:H5"/>
    <mergeCell ref="D7:I7"/>
    <mergeCell ref="B103:E103"/>
    <mergeCell ref="F103:G103"/>
    <mergeCell ref="B104:H104"/>
    <mergeCell ref="B107:H107"/>
    <mergeCell ref="E10:H10"/>
    <mergeCell ref="E11:H11"/>
    <mergeCell ref="B96:H96"/>
    <mergeCell ref="B97:H97"/>
    <mergeCell ref="B100:H100"/>
    <mergeCell ref="B101:H101"/>
  </mergeCells>
  <conditionalFormatting sqref="D18:E18 D35:E35 D43:E43 D49:E49 D52:E52 D57:E59 D65:E65 D67:E67 D73:E73 D77:E77 D83:E83 D90:E90 D93:E93">
    <cfRule type="cellIs" dxfId="22" priority="4" stopIfTrue="1" operator="equal">
      <formula>"ESCRIBA AQUÍ EL NOMBRE DEL CAPITULO"</formula>
    </cfRule>
  </conditionalFormatting>
  <conditionalFormatting sqref="E91">
    <cfRule type="cellIs" dxfId="21" priority="5" stopIfTrue="1" operator="equal">
      <formula>"ESCRIBA AQUÍ EL NOMBRE DEL CAPITULO"</formula>
    </cfRule>
  </conditionalFormatting>
  <conditionalFormatting sqref="E92">
    <cfRule type="cellIs" dxfId="20" priority="6" stopIfTrue="1" operator="equal">
      <formula>"ESCRIBA AQUÍ EL NOMBRE DEL CAPITULO"</formula>
    </cfRule>
  </conditionalFormatting>
  <conditionalFormatting sqref="D12">
    <cfRule type="cellIs" dxfId="19" priority="3" operator="equal">
      <formula>"ESCRIBA AQUÍ EL NOMBRE DEL CAPITULO"</formula>
    </cfRule>
  </conditionalFormatting>
  <conditionalFormatting sqref="D9">
    <cfRule type="cellIs" dxfId="18" priority="2" operator="equal">
      <formula>"ESCRIBA AQUÍ EL NOMBRE DEL CAPITULO"</formula>
    </cfRule>
  </conditionalFormatting>
  <conditionalFormatting sqref="D10:D11">
    <cfRule type="cellIs" dxfId="17" priority="1" operator="equal">
      <formula>"ESCRIBA AQUÍ EL NOMBRE DEL CAPITULO"</formula>
    </cfRule>
  </conditionalFormatting>
  <pageMargins left="0.7" right="0.7" top="0.75" bottom="0.75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893"/>
  <sheetViews>
    <sheetView topLeftCell="B5" zoomScale="70" zoomScaleNormal="70" workbookViewId="0">
      <selection activeCell="F66" sqref="F66"/>
    </sheetView>
  </sheetViews>
  <sheetFormatPr defaultColWidth="12.625" defaultRowHeight="15" customHeight="1" x14ac:dyDescent="0.2"/>
  <cols>
    <col min="1" max="1" width="6.5" style="106" customWidth="1"/>
    <col min="2" max="3" width="7.625" style="106" customWidth="1"/>
    <col min="4" max="4" width="8.625" style="87" customWidth="1"/>
    <col min="5" max="5" width="44.875" style="87" customWidth="1"/>
    <col min="6" max="6" width="15.375" style="87" customWidth="1"/>
    <col min="7" max="7" width="17.625" style="87" customWidth="1"/>
    <col min="8" max="8" width="18.125" style="87" customWidth="1"/>
    <col min="9" max="9" width="21.125" style="87" customWidth="1"/>
    <col min="10" max="10" width="4.625" style="87" customWidth="1"/>
    <col min="11" max="12" width="15.625" style="87" hidden="1" customWidth="1"/>
    <col min="13" max="13" width="17.875" style="87" hidden="1" customWidth="1"/>
    <col min="14" max="14" width="18.125" style="87" hidden="1" customWidth="1"/>
    <col min="15" max="15" width="18.125" style="87" customWidth="1"/>
    <col min="16" max="16" width="13.125" style="87" customWidth="1"/>
    <col min="17" max="17" width="16.625" style="87" customWidth="1"/>
    <col min="18" max="18" width="6.625" style="87" customWidth="1"/>
    <col min="19" max="19" width="15.625" style="87" customWidth="1"/>
    <col min="20" max="20" width="10" style="17" customWidth="1"/>
    <col min="21" max="21" width="9.625" style="87" customWidth="1"/>
    <col min="22" max="22" width="11.125" style="87" customWidth="1"/>
    <col min="23" max="23" width="20.5" style="87" customWidth="1"/>
    <col min="24" max="24" width="4.625" style="87" customWidth="1"/>
    <col min="25" max="25" width="16.125" style="87" customWidth="1"/>
    <col min="26" max="26" width="19.375" style="87" customWidth="1"/>
    <col min="27" max="27" width="17.625" style="87" customWidth="1"/>
    <col min="28" max="28" width="15.5" style="87" customWidth="1"/>
    <col min="29" max="29" width="10.125" style="87" customWidth="1"/>
    <col min="30" max="16384" width="12.625" style="87"/>
  </cols>
  <sheetData>
    <row r="1" spans="1:29" ht="12.75" customHeight="1" x14ac:dyDescent="0.2">
      <c r="A1" s="33"/>
      <c r="K1" s="6"/>
      <c r="L1" s="6"/>
      <c r="M1" s="6"/>
      <c r="N1" s="6"/>
      <c r="O1" s="6"/>
      <c r="P1" s="6"/>
      <c r="Q1" s="6"/>
      <c r="R1" s="6"/>
      <c r="S1" s="6"/>
      <c r="T1" s="186"/>
      <c r="U1" s="6"/>
      <c r="V1" s="6"/>
      <c r="W1" s="6"/>
      <c r="X1" s="6"/>
      <c r="Y1" s="6"/>
      <c r="Z1" s="6"/>
      <c r="AA1" s="6"/>
      <c r="AB1" s="6"/>
      <c r="AC1" s="6"/>
    </row>
    <row r="2" spans="1:29" ht="12.75" hidden="1" customHeight="1" x14ac:dyDescent="0.2">
      <c r="A2" s="33"/>
      <c r="B2" s="283" t="s">
        <v>172</v>
      </c>
      <c r="C2" s="283"/>
      <c r="D2" s="284"/>
      <c r="E2" s="284"/>
      <c r="F2" s="284"/>
      <c r="G2" s="284"/>
      <c r="H2" s="284"/>
      <c r="I2" s="284"/>
      <c r="J2" s="187"/>
      <c r="K2" s="6"/>
      <c r="L2" s="6"/>
      <c r="M2" s="6"/>
      <c r="N2" s="6"/>
      <c r="O2" s="6"/>
      <c r="P2" s="6"/>
      <c r="Q2" s="6"/>
      <c r="R2" s="6"/>
      <c r="S2" s="6"/>
      <c r="T2" s="186"/>
      <c r="U2" s="6"/>
      <c r="V2" s="6"/>
      <c r="W2" s="6"/>
      <c r="X2" s="6"/>
      <c r="Y2" s="6"/>
      <c r="Z2" s="6"/>
      <c r="AA2" s="6"/>
      <c r="AB2" s="6"/>
      <c r="AC2" s="6"/>
    </row>
    <row r="3" spans="1:29" ht="12.75" hidden="1" customHeight="1" x14ac:dyDescent="0.2">
      <c r="A3" s="33"/>
      <c r="B3" s="285" t="s">
        <v>0</v>
      </c>
      <c r="C3" s="285"/>
      <c r="D3" s="284"/>
      <c r="E3" s="284"/>
      <c r="F3" s="284"/>
      <c r="G3" s="284"/>
      <c r="H3" s="284"/>
      <c r="I3" s="284"/>
      <c r="J3" s="187"/>
      <c r="K3" s="7"/>
      <c r="L3" s="7"/>
      <c r="M3" s="7"/>
      <c r="N3" s="7"/>
      <c r="O3" s="7"/>
      <c r="P3" s="7"/>
      <c r="Q3" s="7"/>
      <c r="R3" s="7"/>
      <c r="S3" s="7"/>
      <c r="T3" s="188"/>
      <c r="U3" s="7"/>
      <c r="V3" s="7"/>
      <c r="W3" s="7"/>
      <c r="X3" s="7"/>
      <c r="Y3" s="7"/>
      <c r="Z3" s="7"/>
      <c r="AA3" s="7"/>
      <c r="AB3" s="7"/>
      <c r="AC3" s="7"/>
    </row>
    <row r="4" spans="1:29" ht="12.75" hidden="1" customHeight="1" x14ac:dyDescent="0.2">
      <c r="A4" s="33"/>
      <c r="B4" s="285" t="s">
        <v>173</v>
      </c>
      <c r="C4" s="285"/>
      <c r="D4" s="284"/>
      <c r="E4" s="284"/>
      <c r="F4" s="284"/>
      <c r="G4" s="284"/>
      <c r="H4" s="284"/>
      <c r="I4" s="284"/>
      <c r="J4" s="187"/>
      <c r="K4" s="7"/>
      <c r="L4" s="7"/>
      <c r="M4" s="7"/>
      <c r="N4" s="7"/>
      <c r="O4" s="7"/>
      <c r="P4" s="7"/>
      <c r="Q4" s="7"/>
      <c r="R4" s="7"/>
      <c r="S4" s="7"/>
      <c r="T4" s="188"/>
      <c r="U4" s="7"/>
      <c r="V4" s="7"/>
      <c r="W4" s="7"/>
      <c r="X4" s="7"/>
      <c r="Y4" s="7"/>
      <c r="Z4" s="7"/>
      <c r="AA4" s="7"/>
      <c r="AB4" s="188"/>
      <c r="AC4" s="1"/>
    </row>
    <row r="5" spans="1:29" ht="63.95" customHeight="1" x14ac:dyDescent="0.2">
      <c r="A5" s="8"/>
      <c r="B5" s="8"/>
      <c r="C5" s="8"/>
      <c r="D5" s="309" t="s">
        <v>188</v>
      </c>
      <c r="E5" s="310"/>
      <c r="F5" s="310"/>
      <c r="G5" s="310"/>
      <c r="H5" s="311"/>
      <c r="I5" s="156"/>
      <c r="J5" s="193"/>
      <c r="K5" s="10"/>
      <c r="L5" s="1"/>
      <c r="M5" s="1"/>
      <c r="N5" s="1"/>
      <c r="O5" s="1"/>
      <c r="P5" s="8"/>
      <c r="Q5" s="8"/>
      <c r="R5" s="8"/>
      <c r="S5" s="8"/>
      <c r="T5" s="9"/>
      <c r="U5" s="9"/>
      <c r="V5" s="9"/>
      <c r="W5" s="10"/>
      <c r="X5" s="1"/>
      <c r="Y5" s="1"/>
      <c r="Z5" s="1"/>
      <c r="AA5" s="1"/>
      <c r="AB5" s="1"/>
      <c r="AC5" s="1"/>
    </row>
    <row r="6" spans="1:29" ht="6" customHeight="1" x14ac:dyDescent="0.2">
      <c r="A6" s="8"/>
      <c r="B6" s="8"/>
      <c r="C6" s="8"/>
      <c r="D6" s="8"/>
      <c r="E6" s="8"/>
      <c r="F6" s="9"/>
      <c r="G6" s="9"/>
      <c r="H6" s="9"/>
      <c r="I6" s="9"/>
      <c r="J6" s="9"/>
      <c r="K6" s="9"/>
      <c r="L6" s="9"/>
      <c r="M6" s="11"/>
      <c r="N6" s="1"/>
      <c r="O6" s="1"/>
      <c r="P6" s="8"/>
      <c r="Q6" s="137">
        <v>218347212.57999998</v>
      </c>
      <c r="R6" s="137"/>
      <c r="S6" s="9"/>
      <c r="T6" s="9"/>
      <c r="U6" s="9"/>
      <c r="V6" s="9"/>
      <c r="W6" s="9"/>
      <c r="X6" s="9"/>
      <c r="Y6" s="11"/>
      <c r="Z6" s="1"/>
      <c r="AA6" s="1"/>
      <c r="AB6" s="1"/>
      <c r="AC6" s="1"/>
    </row>
    <row r="7" spans="1:29" ht="35.1" customHeight="1" x14ac:dyDescent="0.2">
      <c r="A7" s="8"/>
      <c r="B7" s="8"/>
      <c r="C7" s="8"/>
      <c r="D7" s="312" t="s">
        <v>192</v>
      </c>
      <c r="E7" s="313"/>
      <c r="F7" s="313"/>
      <c r="G7" s="313"/>
      <c r="H7" s="313"/>
      <c r="I7" s="314"/>
      <c r="J7" s="194"/>
      <c r="K7" s="9"/>
      <c r="L7" s="9"/>
      <c r="M7" s="11"/>
      <c r="N7" s="1"/>
      <c r="O7" s="1"/>
      <c r="P7" s="8"/>
      <c r="Q7" s="137"/>
      <c r="R7" s="137"/>
      <c r="S7" s="9"/>
      <c r="T7" s="9"/>
      <c r="U7" s="9"/>
      <c r="V7" s="9"/>
      <c r="W7" s="9"/>
      <c r="X7" s="9"/>
      <c r="Y7" s="11"/>
      <c r="Z7" s="1"/>
      <c r="AA7" s="1"/>
      <c r="AB7" s="1"/>
      <c r="AC7" s="1"/>
    </row>
    <row r="8" spans="1:29" ht="6" customHeight="1" x14ac:dyDescent="0.2">
      <c r="A8" s="8"/>
      <c r="B8" s="8"/>
      <c r="C8" s="8"/>
      <c r="D8" s="8"/>
      <c r="E8" s="8"/>
      <c r="F8" s="9"/>
      <c r="G8" s="9"/>
      <c r="H8" s="9"/>
      <c r="I8" s="9"/>
      <c r="J8" s="9"/>
      <c r="K8" s="9"/>
      <c r="L8" s="9"/>
      <c r="M8" s="11"/>
      <c r="N8" s="1"/>
      <c r="O8" s="1"/>
      <c r="P8" s="8"/>
      <c r="Q8" s="137"/>
      <c r="R8" s="137"/>
      <c r="S8" s="9"/>
      <c r="T8" s="9"/>
      <c r="U8" s="9"/>
      <c r="V8" s="9"/>
      <c r="W8" s="9"/>
      <c r="X8" s="9"/>
      <c r="Y8" s="11"/>
      <c r="Z8" s="1"/>
      <c r="AA8" s="1"/>
      <c r="AB8" s="1"/>
      <c r="AC8" s="1"/>
    </row>
    <row r="9" spans="1:29" ht="24.95" hidden="1" customHeight="1" x14ac:dyDescent="0.2">
      <c r="A9" s="8"/>
      <c r="B9" s="8"/>
      <c r="C9" s="8"/>
      <c r="D9" s="157" t="s">
        <v>190</v>
      </c>
      <c r="E9" s="308" t="s">
        <v>10</v>
      </c>
      <c r="F9" s="308"/>
      <c r="G9" s="158" t="s">
        <v>19</v>
      </c>
      <c r="H9" s="158" t="s">
        <v>19</v>
      </c>
      <c r="I9" s="159" t="s">
        <v>2</v>
      </c>
      <c r="J9" s="195"/>
      <c r="K9" s="160" t="s">
        <v>3</v>
      </c>
      <c r="L9" s="9"/>
      <c r="M9" s="11"/>
      <c r="N9" s="1"/>
      <c r="O9" s="1"/>
      <c r="P9" s="8"/>
      <c r="Q9" s="137"/>
      <c r="R9" s="137"/>
      <c r="S9" s="9"/>
      <c r="T9" s="9"/>
      <c r="U9" s="9"/>
      <c r="V9" s="9"/>
      <c r="W9" s="9"/>
      <c r="X9" s="9"/>
      <c r="Y9" s="11"/>
      <c r="Z9" s="1"/>
      <c r="AA9" s="1"/>
      <c r="AB9" s="1"/>
      <c r="AC9" s="1"/>
    </row>
    <row r="10" spans="1:29" ht="42" hidden="1" customHeight="1" x14ac:dyDescent="0.2">
      <c r="A10" s="8"/>
      <c r="B10" s="8"/>
      <c r="C10" s="8"/>
      <c r="D10" s="157" t="s">
        <v>4</v>
      </c>
      <c r="E10" s="301" t="s">
        <v>6</v>
      </c>
      <c r="F10" s="302"/>
      <c r="G10" s="302"/>
      <c r="H10" s="303"/>
      <c r="I10" s="163">
        <v>237686944</v>
      </c>
      <c r="J10" s="196"/>
      <c r="K10" s="9"/>
      <c r="L10" s="9"/>
      <c r="M10" s="11"/>
      <c r="N10" s="1"/>
      <c r="O10" s="1"/>
      <c r="P10" s="8"/>
      <c r="Q10" s="137"/>
      <c r="R10" s="137"/>
      <c r="S10" s="9"/>
      <c r="T10" s="9"/>
      <c r="U10" s="9"/>
      <c r="V10" s="9"/>
      <c r="W10" s="9"/>
      <c r="X10" s="9"/>
      <c r="Y10" s="11"/>
      <c r="Z10" s="1"/>
      <c r="AA10" s="1"/>
      <c r="AB10" s="1"/>
      <c r="AC10" s="1"/>
    </row>
    <row r="11" spans="1:29" ht="42" hidden="1" customHeight="1" x14ac:dyDescent="0.2">
      <c r="A11" s="8"/>
      <c r="B11" s="8"/>
      <c r="C11" s="8"/>
      <c r="D11" s="157" t="s">
        <v>5</v>
      </c>
      <c r="E11" s="301" t="s">
        <v>8</v>
      </c>
      <c r="F11" s="302"/>
      <c r="G11" s="302"/>
      <c r="H11" s="303"/>
      <c r="I11" s="163">
        <v>12313056</v>
      </c>
      <c r="J11" s="196"/>
      <c r="K11" s="9"/>
      <c r="L11" s="9"/>
      <c r="M11" s="11"/>
      <c r="N11" s="1"/>
      <c r="O11" s="1"/>
      <c r="P11" s="8"/>
      <c r="Q11" s="137"/>
      <c r="R11" s="137"/>
      <c r="S11" s="9"/>
      <c r="T11" s="9"/>
      <c r="U11" s="9"/>
      <c r="V11" s="9"/>
      <c r="W11" s="9"/>
      <c r="X11" s="9"/>
      <c r="Y11" s="11"/>
      <c r="Z11" s="1"/>
      <c r="AA11" s="1"/>
      <c r="AB11" s="1"/>
      <c r="AC11" s="1"/>
    </row>
    <row r="12" spans="1:29" ht="42" hidden="1" customHeight="1" x14ac:dyDescent="0.2">
      <c r="A12" s="33"/>
      <c r="B12" s="33"/>
      <c r="C12" s="33"/>
      <c r="D12" s="161"/>
      <c r="E12" s="162" t="s">
        <v>3</v>
      </c>
      <c r="F12" s="162"/>
      <c r="G12" s="162"/>
      <c r="H12" s="162"/>
      <c r="I12" s="163">
        <f>SUM(I10:I11)</f>
        <v>250000000</v>
      </c>
      <c r="J12" s="196"/>
      <c r="K12" s="18"/>
      <c r="L12" s="19"/>
      <c r="M12" s="20"/>
      <c r="N12" s="20"/>
      <c r="O12" s="1"/>
      <c r="P12" s="12"/>
      <c r="Q12" s="13"/>
      <c r="R12" s="13"/>
      <c r="S12" s="14"/>
      <c r="T12" s="15"/>
      <c r="U12" s="16"/>
      <c r="V12" s="17"/>
      <c r="W12" s="18"/>
      <c r="X12" s="19"/>
      <c r="Y12" s="20"/>
      <c r="Z12" s="20"/>
      <c r="AA12" s="1"/>
      <c r="AB12" s="1"/>
      <c r="AC12" s="1"/>
    </row>
    <row r="13" spans="1:29" ht="12.75" hidden="1" customHeight="1" x14ac:dyDescent="0.2">
      <c r="A13" s="33"/>
      <c r="B13" s="8"/>
      <c r="C13" s="8"/>
      <c r="D13" s="8"/>
      <c r="E13" s="8"/>
      <c r="F13" s="9"/>
      <c r="G13" s="9"/>
      <c r="H13" s="9"/>
      <c r="I13" s="9"/>
      <c r="J13" s="9"/>
      <c r="K13" s="18"/>
      <c r="L13" s="19"/>
      <c r="M13" s="5"/>
      <c r="N13" s="20"/>
      <c r="O13" s="1"/>
      <c r="P13" s="12"/>
      <c r="Q13" s="13">
        <v>237686944</v>
      </c>
      <c r="R13" s="13"/>
      <c r="S13" s="14"/>
      <c r="T13" s="15"/>
      <c r="U13" s="16"/>
      <c r="V13" s="17"/>
      <c r="W13" s="18"/>
      <c r="X13" s="19"/>
      <c r="Y13" s="5"/>
      <c r="Z13" s="20"/>
      <c r="AA13" s="1"/>
      <c r="AB13" s="1"/>
      <c r="AC13" s="1"/>
    </row>
    <row r="14" spans="1:29" ht="12.75" customHeight="1" x14ac:dyDescent="0.2">
      <c r="A14" s="107"/>
      <c r="B14" s="33"/>
      <c r="C14" s="33"/>
      <c r="D14" s="2"/>
      <c r="E14" s="12"/>
      <c r="F14" s="13"/>
      <c r="G14" s="14"/>
      <c r="H14" s="15"/>
      <c r="I14" s="16"/>
      <c r="J14" s="16"/>
      <c r="K14" s="18"/>
      <c r="L14" s="19"/>
      <c r="M14" s="5"/>
      <c r="N14" s="21"/>
      <c r="O14" s="1"/>
      <c r="P14" s="12"/>
      <c r="Q14" s="13"/>
      <c r="R14" s="13"/>
      <c r="S14" s="14"/>
      <c r="T14" s="15"/>
      <c r="U14" s="16"/>
      <c r="V14" s="17"/>
      <c r="W14" s="18"/>
      <c r="X14" s="19"/>
      <c r="Y14" s="5"/>
      <c r="Z14" s="21"/>
      <c r="AA14" s="1"/>
      <c r="AB14" s="1"/>
      <c r="AC14" s="1"/>
    </row>
    <row r="15" spans="1:29" ht="24.95" customHeight="1" x14ac:dyDescent="0.2">
      <c r="A15" s="108" t="s">
        <v>174</v>
      </c>
      <c r="B15" s="105" t="s">
        <v>175</v>
      </c>
      <c r="C15" s="33"/>
      <c r="D15" s="171" t="s">
        <v>1</v>
      </c>
      <c r="E15" s="172" t="s">
        <v>12</v>
      </c>
      <c r="F15" s="172" t="s">
        <v>13</v>
      </c>
      <c r="G15" s="173" t="s">
        <v>14</v>
      </c>
      <c r="H15" s="174" t="s">
        <v>15</v>
      </c>
      <c r="I15" s="26" t="s">
        <v>16</v>
      </c>
      <c r="J15" s="26"/>
      <c r="K15" s="25" t="s">
        <v>15</v>
      </c>
      <c r="L15" s="26" t="s">
        <v>16</v>
      </c>
      <c r="M15" s="5">
        <v>1.38</v>
      </c>
      <c r="N15" s="124" t="s">
        <v>179</v>
      </c>
      <c r="O15" s="1">
        <v>1.0425</v>
      </c>
      <c r="P15" s="12"/>
      <c r="Q15" s="13"/>
      <c r="R15" s="13"/>
      <c r="S15" s="14"/>
      <c r="T15" s="15"/>
      <c r="U15" s="16"/>
      <c r="V15" s="17"/>
      <c r="W15" s="18"/>
      <c r="X15" s="19"/>
      <c r="Y15" s="5"/>
      <c r="Z15" s="21"/>
      <c r="AA15" s="1"/>
      <c r="AB15" s="1"/>
      <c r="AC15" s="1"/>
    </row>
    <row r="16" spans="1:29" ht="12.75" hidden="1" customHeight="1" thickBot="1" x14ac:dyDescent="0.25">
      <c r="A16" s="33"/>
      <c r="B16" s="33"/>
      <c r="C16" s="33"/>
      <c r="D16" s="1"/>
      <c r="E16" s="43"/>
      <c r="F16" s="43"/>
      <c r="G16" s="43"/>
      <c r="H16" s="42"/>
      <c r="I16" s="42"/>
      <c r="J16" s="42"/>
      <c r="K16" s="45"/>
      <c r="L16" s="38"/>
      <c r="M16" s="1"/>
      <c r="N16" s="1"/>
      <c r="O16" s="1"/>
      <c r="P16" s="43"/>
      <c r="Q16" s="43"/>
      <c r="R16" s="43"/>
      <c r="S16" s="43"/>
      <c r="T16" s="42"/>
      <c r="U16" s="42"/>
      <c r="V16" s="42"/>
      <c r="W16" s="45"/>
      <c r="X16" s="38"/>
      <c r="Y16" s="1"/>
      <c r="Z16" s="1"/>
      <c r="AA16" s="1"/>
      <c r="AB16" s="1"/>
      <c r="AC16" s="1"/>
    </row>
    <row r="17" spans="1:30" ht="18.75" hidden="1" thickBot="1" x14ac:dyDescent="0.25">
      <c r="A17" s="109"/>
      <c r="B17" s="110" t="s">
        <v>171</v>
      </c>
      <c r="C17" s="110"/>
      <c r="D17" s="175"/>
      <c r="E17" s="175"/>
      <c r="F17" s="175"/>
      <c r="G17" s="175"/>
      <c r="H17" s="175"/>
      <c r="I17" s="96"/>
      <c r="J17" s="197"/>
      <c r="K17" s="12"/>
      <c r="L17" s="12"/>
      <c r="M17" s="11"/>
      <c r="N17" s="1"/>
      <c r="O17" s="1"/>
      <c r="P17" s="2"/>
      <c r="Q17" s="36"/>
      <c r="R17" s="36"/>
      <c r="S17" s="4"/>
      <c r="T17" s="33"/>
      <c r="U17" s="33"/>
      <c r="V17" s="15"/>
      <c r="W17" s="34"/>
      <c r="X17" s="34"/>
      <c r="Y17" s="11"/>
      <c r="Z17" s="1"/>
      <c r="AA17" s="1"/>
      <c r="AB17" s="1"/>
      <c r="AC17" s="1"/>
    </row>
    <row r="18" spans="1:30" ht="24.95" hidden="1" customHeight="1" x14ac:dyDescent="0.2">
      <c r="A18" s="131"/>
      <c r="B18" s="111"/>
      <c r="C18" s="151"/>
      <c r="D18" s="176">
        <v>1</v>
      </c>
      <c r="E18" s="177" t="s">
        <v>17</v>
      </c>
      <c r="F18" s="178"/>
      <c r="G18" s="179"/>
      <c r="H18" s="180"/>
      <c r="I18" s="97"/>
      <c r="J18" s="198"/>
      <c r="K18" s="12"/>
      <c r="L18" s="12"/>
      <c r="M18" s="11"/>
      <c r="N18" s="49"/>
      <c r="O18" s="1"/>
      <c r="P18" s="2"/>
      <c r="Q18" s="36"/>
      <c r="R18" s="36"/>
      <c r="S18" s="4"/>
      <c r="T18" s="33"/>
      <c r="U18" s="33"/>
      <c r="V18" s="15"/>
      <c r="W18" s="34"/>
      <c r="X18" s="34"/>
      <c r="Y18" s="11"/>
      <c r="Z18" s="49"/>
      <c r="AA18" s="1"/>
      <c r="AB18" s="1"/>
      <c r="AC18" s="1"/>
    </row>
    <row r="19" spans="1:30" ht="30" hidden="1" customHeight="1" x14ac:dyDescent="0.2">
      <c r="A19" s="131"/>
      <c r="B19" s="111">
        <v>100113</v>
      </c>
      <c r="C19" s="151"/>
      <c r="D19" s="168" t="s">
        <v>31</v>
      </c>
      <c r="E19" s="28" t="s">
        <v>32</v>
      </c>
      <c r="F19" s="29" t="s">
        <v>20</v>
      </c>
      <c r="G19" s="143">
        <v>125</v>
      </c>
      <c r="H19" s="181">
        <v>4149</v>
      </c>
      <c r="I19" s="136">
        <f>+H19*G19</f>
        <v>518625</v>
      </c>
      <c r="J19" s="141"/>
      <c r="K19" s="121">
        <f>P19</f>
        <v>4149</v>
      </c>
      <c r="L19" s="121">
        <f t="shared" ref="L19:L33" si="0">K19*G19</f>
        <v>518625</v>
      </c>
      <c r="M19" s="1"/>
      <c r="N19" s="121">
        <v>3980</v>
      </c>
      <c r="O19" s="121">
        <f>N19*$O$15</f>
        <v>4149.1499999999996</v>
      </c>
      <c r="P19" s="121">
        <f>ROUND(O19,0)</f>
        <v>4149</v>
      </c>
      <c r="Q19" s="136">
        <f t="shared" ref="Q19:Q33" si="1">I19/328007383*237686944</f>
        <v>375815.90452188085</v>
      </c>
      <c r="R19" s="141"/>
      <c r="S19" s="51">
        <f>Q19/K19</f>
        <v>90.57987575846731</v>
      </c>
      <c r="T19" s="143">
        <f>ROUND(S19,0)</f>
        <v>91</v>
      </c>
      <c r="U19" s="2"/>
      <c r="V19" s="143">
        <v>125</v>
      </c>
      <c r="W19" s="121">
        <v>4149</v>
      </c>
      <c r="X19" s="12"/>
      <c r="Y19" s="136">
        <v>518911.09368908324</v>
      </c>
      <c r="Z19" s="1"/>
      <c r="AA19" s="1"/>
      <c r="AB19" s="1"/>
      <c r="AC19" s="185">
        <f>ROUND(H19,0)</f>
        <v>4149</v>
      </c>
      <c r="AD19" s="87">
        <v>4149</v>
      </c>
    </row>
    <row r="20" spans="1:30" ht="24.95" hidden="1" customHeight="1" x14ac:dyDescent="0.2">
      <c r="A20" s="131"/>
      <c r="B20" s="111">
        <v>100124</v>
      </c>
      <c r="C20" s="151"/>
      <c r="D20" s="168" t="s">
        <v>33</v>
      </c>
      <c r="E20" s="28" t="s">
        <v>34</v>
      </c>
      <c r="F20" s="29" t="s">
        <v>18</v>
      </c>
      <c r="G20" s="143">
        <v>15</v>
      </c>
      <c r="H20" s="181">
        <v>21757</v>
      </c>
      <c r="I20" s="136">
        <f t="shared" ref="I20:I33" si="2">+H20*G20</f>
        <v>326355</v>
      </c>
      <c r="J20" s="141"/>
      <c r="K20" s="121">
        <f t="shared" ref="K20:K32" si="3">P20</f>
        <v>21757</v>
      </c>
      <c r="L20" s="121">
        <f t="shared" si="0"/>
        <v>326355</v>
      </c>
      <c r="M20" s="1"/>
      <c r="N20" s="121">
        <v>20870</v>
      </c>
      <c r="O20" s="121">
        <f t="shared" ref="O20:O33" si="4">N20*$O$15</f>
        <v>21756.974999999999</v>
      </c>
      <c r="P20" s="121">
        <f t="shared" ref="P20:P33" si="5">ROUND(O20,0)</f>
        <v>21757</v>
      </c>
      <c r="Q20" s="136">
        <f t="shared" si="1"/>
        <v>236489.56282523676</v>
      </c>
      <c r="R20" s="141"/>
      <c r="S20" s="51">
        <f t="shared" ref="S20:S33" si="6">Q20/K20</f>
        <v>10.869585091016075</v>
      </c>
      <c r="T20" s="143">
        <f t="shared" ref="T20:T81" si="7">ROUND(S20,0)</f>
        <v>11</v>
      </c>
      <c r="U20" s="2"/>
      <c r="V20" s="143">
        <v>15</v>
      </c>
      <c r="W20" s="121">
        <v>21757</v>
      </c>
      <c r="X20" s="12"/>
      <c r="Y20" s="136">
        <v>336660.03582901059</v>
      </c>
      <c r="Z20" s="1"/>
      <c r="AA20" s="1"/>
      <c r="AB20" s="1"/>
      <c r="AC20" s="185">
        <f t="shared" ref="AC20:AC83" si="8">ROUND(H20,0)</f>
        <v>21757</v>
      </c>
      <c r="AD20" s="87">
        <v>21757</v>
      </c>
    </row>
    <row r="21" spans="1:30" ht="24.95" hidden="1" customHeight="1" x14ac:dyDescent="0.2">
      <c r="A21" s="131"/>
      <c r="B21" s="111">
        <v>172415</v>
      </c>
      <c r="C21" s="151"/>
      <c r="D21" s="168" t="s">
        <v>35</v>
      </c>
      <c r="E21" s="28" t="s">
        <v>36</v>
      </c>
      <c r="F21" s="29" t="s">
        <v>19</v>
      </c>
      <c r="G21" s="143">
        <v>9</v>
      </c>
      <c r="H21" s="181">
        <v>14115</v>
      </c>
      <c r="I21" s="136">
        <f t="shared" si="2"/>
        <v>127035</v>
      </c>
      <c r="J21" s="141"/>
      <c r="K21" s="121">
        <f t="shared" si="3"/>
        <v>14115</v>
      </c>
      <c r="L21" s="121">
        <f t="shared" si="0"/>
        <v>127035</v>
      </c>
      <c r="M21" s="1"/>
      <c r="N21" s="121">
        <v>13540</v>
      </c>
      <c r="O21" s="121">
        <f t="shared" si="4"/>
        <v>14115.449999999999</v>
      </c>
      <c r="P21" s="121">
        <f t="shared" si="5"/>
        <v>14115</v>
      </c>
      <c r="Q21" s="136">
        <f t="shared" si="1"/>
        <v>92054.516135815153</v>
      </c>
      <c r="R21" s="141"/>
      <c r="S21" s="51">
        <f t="shared" si="6"/>
        <v>6.5217510546096458</v>
      </c>
      <c r="T21" s="143">
        <f t="shared" si="7"/>
        <v>7</v>
      </c>
      <c r="U21" s="2"/>
      <c r="V21" s="143">
        <v>9</v>
      </c>
      <c r="W21" s="121">
        <v>14115</v>
      </c>
      <c r="X21" s="12"/>
      <c r="Y21" s="136">
        <v>132819.08342215579</v>
      </c>
      <c r="Z21" s="1"/>
      <c r="AA21" s="1"/>
      <c r="AB21" s="1"/>
      <c r="AC21" s="185">
        <f t="shared" si="8"/>
        <v>14115</v>
      </c>
      <c r="AD21" s="87">
        <v>14115</v>
      </c>
    </row>
    <row r="22" spans="1:30" ht="24.95" hidden="1" customHeight="1" x14ac:dyDescent="0.2">
      <c r="A22" s="131"/>
      <c r="B22" s="111">
        <v>100543</v>
      </c>
      <c r="C22" s="151"/>
      <c r="D22" s="168" t="s">
        <v>37</v>
      </c>
      <c r="E22" s="123" t="s">
        <v>176</v>
      </c>
      <c r="F22" s="29" t="s">
        <v>20</v>
      </c>
      <c r="G22" s="143">
        <v>130</v>
      </c>
      <c r="H22" s="181">
        <v>4639</v>
      </c>
      <c r="I22" s="136">
        <f t="shared" si="2"/>
        <v>603070</v>
      </c>
      <c r="J22" s="141"/>
      <c r="K22" s="121">
        <f t="shared" si="3"/>
        <v>4639</v>
      </c>
      <c r="L22" s="121">
        <f t="shared" si="0"/>
        <v>603070</v>
      </c>
      <c r="M22" s="1"/>
      <c r="N22" s="121">
        <v>4450</v>
      </c>
      <c r="O22" s="121">
        <f t="shared" si="4"/>
        <v>4639.125</v>
      </c>
      <c r="P22" s="121">
        <f t="shared" si="5"/>
        <v>4639</v>
      </c>
      <c r="Q22" s="136">
        <f t="shared" si="1"/>
        <v>437008.04538927099</v>
      </c>
      <c r="R22" s="141"/>
      <c r="S22" s="51">
        <f t="shared" si="6"/>
        <v>94.203070788805988</v>
      </c>
      <c r="T22" s="143">
        <f t="shared" si="7"/>
        <v>94</v>
      </c>
      <c r="U22" s="2"/>
      <c r="V22" s="143">
        <v>130</v>
      </c>
      <c r="W22" s="121">
        <v>4639</v>
      </c>
      <c r="X22" s="12"/>
      <c r="Y22" s="136">
        <v>602904.00088239473</v>
      </c>
      <c r="Z22" s="1"/>
      <c r="AA22" s="1"/>
      <c r="AB22" s="1"/>
      <c r="AC22" s="185">
        <f t="shared" si="8"/>
        <v>4639</v>
      </c>
      <c r="AD22" s="87">
        <v>4639</v>
      </c>
    </row>
    <row r="23" spans="1:30" ht="24.95" hidden="1" customHeight="1" x14ac:dyDescent="0.2">
      <c r="A23" s="131"/>
      <c r="B23" s="111">
        <v>100505</v>
      </c>
      <c r="C23" s="151"/>
      <c r="D23" s="168" t="s">
        <v>39</v>
      </c>
      <c r="E23" s="123" t="s">
        <v>177</v>
      </c>
      <c r="F23" s="29" t="s">
        <v>20</v>
      </c>
      <c r="G23" s="143">
        <v>147</v>
      </c>
      <c r="H23" s="181">
        <v>5338</v>
      </c>
      <c r="I23" s="136">
        <f t="shared" si="2"/>
        <v>784686</v>
      </c>
      <c r="J23" s="141"/>
      <c r="K23" s="121">
        <f t="shared" si="3"/>
        <v>5338</v>
      </c>
      <c r="L23" s="121">
        <f t="shared" si="0"/>
        <v>784686</v>
      </c>
      <c r="M23" s="53"/>
      <c r="N23" s="121">
        <v>5120</v>
      </c>
      <c r="O23" s="121">
        <f t="shared" si="4"/>
        <v>5337.6</v>
      </c>
      <c r="P23" s="121">
        <f t="shared" si="5"/>
        <v>5338</v>
      </c>
      <c r="Q23" s="136">
        <f t="shared" si="1"/>
        <v>568614.08311526931</v>
      </c>
      <c r="R23" s="141"/>
      <c r="S23" s="51">
        <f t="shared" si="6"/>
        <v>106.52193389195753</v>
      </c>
      <c r="T23" s="143">
        <f t="shared" si="7"/>
        <v>107</v>
      </c>
      <c r="U23" s="2"/>
      <c r="V23" s="143">
        <v>147</v>
      </c>
      <c r="W23" s="121">
        <v>5338</v>
      </c>
      <c r="X23" s="12"/>
      <c r="Y23" s="136">
        <v>786331.87248832139</v>
      </c>
      <c r="Z23" s="1"/>
      <c r="AA23" s="1"/>
      <c r="AB23" s="1"/>
      <c r="AC23" s="185">
        <f t="shared" si="8"/>
        <v>5338</v>
      </c>
      <c r="AD23" s="87">
        <v>5338</v>
      </c>
    </row>
    <row r="24" spans="1:30" ht="24.95" hidden="1" customHeight="1" x14ac:dyDescent="0.2">
      <c r="A24" s="131"/>
      <c r="B24" s="111">
        <v>100503</v>
      </c>
      <c r="C24" s="151"/>
      <c r="D24" s="168" t="s">
        <v>41</v>
      </c>
      <c r="E24" s="28" t="s">
        <v>42</v>
      </c>
      <c r="F24" s="29" t="s">
        <v>18</v>
      </c>
      <c r="G24" s="143">
        <v>127</v>
      </c>
      <c r="H24" s="181">
        <v>2450</v>
      </c>
      <c r="I24" s="136">
        <f t="shared" si="2"/>
        <v>311150</v>
      </c>
      <c r="J24" s="141"/>
      <c r="K24" s="121">
        <f t="shared" si="3"/>
        <v>2450</v>
      </c>
      <c r="L24" s="121">
        <f t="shared" si="0"/>
        <v>311150</v>
      </c>
      <c r="M24" s="1"/>
      <c r="N24" s="121">
        <v>2350</v>
      </c>
      <c r="O24" s="121">
        <f t="shared" si="4"/>
        <v>2449.875</v>
      </c>
      <c r="P24" s="121">
        <f t="shared" si="5"/>
        <v>2450</v>
      </c>
      <c r="Q24" s="136">
        <f t="shared" si="1"/>
        <v>225471.42673797681</v>
      </c>
      <c r="R24" s="141"/>
      <c r="S24" s="51">
        <f t="shared" si="6"/>
        <v>92.029153770602775</v>
      </c>
      <c r="T24" s="143">
        <f t="shared" si="7"/>
        <v>92</v>
      </c>
      <c r="U24" s="55"/>
      <c r="V24" s="143">
        <v>127</v>
      </c>
      <c r="W24" s="121">
        <v>2450</v>
      </c>
      <c r="X24" s="38"/>
      <c r="Y24" s="136">
        <v>310142.59604096774</v>
      </c>
      <c r="Z24" s="56"/>
      <c r="AA24" s="1"/>
      <c r="AB24" s="1"/>
      <c r="AC24" s="185">
        <f t="shared" si="8"/>
        <v>2450</v>
      </c>
      <c r="AD24" s="87">
        <v>2450</v>
      </c>
    </row>
    <row r="25" spans="1:30" ht="24.95" hidden="1" customHeight="1" x14ac:dyDescent="0.2">
      <c r="A25" s="131"/>
      <c r="B25" s="111"/>
      <c r="C25" s="151"/>
      <c r="D25" s="168" t="s">
        <v>43</v>
      </c>
      <c r="E25" s="28" t="s">
        <v>44</v>
      </c>
      <c r="F25" s="29" t="s">
        <v>20</v>
      </c>
      <c r="G25" s="143">
        <v>10</v>
      </c>
      <c r="H25" s="181">
        <v>19576.8115942029</v>
      </c>
      <c r="I25" s="136">
        <f t="shared" si="2"/>
        <v>195768.11594202899</v>
      </c>
      <c r="J25" s="141"/>
      <c r="K25" s="121">
        <f>M25</f>
        <v>19576.8115942029</v>
      </c>
      <c r="L25" s="121">
        <f t="shared" si="0"/>
        <v>195768.11594202899</v>
      </c>
      <c r="M25" s="121">
        <f>27016/M15</f>
        <v>19576.8115942029</v>
      </c>
      <c r="N25" s="121"/>
      <c r="O25" s="121">
        <f t="shared" si="4"/>
        <v>0</v>
      </c>
      <c r="P25" s="121">
        <f t="shared" si="5"/>
        <v>0</v>
      </c>
      <c r="Q25" s="136">
        <f t="shared" si="1"/>
        <v>141861.21295598565</v>
      </c>
      <c r="R25" s="141"/>
      <c r="S25" s="51">
        <f t="shared" si="6"/>
        <v>7.246390060677383</v>
      </c>
      <c r="T25" s="143">
        <f t="shared" si="7"/>
        <v>7</v>
      </c>
      <c r="U25" s="44"/>
      <c r="V25" s="143">
        <v>10</v>
      </c>
      <c r="W25" s="121">
        <v>19576.8115942029</v>
      </c>
      <c r="X25" s="44"/>
      <c r="Y25" s="136">
        <v>195768.47387926021</v>
      </c>
      <c r="Z25" s="1"/>
      <c r="AA25" s="1"/>
      <c r="AB25" s="1"/>
      <c r="AC25" s="185">
        <f t="shared" si="8"/>
        <v>19577</v>
      </c>
      <c r="AD25" s="87">
        <v>19577</v>
      </c>
    </row>
    <row r="26" spans="1:30" ht="24.95" hidden="1" customHeight="1" x14ac:dyDescent="0.2">
      <c r="A26" s="131"/>
      <c r="B26" s="111">
        <v>100515</v>
      </c>
      <c r="C26" s="151"/>
      <c r="D26" s="168" t="s">
        <v>45</v>
      </c>
      <c r="E26" s="28" t="s">
        <v>46</v>
      </c>
      <c r="F26" s="29" t="s">
        <v>19</v>
      </c>
      <c r="G26" s="143">
        <v>2</v>
      </c>
      <c r="H26" s="181">
        <v>19005</v>
      </c>
      <c r="I26" s="136">
        <f t="shared" si="2"/>
        <v>38010</v>
      </c>
      <c r="J26" s="141"/>
      <c r="K26" s="121">
        <f t="shared" si="3"/>
        <v>19005</v>
      </c>
      <c r="L26" s="121">
        <f t="shared" si="0"/>
        <v>38010</v>
      </c>
      <c r="M26" s="1"/>
      <c r="N26" s="121">
        <v>18230</v>
      </c>
      <c r="O26" s="121">
        <f t="shared" si="4"/>
        <v>19004.775000000001</v>
      </c>
      <c r="P26" s="121">
        <f t="shared" si="5"/>
        <v>19005</v>
      </c>
      <c r="Q26" s="136">
        <f t="shared" si="1"/>
        <v>27543.528620634737</v>
      </c>
      <c r="R26" s="141"/>
      <c r="S26" s="51">
        <f t="shared" si="6"/>
        <v>1.4492780121354769</v>
      </c>
      <c r="T26" s="143">
        <f t="shared" si="7"/>
        <v>1</v>
      </c>
      <c r="U26" s="44"/>
      <c r="V26" s="143">
        <v>2</v>
      </c>
      <c r="W26" s="121">
        <v>19005</v>
      </c>
      <c r="X26" s="44"/>
      <c r="Y26" s="136">
        <v>35801.514733782686</v>
      </c>
      <c r="Z26" s="1"/>
      <c r="AA26" s="1"/>
      <c r="AB26" s="1"/>
      <c r="AC26" s="185">
        <f t="shared" si="8"/>
        <v>19005</v>
      </c>
      <c r="AD26" s="87">
        <v>19005</v>
      </c>
    </row>
    <row r="27" spans="1:30" ht="24.95" hidden="1" customHeight="1" x14ac:dyDescent="0.2">
      <c r="A27" s="131"/>
      <c r="B27" s="111">
        <v>100217</v>
      </c>
      <c r="C27" s="151"/>
      <c r="D27" s="168" t="s">
        <v>47</v>
      </c>
      <c r="E27" s="28" t="s">
        <v>48</v>
      </c>
      <c r="F27" s="29" t="s">
        <v>18</v>
      </c>
      <c r="G27" s="143">
        <v>54</v>
      </c>
      <c r="H27" s="181">
        <v>8799</v>
      </c>
      <c r="I27" s="136">
        <f t="shared" si="2"/>
        <v>475146</v>
      </c>
      <c r="J27" s="141"/>
      <c r="K27" s="121">
        <f t="shared" si="3"/>
        <v>8799</v>
      </c>
      <c r="L27" s="121">
        <f t="shared" si="0"/>
        <v>475146</v>
      </c>
      <c r="M27" s="1"/>
      <c r="N27" s="121">
        <v>8440</v>
      </c>
      <c r="O27" s="121">
        <f t="shared" si="4"/>
        <v>8798.7000000000007</v>
      </c>
      <c r="P27" s="121">
        <f t="shared" si="5"/>
        <v>8799</v>
      </c>
      <c r="Q27" s="136">
        <f t="shared" si="1"/>
        <v>344309.3251770616</v>
      </c>
      <c r="R27" s="141"/>
      <c r="S27" s="51">
        <f t="shared" si="6"/>
        <v>39.130506327657869</v>
      </c>
      <c r="T27" s="143">
        <f t="shared" si="7"/>
        <v>39</v>
      </c>
      <c r="U27" s="186"/>
      <c r="V27" s="143">
        <v>54</v>
      </c>
      <c r="W27" s="121">
        <v>8799</v>
      </c>
      <c r="X27" s="1"/>
      <c r="Y27" s="136">
        <v>477299.42340464937</v>
      </c>
      <c r="Z27" s="1"/>
      <c r="AA27" s="11"/>
      <c r="AB27" s="11"/>
      <c r="AC27" s="185">
        <f t="shared" si="8"/>
        <v>8799</v>
      </c>
      <c r="AD27" s="87">
        <v>8799</v>
      </c>
    </row>
    <row r="28" spans="1:30" ht="24.95" hidden="1" customHeight="1" x14ac:dyDescent="0.2">
      <c r="A28" s="131"/>
      <c r="B28" s="111"/>
      <c r="C28" s="151"/>
      <c r="D28" s="168" t="s">
        <v>49</v>
      </c>
      <c r="E28" s="28" t="s">
        <v>50</v>
      </c>
      <c r="F28" s="29" t="s">
        <v>18</v>
      </c>
      <c r="G28" s="143">
        <v>14</v>
      </c>
      <c r="H28" s="181">
        <v>6132.608695652174</v>
      </c>
      <c r="I28" s="136">
        <f t="shared" si="2"/>
        <v>85856.521739130432</v>
      </c>
      <c r="J28" s="141"/>
      <c r="K28" s="121">
        <f>M28</f>
        <v>6132.608695652174</v>
      </c>
      <c r="L28" s="121">
        <f t="shared" si="0"/>
        <v>85856.521739130432</v>
      </c>
      <c r="M28" s="121">
        <f>8463/$M$15</f>
        <v>6132.608695652174</v>
      </c>
      <c r="N28" s="121"/>
      <c r="O28" s="121">
        <f t="shared" si="4"/>
        <v>0</v>
      </c>
      <c r="P28" s="121">
        <f t="shared" si="5"/>
        <v>0</v>
      </c>
      <c r="Q28" s="136">
        <f t="shared" si="1"/>
        <v>62214.984577476651</v>
      </c>
      <c r="R28" s="141"/>
      <c r="S28" s="51">
        <f t="shared" si="6"/>
        <v>10.144946084948337</v>
      </c>
      <c r="T28" s="143">
        <f t="shared" si="7"/>
        <v>10</v>
      </c>
      <c r="U28" s="15"/>
      <c r="V28" s="143">
        <v>14</v>
      </c>
      <c r="W28" s="121">
        <v>6132.608695652174</v>
      </c>
      <c r="X28" s="1"/>
      <c r="Y28" s="136">
        <v>85856.678716917784</v>
      </c>
      <c r="Z28" s="1"/>
      <c r="AA28" s="1"/>
      <c r="AB28" s="1"/>
      <c r="AC28" s="185">
        <f t="shared" si="8"/>
        <v>6133</v>
      </c>
      <c r="AD28" s="87">
        <v>6133</v>
      </c>
    </row>
    <row r="29" spans="1:30" ht="24.95" hidden="1" customHeight="1" x14ac:dyDescent="0.2">
      <c r="A29" s="131">
        <v>1033</v>
      </c>
      <c r="B29" s="111">
        <v>100314</v>
      </c>
      <c r="C29" s="151"/>
      <c r="D29" s="168" t="s">
        <v>51</v>
      </c>
      <c r="E29" s="28" t="s">
        <v>52</v>
      </c>
      <c r="F29" s="29" t="s">
        <v>20</v>
      </c>
      <c r="G29" s="143">
        <v>154</v>
      </c>
      <c r="H29" s="181">
        <v>5265</v>
      </c>
      <c r="I29" s="136">
        <f t="shared" si="2"/>
        <v>810810</v>
      </c>
      <c r="J29" s="141"/>
      <c r="K29" s="121">
        <v>5265</v>
      </c>
      <c r="L29" s="121">
        <f t="shared" si="0"/>
        <v>810810</v>
      </c>
      <c r="M29" s="1"/>
      <c r="N29" s="121"/>
      <c r="O29" s="121">
        <f t="shared" si="4"/>
        <v>0</v>
      </c>
      <c r="P29" s="121">
        <f t="shared" si="5"/>
        <v>0</v>
      </c>
      <c r="Q29" s="136">
        <f t="shared" si="1"/>
        <v>587544.55250978307</v>
      </c>
      <c r="R29" s="141"/>
      <c r="S29" s="51">
        <f t="shared" si="6"/>
        <v>111.59440693443173</v>
      </c>
      <c r="T29" s="143">
        <f t="shared" si="7"/>
        <v>112</v>
      </c>
      <c r="U29" s="15"/>
      <c r="V29" s="143">
        <v>154</v>
      </c>
      <c r="W29" s="121">
        <v>5265</v>
      </c>
      <c r="X29" s="1"/>
      <c r="Y29" s="136">
        <v>809213.79838292231</v>
      </c>
      <c r="Z29" s="1"/>
      <c r="AA29" s="1"/>
      <c r="AB29" s="1"/>
      <c r="AC29" s="185">
        <f t="shared" si="8"/>
        <v>5265</v>
      </c>
      <c r="AD29" s="87">
        <v>5265</v>
      </c>
    </row>
    <row r="30" spans="1:30" ht="24.95" hidden="1" customHeight="1" x14ac:dyDescent="0.2">
      <c r="A30" s="131">
        <v>1041</v>
      </c>
      <c r="B30" s="111">
        <v>100407</v>
      </c>
      <c r="C30" s="151"/>
      <c r="D30" s="168" t="s">
        <v>53</v>
      </c>
      <c r="E30" s="28" t="s">
        <v>54</v>
      </c>
      <c r="F30" s="29" t="s">
        <v>20</v>
      </c>
      <c r="G30" s="143">
        <v>129</v>
      </c>
      <c r="H30" s="181">
        <v>6766</v>
      </c>
      <c r="I30" s="136">
        <f t="shared" si="2"/>
        <v>872814</v>
      </c>
      <c r="J30" s="141"/>
      <c r="K30" s="121">
        <v>6766</v>
      </c>
      <c r="L30" s="121">
        <f t="shared" si="0"/>
        <v>872814</v>
      </c>
      <c r="M30" s="1"/>
      <c r="N30" s="121"/>
      <c r="O30" s="121">
        <f t="shared" si="4"/>
        <v>0</v>
      </c>
      <c r="P30" s="121">
        <f t="shared" si="5"/>
        <v>0</v>
      </c>
      <c r="Q30" s="136">
        <f t="shared" si="1"/>
        <v>632475.06944200699</v>
      </c>
      <c r="R30" s="141"/>
      <c r="S30" s="51">
        <f t="shared" si="6"/>
        <v>93.478431782738255</v>
      </c>
      <c r="T30" s="143">
        <f t="shared" si="7"/>
        <v>93</v>
      </c>
      <c r="U30" s="15"/>
      <c r="V30" s="143">
        <v>129</v>
      </c>
      <c r="W30" s="121">
        <v>6766</v>
      </c>
      <c r="X30" s="1"/>
      <c r="Y30" s="136">
        <v>873914.64131769259</v>
      </c>
      <c r="Z30" s="1"/>
      <c r="AA30" s="1"/>
      <c r="AB30" s="1"/>
      <c r="AC30" s="185">
        <f t="shared" si="8"/>
        <v>6766</v>
      </c>
      <c r="AD30" s="87">
        <v>6766</v>
      </c>
    </row>
    <row r="31" spans="1:30" ht="30" hidden="1" customHeight="1" x14ac:dyDescent="0.2">
      <c r="A31" s="131"/>
      <c r="B31" s="111">
        <v>100401</v>
      </c>
      <c r="C31" s="151"/>
      <c r="D31" s="168" t="s">
        <v>55</v>
      </c>
      <c r="E31" s="123" t="s">
        <v>178</v>
      </c>
      <c r="F31" s="29" t="s">
        <v>20</v>
      </c>
      <c r="G31" s="143">
        <v>126</v>
      </c>
      <c r="H31" s="181">
        <v>4837</v>
      </c>
      <c r="I31" s="136">
        <f t="shared" si="2"/>
        <v>609462</v>
      </c>
      <c r="J31" s="141"/>
      <c r="K31" s="121">
        <f t="shared" si="3"/>
        <v>4837</v>
      </c>
      <c r="L31" s="121">
        <f t="shared" si="0"/>
        <v>609462</v>
      </c>
      <c r="M31" s="1"/>
      <c r="N31" s="121">
        <v>4640</v>
      </c>
      <c r="O31" s="121">
        <f t="shared" si="4"/>
        <v>4837.2</v>
      </c>
      <c r="P31" s="121">
        <f t="shared" si="5"/>
        <v>4837</v>
      </c>
      <c r="Q31" s="136">
        <f t="shared" si="1"/>
        <v>441639.93791605596</v>
      </c>
      <c r="R31" s="141"/>
      <c r="S31" s="51">
        <f t="shared" si="6"/>
        <v>91.304514764535028</v>
      </c>
      <c r="T31" s="143">
        <f t="shared" si="7"/>
        <v>91</v>
      </c>
      <c r="U31" s="15"/>
      <c r="V31" s="143">
        <v>126</v>
      </c>
      <c r="W31" s="121">
        <v>4837</v>
      </c>
      <c r="X31" s="1"/>
      <c r="Y31" s="136">
        <v>611643.14729557175</v>
      </c>
      <c r="Z31" s="1"/>
      <c r="AA31" s="1"/>
      <c r="AB31" s="1"/>
      <c r="AC31" s="185">
        <f t="shared" si="8"/>
        <v>4837</v>
      </c>
      <c r="AD31" s="87">
        <v>4837</v>
      </c>
    </row>
    <row r="32" spans="1:30" ht="24.95" hidden="1" customHeight="1" x14ac:dyDescent="0.2">
      <c r="A32" s="131"/>
      <c r="B32" s="111">
        <v>100622</v>
      </c>
      <c r="C32" s="151"/>
      <c r="D32" s="168" t="s">
        <v>57</v>
      </c>
      <c r="E32" s="28" t="s">
        <v>58</v>
      </c>
      <c r="F32" s="29" t="s">
        <v>21</v>
      </c>
      <c r="G32" s="143">
        <v>68</v>
      </c>
      <c r="H32" s="181">
        <v>7464</v>
      </c>
      <c r="I32" s="136">
        <f t="shared" si="2"/>
        <v>507552</v>
      </c>
      <c r="J32" s="141"/>
      <c r="K32" s="121">
        <f t="shared" si="3"/>
        <v>7464</v>
      </c>
      <c r="L32" s="121">
        <f t="shared" si="0"/>
        <v>507552</v>
      </c>
      <c r="M32" s="1"/>
      <c r="N32" s="121">
        <v>7160</v>
      </c>
      <c r="O32" s="121">
        <f t="shared" si="4"/>
        <v>7464.3</v>
      </c>
      <c r="P32" s="121">
        <f t="shared" si="5"/>
        <v>7464</v>
      </c>
      <c r="Q32" s="136">
        <f t="shared" si="1"/>
        <v>367791.97680769273</v>
      </c>
      <c r="R32" s="141"/>
      <c r="S32" s="51">
        <f t="shared" si="6"/>
        <v>49.275452412606207</v>
      </c>
      <c r="T32" s="143">
        <f t="shared" si="7"/>
        <v>49</v>
      </c>
      <c r="U32" s="37"/>
      <c r="V32" s="143">
        <v>68</v>
      </c>
      <c r="W32" s="121">
        <v>7464</v>
      </c>
      <c r="X32" s="31"/>
      <c r="Y32" s="136">
        <v>504512.51663851726</v>
      </c>
      <c r="Z32" s="1"/>
      <c r="AA32" s="1"/>
      <c r="AB32" s="1"/>
      <c r="AC32" s="185">
        <f t="shared" si="8"/>
        <v>7464</v>
      </c>
      <c r="AD32" s="87">
        <v>7464</v>
      </c>
    </row>
    <row r="33" spans="1:30" ht="30" hidden="1" customHeight="1" x14ac:dyDescent="0.2">
      <c r="A33" s="131">
        <v>1061</v>
      </c>
      <c r="B33" s="111"/>
      <c r="C33" s="151"/>
      <c r="D33" s="168" t="s">
        <v>59</v>
      </c>
      <c r="E33" s="123" t="s">
        <v>193</v>
      </c>
      <c r="F33" s="29" t="s">
        <v>21</v>
      </c>
      <c r="G33" s="143">
        <v>68</v>
      </c>
      <c r="H33" s="181">
        <v>34153</v>
      </c>
      <c r="I33" s="136">
        <f t="shared" si="2"/>
        <v>2322404</v>
      </c>
      <c r="J33" s="141"/>
      <c r="K33" s="122">
        <v>34153</v>
      </c>
      <c r="L33" s="121">
        <f t="shared" si="0"/>
        <v>2322404</v>
      </c>
      <c r="M33" s="1"/>
      <c r="N33" s="121"/>
      <c r="O33" s="121">
        <f t="shared" si="4"/>
        <v>0</v>
      </c>
      <c r="P33" s="121">
        <f t="shared" si="5"/>
        <v>0</v>
      </c>
      <c r="Q33" s="136">
        <f t="shared" si="1"/>
        <v>1682904.5262477398</v>
      </c>
      <c r="R33" s="141"/>
      <c r="S33" s="51">
        <f t="shared" si="6"/>
        <v>49.275452412606207</v>
      </c>
      <c r="T33" s="143">
        <f t="shared" si="7"/>
        <v>49</v>
      </c>
      <c r="U33" s="44"/>
      <c r="V33" s="143">
        <v>68</v>
      </c>
      <c r="W33" s="122">
        <v>34153</v>
      </c>
      <c r="X33" s="31"/>
      <c r="Y33" s="136">
        <v>2316610.7573610563</v>
      </c>
      <c r="Z33" s="1"/>
      <c r="AA33" s="1"/>
      <c r="AB33" s="1"/>
      <c r="AC33" s="185">
        <f t="shared" si="8"/>
        <v>34153</v>
      </c>
      <c r="AD33" s="87">
        <v>34153</v>
      </c>
    </row>
    <row r="34" spans="1:30" ht="24.95" hidden="1" customHeight="1" x14ac:dyDescent="0.2">
      <c r="A34" s="131"/>
      <c r="B34" s="111"/>
      <c r="C34" s="151"/>
      <c r="D34" s="168"/>
      <c r="E34" s="28"/>
      <c r="F34" s="59"/>
      <c r="G34" s="29"/>
      <c r="H34" s="182" t="s">
        <v>191</v>
      </c>
      <c r="I34" s="166">
        <f>+SUM(I19:I33)</f>
        <v>8588743.6376811601</v>
      </c>
      <c r="J34" s="199"/>
      <c r="K34" s="44"/>
      <c r="L34" s="31"/>
      <c r="M34" s="1"/>
      <c r="N34" s="1"/>
      <c r="O34" s="1"/>
      <c r="P34" s="44"/>
      <c r="Q34" s="44"/>
      <c r="R34" s="44"/>
      <c r="S34" s="44"/>
      <c r="T34" s="44"/>
      <c r="U34" s="44"/>
      <c r="V34" s="44"/>
      <c r="W34" s="44"/>
      <c r="X34" s="31"/>
      <c r="Y34" s="44"/>
      <c r="Z34" s="1"/>
      <c r="AA34" s="1"/>
      <c r="AB34" s="1"/>
      <c r="AC34" s="185" t="e">
        <f t="shared" si="8"/>
        <v>#VALUE!</v>
      </c>
      <c r="AD34" s="87" t="e">
        <v>#VALUE!</v>
      </c>
    </row>
    <row r="35" spans="1:30" ht="24.95" customHeight="1" x14ac:dyDescent="0.2">
      <c r="A35" s="131"/>
      <c r="B35" s="111"/>
      <c r="C35" s="151"/>
      <c r="D35" s="169">
        <v>2</v>
      </c>
      <c r="E35" s="41" t="s">
        <v>62</v>
      </c>
      <c r="F35" s="47"/>
      <c r="G35" s="48"/>
      <c r="H35" s="181"/>
      <c r="I35" s="98"/>
      <c r="J35" s="198"/>
      <c r="K35" s="60"/>
      <c r="L35" s="31"/>
      <c r="M35" s="1"/>
      <c r="N35" s="1"/>
      <c r="O35" s="1"/>
      <c r="P35" s="35"/>
      <c r="Q35" s="35"/>
      <c r="R35" s="35"/>
      <c r="S35" s="35"/>
      <c r="T35" s="35"/>
      <c r="U35" s="35"/>
      <c r="V35" s="35"/>
      <c r="W35" s="60"/>
      <c r="X35" s="31"/>
      <c r="Y35" s="35"/>
      <c r="Z35" s="1"/>
      <c r="AA35" s="1"/>
      <c r="AB35" s="1"/>
      <c r="AC35" s="185">
        <f t="shared" si="8"/>
        <v>0</v>
      </c>
      <c r="AD35" s="87">
        <v>0</v>
      </c>
    </row>
    <row r="36" spans="1:30" ht="30" customHeight="1" x14ac:dyDescent="0.2">
      <c r="A36" s="131">
        <v>2001</v>
      </c>
      <c r="B36" s="111">
        <v>100601</v>
      </c>
      <c r="C36" s="151"/>
      <c r="D36" s="168" t="s">
        <v>63</v>
      </c>
      <c r="E36" s="28" t="s">
        <v>22</v>
      </c>
      <c r="F36" s="29" t="s">
        <v>21</v>
      </c>
      <c r="G36" s="143">
        <v>24</v>
      </c>
      <c r="H36" s="181">
        <v>20382</v>
      </c>
      <c r="I36" s="136">
        <f>+G36*H36</f>
        <v>489168</v>
      </c>
      <c r="J36" s="141"/>
      <c r="K36" s="121">
        <v>20382</v>
      </c>
      <c r="L36" s="121">
        <f t="shared" ref="L36:L41" si="9">K36*G36</f>
        <v>489168</v>
      </c>
      <c r="M36" s="11"/>
      <c r="N36" s="61"/>
      <c r="O36" s="1"/>
      <c r="P36" s="1"/>
      <c r="Q36" s="136">
        <f t="shared" ref="Q36:Q41" si="10">I36/328007383*237686944</f>
        <v>354470.21332014346</v>
      </c>
      <c r="R36" s="141"/>
      <c r="S36" s="51">
        <f t="shared" ref="S36:S41" si="11">Q36/K36</f>
        <v>17.391336145625722</v>
      </c>
      <c r="T36" s="143">
        <f t="shared" si="7"/>
        <v>17</v>
      </c>
      <c r="U36" s="1"/>
      <c r="V36" s="143">
        <v>24</v>
      </c>
      <c r="W36" s="121">
        <v>20382</v>
      </c>
      <c r="X36" s="1"/>
      <c r="Y36" s="136">
        <v>479700.87707075785</v>
      </c>
      <c r="Z36" s="61"/>
      <c r="AA36" s="1"/>
      <c r="AB36" s="1"/>
      <c r="AC36" s="185">
        <f t="shared" si="8"/>
        <v>20382</v>
      </c>
      <c r="AD36" s="87">
        <v>20382</v>
      </c>
    </row>
    <row r="37" spans="1:30" ht="30" customHeight="1" x14ac:dyDescent="0.2">
      <c r="A37" s="131">
        <v>21002</v>
      </c>
      <c r="B37" s="111"/>
      <c r="C37" s="151"/>
      <c r="D37" s="168" t="s">
        <v>65</v>
      </c>
      <c r="E37" s="28" t="s">
        <v>194</v>
      </c>
      <c r="F37" s="29" t="s">
        <v>18</v>
      </c>
      <c r="G37" s="143">
        <v>2165</v>
      </c>
      <c r="H37" s="203">
        <v>85771</v>
      </c>
      <c r="I37" s="136">
        <f t="shared" ref="I37:I41" si="12">+G37*H37</f>
        <v>185694215</v>
      </c>
      <c r="J37" s="141"/>
      <c r="K37" s="121">
        <f t="shared" ref="K37" si="13">M37</f>
        <v>6132.608695652174</v>
      </c>
      <c r="L37" s="121">
        <f t="shared" si="9"/>
        <v>13277097.826086957</v>
      </c>
      <c r="M37" s="121">
        <f t="shared" ref="M37:M38" si="14">8463/$M$15</f>
        <v>6132.608695652174</v>
      </c>
      <c r="N37" s="1"/>
      <c r="O37" s="136">
        <v>18324560</v>
      </c>
      <c r="P37" s="1"/>
      <c r="Q37" s="136">
        <f t="shared" si="10"/>
        <v>134561271.39012891</v>
      </c>
      <c r="R37" s="141"/>
      <c r="S37" s="51">
        <f t="shared" si="11"/>
        <v>21941.930109698438</v>
      </c>
      <c r="T37" s="143">
        <f t="shared" si="7"/>
        <v>21942</v>
      </c>
      <c r="U37" s="1"/>
      <c r="V37" s="143">
        <v>2165</v>
      </c>
      <c r="W37" s="121">
        <v>6132.608695652174</v>
      </c>
      <c r="X37" s="1"/>
      <c r="Y37" s="136">
        <v>13276256.157968249</v>
      </c>
      <c r="Z37" s="1"/>
      <c r="AA37" s="1"/>
      <c r="AB37" s="1"/>
      <c r="AC37" s="185">
        <f t="shared" si="8"/>
        <v>85771</v>
      </c>
      <c r="AD37" s="87">
        <v>6133</v>
      </c>
    </row>
    <row r="38" spans="1:30" ht="24.95" customHeight="1" x14ac:dyDescent="0.2">
      <c r="A38" s="131"/>
      <c r="B38" s="204">
        <v>120213</v>
      </c>
      <c r="C38" s="151"/>
      <c r="D38" s="168" t="s">
        <v>67</v>
      </c>
      <c r="E38" s="28" t="s">
        <v>68</v>
      </c>
      <c r="F38" s="29" t="s">
        <v>21</v>
      </c>
      <c r="G38" s="143">
        <v>1566</v>
      </c>
      <c r="H38" s="203">
        <v>444251</v>
      </c>
      <c r="I38" s="136">
        <f t="shared" si="12"/>
        <v>695697066</v>
      </c>
      <c r="J38" s="141"/>
      <c r="K38" s="121">
        <f>M38</f>
        <v>6132.608695652174</v>
      </c>
      <c r="L38" s="121">
        <f t="shared" si="9"/>
        <v>9603665.2173913047</v>
      </c>
      <c r="M38" s="121">
        <f t="shared" si="14"/>
        <v>6132.608695652174</v>
      </c>
      <c r="N38" s="1"/>
      <c r="O38" s="136">
        <v>13254624</v>
      </c>
      <c r="P38" s="1"/>
      <c r="Q38" s="136">
        <f t="shared" si="10"/>
        <v>504129230.43048179</v>
      </c>
      <c r="R38" s="141"/>
      <c r="S38" s="51">
        <f t="shared" si="11"/>
        <v>82204.695497349036</v>
      </c>
      <c r="T38" s="143">
        <f t="shared" si="7"/>
        <v>82205</v>
      </c>
      <c r="U38" s="1"/>
      <c r="V38" s="143">
        <v>1566</v>
      </c>
      <c r="W38" s="121">
        <v>6132.608695652174</v>
      </c>
      <c r="X38" s="1"/>
      <c r="Y38" s="136">
        <v>9601534.9464641046</v>
      </c>
      <c r="Z38" s="1"/>
      <c r="AA38" s="1"/>
      <c r="AB38" s="1"/>
      <c r="AC38" s="185">
        <f t="shared" si="8"/>
        <v>444251</v>
      </c>
      <c r="AD38" s="87">
        <v>6133</v>
      </c>
    </row>
    <row r="39" spans="1:30" ht="24.95" customHeight="1" x14ac:dyDescent="0.2">
      <c r="A39" s="131"/>
      <c r="B39" s="111">
        <v>131217</v>
      </c>
      <c r="C39" s="151"/>
      <c r="D39" s="168" t="s">
        <v>69</v>
      </c>
      <c r="E39" s="123" t="s">
        <v>70</v>
      </c>
      <c r="F39" s="29" t="s">
        <v>18</v>
      </c>
      <c r="G39" s="143">
        <v>57</v>
      </c>
      <c r="H39" s="181">
        <v>6182</v>
      </c>
      <c r="I39" s="136">
        <f t="shared" si="12"/>
        <v>352374</v>
      </c>
      <c r="J39" s="141"/>
      <c r="K39" s="121">
        <f t="shared" ref="K39:K40" si="15">P39</f>
        <v>6182</v>
      </c>
      <c r="L39" s="121">
        <f t="shared" si="9"/>
        <v>352374</v>
      </c>
      <c r="M39" s="1"/>
      <c r="N39" s="121">
        <v>5930</v>
      </c>
      <c r="O39" s="121">
        <f t="shared" ref="O39:O40" si="16">N39*$O$15</f>
        <v>6182.0249999999996</v>
      </c>
      <c r="P39" s="121">
        <f t="shared" ref="P39:P40" si="17">ROUND(O39,0)</f>
        <v>6182</v>
      </c>
      <c r="Q39" s="136">
        <f t="shared" si="10"/>
        <v>255343.94512411326</v>
      </c>
      <c r="R39" s="141"/>
      <c r="S39" s="51">
        <f t="shared" si="11"/>
        <v>41.304423345861089</v>
      </c>
      <c r="T39" s="143">
        <f t="shared" si="7"/>
        <v>41</v>
      </c>
      <c r="U39" s="1"/>
      <c r="V39" s="143">
        <v>57</v>
      </c>
      <c r="W39" s="121">
        <v>6182</v>
      </c>
      <c r="X39" s="1"/>
      <c r="Y39" s="136">
        <v>351907.88979468792</v>
      </c>
      <c r="Z39" s="1"/>
      <c r="AA39" s="1"/>
      <c r="AB39" s="1"/>
      <c r="AC39" s="185">
        <f t="shared" si="8"/>
        <v>6182</v>
      </c>
      <c r="AD39" s="87">
        <v>6182</v>
      </c>
    </row>
    <row r="40" spans="1:30" ht="30" customHeight="1" x14ac:dyDescent="0.2">
      <c r="A40" s="131"/>
      <c r="B40" s="111">
        <v>120301</v>
      </c>
      <c r="C40" s="151"/>
      <c r="D40" s="168" t="s">
        <v>71</v>
      </c>
      <c r="E40" s="123" t="s">
        <v>180</v>
      </c>
      <c r="F40" s="29" t="s">
        <v>21</v>
      </c>
      <c r="G40" s="143">
        <v>9</v>
      </c>
      <c r="H40" s="181">
        <v>663697</v>
      </c>
      <c r="I40" s="136">
        <f t="shared" si="12"/>
        <v>5973273</v>
      </c>
      <c r="J40" s="141"/>
      <c r="K40" s="121">
        <f t="shared" si="15"/>
        <v>663697</v>
      </c>
      <c r="L40" s="121">
        <f t="shared" si="9"/>
        <v>5973273</v>
      </c>
      <c r="M40" s="1"/>
      <c r="N40" s="121">
        <v>636640</v>
      </c>
      <c r="O40" s="121">
        <f t="shared" si="16"/>
        <v>663697.19999999995</v>
      </c>
      <c r="P40" s="121">
        <f t="shared" si="17"/>
        <v>663697</v>
      </c>
      <c r="Q40" s="136">
        <f t="shared" si="10"/>
        <v>4328466.6096912585</v>
      </c>
      <c r="R40" s="141"/>
      <c r="S40" s="51">
        <f t="shared" si="11"/>
        <v>6.5217510546096467</v>
      </c>
      <c r="T40" s="143">
        <f t="shared" si="7"/>
        <v>7</v>
      </c>
      <c r="U40" s="1"/>
      <c r="V40" s="143">
        <v>9</v>
      </c>
      <c r="W40" s="121">
        <v>663697</v>
      </c>
      <c r="X40" s="1"/>
      <c r="Y40" s="136">
        <v>5643421.1878279829</v>
      </c>
      <c r="Z40" s="1"/>
      <c r="AA40" s="1"/>
      <c r="AB40" s="1"/>
      <c r="AC40" s="185">
        <f t="shared" si="8"/>
        <v>663697</v>
      </c>
      <c r="AD40" s="87">
        <v>663697</v>
      </c>
    </row>
    <row r="41" spans="1:30" ht="24.95" customHeight="1" x14ac:dyDescent="0.2">
      <c r="A41" s="131">
        <v>3002</v>
      </c>
      <c r="B41" s="111">
        <f>IF(A41&gt;0,(VLOOKUP(A41,[1]APU!$A$4:$G$6160,7,0)),"-")</f>
        <v>130102</v>
      </c>
      <c r="C41" s="151"/>
      <c r="D41" s="168" t="s">
        <v>73</v>
      </c>
      <c r="E41" s="28" t="s">
        <v>74</v>
      </c>
      <c r="F41" s="29" t="s">
        <v>21</v>
      </c>
      <c r="G41" s="143">
        <v>4851.5234925262776</v>
      </c>
      <c r="H41" s="181">
        <v>5796</v>
      </c>
      <c r="I41" s="136">
        <f t="shared" si="12"/>
        <v>28119430.162682306</v>
      </c>
      <c r="J41" s="141"/>
      <c r="K41" s="121">
        <v>5796</v>
      </c>
      <c r="L41" s="121">
        <f t="shared" si="9"/>
        <v>28119430.162682306</v>
      </c>
      <c r="M41" s="1"/>
      <c r="N41" s="1"/>
      <c r="O41" s="1"/>
      <c r="P41" s="1"/>
      <c r="Q41" s="136">
        <f t="shared" si="10"/>
        <v>20376435.924277291</v>
      </c>
      <c r="R41" s="141"/>
      <c r="S41" s="51">
        <f t="shared" si="11"/>
        <v>3515.603161538525</v>
      </c>
      <c r="T41" s="143">
        <f t="shared" si="7"/>
        <v>3516</v>
      </c>
      <c r="U41" s="1"/>
      <c r="V41" s="143">
        <v>4815</v>
      </c>
      <c r="W41" s="121">
        <v>5796</v>
      </c>
      <c r="X41" s="1"/>
      <c r="Y41" s="136">
        <v>27908485.809650693</v>
      </c>
      <c r="Z41" s="1"/>
      <c r="AA41" s="1"/>
      <c r="AB41" s="1"/>
      <c r="AC41" s="185">
        <f t="shared" si="8"/>
        <v>5796</v>
      </c>
      <c r="AD41" s="87">
        <v>5796</v>
      </c>
    </row>
    <row r="42" spans="1:30" ht="24.95" customHeight="1" thickBot="1" x14ac:dyDescent="0.25">
      <c r="A42" s="131"/>
      <c r="B42" s="111"/>
      <c r="C42" s="151"/>
      <c r="D42" s="168"/>
      <c r="E42" s="28"/>
      <c r="F42" s="59"/>
      <c r="G42" s="143"/>
      <c r="H42" s="182" t="s">
        <v>191</v>
      </c>
      <c r="I42" s="166">
        <f>+SUM(I36:I41)</f>
        <v>916325526.16268229</v>
      </c>
      <c r="J42" s="199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85" t="e">
        <f t="shared" si="8"/>
        <v>#VALUE!</v>
      </c>
      <c r="AD42" s="87" t="e">
        <v>#VALUE!</v>
      </c>
    </row>
    <row r="43" spans="1:30" ht="24.95" hidden="1" customHeight="1" x14ac:dyDescent="0.2">
      <c r="A43" s="131"/>
      <c r="B43" s="111"/>
      <c r="C43" s="151"/>
      <c r="D43" s="169">
        <v>3</v>
      </c>
      <c r="E43" s="41" t="s">
        <v>76</v>
      </c>
      <c r="F43" s="47"/>
      <c r="G43" s="143"/>
      <c r="H43" s="181"/>
      <c r="I43" s="98"/>
      <c r="J43" s="19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85">
        <f t="shared" si="8"/>
        <v>0</v>
      </c>
      <c r="AD43" s="87">
        <v>0</v>
      </c>
    </row>
    <row r="44" spans="1:30" ht="24.95" hidden="1" customHeight="1" x14ac:dyDescent="0.2">
      <c r="A44" s="131"/>
      <c r="B44" s="111"/>
      <c r="C44" s="151"/>
      <c r="D44" s="168" t="s">
        <v>77</v>
      </c>
      <c r="E44" s="28" t="s">
        <v>78</v>
      </c>
      <c r="F44" s="29" t="s">
        <v>21</v>
      </c>
      <c r="G44" s="143">
        <v>3</v>
      </c>
      <c r="H44" s="181">
        <v>862053.62318840588</v>
      </c>
      <c r="I44" s="136">
        <f t="shared" ref="I44:I46" si="18">+G44*H44</f>
        <v>2586160.8695652178</v>
      </c>
      <c r="J44" s="141"/>
      <c r="K44" s="121">
        <f>M44</f>
        <v>862053.62318840588</v>
      </c>
      <c r="L44" s="121">
        <f>K44*G44</f>
        <v>2586160.8695652178</v>
      </c>
      <c r="M44" s="121">
        <f>1189634/1.38</f>
        <v>862053.62318840588</v>
      </c>
      <c r="N44" s="1"/>
      <c r="O44" s="1"/>
      <c r="P44" s="1"/>
      <c r="Q44" s="136">
        <f>I44/328007383*237686944</f>
        <v>1874033.0420530175</v>
      </c>
      <c r="R44" s="141"/>
      <c r="S44" s="51">
        <f t="shared" ref="S44:S46" si="19">Q44/K44</f>
        <v>2.1739170182032153</v>
      </c>
      <c r="T44" s="143">
        <f t="shared" si="7"/>
        <v>2</v>
      </c>
      <c r="U44" s="1"/>
      <c r="V44" s="143">
        <v>3</v>
      </c>
      <c r="W44" s="121">
        <v>862053.62318840588</v>
      </c>
      <c r="X44" s="1"/>
      <c r="Y44" s="136">
        <v>2586165.5980331637</v>
      </c>
      <c r="Z44" s="1"/>
      <c r="AA44" s="1"/>
      <c r="AB44" s="1"/>
      <c r="AC44" s="185">
        <f t="shared" si="8"/>
        <v>862054</v>
      </c>
      <c r="AD44" s="87">
        <v>862054</v>
      </c>
    </row>
    <row r="45" spans="1:30" ht="60" hidden="1" customHeight="1" x14ac:dyDescent="0.2">
      <c r="A45" s="131"/>
      <c r="B45" s="111"/>
      <c r="C45" s="151"/>
      <c r="D45" s="168" t="s">
        <v>79</v>
      </c>
      <c r="E45" s="28" t="s">
        <v>80</v>
      </c>
      <c r="F45" s="29" t="s">
        <v>20</v>
      </c>
      <c r="G45" s="143">
        <v>3153</v>
      </c>
      <c r="H45" s="181">
        <v>6132.608695652174</v>
      </c>
      <c r="I45" s="136">
        <f t="shared" si="18"/>
        <v>19336115.217391305</v>
      </c>
      <c r="J45" s="141"/>
      <c r="K45" s="121">
        <f>M45</f>
        <v>6132.608695652174</v>
      </c>
      <c r="L45" s="121">
        <f>K45*G45</f>
        <v>19336115.217391305</v>
      </c>
      <c r="M45" s="121">
        <f t="shared" ref="M45" si="20">8463/$M$15</f>
        <v>6132.608695652174</v>
      </c>
      <c r="N45" s="1"/>
      <c r="O45" s="1"/>
      <c r="P45" s="1"/>
      <c r="Q45" s="136">
        <f>I45/328007383*237686944</f>
        <v>14011703.312341707</v>
      </c>
      <c r="R45" s="141"/>
      <c r="S45" s="51">
        <f t="shared" si="19"/>
        <v>2284.7867861315794</v>
      </c>
      <c r="T45" s="143">
        <f t="shared" si="7"/>
        <v>2285</v>
      </c>
      <c r="U45" s="1"/>
      <c r="V45" s="143">
        <v>3153</v>
      </c>
      <c r="W45" s="121">
        <v>6132.608695652174</v>
      </c>
      <c r="X45" s="1"/>
      <c r="Y45" s="136">
        <v>19338565.792838778</v>
      </c>
      <c r="Z45" s="1"/>
      <c r="AA45" s="1"/>
      <c r="AB45" s="1"/>
      <c r="AC45" s="185">
        <f t="shared" si="8"/>
        <v>6133</v>
      </c>
      <c r="AD45" s="87">
        <v>6133</v>
      </c>
    </row>
    <row r="46" spans="1:30" ht="24.95" hidden="1" customHeight="1" x14ac:dyDescent="0.2">
      <c r="A46" s="131">
        <v>3002</v>
      </c>
      <c r="B46" s="111">
        <v>130102</v>
      </c>
      <c r="C46" s="151"/>
      <c r="D46" s="168" t="s">
        <v>81</v>
      </c>
      <c r="E46" s="28" t="s">
        <v>82</v>
      </c>
      <c r="F46" s="29" t="s">
        <v>83</v>
      </c>
      <c r="G46" s="143">
        <v>5171</v>
      </c>
      <c r="H46" s="181">
        <v>5796</v>
      </c>
      <c r="I46" s="136">
        <f t="shared" si="18"/>
        <v>29971116</v>
      </c>
      <c r="J46" s="141"/>
      <c r="K46" s="121">
        <v>5796</v>
      </c>
      <c r="L46" s="121">
        <f>K46*G46</f>
        <v>29971116</v>
      </c>
      <c r="M46" s="1"/>
      <c r="N46" s="1"/>
      <c r="O46" s="1"/>
      <c r="P46" s="1"/>
      <c r="Q46" s="136">
        <f>I46/328007383*237686944</f>
        <v>21718239.708980892</v>
      </c>
      <c r="R46" s="141"/>
      <c r="S46" s="51">
        <f t="shared" si="19"/>
        <v>3747.1083003762751</v>
      </c>
      <c r="T46" s="143">
        <f t="shared" si="7"/>
        <v>3747</v>
      </c>
      <c r="U46" s="1"/>
      <c r="V46" s="143">
        <v>5310</v>
      </c>
      <c r="W46" s="121">
        <v>5796</v>
      </c>
      <c r="X46" s="1"/>
      <c r="Y46" s="136">
        <v>30776382.357574917</v>
      </c>
      <c r="Z46" s="1"/>
      <c r="AA46" s="1"/>
      <c r="AB46" s="1"/>
      <c r="AC46" s="185">
        <f t="shared" si="8"/>
        <v>5796</v>
      </c>
      <c r="AD46" s="87">
        <v>5796</v>
      </c>
    </row>
    <row r="47" spans="1:30" ht="24.95" hidden="1" customHeight="1" x14ac:dyDescent="0.2">
      <c r="A47" s="131"/>
      <c r="B47" s="111"/>
      <c r="C47" s="151"/>
      <c r="D47" s="168"/>
      <c r="E47" s="28"/>
      <c r="F47" s="59"/>
      <c r="G47" s="143"/>
      <c r="H47" s="182" t="s">
        <v>191</v>
      </c>
      <c r="I47" s="166">
        <f>+SUM(I44:I46)</f>
        <v>51893392.086956523</v>
      </c>
      <c r="J47" s="199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85" t="e">
        <f t="shared" si="8"/>
        <v>#VALUE!</v>
      </c>
      <c r="AD47" s="87" t="e">
        <v>#VALUE!</v>
      </c>
    </row>
    <row r="48" spans="1:30" ht="24.95" hidden="1" customHeight="1" x14ac:dyDescent="0.2">
      <c r="A48" s="131"/>
      <c r="B48" s="111"/>
      <c r="C48" s="151"/>
      <c r="D48" s="168"/>
      <c r="E48" s="28"/>
      <c r="F48" s="29"/>
      <c r="G48" s="143"/>
      <c r="H48" s="181"/>
      <c r="I48" s="98"/>
      <c r="J48" s="19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85">
        <f t="shared" si="8"/>
        <v>0</v>
      </c>
      <c r="AD48" s="87">
        <v>0</v>
      </c>
    </row>
    <row r="49" spans="1:30" ht="24.95" hidden="1" customHeight="1" x14ac:dyDescent="0.2">
      <c r="A49" s="131"/>
      <c r="B49" s="111"/>
      <c r="C49" s="151"/>
      <c r="D49" s="169">
        <v>4</v>
      </c>
      <c r="E49" s="41" t="s">
        <v>25</v>
      </c>
      <c r="F49" s="47"/>
      <c r="G49" s="143"/>
      <c r="H49" s="181"/>
      <c r="I49" s="98"/>
      <c r="J49" s="19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85">
        <f t="shared" si="8"/>
        <v>0</v>
      </c>
      <c r="AD49" s="87">
        <v>0</v>
      </c>
    </row>
    <row r="50" spans="1:30" ht="24.95" hidden="1" customHeight="1" x14ac:dyDescent="0.2">
      <c r="A50" s="131"/>
      <c r="B50" s="111">
        <v>140220</v>
      </c>
      <c r="C50" s="151"/>
      <c r="D50" s="168" t="s">
        <v>85</v>
      </c>
      <c r="E50" s="28" t="s">
        <v>86</v>
      </c>
      <c r="F50" s="29" t="s">
        <v>20</v>
      </c>
      <c r="G50" s="143">
        <v>149</v>
      </c>
      <c r="H50" s="181">
        <v>49289</v>
      </c>
      <c r="I50" s="136">
        <f t="shared" ref="I50" si="21">+G50*H50</f>
        <v>7344061</v>
      </c>
      <c r="J50" s="141"/>
      <c r="K50" s="121">
        <f t="shared" ref="K50" si="22">P50</f>
        <v>49289</v>
      </c>
      <c r="L50" s="121">
        <f>K50*G50</f>
        <v>7344061</v>
      </c>
      <c r="M50" s="1"/>
      <c r="N50" s="121">
        <v>47280</v>
      </c>
      <c r="O50" s="121">
        <f t="shared" ref="O50" si="23">N50*$O$15</f>
        <v>49289.4</v>
      </c>
      <c r="P50" s="121">
        <f t="shared" ref="P50" si="24">ROUND(O50,0)</f>
        <v>49289</v>
      </c>
      <c r="Q50" s="136">
        <f>I50/328007383*237686944</f>
        <v>5321793.0635408415</v>
      </c>
      <c r="R50" s="141"/>
      <c r="S50" s="51">
        <f t="shared" ref="S50" si="25">Q50/K50</f>
        <v>107.97121190409304</v>
      </c>
      <c r="T50" s="143">
        <f t="shared" si="7"/>
        <v>108</v>
      </c>
      <c r="U50" s="1"/>
      <c r="V50" s="143">
        <v>149</v>
      </c>
      <c r="W50" s="121">
        <v>49289</v>
      </c>
      <c r="X50" s="1"/>
      <c r="Y50" s="136">
        <v>7327099.6285342025</v>
      </c>
      <c r="Z50" s="1"/>
      <c r="AA50" s="1"/>
      <c r="AB50" s="1"/>
      <c r="AC50" s="185">
        <f t="shared" si="8"/>
        <v>49289</v>
      </c>
      <c r="AD50" s="87">
        <v>49289</v>
      </c>
    </row>
    <row r="51" spans="1:30" ht="24.95" hidden="1" customHeight="1" x14ac:dyDescent="0.2">
      <c r="A51" s="131"/>
      <c r="B51" s="111"/>
      <c r="C51" s="151"/>
      <c r="D51" s="168"/>
      <c r="E51" s="28"/>
      <c r="F51" s="59"/>
      <c r="G51" s="143"/>
      <c r="H51" s="182" t="s">
        <v>191</v>
      </c>
      <c r="I51" s="166">
        <f>+I50</f>
        <v>7344061</v>
      </c>
      <c r="J51" s="199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85" t="e">
        <f t="shared" si="8"/>
        <v>#VALUE!</v>
      </c>
      <c r="AD51" s="87" t="e">
        <v>#VALUE!</v>
      </c>
    </row>
    <row r="52" spans="1:30" ht="24.95" hidden="1" customHeight="1" x14ac:dyDescent="0.2">
      <c r="A52" s="131"/>
      <c r="B52" s="111"/>
      <c r="C52" s="151"/>
      <c r="D52" s="169">
        <v>5</v>
      </c>
      <c r="E52" s="41" t="s">
        <v>27</v>
      </c>
      <c r="F52" s="47"/>
      <c r="G52" s="143"/>
      <c r="H52" s="181"/>
      <c r="I52" s="98"/>
      <c r="J52" s="19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85">
        <f t="shared" si="8"/>
        <v>0</v>
      </c>
      <c r="AD52" s="87">
        <v>0</v>
      </c>
    </row>
    <row r="53" spans="1:30" ht="24.95" hidden="1" customHeight="1" x14ac:dyDescent="0.2">
      <c r="A53" s="131"/>
      <c r="B53" s="111">
        <v>220105</v>
      </c>
      <c r="C53" s="151"/>
      <c r="D53" s="168" t="s">
        <v>88</v>
      </c>
      <c r="E53" s="123" t="s">
        <v>181</v>
      </c>
      <c r="F53" s="29" t="s">
        <v>20</v>
      </c>
      <c r="G53" s="143">
        <v>6</v>
      </c>
      <c r="H53" s="181">
        <v>319432</v>
      </c>
      <c r="I53" s="136">
        <f t="shared" ref="I53:I55" si="26">+G53*H53</f>
        <v>1916592</v>
      </c>
      <c r="J53" s="141"/>
      <c r="K53" s="121">
        <f t="shared" ref="K53:K55" si="27">P53</f>
        <v>319432</v>
      </c>
      <c r="L53" s="121">
        <f>K53*G53</f>
        <v>1916592</v>
      </c>
      <c r="M53" s="1"/>
      <c r="N53" s="121">
        <v>306410</v>
      </c>
      <c r="O53" s="121">
        <f t="shared" ref="O53:O55" si="28">N53*$O$15</f>
        <v>319432.42499999999</v>
      </c>
      <c r="P53" s="121">
        <f t="shared" ref="P53:P55" si="29">ROUND(O53,0)</f>
        <v>319432</v>
      </c>
      <c r="Q53" s="136">
        <f>I53/328007383*237686944</f>
        <v>1388837.321917379</v>
      </c>
      <c r="R53" s="141"/>
      <c r="S53" s="51">
        <f t="shared" ref="S53:S55" si="30">Q53/K53</f>
        <v>4.3478340364064305</v>
      </c>
      <c r="T53" s="143">
        <f t="shared" si="7"/>
        <v>4</v>
      </c>
      <c r="U53" s="1"/>
      <c r="V53" s="143">
        <v>6</v>
      </c>
      <c r="W53" s="121">
        <v>319432</v>
      </c>
      <c r="X53" s="1"/>
      <c r="Y53" s="136">
        <v>1908373.0544296924</v>
      </c>
      <c r="Z53" s="1"/>
      <c r="AA53" s="1"/>
      <c r="AB53" s="1"/>
      <c r="AC53" s="185">
        <f t="shared" si="8"/>
        <v>319432</v>
      </c>
      <c r="AD53" s="87">
        <v>319432</v>
      </c>
    </row>
    <row r="54" spans="1:30" ht="24.95" hidden="1" customHeight="1" x14ac:dyDescent="0.2">
      <c r="A54" s="131"/>
      <c r="B54" s="111">
        <v>220403</v>
      </c>
      <c r="C54" s="151"/>
      <c r="D54" s="168" t="s">
        <v>90</v>
      </c>
      <c r="E54" s="123" t="s">
        <v>182</v>
      </c>
      <c r="F54" s="29" t="s">
        <v>20</v>
      </c>
      <c r="G54" s="143">
        <v>2</v>
      </c>
      <c r="H54" s="181">
        <v>119648</v>
      </c>
      <c r="I54" s="136">
        <f t="shared" si="26"/>
        <v>239296</v>
      </c>
      <c r="J54" s="141"/>
      <c r="K54" s="121">
        <f t="shared" si="27"/>
        <v>119648</v>
      </c>
      <c r="L54" s="121">
        <f>K54*G54</f>
        <v>239296</v>
      </c>
      <c r="M54" s="1"/>
      <c r="N54" s="121">
        <v>114770</v>
      </c>
      <c r="O54" s="121">
        <f t="shared" si="28"/>
        <v>119647.72499999999</v>
      </c>
      <c r="P54" s="121">
        <f t="shared" si="29"/>
        <v>119648</v>
      </c>
      <c r="Q54" s="136">
        <f>I54/328007383*237686944</f>
        <v>173403.21559598553</v>
      </c>
      <c r="R54" s="141"/>
      <c r="S54" s="51">
        <f t="shared" si="30"/>
        <v>1.4492780121354769</v>
      </c>
      <c r="T54" s="143">
        <f t="shared" si="7"/>
        <v>1</v>
      </c>
      <c r="U54" s="1"/>
      <c r="V54" s="143">
        <v>2</v>
      </c>
      <c r="W54" s="121">
        <v>119648</v>
      </c>
      <c r="X54" s="1"/>
      <c r="Y54" s="136">
        <v>293978.79837162077</v>
      </c>
      <c r="Z54" s="1"/>
      <c r="AA54" s="1"/>
      <c r="AB54" s="1"/>
      <c r="AC54" s="185">
        <f t="shared" si="8"/>
        <v>119648</v>
      </c>
      <c r="AD54" s="87">
        <v>119648</v>
      </c>
    </row>
    <row r="55" spans="1:30" ht="24.95" hidden="1" customHeight="1" x14ac:dyDescent="0.2">
      <c r="A55" s="131"/>
      <c r="B55" s="111">
        <v>220315</v>
      </c>
      <c r="C55" s="151"/>
      <c r="D55" s="168" t="s">
        <v>92</v>
      </c>
      <c r="E55" s="123" t="s">
        <v>28</v>
      </c>
      <c r="F55" s="29" t="s">
        <v>24</v>
      </c>
      <c r="G55" s="143">
        <v>2</v>
      </c>
      <c r="H55" s="181">
        <v>384224</v>
      </c>
      <c r="I55" s="136">
        <f t="shared" si="26"/>
        <v>768448</v>
      </c>
      <c r="J55" s="141"/>
      <c r="K55" s="121">
        <f t="shared" si="27"/>
        <v>384224</v>
      </c>
      <c r="L55" s="121">
        <f>K55*G55</f>
        <v>768448</v>
      </c>
      <c r="M55" s="1"/>
      <c r="N55" s="121">
        <v>368560</v>
      </c>
      <c r="O55" s="121">
        <f t="shared" si="28"/>
        <v>384223.8</v>
      </c>
      <c r="P55" s="121">
        <f t="shared" si="29"/>
        <v>384224</v>
      </c>
      <c r="Q55" s="136">
        <f>I55/328007383*237686944</f>
        <v>556847.39493474155</v>
      </c>
      <c r="R55" s="141"/>
      <c r="S55" s="51">
        <f t="shared" si="30"/>
        <v>1.4492780121354771</v>
      </c>
      <c r="T55" s="143">
        <f t="shared" si="7"/>
        <v>1</v>
      </c>
      <c r="U55" s="1"/>
      <c r="V55" s="143">
        <v>2</v>
      </c>
      <c r="W55" s="121">
        <v>384224</v>
      </c>
      <c r="X55" s="1"/>
      <c r="Y55" s="136">
        <v>719889.72202197043</v>
      </c>
      <c r="Z55" s="1"/>
      <c r="AA55" s="1"/>
      <c r="AB55" s="1"/>
      <c r="AC55" s="185">
        <f t="shared" si="8"/>
        <v>384224</v>
      </c>
      <c r="AD55" s="87">
        <v>384224</v>
      </c>
    </row>
    <row r="56" spans="1:30" ht="24.95" hidden="1" customHeight="1" x14ac:dyDescent="0.2">
      <c r="A56" s="131"/>
      <c r="B56" s="111"/>
      <c r="C56" s="151"/>
      <c r="D56" s="168"/>
      <c r="E56" s="28"/>
      <c r="F56" s="59"/>
      <c r="G56" s="143"/>
      <c r="H56" s="182" t="s">
        <v>191</v>
      </c>
      <c r="I56" s="166">
        <f>+SUM(I53:I55)</f>
        <v>2924336</v>
      </c>
      <c r="J56" s="199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85" t="e">
        <f t="shared" si="8"/>
        <v>#VALUE!</v>
      </c>
      <c r="AD56" s="87" t="e">
        <v>#VALUE!</v>
      </c>
    </row>
    <row r="57" spans="1:30" ht="24.95" hidden="1" customHeight="1" x14ac:dyDescent="0.2">
      <c r="A57" s="131"/>
      <c r="B57" s="111"/>
      <c r="C57" s="151"/>
      <c r="D57" s="169">
        <v>6</v>
      </c>
      <c r="E57" s="41" t="s">
        <v>94</v>
      </c>
      <c r="F57" s="47"/>
      <c r="G57" s="143"/>
      <c r="H57" s="181"/>
      <c r="I57" s="98"/>
      <c r="J57" s="19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85">
        <f t="shared" si="8"/>
        <v>0</v>
      </c>
      <c r="AD57" s="87">
        <v>0</v>
      </c>
    </row>
    <row r="58" spans="1:30" ht="24.95" hidden="1" customHeight="1" x14ac:dyDescent="0.2">
      <c r="A58" s="131"/>
      <c r="B58" s="111"/>
      <c r="C58" s="151"/>
      <c r="D58" s="169"/>
      <c r="E58" s="41" t="s">
        <v>95</v>
      </c>
      <c r="F58" s="47"/>
      <c r="G58" s="143"/>
      <c r="H58" s="181"/>
      <c r="I58" s="98"/>
      <c r="J58" s="19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85">
        <f t="shared" si="8"/>
        <v>0</v>
      </c>
      <c r="AD58" s="87">
        <v>0</v>
      </c>
    </row>
    <row r="59" spans="1:30" ht="24.95" hidden="1" customHeight="1" x14ac:dyDescent="0.2">
      <c r="A59" s="131"/>
      <c r="B59" s="111"/>
      <c r="C59" s="151"/>
      <c r="D59" s="169"/>
      <c r="E59" s="41" t="s">
        <v>96</v>
      </c>
      <c r="F59" s="47"/>
      <c r="G59" s="51"/>
      <c r="H59" s="181"/>
      <c r="I59" s="98"/>
      <c r="J59" s="19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85">
        <f t="shared" si="8"/>
        <v>0</v>
      </c>
      <c r="AD59" s="87">
        <v>0</v>
      </c>
    </row>
    <row r="60" spans="1:30" ht="90" hidden="1" customHeight="1" x14ac:dyDescent="0.2">
      <c r="A60" s="131"/>
      <c r="B60" s="111"/>
      <c r="C60" s="151"/>
      <c r="D60" s="168" t="s">
        <v>97</v>
      </c>
      <c r="E60" s="28" t="s">
        <v>98</v>
      </c>
      <c r="F60" s="29" t="s">
        <v>19</v>
      </c>
      <c r="G60" s="143">
        <v>8</v>
      </c>
      <c r="H60" s="181">
        <v>106645.65217391305</v>
      </c>
      <c r="I60" s="136">
        <f>+H60*G60</f>
        <v>853165.21739130444</v>
      </c>
      <c r="J60" s="141"/>
      <c r="K60" s="121">
        <f t="shared" ref="K60:K64" si="31">M60</f>
        <v>77279.458097038456</v>
      </c>
      <c r="L60" s="121">
        <f>K60*G60</f>
        <v>618235.66477630765</v>
      </c>
      <c r="M60" s="121">
        <f>H60/$M$15</f>
        <v>77279.458097038456</v>
      </c>
      <c r="N60" s="1"/>
      <c r="O60" s="1"/>
      <c r="P60" s="1"/>
      <c r="Q60" s="136">
        <f t="shared" ref="Q60:Q71" si="32">I60/328007383*237686944</f>
        <v>618236.79514200077</v>
      </c>
      <c r="R60" s="141"/>
      <c r="S60" s="51">
        <f t="shared" ref="S60:S66" si="33">Q60/K60</f>
        <v>8.0000146269878307</v>
      </c>
      <c r="T60" s="143">
        <f t="shared" si="7"/>
        <v>8</v>
      </c>
      <c r="U60" s="1"/>
      <c r="V60" s="143">
        <v>8</v>
      </c>
      <c r="W60" s="121">
        <v>106645.65217391305</v>
      </c>
      <c r="X60" s="1"/>
      <c r="Y60" s="136">
        <v>853166.77729596104</v>
      </c>
      <c r="Z60" s="1"/>
      <c r="AA60" s="1"/>
      <c r="AB60" s="1"/>
      <c r="AC60" s="185">
        <f t="shared" si="8"/>
        <v>106646</v>
      </c>
      <c r="AD60" s="87">
        <v>106646</v>
      </c>
    </row>
    <row r="61" spans="1:30" ht="90" hidden="1" customHeight="1" x14ac:dyDescent="0.2">
      <c r="A61" s="131"/>
      <c r="B61" s="111"/>
      <c r="C61" s="151"/>
      <c r="D61" s="168" t="s">
        <v>99</v>
      </c>
      <c r="E61" s="28" t="s">
        <v>100</v>
      </c>
      <c r="F61" s="29" t="s">
        <v>19</v>
      </c>
      <c r="G61" s="143">
        <v>4</v>
      </c>
      <c r="H61" s="181">
        <v>116250.00000000001</v>
      </c>
      <c r="I61" s="136">
        <f t="shared" ref="I61:I71" si="34">+H61*G61</f>
        <v>465000.00000000006</v>
      </c>
      <c r="J61" s="141"/>
      <c r="K61" s="121">
        <f t="shared" si="31"/>
        <v>84239.130434782623</v>
      </c>
      <c r="L61" s="121">
        <f>K61*G61</f>
        <v>336956.52173913049</v>
      </c>
      <c r="M61" s="121">
        <f>H61/$M$15</f>
        <v>84239.130434782623</v>
      </c>
      <c r="N61" s="1"/>
      <c r="O61" s="1"/>
      <c r="P61" s="1"/>
      <c r="Q61" s="136">
        <f t="shared" si="32"/>
        <v>336957.13782149839</v>
      </c>
      <c r="R61" s="141"/>
      <c r="S61" s="51">
        <f t="shared" si="33"/>
        <v>4.0000073134939154</v>
      </c>
      <c r="T61" s="143">
        <f t="shared" si="7"/>
        <v>4</v>
      </c>
      <c r="U61" s="1"/>
      <c r="V61" s="143">
        <v>4</v>
      </c>
      <c r="W61" s="121">
        <v>116250.00000000001</v>
      </c>
      <c r="X61" s="1"/>
      <c r="Y61" s="136">
        <v>465000.85019366775</v>
      </c>
      <c r="Z61" s="1"/>
      <c r="AA61" s="1"/>
      <c r="AB61" s="1"/>
      <c r="AC61" s="185">
        <f t="shared" si="8"/>
        <v>116250</v>
      </c>
      <c r="AD61" s="87">
        <v>116250</v>
      </c>
    </row>
    <row r="62" spans="1:30" ht="75" hidden="1" customHeight="1" x14ac:dyDescent="0.2">
      <c r="A62" s="131"/>
      <c r="B62" s="111"/>
      <c r="C62" s="151"/>
      <c r="D62" s="168" t="s">
        <v>101</v>
      </c>
      <c r="E62" s="28" t="s">
        <v>102</v>
      </c>
      <c r="F62" s="29" t="s">
        <v>19</v>
      </c>
      <c r="G62" s="143">
        <v>20</v>
      </c>
      <c r="H62" s="181">
        <v>58578.985507246383</v>
      </c>
      <c r="I62" s="136">
        <f t="shared" si="34"/>
        <v>1171579.7101449277</v>
      </c>
      <c r="J62" s="141"/>
      <c r="K62" s="121">
        <f t="shared" si="31"/>
        <v>42448.54022264231</v>
      </c>
      <c r="L62" s="121">
        <f>K62*G62</f>
        <v>848970.80445284618</v>
      </c>
      <c r="M62" s="121">
        <f>H62/$M$15</f>
        <v>42448.54022264231</v>
      </c>
      <c r="N62" s="1"/>
      <c r="O62" s="1"/>
      <c r="P62" s="1"/>
      <c r="Q62" s="136">
        <f t="shared" si="32"/>
        <v>848972.35668854951</v>
      </c>
      <c r="R62" s="141"/>
      <c r="S62" s="51">
        <f t="shared" si="33"/>
        <v>20.000036567469579</v>
      </c>
      <c r="T62" s="143">
        <f t="shared" si="7"/>
        <v>20</v>
      </c>
      <c r="U62" s="1"/>
      <c r="V62" s="143">
        <v>20</v>
      </c>
      <c r="W62" s="121">
        <v>58578.985507246383</v>
      </c>
      <c r="X62" s="1"/>
      <c r="Y62" s="136">
        <v>1171581.8522301982</v>
      </c>
      <c r="Z62" s="1"/>
      <c r="AA62" s="1"/>
      <c r="AB62" s="1"/>
      <c r="AC62" s="185">
        <f t="shared" si="8"/>
        <v>58579</v>
      </c>
      <c r="AD62" s="87">
        <v>58579</v>
      </c>
    </row>
    <row r="63" spans="1:30" ht="90" hidden="1" customHeight="1" x14ac:dyDescent="0.2">
      <c r="A63" s="131"/>
      <c r="B63" s="111"/>
      <c r="C63" s="151"/>
      <c r="D63" s="168" t="s">
        <v>103</v>
      </c>
      <c r="E63" s="28" t="s">
        <v>104</v>
      </c>
      <c r="F63" s="29" t="s">
        <v>19</v>
      </c>
      <c r="G63" s="143">
        <v>8</v>
      </c>
      <c r="H63" s="181">
        <v>118597.10144927537</v>
      </c>
      <c r="I63" s="136">
        <f t="shared" si="34"/>
        <v>948776.811594203</v>
      </c>
      <c r="J63" s="141"/>
      <c r="K63" s="121">
        <f t="shared" si="31"/>
        <v>85939.928586431444</v>
      </c>
      <c r="L63" s="121">
        <f>K63*G63</f>
        <v>687519.42869145155</v>
      </c>
      <c r="M63" s="121">
        <f>H63/$M$15</f>
        <v>85939.928586431444</v>
      </c>
      <c r="N63" s="1"/>
      <c r="O63" s="1"/>
      <c r="P63" s="1"/>
      <c r="Q63" s="136">
        <f t="shared" si="32"/>
        <v>687520.68573374115</v>
      </c>
      <c r="R63" s="141"/>
      <c r="S63" s="51">
        <f t="shared" si="33"/>
        <v>8.0000146269878307</v>
      </c>
      <c r="T63" s="143">
        <f t="shared" si="7"/>
        <v>8</v>
      </c>
      <c r="U63" s="1"/>
      <c r="V63" s="143">
        <v>8</v>
      </c>
      <c r="W63" s="121">
        <v>118597.10144927537</v>
      </c>
      <c r="X63" s="1"/>
      <c r="Y63" s="136">
        <v>948778.54631256277</v>
      </c>
      <c r="Z63" s="1"/>
      <c r="AA63" s="1"/>
      <c r="AB63" s="1"/>
      <c r="AC63" s="185">
        <f t="shared" si="8"/>
        <v>118597</v>
      </c>
      <c r="AD63" s="87">
        <v>118597</v>
      </c>
    </row>
    <row r="64" spans="1:30" ht="24.95" hidden="1" customHeight="1" x14ac:dyDescent="0.2">
      <c r="A64" s="131"/>
      <c r="B64" s="111"/>
      <c r="C64" s="151"/>
      <c r="D64" s="168" t="s">
        <v>105</v>
      </c>
      <c r="E64" s="28" t="s">
        <v>106</v>
      </c>
      <c r="F64" s="29" t="s">
        <v>19</v>
      </c>
      <c r="G64" s="143">
        <v>2</v>
      </c>
      <c r="H64" s="181">
        <v>20982.608695652176</v>
      </c>
      <c r="I64" s="136">
        <f t="shared" si="34"/>
        <v>41965.217391304352</v>
      </c>
      <c r="J64" s="141"/>
      <c r="K64" s="121">
        <f t="shared" si="31"/>
        <v>15204.788909892883</v>
      </c>
      <c r="L64" s="121">
        <f>K64*G64</f>
        <v>30409.577819785765</v>
      </c>
      <c r="M64" s="121">
        <f>H64/$M$15</f>
        <v>15204.788909892883</v>
      </c>
      <c r="N64" s="1"/>
      <c r="O64" s="1"/>
      <c r="P64" s="1"/>
      <c r="Q64" s="136">
        <f t="shared" si="32"/>
        <v>30409.633419851358</v>
      </c>
      <c r="R64" s="141"/>
      <c r="S64" s="51">
        <f t="shared" si="33"/>
        <v>2.0000036567469581</v>
      </c>
      <c r="T64" s="143">
        <f t="shared" si="7"/>
        <v>2</v>
      </c>
      <c r="U64" s="44"/>
      <c r="V64" s="143">
        <v>2</v>
      </c>
      <c r="W64" s="121">
        <v>20982.608695652176</v>
      </c>
      <c r="X64" s="1"/>
      <c r="Y64" s="136">
        <v>41965.294119394872</v>
      </c>
      <c r="Z64" s="1"/>
      <c r="AA64" s="1"/>
      <c r="AB64" s="1"/>
      <c r="AC64" s="185">
        <f t="shared" si="8"/>
        <v>20983</v>
      </c>
      <c r="AD64" s="87">
        <v>20983</v>
      </c>
    </row>
    <row r="65" spans="1:30" ht="24.95" hidden="1" customHeight="1" x14ac:dyDescent="0.2">
      <c r="A65" s="131"/>
      <c r="B65" s="111"/>
      <c r="C65" s="151"/>
      <c r="D65" s="169"/>
      <c r="E65" s="41" t="s">
        <v>107</v>
      </c>
      <c r="F65" s="47"/>
      <c r="G65" s="143"/>
      <c r="H65" s="181"/>
      <c r="I65" s="98"/>
      <c r="J65" s="198"/>
      <c r="K65" s="1"/>
      <c r="L65" s="1"/>
      <c r="M65" s="1"/>
      <c r="N65" s="1"/>
      <c r="O65" s="1"/>
      <c r="P65" s="1"/>
      <c r="Q65" s="136">
        <f t="shared" si="32"/>
        <v>0</v>
      </c>
      <c r="R65" s="141"/>
      <c r="S65" s="1"/>
      <c r="T65" s="1"/>
      <c r="U65" s="1"/>
      <c r="V65" s="1"/>
      <c r="W65" s="1"/>
      <c r="X65" s="1"/>
      <c r="Y65" s="136">
        <v>0</v>
      </c>
      <c r="Z65" s="1"/>
      <c r="AA65" s="1"/>
      <c r="AB65" s="1"/>
      <c r="AC65" s="185">
        <f t="shared" si="8"/>
        <v>0</v>
      </c>
      <c r="AD65" s="87">
        <v>0</v>
      </c>
    </row>
    <row r="66" spans="1:30" ht="24.95" hidden="1" customHeight="1" x14ac:dyDescent="0.2">
      <c r="A66" s="131"/>
      <c r="B66" s="111"/>
      <c r="C66" s="151"/>
      <c r="D66" s="168" t="s">
        <v>108</v>
      </c>
      <c r="E66" s="28" t="s">
        <v>109</v>
      </c>
      <c r="F66" s="165" t="s">
        <v>19</v>
      </c>
      <c r="G66" s="143">
        <v>20</v>
      </c>
      <c r="H66" s="181">
        <v>175095.66</v>
      </c>
      <c r="I66" s="136">
        <f t="shared" si="34"/>
        <v>3501913.2</v>
      </c>
      <c r="J66" s="141"/>
      <c r="K66" s="121">
        <f t="shared" ref="K66" si="35">M66</f>
        <v>126880.91304347827</v>
      </c>
      <c r="L66" s="121">
        <f>K66*G66</f>
        <v>2537618.2608695654</v>
      </c>
      <c r="M66" s="121">
        <f>H66/$M$15</f>
        <v>126880.91304347827</v>
      </c>
      <c r="N66" s="1"/>
      <c r="O66" s="1"/>
      <c r="P66" s="1"/>
      <c r="Q66" s="136">
        <f t="shared" si="32"/>
        <v>2537622.9005834931</v>
      </c>
      <c r="R66" s="141"/>
      <c r="S66" s="51">
        <f t="shared" si="33"/>
        <v>20.000036567469579</v>
      </c>
      <c r="T66" s="143">
        <f t="shared" si="7"/>
        <v>20</v>
      </c>
      <c r="U66" s="1"/>
      <c r="V66" s="143">
        <v>20</v>
      </c>
      <c r="W66" s="121">
        <v>166263.04347826089</v>
      </c>
      <c r="X66" s="1"/>
      <c r="Y66" s="136">
        <v>3325266.949384002</v>
      </c>
      <c r="Z66" s="1"/>
      <c r="AA66" s="1"/>
      <c r="AB66" s="1"/>
      <c r="AC66" s="185">
        <f t="shared" si="8"/>
        <v>175096</v>
      </c>
      <c r="AD66" s="87">
        <v>175096</v>
      </c>
    </row>
    <row r="67" spans="1:30" ht="45" hidden="1" customHeight="1" x14ac:dyDescent="0.2">
      <c r="A67" s="131"/>
      <c r="B67" s="111"/>
      <c r="C67" s="151"/>
      <c r="D67" s="169"/>
      <c r="E67" s="47" t="s">
        <v>110</v>
      </c>
      <c r="F67" s="47"/>
      <c r="G67" s="143"/>
      <c r="H67" s="181"/>
      <c r="I67" s="98"/>
      <c r="J67" s="198"/>
      <c r="K67" s="1"/>
      <c r="L67" s="1"/>
      <c r="M67" s="1"/>
      <c r="N67" s="1"/>
      <c r="O67" s="1"/>
      <c r="P67" s="1"/>
      <c r="Q67" s="136">
        <f t="shared" si="32"/>
        <v>0</v>
      </c>
      <c r="R67" s="141"/>
      <c r="S67" s="1"/>
      <c r="T67" s="1"/>
      <c r="U67" s="1"/>
      <c r="V67" s="1"/>
      <c r="W67" s="1"/>
      <c r="X67" s="1"/>
      <c r="Y67" s="136">
        <v>0</v>
      </c>
      <c r="Z67" s="1"/>
      <c r="AA67" s="1"/>
      <c r="AB67" s="1"/>
      <c r="AC67" s="185">
        <f t="shared" si="8"/>
        <v>0</v>
      </c>
      <c r="AD67" s="87">
        <v>0</v>
      </c>
    </row>
    <row r="68" spans="1:30" ht="60" hidden="1" customHeight="1" x14ac:dyDescent="0.2">
      <c r="A68" s="131"/>
      <c r="B68" s="111"/>
      <c r="C68" s="151"/>
      <c r="D68" s="168" t="s">
        <v>111</v>
      </c>
      <c r="E68" s="28" t="s">
        <v>112</v>
      </c>
      <c r="F68" s="29" t="s">
        <v>18</v>
      </c>
      <c r="G68" s="143">
        <v>25</v>
      </c>
      <c r="H68" s="181">
        <v>58178.985507246383</v>
      </c>
      <c r="I68" s="136">
        <f t="shared" si="34"/>
        <v>1454474.6376811597</v>
      </c>
      <c r="J68" s="141"/>
      <c r="K68" s="121">
        <f t="shared" ref="K68:K71" si="36">M68</f>
        <v>42158.685150178542</v>
      </c>
      <c r="L68" s="121">
        <f>K68*G68</f>
        <v>1053967.1287544635</v>
      </c>
      <c r="M68" s="121">
        <f>H68/$M$15</f>
        <v>42158.685150178542</v>
      </c>
      <c r="N68" s="1"/>
      <c r="O68" s="1"/>
      <c r="P68" s="1"/>
      <c r="Q68" s="136">
        <f t="shared" si="32"/>
        <v>1053969.0558000095</v>
      </c>
      <c r="R68" s="141"/>
      <c r="S68" s="51">
        <f t="shared" ref="S68:S71" si="37">Q68/K68</f>
        <v>25.000045709336977</v>
      </c>
      <c r="T68" s="143">
        <f t="shared" si="7"/>
        <v>25</v>
      </c>
      <c r="U68" s="1"/>
      <c r="V68" s="143">
        <v>25</v>
      </c>
      <c r="W68" s="121">
        <v>58178.985507246383</v>
      </c>
      <c r="X68" s="1"/>
      <c r="Y68" s="136">
        <v>1454477.2970040129</v>
      </c>
      <c r="Z68" s="1"/>
      <c r="AA68" s="1"/>
      <c r="AB68" s="1"/>
      <c r="AC68" s="185">
        <f t="shared" si="8"/>
        <v>58179</v>
      </c>
      <c r="AD68" s="87">
        <v>58179</v>
      </c>
    </row>
    <row r="69" spans="1:30" ht="45" hidden="1" customHeight="1" x14ac:dyDescent="0.2">
      <c r="A69" s="131"/>
      <c r="B69" s="111"/>
      <c r="C69" s="151"/>
      <c r="D69" s="168" t="s">
        <v>113</v>
      </c>
      <c r="E69" s="28" t="s">
        <v>114</v>
      </c>
      <c r="F69" s="29" t="s">
        <v>19</v>
      </c>
      <c r="G69" s="143">
        <v>1</v>
      </c>
      <c r="H69" s="181">
        <v>41641.304347826088</v>
      </c>
      <c r="I69" s="136">
        <f t="shared" si="34"/>
        <v>41641.304347826088</v>
      </c>
      <c r="J69" s="141"/>
      <c r="K69" s="121">
        <f t="shared" si="36"/>
        <v>30174.858223062383</v>
      </c>
      <c r="L69" s="121">
        <f>K69*G69</f>
        <v>30174.858223062383</v>
      </c>
      <c r="M69" s="121">
        <f>H69/$M$15</f>
        <v>30174.858223062383</v>
      </c>
      <c r="N69" s="1"/>
      <c r="O69" s="1"/>
      <c r="P69" s="1"/>
      <c r="Q69" s="136">
        <f t="shared" si="32"/>
        <v>30174.913393972889</v>
      </c>
      <c r="R69" s="141"/>
      <c r="S69" s="51">
        <f t="shared" si="37"/>
        <v>1.0000018283734788</v>
      </c>
      <c r="T69" s="143">
        <f t="shared" si="7"/>
        <v>1</v>
      </c>
      <c r="U69" s="1"/>
      <c r="V69" s="143">
        <v>1</v>
      </c>
      <c r="W69" s="121">
        <v>41641.304347826088</v>
      </c>
      <c r="X69" s="1"/>
      <c r="Y69" s="136">
        <v>41641.380483682588</v>
      </c>
      <c r="Z69" s="1"/>
      <c r="AA69" s="1"/>
      <c r="AB69" s="1"/>
      <c r="AC69" s="185">
        <f t="shared" si="8"/>
        <v>41641</v>
      </c>
      <c r="AD69" s="87">
        <v>41641</v>
      </c>
    </row>
    <row r="70" spans="1:30" ht="60" hidden="1" customHeight="1" x14ac:dyDescent="0.2">
      <c r="A70" s="131"/>
      <c r="B70" s="111"/>
      <c r="C70" s="151"/>
      <c r="D70" s="168" t="s">
        <v>115</v>
      </c>
      <c r="E70" s="28" t="s">
        <v>116</v>
      </c>
      <c r="F70" s="29" t="s">
        <v>18</v>
      </c>
      <c r="G70" s="143">
        <v>50</v>
      </c>
      <c r="H70" s="181">
        <v>8525.36231884058</v>
      </c>
      <c r="I70" s="136">
        <f t="shared" si="34"/>
        <v>426268.11594202899</v>
      </c>
      <c r="J70" s="141"/>
      <c r="K70" s="121">
        <f t="shared" si="36"/>
        <v>6177.7987817685371</v>
      </c>
      <c r="L70" s="121">
        <f>K70*G70</f>
        <v>308889.93908842688</v>
      </c>
      <c r="M70" s="121">
        <f>H70/$M$15</f>
        <v>6177.7987817685371</v>
      </c>
      <c r="N70" s="1"/>
      <c r="O70" s="1"/>
      <c r="P70" s="1"/>
      <c r="Q70" s="136">
        <f t="shared" si="32"/>
        <v>308890.50385459937</v>
      </c>
      <c r="R70" s="141"/>
      <c r="S70" s="51">
        <f t="shared" si="37"/>
        <v>50.000091418673946</v>
      </c>
      <c r="T70" s="143">
        <f t="shared" si="7"/>
        <v>50</v>
      </c>
      <c r="U70" s="1"/>
      <c r="V70" s="143">
        <v>50</v>
      </c>
      <c r="W70" s="121">
        <v>8525.36231884058</v>
      </c>
      <c r="X70" s="1"/>
      <c r="Y70" s="136">
        <v>426268.89531934715</v>
      </c>
      <c r="Z70" s="1"/>
      <c r="AA70" s="1"/>
      <c r="AB70" s="1"/>
      <c r="AC70" s="185">
        <f t="shared" si="8"/>
        <v>8525</v>
      </c>
      <c r="AD70" s="87">
        <v>8525</v>
      </c>
    </row>
    <row r="71" spans="1:30" ht="45" hidden="1" customHeight="1" x14ac:dyDescent="0.2">
      <c r="A71" s="131"/>
      <c r="B71" s="111"/>
      <c r="C71" s="151"/>
      <c r="D71" s="168" t="s">
        <v>117</v>
      </c>
      <c r="E71" s="28" t="s">
        <v>118</v>
      </c>
      <c r="F71" s="29" t="s">
        <v>18</v>
      </c>
      <c r="G71" s="143">
        <v>50</v>
      </c>
      <c r="H71" s="181">
        <v>7939.130434782609</v>
      </c>
      <c r="I71" s="136">
        <f t="shared" si="34"/>
        <v>396956.52173913043</v>
      </c>
      <c r="J71" s="141"/>
      <c r="K71" s="121">
        <f t="shared" si="36"/>
        <v>5752.9930686830503</v>
      </c>
      <c r="L71" s="121">
        <f>K71*G71</f>
        <v>287649.65343415254</v>
      </c>
      <c r="M71" s="121">
        <f>H71/M15</f>
        <v>5752.9930686830503</v>
      </c>
      <c r="N71" s="1"/>
      <c r="O71" s="1"/>
      <c r="P71" s="1"/>
      <c r="Q71" s="136">
        <f t="shared" si="32"/>
        <v>287650.17936515005</v>
      </c>
      <c r="R71" s="141"/>
      <c r="S71" s="51">
        <f t="shared" si="37"/>
        <v>50.000091418673939</v>
      </c>
      <c r="T71" s="143">
        <f t="shared" si="7"/>
        <v>50</v>
      </c>
      <c r="U71" s="1"/>
      <c r="V71" s="143">
        <v>50</v>
      </c>
      <c r="W71" s="121">
        <v>7939.130434782609</v>
      </c>
      <c r="X71" s="1"/>
      <c r="Y71" s="136">
        <v>396957.24752390711</v>
      </c>
      <c r="Z71" s="1"/>
      <c r="AA71" s="1"/>
      <c r="AB71" s="1"/>
      <c r="AC71" s="185">
        <f t="shared" si="8"/>
        <v>7939</v>
      </c>
      <c r="AD71" s="87">
        <v>7939</v>
      </c>
    </row>
    <row r="72" spans="1:30" ht="24.95" hidden="1" customHeight="1" x14ac:dyDescent="0.2">
      <c r="A72" s="131"/>
      <c r="B72" s="111"/>
      <c r="C72" s="151"/>
      <c r="D72" s="168"/>
      <c r="E72" s="28"/>
      <c r="F72" s="59"/>
      <c r="G72" s="51"/>
      <c r="H72" s="182" t="s">
        <v>191</v>
      </c>
      <c r="I72" s="166">
        <f>+SUM(I60:I71)</f>
        <v>9301740.7362318859</v>
      </c>
      <c r="J72" s="199"/>
      <c r="K72" s="1"/>
      <c r="L72" s="1"/>
      <c r="M72" s="1"/>
      <c r="N72" s="1"/>
      <c r="O72" s="1"/>
      <c r="P72" s="1"/>
      <c r="Q72" s="1"/>
      <c r="R72" s="1"/>
      <c r="S72" s="1"/>
      <c r="T72" s="44"/>
      <c r="U72" s="1"/>
      <c r="V72" s="44"/>
      <c r="W72" s="1"/>
      <c r="X72" s="1"/>
      <c r="Y72" s="1"/>
      <c r="Z72" s="1"/>
      <c r="AA72" s="1"/>
      <c r="AB72" s="1"/>
      <c r="AC72" s="185" t="e">
        <f t="shared" si="8"/>
        <v>#VALUE!</v>
      </c>
      <c r="AD72" s="87" t="e">
        <v>#VALUE!</v>
      </c>
    </row>
    <row r="73" spans="1:30" ht="24.95" hidden="1" customHeight="1" x14ac:dyDescent="0.2">
      <c r="A73" s="131"/>
      <c r="B73" s="111"/>
      <c r="C73" s="151"/>
      <c r="D73" s="169"/>
      <c r="E73" s="41" t="s">
        <v>120</v>
      </c>
      <c r="F73" s="47"/>
      <c r="G73" s="51"/>
      <c r="H73" s="181"/>
      <c r="I73" s="98"/>
      <c r="J73" s="198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85">
        <f t="shared" si="8"/>
        <v>0</v>
      </c>
      <c r="AD73" s="87">
        <v>0</v>
      </c>
    </row>
    <row r="74" spans="1:30" ht="30" hidden="1" customHeight="1" x14ac:dyDescent="0.2">
      <c r="A74" s="131"/>
      <c r="B74" s="111"/>
      <c r="C74" s="151"/>
      <c r="D74" s="168" t="s">
        <v>121</v>
      </c>
      <c r="E74" s="28" t="s">
        <v>122</v>
      </c>
      <c r="F74" s="29" t="s">
        <v>18</v>
      </c>
      <c r="G74" s="143">
        <v>326</v>
      </c>
      <c r="H74" s="181">
        <v>20249.275362318844</v>
      </c>
      <c r="I74" s="136">
        <f t="shared" ref="I74:I75" si="38">+H74*G74</f>
        <v>6601263.7681159433</v>
      </c>
      <c r="J74" s="141"/>
      <c r="K74" s="121">
        <f t="shared" ref="K74" si="39">M74</f>
        <v>14673.387943709307</v>
      </c>
      <c r="L74" s="121">
        <f>K74*G74</f>
        <v>4783524.4696492339</v>
      </c>
      <c r="M74" s="121">
        <f>H74/$M$15</f>
        <v>14673.387943709307</v>
      </c>
      <c r="N74" s="1"/>
      <c r="O74" s="1"/>
      <c r="P74" s="1"/>
      <c r="Q74" s="136">
        <f>I74/328007383*237686944</f>
        <v>4783533.2157185106</v>
      </c>
      <c r="R74" s="141"/>
      <c r="S74" s="51">
        <f t="shared" ref="S74:S75" si="40">Q74/K74</f>
        <v>326.00059604975417</v>
      </c>
      <c r="T74" s="143">
        <f t="shared" si="7"/>
        <v>326</v>
      </c>
      <c r="U74" s="1"/>
      <c r="V74" s="143">
        <v>326</v>
      </c>
      <c r="W74" s="121">
        <v>20249.275362318844</v>
      </c>
      <c r="X74" s="1"/>
      <c r="Y74" s="136">
        <v>6601275.8376915436</v>
      </c>
      <c r="Z74" s="1"/>
      <c r="AA74" s="1"/>
      <c r="AB74" s="1"/>
      <c r="AC74" s="185">
        <f t="shared" si="8"/>
        <v>20249</v>
      </c>
      <c r="AD74" s="87">
        <v>20249</v>
      </c>
    </row>
    <row r="75" spans="1:30" ht="24.95" hidden="1" customHeight="1" x14ac:dyDescent="0.2">
      <c r="A75" s="131"/>
      <c r="B75" s="111">
        <v>190209</v>
      </c>
      <c r="C75" s="151"/>
      <c r="D75" s="168" t="s">
        <v>123</v>
      </c>
      <c r="E75" s="123" t="s">
        <v>124</v>
      </c>
      <c r="F75" s="29" t="s">
        <v>20</v>
      </c>
      <c r="G75" s="143">
        <v>122</v>
      </c>
      <c r="H75" s="181">
        <v>24249</v>
      </c>
      <c r="I75" s="136">
        <f t="shared" si="38"/>
        <v>2958378</v>
      </c>
      <c r="J75" s="141"/>
      <c r="K75" s="121">
        <f t="shared" ref="K75" si="41">P75</f>
        <v>24249</v>
      </c>
      <c r="L75" s="121">
        <f>K75*G75</f>
        <v>2958378</v>
      </c>
      <c r="M75" s="1"/>
      <c r="N75" s="121">
        <v>23260</v>
      </c>
      <c r="O75" s="121">
        <f t="shared" ref="O75" si="42">N75*$O$15</f>
        <v>24248.55</v>
      </c>
      <c r="P75" s="121">
        <f t="shared" ref="P75" si="43">ROUND(O75,0)</f>
        <v>24249</v>
      </c>
      <c r="Q75" s="136">
        <f>I75/328007383*237686944</f>
        <v>2143756.0934926639</v>
      </c>
      <c r="R75" s="141"/>
      <c r="S75" s="51">
        <f t="shared" si="40"/>
        <v>88.405958740264097</v>
      </c>
      <c r="T75" s="143">
        <f t="shared" si="7"/>
        <v>88</v>
      </c>
      <c r="U75" s="1"/>
      <c r="V75" s="143">
        <v>122</v>
      </c>
      <c r="W75" s="121">
        <v>24249</v>
      </c>
      <c r="X75" s="1"/>
      <c r="Y75" s="136">
        <v>2956647.4348313799</v>
      </c>
      <c r="Z75" s="1"/>
      <c r="AA75" s="1"/>
      <c r="AB75" s="1"/>
      <c r="AC75" s="185">
        <f t="shared" si="8"/>
        <v>24249</v>
      </c>
      <c r="AD75" s="87">
        <v>24249</v>
      </c>
    </row>
    <row r="76" spans="1:30" ht="24.95" hidden="1" customHeight="1" x14ac:dyDescent="0.2">
      <c r="A76" s="131"/>
      <c r="B76" s="111"/>
      <c r="C76" s="151"/>
      <c r="D76" s="168"/>
      <c r="E76" s="28"/>
      <c r="F76" s="59"/>
      <c r="G76" s="143"/>
      <c r="H76" s="182" t="s">
        <v>191</v>
      </c>
      <c r="I76" s="166">
        <f>+SUM(I73:I75)</f>
        <v>9559641.7681159433</v>
      </c>
      <c r="J76" s="199"/>
      <c r="K76" s="1"/>
      <c r="L76" s="1"/>
      <c r="M76" s="1"/>
      <c r="N76" s="1"/>
      <c r="O76" s="1"/>
      <c r="P76" s="1"/>
      <c r="Q76" s="1"/>
      <c r="R76" s="1"/>
      <c r="S76" s="1"/>
      <c r="T76" s="44"/>
      <c r="U76" s="1"/>
      <c r="V76" s="44"/>
      <c r="W76" s="1"/>
      <c r="X76" s="1"/>
      <c r="Y76" s="1"/>
      <c r="Z76" s="1"/>
      <c r="AA76" s="1"/>
      <c r="AB76" s="1"/>
      <c r="AC76" s="185" t="e">
        <f t="shared" si="8"/>
        <v>#VALUE!</v>
      </c>
      <c r="AD76" s="87" t="e">
        <v>#VALUE!</v>
      </c>
    </row>
    <row r="77" spans="1:30" ht="24.95" hidden="1" customHeight="1" x14ac:dyDescent="0.2">
      <c r="A77" s="131"/>
      <c r="B77" s="111"/>
      <c r="C77" s="151"/>
      <c r="D77" s="169">
        <v>8</v>
      </c>
      <c r="E77" s="41" t="s">
        <v>26</v>
      </c>
      <c r="F77" s="47"/>
      <c r="G77" s="143"/>
      <c r="H77" s="181"/>
      <c r="I77" s="98"/>
      <c r="J77" s="198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85">
        <f t="shared" si="8"/>
        <v>0</v>
      </c>
      <c r="AD77" s="87">
        <v>0</v>
      </c>
    </row>
    <row r="78" spans="1:30" ht="24.95" hidden="1" customHeight="1" x14ac:dyDescent="0.2">
      <c r="A78" s="131">
        <v>2001</v>
      </c>
      <c r="B78" s="111">
        <v>100601</v>
      </c>
      <c r="C78" s="151"/>
      <c r="D78" s="168" t="s">
        <v>126</v>
      </c>
      <c r="E78" s="28" t="s">
        <v>22</v>
      </c>
      <c r="F78" s="29" t="s">
        <v>21</v>
      </c>
      <c r="G78" s="143">
        <v>61</v>
      </c>
      <c r="H78" s="181">
        <v>20382</v>
      </c>
      <c r="I78" s="136">
        <f t="shared" ref="I78:I81" si="44">+H78*G78</f>
        <v>1243302</v>
      </c>
      <c r="J78" s="141"/>
      <c r="K78" s="121">
        <v>20382</v>
      </c>
      <c r="L78" s="121">
        <f>K78*G78</f>
        <v>1243302</v>
      </c>
      <c r="M78" s="1"/>
      <c r="N78" s="1"/>
      <c r="O78" s="1"/>
      <c r="P78" s="1"/>
      <c r="Q78" s="136">
        <f>I78/328007383*237686944</f>
        <v>900945.12552203133</v>
      </c>
      <c r="R78" s="141"/>
      <c r="S78" s="51">
        <f t="shared" ref="S78:S81" si="45">Q78/K78</f>
        <v>44.202979370132041</v>
      </c>
      <c r="T78" s="143">
        <f t="shared" si="7"/>
        <v>44</v>
      </c>
      <c r="U78" s="1"/>
      <c r="V78" s="143">
        <v>61</v>
      </c>
      <c r="W78" s="121">
        <v>20382</v>
      </c>
      <c r="X78" s="1"/>
      <c r="Y78" s="136">
        <v>1236152.2601438761</v>
      </c>
      <c r="Z78" s="1"/>
      <c r="AA78" s="1"/>
      <c r="AB78" s="1"/>
      <c r="AC78" s="185">
        <f t="shared" si="8"/>
        <v>20382</v>
      </c>
      <c r="AD78" s="87">
        <v>20382</v>
      </c>
    </row>
    <row r="79" spans="1:30" ht="30" hidden="1" customHeight="1" x14ac:dyDescent="0.2">
      <c r="A79" s="131">
        <v>2002</v>
      </c>
      <c r="B79" s="111">
        <v>100619</v>
      </c>
      <c r="C79" s="151"/>
      <c r="D79" s="168" t="s">
        <v>127</v>
      </c>
      <c r="E79" s="28" t="s">
        <v>128</v>
      </c>
      <c r="F79" s="29" t="s">
        <v>21</v>
      </c>
      <c r="G79" s="143">
        <v>39</v>
      </c>
      <c r="H79" s="181">
        <v>53303</v>
      </c>
      <c r="I79" s="136">
        <f t="shared" si="44"/>
        <v>2078817</v>
      </c>
      <c r="J79" s="141"/>
      <c r="K79" s="121">
        <v>53303</v>
      </c>
      <c r="L79" s="121">
        <f>K79*G79</f>
        <v>2078817</v>
      </c>
      <c r="M79" s="1"/>
      <c r="N79" s="1"/>
      <c r="O79" s="1"/>
      <c r="P79" s="1"/>
      <c r="Q79" s="136">
        <f>I79/328007383*237686944</f>
        <v>1506391.8846767177</v>
      </c>
      <c r="R79" s="141"/>
      <c r="S79" s="51">
        <f t="shared" si="45"/>
        <v>28.260921236641796</v>
      </c>
      <c r="T79" s="143">
        <f t="shared" si="7"/>
        <v>28</v>
      </c>
      <c r="U79" s="1"/>
      <c r="V79" s="143">
        <v>39</v>
      </c>
      <c r="W79" s="121">
        <v>53303</v>
      </c>
      <c r="X79" s="1"/>
      <c r="Y79" s="136">
        <v>2056902.3115033968</v>
      </c>
      <c r="Z79" s="1"/>
      <c r="AA79" s="1"/>
      <c r="AB79" s="1"/>
      <c r="AC79" s="185">
        <f t="shared" si="8"/>
        <v>53303</v>
      </c>
      <c r="AD79" s="87">
        <v>53303</v>
      </c>
    </row>
    <row r="80" spans="1:30" ht="24.95" hidden="1" customHeight="1" x14ac:dyDescent="0.2">
      <c r="A80" s="131">
        <v>3001</v>
      </c>
      <c r="B80" s="132">
        <v>130111</v>
      </c>
      <c r="C80" s="132"/>
      <c r="D80" s="168" t="s">
        <v>129</v>
      </c>
      <c r="E80" s="28" t="s">
        <v>130</v>
      </c>
      <c r="F80" s="29" t="s">
        <v>83</v>
      </c>
      <c r="G80" s="143">
        <v>104</v>
      </c>
      <c r="H80" s="181">
        <v>7172</v>
      </c>
      <c r="I80" s="136">
        <f t="shared" si="44"/>
        <v>745888</v>
      </c>
      <c r="J80" s="141"/>
      <c r="K80" s="121">
        <v>7172</v>
      </c>
      <c r="L80" s="121">
        <f>K80*G80</f>
        <v>745888</v>
      </c>
      <c r="M80" s="1"/>
      <c r="N80" s="1"/>
      <c r="O80" s="1"/>
      <c r="P80" s="1"/>
      <c r="Q80" s="136">
        <f>I80/328007383*237686944</f>
        <v>540499.53895785334</v>
      </c>
      <c r="R80" s="141"/>
      <c r="S80" s="51">
        <f t="shared" si="45"/>
        <v>75.362456631044807</v>
      </c>
      <c r="T80" s="143">
        <f t="shared" si="7"/>
        <v>75</v>
      </c>
      <c r="U80" s="1"/>
      <c r="V80" s="143">
        <v>104</v>
      </c>
      <c r="W80" s="121">
        <v>7172</v>
      </c>
      <c r="X80" s="1"/>
      <c r="Y80" s="136">
        <v>742703.53185000108</v>
      </c>
      <c r="Z80" s="1"/>
      <c r="AA80" s="1"/>
      <c r="AB80" s="1"/>
      <c r="AC80" s="185">
        <f t="shared" si="8"/>
        <v>7172</v>
      </c>
      <c r="AD80" s="87">
        <v>7172</v>
      </c>
    </row>
    <row r="81" spans="1:30" ht="24.95" hidden="1" customHeight="1" x14ac:dyDescent="0.2">
      <c r="A81" s="131">
        <v>4001</v>
      </c>
      <c r="B81" s="111">
        <v>200132</v>
      </c>
      <c r="C81" s="151"/>
      <c r="D81" s="168" t="s">
        <v>131</v>
      </c>
      <c r="E81" s="28" t="s">
        <v>23</v>
      </c>
      <c r="F81" s="29" t="s">
        <v>20</v>
      </c>
      <c r="G81" s="143">
        <v>118</v>
      </c>
      <c r="H81" s="181">
        <v>61585</v>
      </c>
      <c r="I81" s="136">
        <f t="shared" si="44"/>
        <v>7267030</v>
      </c>
      <c r="J81" s="141"/>
      <c r="K81" s="121">
        <v>61585</v>
      </c>
      <c r="L81" s="121">
        <f>K81*G81</f>
        <v>7267030</v>
      </c>
      <c r="M81" s="1"/>
      <c r="N81" s="1"/>
      <c r="O81" s="1"/>
      <c r="P81" s="1"/>
      <c r="Q81" s="136">
        <f>I81/328007383*237686944</f>
        <v>5265973.3962644376</v>
      </c>
      <c r="R81" s="141"/>
      <c r="S81" s="51">
        <f t="shared" si="45"/>
        <v>85.507402715993138</v>
      </c>
      <c r="T81" s="143">
        <f t="shared" si="7"/>
        <v>86</v>
      </c>
      <c r="U81" s="1"/>
      <c r="V81" s="143">
        <v>118</v>
      </c>
      <c r="W81" s="121">
        <v>61585</v>
      </c>
      <c r="X81" s="1"/>
      <c r="Y81" s="136">
        <v>7239120.4821685124</v>
      </c>
      <c r="Z81" s="1"/>
      <c r="AA81" s="1"/>
      <c r="AB81" s="1"/>
      <c r="AC81" s="185">
        <f t="shared" si="8"/>
        <v>61585</v>
      </c>
      <c r="AD81" s="87">
        <v>61585</v>
      </c>
    </row>
    <row r="82" spans="1:30" ht="24.95" hidden="1" customHeight="1" x14ac:dyDescent="0.2">
      <c r="A82" s="131"/>
      <c r="B82" s="111"/>
      <c r="C82" s="151"/>
      <c r="D82" s="168"/>
      <c r="E82" s="28"/>
      <c r="F82" s="59"/>
      <c r="G82" s="143"/>
      <c r="H82" s="182" t="s">
        <v>191</v>
      </c>
      <c r="I82" s="166">
        <f>+SUM(I78:I81)</f>
        <v>11335037</v>
      </c>
      <c r="J82" s="199"/>
      <c r="K82" s="1"/>
      <c r="L82" s="1"/>
      <c r="M82" s="1"/>
      <c r="N82" s="1"/>
      <c r="O82" s="1"/>
      <c r="P82" s="1"/>
      <c r="Q82" s="1"/>
      <c r="R82" s="1"/>
      <c r="S82" s="1"/>
      <c r="T82" s="44"/>
      <c r="U82" s="1"/>
      <c r="V82" s="44"/>
      <c r="W82" s="1"/>
      <c r="X82" s="1"/>
      <c r="Y82" s="1"/>
      <c r="Z82" s="1"/>
      <c r="AA82" s="1"/>
      <c r="AB82" s="1"/>
      <c r="AC82" s="185" t="e">
        <f t="shared" si="8"/>
        <v>#VALUE!</v>
      </c>
      <c r="AD82" s="87" t="e">
        <v>#VALUE!</v>
      </c>
    </row>
    <row r="83" spans="1:30" ht="24.95" hidden="1" customHeight="1" x14ac:dyDescent="0.2">
      <c r="A83" s="131"/>
      <c r="B83" s="111"/>
      <c r="C83" s="151"/>
      <c r="D83" s="169">
        <v>9</v>
      </c>
      <c r="E83" s="41" t="s">
        <v>133</v>
      </c>
      <c r="F83" s="47"/>
      <c r="G83" s="143"/>
      <c r="H83" s="181"/>
      <c r="I83" s="98"/>
      <c r="J83" s="198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85">
        <f t="shared" si="8"/>
        <v>0</v>
      </c>
      <c r="AD83" s="87">
        <v>0</v>
      </c>
    </row>
    <row r="84" spans="1:30" ht="24.95" hidden="1" customHeight="1" x14ac:dyDescent="0.2">
      <c r="A84" s="131">
        <v>11007</v>
      </c>
      <c r="B84" s="111">
        <v>290106</v>
      </c>
      <c r="C84" s="151"/>
      <c r="D84" s="168" t="s">
        <v>134</v>
      </c>
      <c r="E84" s="28" t="s">
        <v>135</v>
      </c>
      <c r="F84" s="29" t="s">
        <v>20</v>
      </c>
      <c r="G84" s="143">
        <v>128</v>
      </c>
      <c r="H84" s="181">
        <v>11873</v>
      </c>
      <c r="I84" s="136">
        <f>+H84*G84</f>
        <v>1519744</v>
      </c>
      <c r="J84" s="141"/>
      <c r="K84" s="121">
        <v>11873</v>
      </c>
      <c r="L84" s="121">
        <f>K84*G84</f>
        <v>1519744</v>
      </c>
      <c r="M84" s="1"/>
      <c r="N84" s="1"/>
      <c r="O84" s="1"/>
      <c r="P84" s="1"/>
      <c r="Q84" s="136">
        <f>I84/328007383*237686944</f>
        <v>1101265.7816374092</v>
      </c>
      <c r="R84" s="141"/>
      <c r="S84" s="51">
        <f t="shared" ref="S84:S88" si="46">Q84/K84</f>
        <v>92.753792776670537</v>
      </c>
      <c r="T84" s="143">
        <f t="shared" ref="T84:T93" si="47">ROUND(S84,0)</f>
        <v>93</v>
      </c>
      <c r="U84" s="1"/>
      <c r="V84" s="143">
        <v>128</v>
      </c>
      <c r="W84" s="121">
        <v>11873</v>
      </c>
      <c r="X84" s="1"/>
      <c r="Y84" s="136">
        <v>1514591.1750303744</v>
      </c>
      <c r="Z84" s="1"/>
      <c r="AA84" s="1"/>
      <c r="AB84" s="1"/>
      <c r="AC84" s="185">
        <f t="shared" ref="AC84:AC93" si="48">ROUND(H84,0)</f>
        <v>11873</v>
      </c>
      <c r="AD84" s="87">
        <v>11873</v>
      </c>
    </row>
    <row r="85" spans="1:30" ht="24.95" hidden="1" customHeight="1" x14ac:dyDescent="0.2">
      <c r="A85" s="131"/>
      <c r="B85" s="111">
        <v>290110</v>
      </c>
      <c r="C85" s="151"/>
      <c r="D85" s="168" t="s">
        <v>136</v>
      </c>
      <c r="E85" s="28" t="s">
        <v>137</v>
      </c>
      <c r="F85" s="29" t="s">
        <v>20</v>
      </c>
      <c r="G85" s="143">
        <v>311</v>
      </c>
      <c r="H85" s="181">
        <v>9872</v>
      </c>
      <c r="I85" s="136">
        <f>+H85*G85</f>
        <v>3070192</v>
      </c>
      <c r="J85" s="141"/>
      <c r="K85" s="121">
        <f t="shared" ref="K85:K88" si="49">P85</f>
        <v>9872</v>
      </c>
      <c r="L85" s="121">
        <f>K85*G85</f>
        <v>3070192</v>
      </c>
      <c r="M85" s="1"/>
      <c r="N85" s="121">
        <v>9470</v>
      </c>
      <c r="O85" s="121">
        <f t="shared" ref="O85:O88" si="50">N85*$O$15</f>
        <v>9872.4750000000004</v>
      </c>
      <c r="P85" s="121">
        <f t="shared" ref="P85:P88" si="51">ROUND(O85,0)</f>
        <v>9872</v>
      </c>
      <c r="Q85" s="136">
        <f>I85/328007383*237686944</f>
        <v>2224780.879317122</v>
      </c>
      <c r="R85" s="141"/>
      <c r="S85" s="51">
        <f t="shared" si="46"/>
        <v>225.36273088706665</v>
      </c>
      <c r="T85" s="143">
        <f t="shared" si="47"/>
        <v>225</v>
      </c>
      <c r="U85" s="1"/>
      <c r="V85" s="143">
        <v>311</v>
      </c>
      <c r="W85" s="121">
        <v>9872</v>
      </c>
      <c r="X85" s="1"/>
      <c r="Y85" s="136">
        <v>3071256.3400310534</v>
      </c>
      <c r="Z85" s="1"/>
      <c r="AA85" s="1"/>
      <c r="AB85" s="1"/>
      <c r="AC85" s="185">
        <f t="shared" si="48"/>
        <v>9872</v>
      </c>
      <c r="AD85" s="87">
        <v>9872</v>
      </c>
    </row>
    <row r="86" spans="1:30" ht="24.95" hidden="1" customHeight="1" x14ac:dyDescent="0.2">
      <c r="A86" s="131"/>
      <c r="B86" s="111">
        <v>290310</v>
      </c>
      <c r="C86" s="151"/>
      <c r="D86" s="168" t="s">
        <v>138</v>
      </c>
      <c r="E86" s="28" t="s">
        <v>139</v>
      </c>
      <c r="F86" s="29" t="s">
        <v>20</v>
      </c>
      <c r="G86" s="143">
        <v>127</v>
      </c>
      <c r="H86" s="181">
        <v>6933</v>
      </c>
      <c r="I86" s="136">
        <f>+H86*G86</f>
        <v>880491</v>
      </c>
      <c r="J86" s="141"/>
      <c r="K86" s="121">
        <f t="shared" si="49"/>
        <v>6933</v>
      </c>
      <c r="L86" s="121">
        <f>K86*G86</f>
        <v>880491</v>
      </c>
      <c r="M86" s="1"/>
      <c r="N86" s="121">
        <v>6650</v>
      </c>
      <c r="O86" s="121">
        <f t="shared" si="50"/>
        <v>6932.625</v>
      </c>
      <c r="P86" s="121">
        <f t="shared" si="51"/>
        <v>6933</v>
      </c>
      <c r="Q86" s="136">
        <f>I86/328007383*237686944</f>
        <v>638038.12309158908</v>
      </c>
      <c r="R86" s="141"/>
      <c r="S86" s="51">
        <f t="shared" si="46"/>
        <v>92.029153770602775</v>
      </c>
      <c r="T86" s="143">
        <f t="shared" si="47"/>
        <v>92</v>
      </c>
      <c r="U86" s="1"/>
      <c r="V86" s="143">
        <v>127</v>
      </c>
      <c r="W86" s="121">
        <v>6933</v>
      </c>
      <c r="X86" s="1"/>
      <c r="Y86" s="136">
        <v>878284.21452428098</v>
      </c>
      <c r="Z86" s="1"/>
      <c r="AA86" s="1"/>
      <c r="AB86" s="1"/>
      <c r="AC86" s="185">
        <f t="shared" si="48"/>
        <v>6933</v>
      </c>
      <c r="AD86" s="87">
        <v>6933</v>
      </c>
    </row>
    <row r="87" spans="1:30" ht="24.95" hidden="1" customHeight="1" x14ac:dyDescent="0.2">
      <c r="A87" s="131"/>
      <c r="B87" s="111">
        <v>290304</v>
      </c>
      <c r="C87" s="151"/>
      <c r="D87" s="168" t="s">
        <v>140</v>
      </c>
      <c r="E87" s="28" t="s">
        <v>141</v>
      </c>
      <c r="F87" s="29" t="s">
        <v>20</v>
      </c>
      <c r="G87" s="143">
        <v>338</v>
      </c>
      <c r="H87" s="181">
        <v>9581</v>
      </c>
      <c r="I87" s="136">
        <f>+H87*G87</f>
        <v>3238378</v>
      </c>
      <c r="J87" s="141"/>
      <c r="K87" s="121">
        <f t="shared" si="49"/>
        <v>9581</v>
      </c>
      <c r="L87" s="121">
        <f>K87*G87</f>
        <v>3238378</v>
      </c>
      <c r="M87" s="1"/>
      <c r="N87" s="121">
        <v>9190</v>
      </c>
      <c r="O87" s="121">
        <f t="shared" si="50"/>
        <v>9580.5750000000007</v>
      </c>
      <c r="P87" s="121">
        <f t="shared" si="51"/>
        <v>9581</v>
      </c>
      <c r="Q87" s="136">
        <f>I87/328007383*237686944</f>
        <v>2346655.0151916305</v>
      </c>
      <c r="R87" s="141"/>
      <c r="S87" s="51">
        <f t="shared" si="46"/>
        <v>244.92798405089556</v>
      </c>
      <c r="T87" s="143">
        <f t="shared" si="47"/>
        <v>245</v>
      </c>
      <c r="U87" s="39"/>
      <c r="V87" s="143">
        <v>338</v>
      </c>
      <c r="W87" s="121">
        <v>9581</v>
      </c>
      <c r="X87" s="66"/>
      <c r="Y87" s="136">
        <v>3236855.1935316892</v>
      </c>
      <c r="Z87" s="66"/>
      <c r="AA87" s="66"/>
      <c r="AB87" s="66"/>
      <c r="AC87" s="185">
        <f t="shared" si="48"/>
        <v>9581</v>
      </c>
      <c r="AD87" s="87">
        <v>9581</v>
      </c>
    </row>
    <row r="88" spans="1:30" ht="24.95" hidden="1" customHeight="1" x14ac:dyDescent="0.2">
      <c r="A88" s="131"/>
      <c r="B88" s="111">
        <v>200810</v>
      </c>
      <c r="C88" s="151"/>
      <c r="D88" s="168" t="s">
        <v>142</v>
      </c>
      <c r="E88" s="28" t="s">
        <v>143</v>
      </c>
      <c r="F88" s="29" t="s">
        <v>18</v>
      </c>
      <c r="G88" s="143">
        <v>91</v>
      </c>
      <c r="H88" s="181">
        <v>16367</v>
      </c>
      <c r="I88" s="136">
        <f>+H88*G88</f>
        <v>1489397</v>
      </c>
      <c r="J88" s="141"/>
      <c r="K88" s="121">
        <f t="shared" si="49"/>
        <v>16367</v>
      </c>
      <c r="L88" s="121">
        <f>K88*G88</f>
        <v>1489397</v>
      </c>
      <c r="M88" s="1"/>
      <c r="N88" s="121">
        <v>15700</v>
      </c>
      <c r="O88" s="121">
        <f t="shared" si="50"/>
        <v>16367.25</v>
      </c>
      <c r="P88" s="121">
        <f t="shared" si="51"/>
        <v>16367</v>
      </c>
      <c r="Q88" s="136">
        <f>I88/328007383*237686944</f>
        <v>1079275.1617202715</v>
      </c>
      <c r="R88" s="141"/>
      <c r="S88" s="51">
        <f t="shared" si="46"/>
        <v>65.942149552164196</v>
      </c>
      <c r="T88" s="143">
        <f t="shared" si="47"/>
        <v>66</v>
      </c>
      <c r="U88" s="1"/>
      <c r="V88" s="143">
        <v>91</v>
      </c>
      <c r="W88" s="121">
        <v>16367</v>
      </c>
      <c r="X88" s="30"/>
      <c r="Y88" s="136">
        <v>1495176.6467798073</v>
      </c>
      <c r="Z88" s="11"/>
      <c r="AA88" s="1"/>
      <c r="AB88" s="1"/>
      <c r="AC88" s="185">
        <f t="shared" si="48"/>
        <v>16367</v>
      </c>
      <c r="AD88" s="87">
        <v>16367</v>
      </c>
    </row>
    <row r="89" spans="1:30" ht="24.95" hidden="1" customHeight="1" x14ac:dyDescent="0.2">
      <c r="A89" s="131"/>
      <c r="B89" s="111"/>
      <c r="C89" s="151"/>
      <c r="D89" s="168"/>
      <c r="E89" s="28"/>
      <c r="F89" s="59"/>
      <c r="G89" s="143"/>
      <c r="H89" s="182" t="s">
        <v>191</v>
      </c>
      <c r="I89" s="166">
        <f>+SUM(I84:I88)</f>
        <v>10198202</v>
      </c>
      <c r="J89" s="199"/>
      <c r="K89" s="44"/>
      <c r="L89" s="44"/>
      <c r="M89" s="44"/>
      <c r="N89" s="44"/>
      <c r="O89" s="44"/>
      <c r="P89" s="1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67"/>
      <c r="AC89" s="185" t="e">
        <f t="shared" si="48"/>
        <v>#VALUE!</v>
      </c>
      <c r="AD89" s="87" t="e">
        <v>#VALUE!</v>
      </c>
    </row>
    <row r="90" spans="1:30" ht="24.95" hidden="1" customHeight="1" x14ac:dyDescent="0.2">
      <c r="A90" s="131"/>
      <c r="B90" s="111"/>
      <c r="C90" s="151"/>
      <c r="D90" s="169">
        <v>10</v>
      </c>
      <c r="E90" s="41" t="s">
        <v>29</v>
      </c>
      <c r="F90" s="68"/>
      <c r="G90" s="69"/>
      <c r="H90" s="183"/>
      <c r="I90" s="100"/>
      <c r="J90" s="200"/>
      <c r="K90" s="1"/>
      <c r="L90" s="1"/>
      <c r="M90" s="1"/>
      <c r="N90" s="1"/>
      <c r="O90" s="1"/>
      <c r="P90" s="1"/>
      <c r="Q90" s="1"/>
      <c r="R90" s="1"/>
      <c r="S90" s="1"/>
      <c r="T90" s="1"/>
      <c r="U90" s="5"/>
      <c r="V90" s="1"/>
      <c r="W90" s="1"/>
      <c r="X90" s="1"/>
      <c r="Y90" s="1"/>
      <c r="Z90" s="1"/>
      <c r="AA90" s="1"/>
      <c r="AB90" s="1"/>
      <c r="AC90" s="185">
        <f t="shared" si="48"/>
        <v>0</v>
      </c>
      <c r="AD90" s="87">
        <v>0</v>
      </c>
    </row>
    <row r="91" spans="1:30" ht="24.95" hidden="1" customHeight="1" x14ac:dyDescent="0.2">
      <c r="A91" s="131"/>
      <c r="B91" s="111">
        <v>100622</v>
      </c>
      <c r="C91" s="151"/>
      <c r="D91" s="168" t="s">
        <v>145</v>
      </c>
      <c r="E91" s="71" t="s">
        <v>146</v>
      </c>
      <c r="F91" s="29" t="s">
        <v>21</v>
      </c>
      <c r="G91" s="143">
        <v>65</v>
      </c>
      <c r="H91" s="181">
        <v>7464</v>
      </c>
      <c r="I91" s="136">
        <f>+H91*G91</f>
        <v>485160</v>
      </c>
      <c r="J91" s="141"/>
      <c r="K91" s="121">
        <f t="shared" ref="K91" si="52">P91</f>
        <v>7464</v>
      </c>
      <c r="L91" s="121">
        <f>K91*G91</f>
        <v>485160</v>
      </c>
      <c r="M91" s="1"/>
      <c r="N91" s="121">
        <v>7160</v>
      </c>
      <c r="O91" s="121">
        <f t="shared" ref="O91" si="53">N91*$O$15</f>
        <v>7464.3</v>
      </c>
      <c r="P91" s="121">
        <f t="shared" ref="P91" si="54">ROUND(O91,0)</f>
        <v>7464</v>
      </c>
      <c r="Q91" s="136">
        <f>I91/328007383*237686944</f>
        <v>351565.86018382397</v>
      </c>
      <c r="R91" s="141"/>
      <c r="S91" s="51">
        <f t="shared" ref="S91:S93" si="55">Q91/K91</f>
        <v>47.101535394402994</v>
      </c>
      <c r="T91" s="143">
        <f t="shared" si="47"/>
        <v>47</v>
      </c>
      <c r="U91" s="5"/>
      <c r="V91" s="143">
        <v>65</v>
      </c>
      <c r="W91" s="121">
        <v>7464</v>
      </c>
      <c r="X91" s="1"/>
      <c r="Y91" s="136">
        <v>483195.08635801647</v>
      </c>
      <c r="Z91" s="1"/>
      <c r="AA91" s="1"/>
      <c r="AB91" s="1"/>
      <c r="AC91" s="185">
        <f t="shared" si="48"/>
        <v>7464</v>
      </c>
      <c r="AD91" s="87">
        <v>7464</v>
      </c>
    </row>
    <row r="92" spans="1:30" ht="30" hidden="1" customHeight="1" x14ac:dyDescent="0.2">
      <c r="A92" s="131">
        <v>1061</v>
      </c>
      <c r="B92" s="111"/>
      <c r="C92" s="151"/>
      <c r="D92" s="168" t="s">
        <v>147</v>
      </c>
      <c r="E92" s="119" t="s">
        <v>148</v>
      </c>
      <c r="F92" s="29" t="s">
        <v>21</v>
      </c>
      <c r="G92" s="143">
        <v>65</v>
      </c>
      <c r="H92" s="181">
        <v>34153</v>
      </c>
      <c r="I92" s="136">
        <f t="shared" ref="I92:I93" si="56">+H92*G92</f>
        <v>2219945</v>
      </c>
      <c r="J92" s="141"/>
      <c r="K92" s="121">
        <v>34153</v>
      </c>
      <c r="L92" s="121">
        <f>K92*G92</f>
        <v>2219945</v>
      </c>
      <c r="M92" s="1"/>
      <c r="N92" s="1"/>
      <c r="O92" s="1"/>
      <c r="P92" s="1"/>
      <c r="Q92" s="136">
        <f>I92/328007383*237686944</f>
        <v>1608658.7383250457</v>
      </c>
      <c r="R92" s="141"/>
      <c r="S92" s="51">
        <f t="shared" si="55"/>
        <v>47.101535394403001</v>
      </c>
      <c r="T92" s="143">
        <f t="shared" si="47"/>
        <v>47</v>
      </c>
      <c r="U92" s="5"/>
      <c r="V92" s="143">
        <v>65</v>
      </c>
      <c r="W92" s="121">
        <v>34153</v>
      </c>
      <c r="X92" s="1"/>
      <c r="Y92" s="136">
        <v>2218725.7957824203</v>
      </c>
      <c r="Z92" s="1"/>
      <c r="AA92" s="1"/>
      <c r="AB92" s="1"/>
      <c r="AC92" s="185">
        <f t="shared" si="48"/>
        <v>34153</v>
      </c>
      <c r="AD92" s="87">
        <v>34153</v>
      </c>
    </row>
    <row r="93" spans="1:30" ht="24.95" hidden="1" customHeight="1" x14ac:dyDescent="0.2">
      <c r="A93" s="131">
        <v>20004</v>
      </c>
      <c r="B93" s="111">
        <v>310105</v>
      </c>
      <c r="C93" s="151"/>
      <c r="D93" s="170" t="s">
        <v>149</v>
      </c>
      <c r="E93" s="71" t="s">
        <v>30</v>
      </c>
      <c r="F93" s="29" t="s">
        <v>20</v>
      </c>
      <c r="G93" s="143">
        <v>308</v>
      </c>
      <c r="H93" s="181">
        <v>1856</v>
      </c>
      <c r="I93" s="136">
        <f t="shared" si="56"/>
        <v>571648</v>
      </c>
      <c r="J93" s="141"/>
      <c r="K93" s="121">
        <v>1856</v>
      </c>
      <c r="L93" s="121">
        <f>K93*G93</f>
        <v>571648</v>
      </c>
      <c r="M93" s="1"/>
      <c r="N93" s="1"/>
      <c r="O93" s="1"/>
      <c r="P93" s="1"/>
      <c r="Q93" s="136">
        <f>I93/328007383*237686944</f>
        <v>414238.43854061054</v>
      </c>
      <c r="R93" s="141"/>
      <c r="S93" s="51">
        <f t="shared" si="55"/>
        <v>223.18881386886343</v>
      </c>
      <c r="T93" s="143">
        <f t="shared" si="47"/>
        <v>223</v>
      </c>
      <c r="U93" s="5"/>
      <c r="V93" s="143">
        <v>308</v>
      </c>
      <c r="W93" s="121">
        <v>1856</v>
      </c>
      <c r="X93" s="1"/>
      <c r="Y93" s="136">
        <v>571088.0006819847</v>
      </c>
      <c r="Z93" s="1"/>
      <c r="AA93" s="1"/>
      <c r="AB93" s="1"/>
      <c r="AC93" s="185">
        <f t="shared" si="48"/>
        <v>1856</v>
      </c>
      <c r="AD93" s="87">
        <v>1856</v>
      </c>
    </row>
    <row r="94" spans="1:30" ht="24.95" hidden="1" customHeight="1" x14ac:dyDescent="0.2">
      <c r="A94" s="112"/>
      <c r="B94" s="113"/>
      <c r="C94" s="152"/>
      <c r="D94" s="168"/>
      <c r="E94" s="28"/>
      <c r="F94" s="59"/>
      <c r="G94" s="51"/>
      <c r="H94" s="184" t="s">
        <v>191</v>
      </c>
      <c r="I94" s="166">
        <f>SUM(I91:I93)</f>
        <v>3276753</v>
      </c>
      <c r="J94" s="199"/>
      <c r="K94" s="1"/>
      <c r="L94" s="1"/>
      <c r="M94" s="1"/>
      <c r="N94" s="1"/>
      <c r="O94" s="1"/>
      <c r="P94" s="1"/>
      <c r="Q94" s="1"/>
      <c r="R94" s="1"/>
      <c r="S94" s="1"/>
      <c r="T94" s="5"/>
      <c r="U94" s="5"/>
      <c r="V94" s="5"/>
      <c r="W94" s="1"/>
      <c r="X94" s="1"/>
      <c r="Y94" s="1"/>
      <c r="Z94" s="1"/>
      <c r="AA94" s="1"/>
      <c r="AB94" s="1">
        <v>4516744</v>
      </c>
      <c r="AC94" s="1"/>
    </row>
    <row r="95" spans="1:30" ht="24.95" hidden="1" customHeight="1" thickBot="1" x14ac:dyDescent="0.25">
      <c r="A95" s="114"/>
      <c r="B95" s="90"/>
      <c r="C95" s="153"/>
      <c r="D95" s="50"/>
      <c r="E95" s="28"/>
      <c r="F95" s="29"/>
      <c r="G95" s="29"/>
      <c r="H95" s="59"/>
      <c r="I95" s="138"/>
      <c r="J95" s="201"/>
      <c r="K95" s="1"/>
      <c r="L95" s="1"/>
      <c r="M95" s="1"/>
      <c r="N95" s="1"/>
      <c r="O95" s="1"/>
      <c r="P95" s="1"/>
      <c r="Q95" s="1"/>
      <c r="R95" s="1"/>
      <c r="S95" s="1"/>
      <c r="T95" s="5"/>
      <c r="U95" s="5"/>
      <c r="V95" s="5"/>
      <c r="W95" s="1"/>
      <c r="X95" s="1"/>
      <c r="Y95" s="1"/>
      <c r="Z95" s="1"/>
      <c r="AA95" s="1"/>
      <c r="AB95" s="1"/>
      <c r="AC95" s="1"/>
    </row>
    <row r="96" spans="1:30" ht="24.95" customHeight="1" thickBot="1" x14ac:dyDescent="0.25">
      <c r="A96" s="115"/>
      <c r="B96" s="286" t="s">
        <v>151</v>
      </c>
      <c r="C96" s="304"/>
      <c r="D96" s="287"/>
      <c r="E96" s="287"/>
      <c r="F96" s="287"/>
      <c r="G96" s="287"/>
      <c r="H96" s="287"/>
      <c r="I96" s="167">
        <f>ROUND(I34+I42+I47+I51+I56+I72+I76+I82+I89+I94,0)</f>
        <v>1030747433</v>
      </c>
      <c r="J96" s="202"/>
      <c r="K96" s="1"/>
      <c r="L96" s="125">
        <f>SUM(L19:L95)</f>
        <v>167857827.23829666</v>
      </c>
      <c r="M96" s="1"/>
      <c r="N96" s="1"/>
      <c r="O96" s="1"/>
      <c r="P96" s="1"/>
      <c r="Q96" s="129">
        <f>SUM(Q19:Q95)</f>
        <v>746919795.63981068</v>
      </c>
      <c r="R96" s="142"/>
      <c r="S96" s="1"/>
      <c r="T96" s="5"/>
      <c r="U96" s="5"/>
      <c r="V96" s="5"/>
      <c r="W96" s="1"/>
      <c r="X96" s="1"/>
      <c r="Y96" s="129">
        <v>172237230.8554382</v>
      </c>
      <c r="Z96" s="1"/>
      <c r="AA96" s="1"/>
      <c r="AB96" s="1"/>
      <c r="AC96" s="1"/>
    </row>
    <row r="97" spans="1:29" ht="24.95" customHeight="1" x14ac:dyDescent="0.2">
      <c r="A97" s="115"/>
      <c r="B97" s="286" t="s">
        <v>183</v>
      </c>
      <c r="C97" s="304"/>
      <c r="D97" s="287"/>
      <c r="E97" s="287"/>
      <c r="F97" s="287"/>
      <c r="G97" s="287"/>
      <c r="H97" s="288"/>
      <c r="I97" s="139"/>
      <c r="J97" s="142"/>
      <c r="K97" s="1"/>
      <c r="L97" s="1"/>
      <c r="M97" s="1"/>
      <c r="N97" s="1"/>
      <c r="O97" s="1"/>
      <c r="P97" s="1"/>
      <c r="Q97" s="139"/>
      <c r="R97" s="142"/>
      <c r="S97" s="1"/>
      <c r="T97" s="5"/>
      <c r="U97" s="5"/>
      <c r="V97" s="5"/>
      <c r="W97" s="1"/>
      <c r="X97" s="1"/>
      <c r="Y97" s="139"/>
      <c r="Z97" s="1"/>
      <c r="AA97" s="1"/>
      <c r="AB97" s="1"/>
      <c r="AC97" s="1"/>
    </row>
    <row r="98" spans="1:29" ht="24.95" customHeight="1" x14ac:dyDescent="0.2">
      <c r="A98" s="115"/>
      <c r="B98" s="189"/>
      <c r="C98" s="192"/>
      <c r="D98" s="190"/>
      <c r="E98" s="190"/>
      <c r="F98" s="190"/>
      <c r="G98" s="128" t="s">
        <v>184</v>
      </c>
      <c r="H98" s="127">
        <v>0.33000000754774328</v>
      </c>
      <c r="I98" s="133">
        <f>I96*H98</f>
        <v>340146660.66981703</v>
      </c>
      <c r="J98" s="126"/>
      <c r="K98" s="1"/>
      <c r="L98" s="121">
        <f>L96*33%</f>
        <v>55393082.988637902</v>
      </c>
      <c r="M98" s="1"/>
      <c r="N98" s="1"/>
      <c r="O98" s="1"/>
      <c r="P98" s="1"/>
      <c r="Q98" s="133">
        <f>Q96*H98</f>
        <v>246483538.1986964</v>
      </c>
      <c r="R98" s="126"/>
      <c r="S98" s="1"/>
      <c r="T98" s="5"/>
      <c r="U98" s="5"/>
      <c r="V98" s="5"/>
      <c r="W98" s="1"/>
      <c r="X98" s="1"/>
      <c r="Y98" s="133">
        <v>56838286.182294607</v>
      </c>
      <c r="Z98" s="1"/>
      <c r="AA98" s="1"/>
      <c r="AB98" s="1"/>
      <c r="AC98" s="1"/>
    </row>
    <row r="99" spans="1:29" ht="24.95" customHeight="1" thickBot="1" x14ac:dyDescent="0.25">
      <c r="A99" s="115"/>
      <c r="B99" s="189"/>
      <c r="C99" s="192"/>
      <c r="D99" s="190"/>
      <c r="E99" s="190"/>
      <c r="F99" s="190"/>
      <c r="G99" s="128" t="s">
        <v>185</v>
      </c>
      <c r="H99" s="127">
        <v>0.05</v>
      </c>
      <c r="I99" s="140">
        <f>I96*H99</f>
        <v>51537371.650000006</v>
      </c>
      <c r="J99" s="126"/>
      <c r="K99" s="1"/>
      <c r="L99" s="121">
        <f>L96*5%</f>
        <v>8392891.361914834</v>
      </c>
      <c r="M99" s="1"/>
      <c r="N99" s="1"/>
      <c r="O99" s="1"/>
      <c r="P99" s="1"/>
      <c r="Q99" s="140">
        <f>Q96*H99</f>
        <v>37345989.781990536</v>
      </c>
      <c r="R99" s="126"/>
      <c r="S99" s="1"/>
      <c r="T99" s="5"/>
      <c r="U99" s="5"/>
      <c r="V99" s="5"/>
      <c r="W99" s="1"/>
      <c r="X99" s="1"/>
      <c r="Y99" s="140">
        <v>8611861.5427719112</v>
      </c>
      <c r="Z99" s="1"/>
      <c r="AA99" s="1"/>
      <c r="AB99" s="1"/>
      <c r="AC99" s="1"/>
    </row>
    <row r="100" spans="1:29" ht="24.95" customHeight="1" thickBot="1" x14ac:dyDescent="0.25">
      <c r="A100" s="115"/>
      <c r="B100" s="286" t="s">
        <v>186</v>
      </c>
      <c r="C100" s="304"/>
      <c r="D100" s="287"/>
      <c r="E100" s="287"/>
      <c r="F100" s="287"/>
      <c r="G100" s="277"/>
      <c r="H100" s="287"/>
      <c r="I100" s="167">
        <f>SUM(I98:I99)</f>
        <v>391684032.31981707</v>
      </c>
      <c r="J100" s="202"/>
      <c r="K100" s="1"/>
      <c r="L100" s="126"/>
      <c r="M100" s="1"/>
      <c r="N100" s="1"/>
      <c r="O100" s="1"/>
      <c r="P100" s="1"/>
      <c r="Q100" s="129">
        <f>SUM(Q98:Q99)</f>
        <v>283829527.98068696</v>
      </c>
      <c r="R100" s="142"/>
      <c r="S100" s="1"/>
      <c r="T100" s="5"/>
      <c r="U100" s="5"/>
      <c r="V100" s="5"/>
      <c r="W100" s="1"/>
      <c r="X100" s="1"/>
      <c r="Y100" s="129">
        <v>65450147.72506652</v>
      </c>
      <c r="Z100" s="1"/>
      <c r="AA100" s="1"/>
      <c r="AB100" s="1"/>
      <c r="AC100" s="1"/>
    </row>
    <row r="101" spans="1:29" ht="24.95" customHeight="1" thickBot="1" x14ac:dyDescent="0.25">
      <c r="A101" s="134"/>
      <c r="B101" s="305" t="s">
        <v>9</v>
      </c>
      <c r="C101" s="306"/>
      <c r="D101" s="307"/>
      <c r="E101" s="307"/>
      <c r="F101" s="307"/>
      <c r="G101" s="307"/>
      <c r="H101" s="307"/>
      <c r="I101" s="167">
        <f>I96+I100</f>
        <v>1422431465.3198171</v>
      </c>
      <c r="J101" s="202"/>
      <c r="K101" s="1"/>
      <c r="L101" s="126"/>
      <c r="M101" s="1"/>
      <c r="N101" s="1"/>
      <c r="O101" s="1"/>
      <c r="P101" s="1"/>
      <c r="Q101" s="129">
        <f>Q96+Q100</f>
        <v>1030749323.6204977</v>
      </c>
      <c r="R101" s="142"/>
      <c r="S101" s="1"/>
      <c r="T101" s="5"/>
      <c r="U101" s="5"/>
      <c r="V101" s="5"/>
      <c r="W101" s="1"/>
      <c r="X101" s="1"/>
      <c r="Y101" s="129">
        <v>237687378.58050472</v>
      </c>
      <c r="Z101" s="1"/>
      <c r="AA101" s="1"/>
      <c r="AB101" s="1"/>
      <c r="AC101" s="61">
        <f>AB101-I101</f>
        <v>-1422431465.3198171</v>
      </c>
    </row>
    <row r="102" spans="1:29" ht="24.95" customHeight="1" thickBot="1" x14ac:dyDescent="0.25">
      <c r="A102" s="115"/>
      <c r="B102" s="189"/>
      <c r="C102" s="192"/>
      <c r="D102" s="191"/>
      <c r="E102" s="191"/>
      <c r="F102" s="191"/>
      <c r="G102" s="191"/>
      <c r="H102" s="191"/>
      <c r="I102" s="144"/>
      <c r="J102" s="142"/>
      <c r="K102" s="1"/>
      <c r="L102" s="126"/>
      <c r="M102" s="1"/>
      <c r="N102" s="1"/>
      <c r="O102" s="1"/>
      <c r="P102" s="1"/>
      <c r="Q102" s="142"/>
      <c r="R102" s="142"/>
      <c r="S102" s="1"/>
      <c r="T102" s="5"/>
      <c r="U102" s="5"/>
      <c r="V102" s="5"/>
      <c r="W102" s="1"/>
      <c r="X102" s="1"/>
      <c r="Y102" s="142"/>
      <c r="Z102" s="1"/>
      <c r="AA102" s="1"/>
      <c r="AB102" s="1"/>
      <c r="AC102" s="1"/>
    </row>
    <row r="103" spans="1:29" ht="24.95" customHeight="1" thickBot="1" x14ac:dyDescent="0.25">
      <c r="A103" s="130" t="s">
        <v>7</v>
      </c>
      <c r="B103" s="293" t="s">
        <v>8</v>
      </c>
      <c r="C103" s="294"/>
      <c r="D103" s="294"/>
      <c r="E103" s="294"/>
      <c r="F103" s="295" t="s">
        <v>152</v>
      </c>
      <c r="G103" s="296"/>
      <c r="H103" s="145">
        <v>0.05</v>
      </c>
      <c r="I103" s="133">
        <v>12313056.000000015</v>
      </c>
      <c r="J103" s="126"/>
      <c r="K103" s="1"/>
      <c r="L103" s="125">
        <f>SUM(L98:L99)</f>
        <v>63785974.350552738</v>
      </c>
      <c r="M103" s="1"/>
      <c r="N103" s="1"/>
      <c r="O103" s="1"/>
      <c r="P103" s="1"/>
      <c r="Q103" s="1"/>
      <c r="R103" s="1"/>
      <c r="S103" s="1"/>
      <c r="T103" s="5"/>
      <c r="U103" s="5"/>
      <c r="V103" s="5"/>
      <c r="W103" s="1"/>
      <c r="X103" s="1"/>
      <c r="Y103" s="1"/>
      <c r="Z103" s="1"/>
      <c r="AA103" s="1"/>
      <c r="AB103" s="1"/>
      <c r="AC103" s="1"/>
    </row>
    <row r="104" spans="1:29" ht="21" thickBot="1" x14ac:dyDescent="0.25">
      <c r="A104" s="117"/>
      <c r="B104" s="280" t="s">
        <v>153</v>
      </c>
      <c r="C104" s="297"/>
      <c r="D104" s="281"/>
      <c r="E104" s="281"/>
      <c r="F104" s="281"/>
      <c r="G104" s="281"/>
      <c r="H104" s="282"/>
      <c r="I104" s="167">
        <f>I101+I103</f>
        <v>1434744521.3198171</v>
      </c>
      <c r="J104" s="202"/>
      <c r="K104" s="1"/>
      <c r="L104" s="125">
        <f>L96+L103</f>
        <v>231643801.5888494</v>
      </c>
      <c r="M104" s="1"/>
      <c r="N104" s="1"/>
      <c r="O104" s="1"/>
      <c r="P104" s="1"/>
      <c r="Q104" s="1"/>
      <c r="R104" s="1"/>
      <c r="S104" s="1"/>
      <c r="T104" s="5"/>
      <c r="U104" s="5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">
      <c r="A105" s="33"/>
      <c r="B105" s="33"/>
      <c r="C105" s="33"/>
      <c r="D105" s="1"/>
      <c r="E105" s="1"/>
      <c r="F105" s="1"/>
      <c r="G105" s="1"/>
      <c r="H105" s="5"/>
      <c r="I105" s="5"/>
      <c r="J105" s="5"/>
      <c r="K105" s="1"/>
      <c r="L105" s="1"/>
      <c r="M105" s="1"/>
      <c r="N105" s="1"/>
      <c r="O105" s="1"/>
      <c r="P105" s="1"/>
      <c r="Q105" s="1"/>
      <c r="R105" s="1"/>
      <c r="S105" s="1"/>
      <c r="T105" s="5"/>
      <c r="U105" s="5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">
      <c r="A106" s="33"/>
      <c r="B106" s="33"/>
      <c r="C106" s="33"/>
      <c r="D106" s="1"/>
      <c r="E106" s="1"/>
      <c r="F106" s="1"/>
      <c r="G106" s="1"/>
      <c r="H106" s="5"/>
      <c r="I106" s="5"/>
      <c r="J106" s="5"/>
      <c r="K106" s="1"/>
      <c r="L106" s="1"/>
      <c r="M106" s="1"/>
      <c r="N106" s="1"/>
      <c r="O106" s="1"/>
      <c r="P106" s="1"/>
      <c r="Q106" s="1"/>
      <c r="R106" s="1"/>
      <c r="S106" s="1"/>
      <c r="T106" s="5"/>
      <c r="U106" s="5"/>
      <c r="V106" s="5"/>
      <c r="W106" s="1"/>
      <c r="X106" s="1"/>
      <c r="Y106" s="1"/>
      <c r="Z106" s="1"/>
      <c r="AA106" s="1"/>
      <c r="AB106" s="1"/>
      <c r="AC106" s="1"/>
    </row>
    <row r="107" spans="1:29" ht="30" hidden="1" customHeight="1" thickBot="1" x14ac:dyDescent="0.25">
      <c r="A107" s="33"/>
      <c r="B107" s="298" t="s">
        <v>187</v>
      </c>
      <c r="C107" s="298"/>
      <c r="D107" s="299"/>
      <c r="E107" s="299"/>
      <c r="F107" s="299"/>
      <c r="G107" s="299"/>
      <c r="H107" s="300"/>
      <c r="I107" s="129">
        <v>237686944</v>
      </c>
      <c r="J107" s="142"/>
      <c r="K107" s="1"/>
      <c r="L107" s="1"/>
      <c r="M107" s="1"/>
      <c r="N107" s="1"/>
      <c r="O107" s="1"/>
      <c r="P107" s="1"/>
      <c r="Q107" s="1"/>
      <c r="R107" s="1"/>
      <c r="S107" s="1"/>
      <c r="T107" s="5"/>
      <c r="U107" s="5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">
      <c r="A108" s="33"/>
      <c r="B108" s="33"/>
      <c r="C108" s="33"/>
      <c r="D108" s="1"/>
      <c r="E108" s="1"/>
      <c r="F108" s="1"/>
      <c r="G108" s="1"/>
      <c r="H108" s="5"/>
      <c r="I108" s="5"/>
      <c r="J108" s="5"/>
      <c r="K108" s="1"/>
      <c r="L108" s="1"/>
      <c r="M108" s="1"/>
      <c r="N108" s="1"/>
      <c r="O108" s="1"/>
      <c r="P108" s="1"/>
      <c r="Q108" s="1"/>
      <c r="R108" s="1"/>
      <c r="S108" s="1"/>
      <c r="T108" s="5"/>
      <c r="U108" s="5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">
      <c r="A109" s="33"/>
      <c r="B109" s="33"/>
      <c r="C109" s="33"/>
      <c r="D109" s="1"/>
      <c r="E109" s="1"/>
      <c r="F109" s="1"/>
      <c r="G109" s="1"/>
      <c r="H109" s="5"/>
      <c r="I109" s="5"/>
      <c r="J109" s="5"/>
      <c r="K109" s="1"/>
      <c r="L109" s="1"/>
      <c r="M109" s="1"/>
      <c r="N109" s="1"/>
      <c r="O109" s="1"/>
      <c r="P109" s="1"/>
      <c r="Q109" s="1"/>
      <c r="R109" s="1"/>
      <c r="S109" s="1"/>
      <c r="T109" s="5"/>
      <c r="U109" s="5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">
      <c r="A110" s="33"/>
      <c r="B110" s="33"/>
      <c r="C110" s="33"/>
      <c r="D110" s="1"/>
      <c r="E110" s="1"/>
      <c r="F110" s="1"/>
      <c r="G110" s="1"/>
      <c r="H110" s="5"/>
      <c r="I110" s="5"/>
      <c r="J110" s="5"/>
      <c r="K110" s="1"/>
      <c r="L110" s="1"/>
      <c r="M110" s="1"/>
      <c r="N110" s="1"/>
      <c r="O110" s="1"/>
      <c r="P110" s="1"/>
      <c r="Q110" s="1"/>
      <c r="R110" s="1"/>
      <c r="S110" s="1"/>
      <c r="T110" s="5"/>
      <c r="U110" s="5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">
      <c r="A111" s="33"/>
      <c r="B111" s="33"/>
      <c r="C111" s="33"/>
      <c r="D111" s="1"/>
      <c r="E111" s="1"/>
      <c r="F111" s="1"/>
      <c r="G111" s="1"/>
      <c r="H111" s="5"/>
      <c r="I111" s="5"/>
      <c r="J111" s="5"/>
      <c r="K111" s="1"/>
      <c r="L111" s="1"/>
      <c r="M111" s="1"/>
      <c r="N111" s="1"/>
      <c r="O111" s="1"/>
      <c r="P111" s="1"/>
      <c r="Q111" s="1"/>
      <c r="R111" s="1"/>
      <c r="S111" s="1"/>
      <c r="T111" s="5"/>
      <c r="U111" s="5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">
      <c r="A112" s="33"/>
      <c r="B112" s="33"/>
      <c r="C112" s="33"/>
      <c r="D112" s="1"/>
      <c r="E112" s="1"/>
      <c r="F112" s="1"/>
      <c r="G112" s="1"/>
      <c r="H112" s="5"/>
      <c r="I112" s="5"/>
      <c r="J112" s="5"/>
      <c r="K112" s="1"/>
      <c r="L112" s="1"/>
      <c r="M112" s="1"/>
      <c r="N112" s="1"/>
      <c r="O112" s="1"/>
      <c r="P112" s="1"/>
      <c r="Q112" s="1"/>
      <c r="R112" s="1"/>
      <c r="S112" s="1"/>
      <c r="T112" s="5"/>
      <c r="U112" s="5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">
      <c r="A113" s="33"/>
      <c r="B113" s="33"/>
      <c r="C113" s="33"/>
      <c r="D113" s="1"/>
      <c r="E113" s="1"/>
      <c r="F113" s="1"/>
      <c r="G113" s="1"/>
      <c r="H113" s="5"/>
      <c r="I113" s="5"/>
      <c r="J113" s="5"/>
      <c r="K113" s="1"/>
      <c r="L113" s="1"/>
      <c r="M113" s="1"/>
      <c r="N113" s="1"/>
      <c r="O113" s="1"/>
      <c r="P113" s="1"/>
      <c r="Q113" s="1"/>
      <c r="R113" s="1"/>
      <c r="S113" s="1"/>
      <c r="T113" s="5"/>
      <c r="U113" s="5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">
      <c r="A114" s="33"/>
      <c r="B114" s="33"/>
      <c r="C114" s="33"/>
      <c r="D114" s="1"/>
      <c r="E114" s="1"/>
      <c r="F114" s="1"/>
      <c r="G114" s="1"/>
      <c r="H114" s="5"/>
      <c r="I114" s="5"/>
      <c r="J114" s="5"/>
      <c r="K114" s="1"/>
      <c r="L114" s="1"/>
      <c r="M114" s="1"/>
      <c r="N114" s="1"/>
      <c r="O114" s="1"/>
      <c r="P114" s="1"/>
      <c r="Q114" s="1"/>
      <c r="R114" s="1"/>
      <c r="S114" s="1"/>
      <c r="T114" s="5"/>
      <c r="U114" s="5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">
      <c r="A115" s="33"/>
      <c r="B115" s="33"/>
      <c r="C115" s="33"/>
      <c r="D115" s="1"/>
      <c r="E115" s="1"/>
      <c r="F115" s="1"/>
      <c r="G115" s="1"/>
      <c r="H115" s="5"/>
      <c r="I115" s="5"/>
      <c r="J115" s="5"/>
      <c r="K115" s="1"/>
      <c r="L115" s="1"/>
      <c r="M115" s="1"/>
      <c r="N115" s="1"/>
      <c r="O115" s="1"/>
      <c r="P115" s="1"/>
      <c r="Q115" s="1"/>
      <c r="R115" s="1"/>
      <c r="S115" s="1"/>
      <c r="T115" s="5"/>
      <c r="U115" s="5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">
      <c r="A116" s="33"/>
      <c r="B116" s="33"/>
      <c r="C116" s="33"/>
      <c r="D116" s="1"/>
      <c r="E116" s="1"/>
      <c r="F116" s="1"/>
      <c r="G116" s="1"/>
      <c r="H116" s="5"/>
      <c r="I116" s="5"/>
      <c r="J116" s="5"/>
      <c r="K116" s="1"/>
      <c r="L116" s="1"/>
      <c r="M116" s="1"/>
      <c r="N116" s="1"/>
      <c r="O116" s="1"/>
      <c r="P116" s="1"/>
      <c r="Q116" s="1"/>
      <c r="R116" s="1"/>
      <c r="S116" s="1"/>
      <c r="T116" s="5"/>
      <c r="U116" s="5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">
      <c r="A117" s="33"/>
      <c r="B117" s="33"/>
      <c r="C117" s="33"/>
      <c r="D117" s="1"/>
      <c r="E117" s="1"/>
      <c r="F117" s="1"/>
      <c r="G117" s="1"/>
      <c r="H117" s="5"/>
      <c r="I117" s="5"/>
      <c r="J117" s="5"/>
      <c r="K117" s="1"/>
      <c r="L117" s="1"/>
      <c r="M117" s="1"/>
      <c r="N117" s="1"/>
      <c r="O117" s="1"/>
      <c r="P117" s="1"/>
      <c r="Q117" s="1"/>
      <c r="R117" s="1"/>
      <c r="S117" s="1"/>
      <c r="T117" s="5"/>
      <c r="U117" s="5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">
      <c r="A118" s="33"/>
      <c r="B118" s="33"/>
      <c r="C118" s="33"/>
      <c r="D118" s="1"/>
      <c r="E118" s="1"/>
      <c r="F118" s="1"/>
      <c r="G118" s="1"/>
      <c r="H118" s="5"/>
      <c r="I118" s="5"/>
      <c r="J118" s="5"/>
      <c r="K118" s="1"/>
      <c r="L118" s="1"/>
      <c r="M118" s="1"/>
      <c r="N118" s="1"/>
      <c r="O118" s="1"/>
      <c r="P118" s="1"/>
      <c r="Q118" s="1"/>
      <c r="R118" s="1"/>
      <c r="S118" s="1"/>
      <c r="T118" s="5"/>
      <c r="U118" s="5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">
      <c r="A119" s="33"/>
      <c r="B119" s="33"/>
      <c r="C119" s="33"/>
      <c r="D119" s="1"/>
      <c r="E119" s="1"/>
      <c r="F119" s="1"/>
      <c r="G119" s="1"/>
      <c r="H119" s="5"/>
      <c r="I119" s="5"/>
      <c r="J119" s="5"/>
      <c r="K119" s="1"/>
      <c r="L119" s="1"/>
      <c r="M119" s="1"/>
      <c r="N119" s="1"/>
      <c r="O119" s="1"/>
      <c r="P119" s="1"/>
      <c r="Q119" s="1"/>
      <c r="R119" s="1"/>
      <c r="S119" s="1"/>
      <c r="T119" s="5"/>
      <c r="U119" s="5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">
      <c r="A120" s="33"/>
      <c r="B120" s="33"/>
      <c r="C120" s="33"/>
      <c r="D120" s="1"/>
      <c r="E120" s="1"/>
      <c r="F120" s="1"/>
      <c r="G120" s="1"/>
      <c r="H120" s="5"/>
      <c r="I120" s="5"/>
      <c r="J120" s="5"/>
      <c r="K120" s="1"/>
      <c r="L120" s="1"/>
      <c r="M120" s="1"/>
      <c r="N120" s="1"/>
      <c r="O120" s="1"/>
      <c r="P120" s="1"/>
      <c r="Q120" s="1"/>
      <c r="R120" s="1"/>
      <c r="S120" s="1"/>
      <c r="T120" s="5"/>
      <c r="U120" s="5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">
      <c r="A121" s="33"/>
      <c r="B121" s="33"/>
      <c r="C121" s="33"/>
      <c r="D121" s="1"/>
      <c r="E121" s="1"/>
      <c r="F121" s="1"/>
      <c r="G121" s="1"/>
      <c r="H121" s="5"/>
      <c r="I121" s="5"/>
      <c r="J121" s="5"/>
      <c r="K121" s="1"/>
      <c r="L121" s="1"/>
      <c r="M121" s="1"/>
      <c r="N121" s="1"/>
      <c r="O121" s="1"/>
      <c r="P121" s="1"/>
      <c r="Q121" s="1"/>
      <c r="R121" s="1"/>
      <c r="S121" s="1"/>
      <c r="T121" s="5"/>
      <c r="U121" s="5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">
      <c r="A122" s="33"/>
      <c r="B122" s="33"/>
      <c r="C122" s="33"/>
      <c r="D122" s="1"/>
      <c r="E122" s="1"/>
      <c r="F122" s="1"/>
      <c r="G122" s="1"/>
      <c r="H122" s="5"/>
      <c r="I122" s="5"/>
      <c r="J122" s="5"/>
      <c r="K122" s="1"/>
      <c r="L122" s="1"/>
      <c r="M122" s="1"/>
      <c r="N122" s="1"/>
      <c r="O122" s="1"/>
      <c r="P122" s="1"/>
      <c r="Q122" s="1"/>
      <c r="R122" s="1"/>
      <c r="S122" s="1"/>
      <c r="T122" s="5"/>
      <c r="U122" s="5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">
      <c r="A123" s="33"/>
      <c r="B123" s="33"/>
      <c r="C123" s="33"/>
      <c r="D123" s="1"/>
      <c r="E123" s="1"/>
      <c r="F123" s="1"/>
      <c r="G123" s="1"/>
      <c r="H123" s="5"/>
      <c r="I123" s="5"/>
      <c r="J123" s="5"/>
      <c r="K123" s="1"/>
      <c r="L123" s="1"/>
      <c r="M123" s="1"/>
      <c r="N123" s="1"/>
      <c r="O123" s="1"/>
      <c r="P123" s="1"/>
      <c r="Q123" s="1"/>
      <c r="R123" s="1"/>
      <c r="S123" s="1"/>
      <c r="T123" s="5"/>
      <c r="U123" s="5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">
      <c r="A124" s="33"/>
      <c r="B124" s="33"/>
      <c r="C124" s="33"/>
      <c r="D124" s="1"/>
      <c r="E124" s="1"/>
      <c r="F124" s="1"/>
      <c r="G124" s="1"/>
      <c r="H124" s="5"/>
      <c r="I124" s="5"/>
      <c r="J124" s="5"/>
      <c r="K124" s="1"/>
      <c r="L124" s="1"/>
      <c r="M124" s="1"/>
      <c r="N124" s="1"/>
      <c r="O124" s="1"/>
      <c r="P124" s="1"/>
      <c r="Q124" s="1"/>
      <c r="R124" s="1"/>
      <c r="S124" s="1"/>
      <c r="T124" s="5"/>
      <c r="U124" s="5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">
      <c r="A125" s="33"/>
      <c r="B125" s="33"/>
      <c r="C125" s="33"/>
      <c r="D125" s="1"/>
      <c r="E125" s="1"/>
      <c r="F125" s="1"/>
      <c r="G125" s="1"/>
      <c r="H125" s="5"/>
      <c r="I125" s="5"/>
      <c r="J125" s="5"/>
      <c r="K125" s="1"/>
      <c r="L125" s="1"/>
      <c r="M125" s="1"/>
      <c r="N125" s="1"/>
      <c r="O125" s="1"/>
      <c r="P125" s="1"/>
      <c r="Q125" s="1"/>
      <c r="R125" s="1"/>
      <c r="S125" s="1"/>
      <c r="T125" s="5"/>
      <c r="U125" s="5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">
      <c r="A126" s="33"/>
      <c r="B126" s="33"/>
      <c r="C126" s="33"/>
      <c r="D126" s="1"/>
      <c r="E126" s="1"/>
      <c r="F126" s="1"/>
      <c r="G126" s="1"/>
      <c r="H126" s="5"/>
      <c r="I126" s="5"/>
      <c r="J126" s="5"/>
      <c r="K126" s="1"/>
      <c r="L126" s="1"/>
      <c r="M126" s="1"/>
      <c r="N126" s="1"/>
      <c r="O126" s="1"/>
      <c r="P126" s="1"/>
      <c r="Q126" s="1"/>
      <c r="R126" s="1"/>
      <c r="S126" s="1"/>
      <c r="T126" s="5"/>
      <c r="U126" s="5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">
      <c r="A127" s="33"/>
      <c r="B127" s="33"/>
      <c r="C127" s="33"/>
      <c r="D127" s="1"/>
      <c r="E127" s="1"/>
      <c r="F127" s="1"/>
      <c r="G127" s="1"/>
      <c r="H127" s="5"/>
      <c r="I127" s="5"/>
      <c r="J127" s="5"/>
      <c r="K127" s="1"/>
      <c r="L127" s="1"/>
      <c r="M127" s="1"/>
      <c r="N127" s="1"/>
      <c r="O127" s="1"/>
      <c r="P127" s="1"/>
      <c r="Q127" s="1"/>
      <c r="R127" s="1"/>
      <c r="S127" s="1"/>
      <c r="T127" s="5"/>
      <c r="U127" s="5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">
      <c r="A128" s="33"/>
      <c r="B128" s="33"/>
      <c r="C128" s="33"/>
      <c r="D128" s="1"/>
      <c r="E128" s="1"/>
      <c r="F128" s="1"/>
      <c r="G128" s="1"/>
      <c r="H128" s="5"/>
      <c r="I128" s="5"/>
      <c r="J128" s="5"/>
      <c r="K128" s="1"/>
      <c r="L128" s="1"/>
      <c r="M128" s="1"/>
      <c r="N128" s="1"/>
      <c r="O128" s="1"/>
      <c r="P128" s="1"/>
      <c r="Q128" s="1"/>
      <c r="R128" s="1"/>
      <c r="S128" s="1"/>
      <c r="T128" s="5"/>
      <c r="U128" s="5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">
      <c r="A129" s="33"/>
      <c r="B129" s="33"/>
      <c r="C129" s="33"/>
      <c r="D129" s="1"/>
      <c r="E129" s="1"/>
      <c r="F129" s="1"/>
      <c r="G129" s="1"/>
      <c r="H129" s="5"/>
      <c r="I129" s="5"/>
      <c r="J129" s="5"/>
      <c r="K129" s="1"/>
      <c r="L129" s="1"/>
      <c r="M129" s="1"/>
      <c r="N129" s="1"/>
      <c r="O129" s="1"/>
      <c r="P129" s="1"/>
      <c r="Q129" s="1"/>
      <c r="R129" s="1"/>
      <c r="S129" s="1"/>
      <c r="T129" s="5"/>
      <c r="U129" s="5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">
      <c r="A130" s="33"/>
      <c r="B130" s="33"/>
      <c r="C130" s="33"/>
      <c r="D130" s="1"/>
      <c r="E130" s="1"/>
      <c r="F130" s="1"/>
      <c r="G130" s="1"/>
      <c r="H130" s="5"/>
      <c r="I130" s="5"/>
      <c r="J130" s="5"/>
      <c r="K130" s="1"/>
      <c r="L130" s="1"/>
      <c r="M130" s="1"/>
      <c r="N130" s="1"/>
      <c r="O130" s="1"/>
      <c r="P130" s="1"/>
      <c r="Q130" s="1"/>
      <c r="R130" s="1"/>
      <c r="S130" s="1"/>
      <c r="T130" s="5"/>
      <c r="U130" s="5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">
      <c r="A131" s="33"/>
      <c r="B131" s="33"/>
      <c r="C131" s="33"/>
      <c r="D131" s="1"/>
      <c r="E131" s="1"/>
      <c r="F131" s="1"/>
      <c r="G131" s="1"/>
      <c r="H131" s="5"/>
      <c r="I131" s="5"/>
      <c r="J131" s="5"/>
      <c r="K131" s="1"/>
      <c r="L131" s="1"/>
      <c r="M131" s="1"/>
      <c r="N131" s="1"/>
      <c r="O131" s="1"/>
      <c r="P131" s="1"/>
      <c r="Q131" s="1"/>
      <c r="R131" s="1"/>
      <c r="S131" s="1"/>
      <c r="T131" s="5"/>
      <c r="U131" s="5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">
      <c r="A132" s="33"/>
      <c r="B132" s="33"/>
      <c r="C132" s="33"/>
      <c r="D132" s="1"/>
      <c r="E132" s="1"/>
      <c r="F132" s="1"/>
      <c r="G132" s="1"/>
      <c r="H132" s="5"/>
      <c r="I132" s="5"/>
      <c r="J132" s="5"/>
      <c r="K132" s="1"/>
      <c r="L132" s="1"/>
      <c r="M132" s="1"/>
      <c r="N132" s="1"/>
      <c r="O132" s="1"/>
      <c r="P132" s="1"/>
      <c r="Q132" s="1"/>
      <c r="R132" s="1"/>
      <c r="S132" s="1"/>
      <c r="T132" s="5"/>
      <c r="U132" s="5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">
      <c r="A133" s="33"/>
      <c r="B133" s="33"/>
      <c r="C133" s="33"/>
      <c r="D133" s="1"/>
      <c r="E133" s="1"/>
      <c r="F133" s="1"/>
      <c r="G133" s="1"/>
      <c r="H133" s="5"/>
      <c r="I133" s="5"/>
      <c r="J133" s="5"/>
      <c r="K133" s="1"/>
      <c r="L133" s="1"/>
      <c r="M133" s="1"/>
      <c r="N133" s="1"/>
      <c r="O133" s="1"/>
      <c r="P133" s="1"/>
      <c r="Q133" s="1"/>
      <c r="R133" s="1"/>
      <c r="S133" s="1"/>
      <c r="T133" s="5"/>
      <c r="U133" s="5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">
      <c r="A134" s="33"/>
      <c r="B134" s="33"/>
      <c r="C134" s="33"/>
      <c r="D134" s="1"/>
      <c r="E134" s="1"/>
      <c r="F134" s="1"/>
      <c r="G134" s="1"/>
      <c r="H134" s="5"/>
      <c r="I134" s="5"/>
      <c r="J134" s="5"/>
      <c r="K134" s="1"/>
      <c r="L134" s="1"/>
      <c r="M134" s="1"/>
      <c r="N134" s="1"/>
      <c r="O134" s="1"/>
      <c r="P134" s="1"/>
      <c r="Q134" s="1"/>
      <c r="R134" s="1"/>
      <c r="S134" s="1"/>
      <c r="T134" s="5"/>
      <c r="U134" s="5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">
      <c r="A135" s="33"/>
      <c r="B135" s="33"/>
      <c r="C135" s="33"/>
      <c r="D135" s="1"/>
      <c r="E135" s="1"/>
      <c r="F135" s="1"/>
      <c r="G135" s="1"/>
      <c r="H135" s="5"/>
      <c r="I135" s="5"/>
      <c r="J135" s="5"/>
      <c r="K135" s="1"/>
      <c r="L135" s="1"/>
      <c r="M135" s="1"/>
      <c r="N135" s="1"/>
      <c r="O135" s="1"/>
      <c r="P135" s="1"/>
      <c r="Q135" s="1"/>
      <c r="R135" s="1"/>
      <c r="S135" s="1"/>
      <c r="T135" s="5"/>
      <c r="U135" s="5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">
      <c r="A136" s="33"/>
      <c r="B136" s="33"/>
      <c r="C136" s="33"/>
      <c r="D136" s="1"/>
      <c r="E136" s="1"/>
      <c r="F136" s="1"/>
      <c r="G136" s="1"/>
      <c r="H136" s="5"/>
      <c r="I136" s="5"/>
      <c r="J136" s="5"/>
      <c r="K136" s="1"/>
      <c r="L136" s="1"/>
      <c r="M136" s="1"/>
      <c r="N136" s="1"/>
      <c r="O136" s="1"/>
      <c r="P136" s="1"/>
      <c r="Q136" s="1"/>
      <c r="R136" s="1"/>
      <c r="S136" s="1"/>
      <c r="T136" s="5"/>
      <c r="U136" s="5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">
      <c r="A137" s="33"/>
      <c r="B137" s="33"/>
      <c r="C137" s="33"/>
      <c r="D137" s="1"/>
      <c r="E137" s="1"/>
      <c r="F137" s="1"/>
      <c r="G137" s="1"/>
      <c r="H137" s="5"/>
      <c r="I137" s="5"/>
      <c r="J137" s="5"/>
      <c r="K137" s="44"/>
      <c r="L137" s="44"/>
      <c r="M137" s="44"/>
      <c r="N137" s="44"/>
      <c r="O137" s="44"/>
      <c r="P137" s="1"/>
      <c r="Q137" s="1"/>
      <c r="R137" s="1"/>
      <c r="S137" s="1"/>
      <c r="T137" s="5"/>
      <c r="U137" s="5"/>
      <c r="V137" s="5"/>
      <c r="W137" s="44"/>
      <c r="X137" s="44"/>
      <c r="Y137" s="44"/>
      <c r="Z137" s="44"/>
      <c r="AA137" s="44"/>
      <c r="AB137" s="67"/>
      <c r="AC137" s="1"/>
    </row>
    <row r="138" spans="1:29" ht="12.75" customHeight="1" x14ac:dyDescent="0.2">
      <c r="A138" s="33"/>
      <c r="B138" s="33"/>
      <c r="C138" s="33"/>
      <c r="D138" s="1"/>
      <c r="E138" s="1"/>
      <c r="F138" s="1"/>
      <c r="G138" s="1"/>
      <c r="H138" s="5"/>
      <c r="I138" s="5"/>
      <c r="J138" s="5"/>
      <c r="K138" s="1"/>
      <c r="L138" s="1"/>
      <c r="M138" s="1"/>
      <c r="N138" s="1"/>
      <c r="O138" s="1"/>
      <c r="P138" s="1"/>
      <c r="Q138" s="1"/>
      <c r="R138" s="1"/>
      <c r="S138" s="1"/>
      <c r="T138" s="5"/>
      <c r="U138" s="5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">
      <c r="A139" s="33"/>
      <c r="B139" s="33"/>
      <c r="C139" s="33"/>
      <c r="D139" s="1"/>
      <c r="E139" s="1"/>
      <c r="F139" s="1"/>
      <c r="G139" s="1"/>
      <c r="H139" s="5"/>
      <c r="I139" s="5"/>
      <c r="J139" s="5"/>
      <c r="K139" s="1"/>
      <c r="L139" s="1"/>
      <c r="M139" s="1"/>
      <c r="N139" s="1"/>
      <c r="O139" s="1"/>
      <c r="P139" s="1"/>
      <c r="Q139" s="1"/>
      <c r="R139" s="1"/>
      <c r="S139" s="1"/>
      <c r="T139" s="5"/>
      <c r="U139" s="5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">
      <c r="A140" s="33"/>
      <c r="B140" s="33"/>
      <c r="C140" s="33"/>
      <c r="D140" s="1"/>
      <c r="E140" s="1"/>
      <c r="F140" s="1"/>
      <c r="G140" s="1"/>
      <c r="H140" s="5"/>
      <c r="I140" s="5"/>
      <c r="J140" s="5"/>
      <c r="K140" s="1"/>
      <c r="L140" s="1"/>
      <c r="M140" s="1"/>
      <c r="N140" s="1"/>
      <c r="O140" s="1"/>
      <c r="P140" s="1"/>
      <c r="Q140" s="1"/>
      <c r="R140" s="1"/>
      <c r="S140" s="1"/>
      <c r="T140" s="5"/>
      <c r="U140" s="5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">
      <c r="A141" s="33"/>
      <c r="B141" s="33"/>
      <c r="C141" s="33"/>
      <c r="D141" s="1"/>
      <c r="E141" s="1"/>
      <c r="F141" s="1"/>
      <c r="G141" s="1"/>
      <c r="H141" s="5"/>
      <c r="I141" s="5"/>
      <c r="J141" s="5"/>
      <c r="K141" s="1"/>
      <c r="L141" s="1"/>
      <c r="M141" s="1"/>
      <c r="N141" s="1"/>
      <c r="O141" s="1"/>
      <c r="P141" s="1"/>
      <c r="Q141" s="1"/>
      <c r="R141" s="1"/>
      <c r="S141" s="1"/>
      <c r="T141" s="5"/>
      <c r="U141" s="5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">
      <c r="A142" s="33"/>
      <c r="B142" s="33"/>
      <c r="C142" s="33"/>
      <c r="D142" s="1"/>
      <c r="E142" s="1"/>
      <c r="F142" s="1"/>
      <c r="G142" s="1"/>
      <c r="H142" s="5"/>
      <c r="I142" s="5"/>
      <c r="J142" s="5"/>
      <c r="K142" s="1"/>
      <c r="L142" s="1"/>
      <c r="M142" s="1"/>
      <c r="N142" s="1"/>
      <c r="O142" s="1"/>
      <c r="P142" s="1"/>
      <c r="Q142" s="1"/>
      <c r="R142" s="1"/>
      <c r="S142" s="1"/>
      <c r="T142" s="5"/>
      <c r="U142" s="5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">
      <c r="A143" s="33"/>
      <c r="B143" s="33"/>
      <c r="C143" s="33"/>
      <c r="D143" s="1"/>
      <c r="E143" s="1"/>
      <c r="F143" s="1"/>
      <c r="G143" s="1"/>
      <c r="H143" s="5"/>
      <c r="I143" s="5"/>
      <c r="J143" s="5"/>
      <c r="K143" s="1"/>
      <c r="L143" s="1"/>
      <c r="M143" s="1"/>
      <c r="N143" s="1"/>
      <c r="O143" s="1"/>
      <c r="P143" s="1"/>
      <c r="Q143" s="1"/>
      <c r="R143" s="1"/>
      <c r="S143" s="1"/>
      <c r="T143" s="5"/>
      <c r="U143" s="5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">
      <c r="A144" s="33"/>
      <c r="B144" s="33"/>
      <c r="C144" s="33"/>
      <c r="D144" s="1"/>
      <c r="E144" s="1"/>
      <c r="F144" s="1"/>
      <c r="G144" s="1"/>
      <c r="H144" s="5"/>
      <c r="I144" s="5"/>
      <c r="J144" s="5"/>
      <c r="K144" s="1"/>
      <c r="L144" s="1"/>
      <c r="M144" s="1"/>
      <c r="N144" s="1"/>
      <c r="O144" s="1"/>
      <c r="P144" s="1"/>
      <c r="Q144" s="1"/>
      <c r="R144" s="1"/>
      <c r="S144" s="1"/>
      <c r="T144" s="5"/>
      <c r="U144" s="5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">
      <c r="A145" s="33"/>
      <c r="B145" s="33"/>
      <c r="C145" s="33"/>
      <c r="D145" s="1"/>
      <c r="E145" s="1"/>
      <c r="F145" s="1"/>
      <c r="G145" s="1"/>
      <c r="H145" s="5"/>
      <c r="I145" s="5"/>
      <c r="J145" s="5"/>
      <c r="K145" s="1"/>
      <c r="L145" s="1"/>
      <c r="M145" s="1"/>
      <c r="N145" s="1"/>
      <c r="O145" s="1"/>
      <c r="P145" s="1"/>
      <c r="Q145" s="1"/>
      <c r="R145" s="1"/>
      <c r="S145" s="1"/>
      <c r="T145" s="5"/>
      <c r="U145" s="5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">
      <c r="A146" s="33"/>
      <c r="B146" s="33"/>
      <c r="C146" s="33"/>
      <c r="D146" s="1"/>
      <c r="E146" s="1"/>
      <c r="F146" s="1"/>
      <c r="G146" s="1"/>
      <c r="H146" s="5"/>
      <c r="I146" s="5"/>
      <c r="J146" s="5"/>
      <c r="K146" s="1"/>
      <c r="L146" s="1"/>
      <c r="M146" s="1"/>
      <c r="N146" s="1"/>
      <c r="O146" s="1"/>
      <c r="P146" s="1"/>
      <c r="Q146" s="1"/>
      <c r="R146" s="1"/>
      <c r="S146" s="1"/>
      <c r="T146" s="5"/>
      <c r="U146" s="5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">
      <c r="A147" s="33"/>
      <c r="B147" s="33"/>
      <c r="C147" s="33"/>
      <c r="D147" s="1"/>
      <c r="E147" s="1"/>
      <c r="F147" s="1"/>
      <c r="G147" s="1"/>
      <c r="H147" s="5"/>
      <c r="I147" s="5"/>
      <c r="J147" s="5"/>
      <c r="K147" s="1"/>
      <c r="L147" s="1"/>
      <c r="M147" s="1"/>
      <c r="N147" s="1"/>
      <c r="O147" s="1"/>
      <c r="P147" s="1"/>
      <c r="Q147" s="1"/>
      <c r="R147" s="1"/>
      <c r="S147" s="1"/>
      <c r="T147" s="5"/>
      <c r="U147" s="5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">
      <c r="A148" s="33"/>
      <c r="B148" s="33"/>
      <c r="C148" s="33"/>
      <c r="D148" s="1"/>
      <c r="E148" s="1"/>
      <c r="F148" s="1"/>
      <c r="G148" s="1"/>
      <c r="H148" s="5"/>
      <c r="I148" s="5"/>
      <c r="J148" s="5"/>
      <c r="K148" s="1"/>
      <c r="L148" s="1"/>
      <c r="M148" s="1"/>
      <c r="N148" s="1"/>
      <c r="O148" s="1"/>
      <c r="P148" s="1"/>
      <c r="Q148" s="1"/>
      <c r="R148" s="1"/>
      <c r="S148" s="1"/>
      <c r="T148" s="5"/>
      <c r="U148" s="5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">
      <c r="A149" s="33"/>
      <c r="B149" s="33"/>
      <c r="C149" s="33"/>
      <c r="D149" s="1"/>
      <c r="E149" s="1"/>
      <c r="F149" s="1"/>
      <c r="G149" s="1"/>
      <c r="H149" s="5"/>
      <c r="I149" s="5"/>
      <c r="J149" s="5"/>
      <c r="K149" s="1"/>
      <c r="L149" s="1"/>
      <c r="M149" s="1"/>
      <c r="N149" s="1"/>
      <c r="O149" s="1"/>
      <c r="P149" s="1"/>
      <c r="Q149" s="1"/>
      <c r="R149" s="1"/>
      <c r="S149" s="1"/>
      <c r="T149" s="5"/>
      <c r="U149" s="5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">
      <c r="A150" s="33"/>
      <c r="B150" s="33"/>
      <c r="C150" s="33"/>
      <c r="D150" s="1"/>
      <c r="E150" s="1"/>
      <c r="F150" s="1"/>
      <c r="G150" s="1"/>
      <c r="H150" s="5"/>
      <c r="I150" s="5"/>
      <c r="J150" s="5"/>
      <c r="K150" s="1"/>
      <c r="L150" s="1"/>
      <c r="M150" s="1"/>
      <c r="N150" s="1"/>
      <c r="O150" s="1"/>
      <c r="P150" s="1"/>
      <c r="Q150" s="1"/>
      <c r="R150" s="1"/>
      <c r="S150" s="1"/>
      <c r="T150" s="5"/>
      <c r="U150" s="5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">
      <c r="A151" s="33"/>
      <c r="B151" s="33"/>
      <c r="C151" s="33"/>
      <c r="D151" s="1"/>
      <c r="E151" s="1"/>
      <c r="F151" s="1"/>
      <c r="G151" s="1"/>
      <c r="H151" s="5"/>
      <c r="I151" s="5"/>
      <c r="J151" s="5"/>
      <c r="K151" s="1"/>
      <c r="L151" s="1"/>
      <c r="M151" s="1"/>
      <c r="N151" s="1"/>
      <c r="O151" s="1"/>
      <c r="P151" s="1"/>
      <c r="Q151" s="1"/>
      <c r="R151" s="1"/>
      <c r="S151" s="1"/>
      <c r="T151" s="5"/>
      <c r="U151" s="5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">
      <c r="A152" s="33"/>
      <c r="B152" s="33"/>
      <c r="C152" s="33"/>
      <c r="D152" s="1"/>
      <c r="E152" s="1"/>
      <c r="F152" s="1"/>
      <c r="G152" s="1"/>
      <c r="H152" s="5"/>
      <c r="I152" s="5"/>
      <c r="J152" s="5"/>
      <c r="K152" s="1"/>
      <c r="L152" s="1"/>
      <c r="M152" s="1"/>
      <c r="N152" s="1"/>
      <c r="O152" s="1"/>
      <c r="P152" s="1"/>
      <c r="Q152" s="1"/>
      <c r="R152" s="1"/>
      <c r="S152" s="1"/>
      <c r="T152" s="5"/>
      <c r="U152" s="5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">
      <c r="A153" s="33"/>
      <c r="B153" s="33"/>
      <c r="C153" s="33"/>
      <c r="D153" s="1"/>
      <c r="E153" s="1"/>
      <c r="F153" s="1"/>
      <c r="G153" s="1"/>
      <c r="H153" s="5"/>
      <c r="I153" s="5"/>
      <c r="J153" s="5"/>
      <c r="K153" s="1"/>
      <c r="L153" s="1"/>
      <c r="M153" s="1"/>
      <c r="N153" s="1"/>
      <c r="O153" s="1"/>
      <c r="P153" s="1"/>
      <c r="Q153" s="1"/>
      <c r="R153" s="1"/>
      <c r="S153" s="1"/>
      <c r="T153" s="5"/>
      <c r="U153" s="5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">
      <c r="A154" s="33"/>
      <c r="B154" s="33"/>
      <c r="C154" s="33"/>
      <c r="D154" s="1"/>
      <c r="E154" s="1"/>
      <c r="F154" s="1"/>
      <c r="G154" s="1"/>
      <c r="H154" s="5"/>
      <c r="I154" s="5"/>
      <c r="J154" s="5"/>
      <c r="K154" s="1"/>
      <c r="L154" s="1"/>
      <c r="M154" s="1"/>
      <c r="N154" s="1"/>
      <c r="O154" s="1"/>
      <c r="P154" s="1"/>
      <c r="Q154" s="1"/>
      <c r="R154" s="1"/>
      <c r="S154" s="1"/>
      <c r="T154" s="5"/>
      <c r="U154" s="5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">
      <c r="A155" s="33"/>
      <c r="B155" s="33"/>
      <c r="C155" s="33"/>
      <c r="D155" s="1"/>
      <c r="E155" s="1"/>
      <c r="F155" s="1"/>
      <c r="G155" s="1"/>
      <c r="H155" s="5"/>
      <c r="I155" s="5"/>
      <c r="J155" s="5"/>
      <c r="K155" s="1"/>
      <c r="L155" s="1"/>
      <c r="M155" s="1"/>
      <c r="N155" s="1"/>
      <c r="O155" s="1"/>
      <c r="P155" s="1"/>
      <c r="Q155" s="1"/>
      <c r="R155" s="1"/>
      <c r="S155" s="1"/>
      <c r="T155" s="5"/>
      <c r="U155" s="5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">
      <c r="A156" s="33"/>
      <c r="B156" s="33"/>
      <c r="C156" s="33"/>
      <c r="D156" s="1"/>
      <c r="E156" s="1"/>
      <c r="F156" s="1"/>
      <c r="G156" s="1"/>
      <c r="H156" s="5"/>
      <c r="I156" s="5"/>
      <c r="J156" s="5"/>
      <c r="K156" s="1"/>
      <c r="L156" s="1"/>
      <c r="M156" s="1"/>
      <c r="N156" s="1"/>
      <c r="O156" s="1"/>
      <c r="P156" s="1"/>
      <c r="Q156" s="1"/>
      <c r="R156" s="1"/>
      <c r="S156" s="1"/>
      <c r="T156" s="5"/>
      <c r="U156" s="5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">
      <c r="A157" s="33"/>
      <c r="B157" s="33"/>
      <c r="C157" s="33"/>
      <c r="D157" s="1"/>
      <c r="E157" s="1"/>
      <c r="F157" s="1"/>
      <c r="G157" s="1"/>
      <c r="H157" s="5"/>
      <c r="I157" s="5"/>
      <c r="J157" s="5"/>
      <c r="K157" s="1"/>
      <c r="L157" s="1"/>
      <c r="M157" s="1"/>
      <c r="N157" s="1"/>
      <c r="O157" s="1"/>
      <c r="P157" s="1"/>
      <c r="Q157" s="1"/>
      <c r="R157" s="1"/>
      <c r="S157" s="1"/>
      <c r="T157" s="5"/>
      <c r="U157" s="5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">
      <c r="A158" s="33"/>
      <c r="B158" s="33"/>
      <c r="C158" s="33"/>
      <c r="D158" s="1"/>
      <c r="E158" s="1"/>
      <c r="F158" s="1"/>
      <c r="G158" s="1"/>
      <c r="H158" s="5"/>
      <c r="I158" s="5"/>
      <c r="J158" s="5"/>
      <c r="K158" s="1"/>
      <c r="L158" s="1"/>
      <c r="M158" s="1"/>
      <c r="N158" s="1"/>
      <c r="O158" s="1"/>
      <c r="P158" s="1"/>
      <c r="Q158" s="1"/>
      <c r="R158" s="1"/>
      <c r="S158" s="1"/>
      <c r="T158" s="5"/>
      <c r="U158" s="5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">
      <c r="A159" s="33"/>
      <c r="B159" s="33"/>
      <c r="C159" s="33"/>
      <c r="D159" s="1"/>
      <c r="E159" s="1"/>
      <c r="F159" s="1"/>
      <c r="G159" s="1"/>
      <c r="H159" s="5"/>
      <c r="I159" s="5"/>
      <c r="J159" s="5"/>
      <c r="K159" s="1"/>
      <c r="L159" s="1"/>
      <c r="M159" s="1"/>
      <c r="N159" s="1"/>
      <c r="O159" s="1"/>
      <c r="P159" s="1"/>
      <c r="Q159" s="1"/>
      <c r="R159" s="1"/>
      <c r="S159" s="1"/>
      <c r="T159" s="5"/>
      <c r="U159" s="5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">
      <c r="A160" s="33"/>
      <c r="B160" s="33"/>
      <c r="C160" s="33"/>
      <c r="D160" s="1"/>
      <c r="E160" s="1"/>
      <c r="F160" s="1"/>
      <c r="G160" s="1"/>
      <c r="H160" s="5"/>
      <c r="I160" s="5"/>
      <c r="J160" s="5"/>
      <c r="K160" s="1"/>
      <c r="L160" s="1"/>
      <c r="M160" s="1"/>
      <c r="N160" s="1"/>
      <c r="O160" s="1"/>
      <c r="P160" s="1"/>
      <c r="Q160" s="1"/>
      <c r="R160" s="1"/>
      <c r="S160" s="1"/>
      <c r="T160" s="5"/>
      <c r="U160" s="5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">
      <c r="A161" s="33"/>
      <c r="B161" s="33"/>
      <c r="C161" s="33"/>
      <c r="D161" s="1"/>
      <c r="E161" s="1"/>
      <c r="F161" s="1"/>
      <c r="G161" s="1"/>
      <c r="H161" s="5"/>
      <c r="I161" s="5"/>
      <c r="J161" s="5"/>
      <c r="K161" s="1"/>
      <c r="L161" s="1"/>
      <c r="M161" s="1"/>
      <c r="N161" s="1"/>
      <c r="O161" s="1"/>
      <c r="P161" s="1"/>
      <c r="Q161" s="1"/>
      <c r="R161" s="1"/>
      <c r="S161" s="1"/>
      <c r="T161" s="5"/>
      <c r="U161" s="5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">
      <c r="A162" s="33"/>
      <c r="B162" s="33"/>
      <c r="C162" s="33"/>
      <c r="D162" s="1"/>
      <c r="E162" s="1"/>
      <c r="F162" s="1"/>
      <c r="G162" s="1"/>
      <c r="H162" s="5"/>
      <c r="I162" s="5"/>
      <c r="J162" s="5"/>
      <c r="K162" s="1"/>
      <c r="L162" s="1"/>
      <c r="M162" s="1"/>
      <c r="N162" s="1"/>
      <c r="O162" s="1"/>
      <c r="P162" s="1"/>
      <c r="Q162" s="1"/>
      <c r="R162" s="1"/>
      <c r="S162" s="1"/>
      <c r="T162" s="5"/>
      <c r="U162" s="5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">
      <c r="A163" s="33"/>
      <c r="B163" s="33"/>
      <c r="C163" s="33"/>
      <c r="D163" s="1"/>
      <c r="E163" s="1"/>
      <c r="F163" s="1"/>
      <c r="G163" s="1"/>
      <c r="H163" s="5"/>
      <c r="I163" s="5"/>
      <c r="J163" s="5"/>
      <c r="K163" s="1"/>
      <c r="L163" s="1"/>
      <c r="M163" s="1"/>
      <c r="N163" s="1"/>
      <c r="O163" s="1"/>
      <c r="P163" s="1"/>
      <c r="Q163" s="1"/>
      <c r="R163" s="1"/>
      <c r="S163" s="1"/>
      <c r="T163" s="5"/>
      <c r="U163" s="5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">
      <c r="A164" s="33"/>
      <c r="B164" s="33"/>
      <c r="C164" s="33"/>
      <c r="D164" s="1"/>
      <c r="E164" s="1"/>
      <c r="F164" s="1"/>
      <c r="G164" s="1"/>
      <c r="H164" s="5"/>
      <c r="I164" s="5"/>
      <c r="J164" s="5"/>
      <c r="K164" s="1"/>
      <c r="L164" s="1"/>
      <c r="M164" s="1"/>
      <c r="N164" s="1"/>
      <c r="O164" s="1"/>
      <c r="P164" s="1"/>
      <c r="Q164" s="1"/>
      <c r="R164" s="1"/>
      <c r="S164" s="1"/>
      <c r="T164" s="5"/>
      <c r="U164" s="5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">
      <c r="A165" s="33"/>
      <c r="B165" s="33"/>
      <c r="C165" s="33"/>
      <c r="D165" s="1"/>
      <c r="E165" s="1"/>
      <c r="F165" s="1"/>
      <c r="G165" s="1"/>
      <c r="H165" s="5"/>
      <c r="I165" s="5"/>
      <c r="J165" s="5"/>
      <c r="K165" s="1"/>
      <c r="L165" s="1"/>
      <c r="M165" s="1"/>
      <c r="N165" s="1"/>
      <c r="O165" s="1"/>
      <c r="P165" s="1"/>
      <c r="Q165" s="1"/>
      <c r="R165" s="1"/>
      <c r="S165" s="1"/>
      <c r="T165" s="5"/>
      <c r="U165" s="5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">
      <c r="A166" s="33"/>
      <c r="B166" s="33"/>
      <c r="C166" s="33"/>
      <c r="D166" s="1"/>
      <c r="E166" s="1"/>
      <c r="F166" s="1"/>
      <c r="G166" s="1"/>
      <c r="H166" s="5"/>
      <c r="I166" s="5"/>
      <c r="J166" s="5"/>
      <c r="K166" s="1"/>
      <c r="L166" s="1"/>
      <c r="M166" s="1"/>
      <c r="N166" s="1"/>
      <c r="O166" s="1"/>
      <c r="P166" s="1"/>
      <c r="Q166" s="1"/>
      <c r="R166" s="1"/>
      <c r="S166" s="1"/>
      <c r="T166" s="5"/>
      <c r="U166" s="5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">
      <c r="A167" s="33"/>
      <c r="B167" s="33"/>
      <c r="C167" s="33"/>
      <c r="D167" s="1"/>
      <c r="E167" s="1"/>
      <c r="F167" s="1"/>
      <c r="G167" s="1"/>
      <c r="H167" s="5"/>
      <c r="I167" s="5"/>
      <c r="J167" s="5"/>
      <c r="K167" s="1"/>
      <c r="L167" s="1"/>
      <c r="M167" s="1"/>
      <c r="N167" s="1"/>
      <c r="O167" s="1"/>
      <c r="P167" s="1"/>
      <c r="Q167" s="1"/>
      <c r="R167" s="1"/>
      <c r="S167" s="1"/>
      <c r="T167" s="5"/>
      <c r="U167" s="5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">
      <c r="A168" s="33"/>
      <c r="B168" s="33"/>
      <c r="C168" s="33"/>
      <c r="D168" s="1"/>
      <c r="E168" s="1"/>
      <c r="F168" s="1"/>
      <c r="G168" s="1"/>
      <c r="H168" s="5"/>
      <c r="I168" s="5"/>
      <c r="J168" s="5"/>
      <c r="K168" s="1"/>
      <c r="L168" s="1"/>
      <c r="M168" s="1"/>
      <c r="N168" s="1"/>
      <c r="O168" s="1"/>
      <c r="P168" s="1"/>
      <c r="Q168" s="1"/>
      <c r="R168" s="1"/>
      <c r="S168" s="1"/>
      <c r="T168" s="5"/>
      <c r="U168" s="5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">
      <c r="A169" s="33"/>
      <c r="B169" s="33"/>
      <c r="C169" s="33"/>
      <c r="D169" s="1"/>
      <c r="E169" s="1"/>
      <c r="F169" s="1"/>
      <c r="G169" s="1"/>
      <c r="H169" s="5"/>
      <c r="I169" s="5"/>
      <c r="J169" s="5"/>
      <c r="K169" s="1"/>
      <c r="L169" s="1"/>
      <c r="M169" s="1"/>
      <c r="N169" s="1"/>
      <c r="O169" s="1"/>
      <c r="P169" s="1"/>
      <c r="Q169" s="1"/>
      <c r="R169" s="1"/>
      <c r="S169" s="1"/>
      <c r="T169" s="5"/>
      <c r="U169" s="5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">
      <c r="A170" s="33"/>
      <c r="B170" s="33"/>
      <c r="C170" s="33"/>
      <c r="D170" s="1"/>
      <c r="E170" s="1"/>
      <c r="F170" s="1"/>
      <c r="G170" s="1"/>
      <c r="H170" s="5"/>
      <c r="I170" s="5"/>
      <c r="J170" s="5"/>
      <c r="K170" s="1"/>
      <c r="L170" s="1"/>
      <c r="M170" s="1"/>
      <c r="N170" s="1"/>
      <c r="O170" s="1"/>
      <c r="P170" s="1"/>
      <c r="Q170" s="1"/>
      <c r="R170" s="1"/>
      <c r="S170" s="1"/>
      <c r="T170" s="5"/>
      <c r="U170" s="5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">
      <c r="A171" s="33"/>
      <c r="B171" s="33"/>
      <c r="C171" s="33"/>
      <c r="D171" s="1"/>
      <c r="E171" s="1"/>
      <c r="F171" s="1"/>
      <c r="G171" s="1"/>
      <c r="H171" s="5"/>
      <c r="I171" s="5"/>
      <c r="J171" s="5"/>
      <c r="K171" s="1"/>
      <c r="L171" s="1"/>
      <c r="M171" s="1"/>
      <c r="N171" s="1"/>
      <c r="O171" s="1"/>
      <c r="P171" s="1"/>
      <c r="Q171" s="1"/>
      <c r="R171" s="1"/>
      <c r="S171" s="1"/>
      <c r="T171" s="5"/>
      <c r="U171" s="5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">
      <c r="A172" s="33"/>
      <c r="B172" s="33"/>
      <c r="C172" s="33"/>
      <c r="D172" s="1"/>
      <c r="E172" s="1"/>
      <c r="F172" s="1"/>
      <c r="G172" s="1"/>
      <c r="H172" s="5"/>
      <c r="I172" s="5"/>
      <c r="J172" s="5"/>
      <c r="K172" s="1"/>
      <c r="L172" s="1"/>
      <c r="M172" s="1"/>
      <c r="N172" s="1"/>
      <c r="O172" s="1"/>
      <c r="P172" s="1"/>
      <c r="Q172" s="1"/>
      <c r="R172" s="1"/>
      <c r="S172" s="1"/>
      <c r="T172" s="5"/>
      <c r="U172" s="5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">
      <c r="A173" s="33"/>
      <c r="B173" s="33"/>
      <c r="C173" s="33"/>
      <c r="D173" s="1"/>
      <c r="E173" s="1"/>
      <c r="F173" s="1"/>
      <c r="G173" s="1"/>
      <c r="H173" s="5"/>
      <c r="I173" s="5"/>
      <c r="J173" s="5"/>
      <c r="K173" s="1"/>
      <c r="L173" s="1"/>
      <c r="M173" s="1"/>
      <c r="N173" s="1"/>
      <c r="O173" s="1"/>
      <c r="P173" s="1"/>
      <c r="Q173" s="1"/>
      <c r="R173" s="1"/>
      <c r="S173" s="1"/>
      <c r="T173" s="5"/>
      <c r="U173" s="5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">
      <c r="A174" s="33"/>
      <c r="B174" s="33"/>
      <c r="C174" s="33"/>
      <c r="D174" s="1"/>
      <c r="E174" s="1"/>
      <c r="F174" s="1"/>
      <c r="G174" s="1"/>
      <c r="H174" s="5"/>
      <c r="I174" s="5"/>
      <c r="J174" s="5"/>
      <c r="K174" s="1"/>
      <c r="L174" s="1"/>
      <c r="M174" s="1"/>
      <c r="N174" s="1"/>
      <c r="O174" s="1"/>
      <c r="P174" s="1"/>
      <c r="Q174" s="1"/>
      <c r="R174" s="1"/>
      <c r="S174" s="1"/>
      <c r="T174" s="5"/>
      <c r="U174" s="5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">
      <c r="A175" s="33"/>
      <c r="B175" s="33"/>
      <c r="C175" s="33"/>
      <c r="D175" s="1"/>
      <c r="E175" s="1"/>
      <c r="F175" s="1"/>
      <c r="G175" s="1"/>
      <c r="H175" s="5"/>
      <c r="I175" s="5"/>
      <c r="J175" s="5"/>
      <c r="K175" s="1"/>
      <c r="L175" s="1"/>
      <c r="M175" s="1"/>
      <c r="N175" s="1"/>
      <c r="O175" s="1"/>
      <c r="P175" s="1"/>
      <c r="Q175" s="1"/>
      <c r="R175" s="1"/>
      <c r="S175" s="1"/>
      <c r="T175" s="5"/>
      <c r="U175" s="5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">
      <c r="A176" s="33"/>
      <c r="B176" s="33"/>
      <c r="C176" s="33"/>
      <c r="D176" s="1"/>
      <c r="E176" s="1"/>
      <c r="F176" s="1"/>
      <c r="G176" s="1"/>
      <c r="H176" s="5"/>
      <c r="I176" s="5"/>
      <c r="J176" s="5"/>
      <c r="K176" s="1"/>
      <c r="L176" s="1"/>
      <c r="M176" s="1"/>
      <c r="N176" s="1"/>
      <c r="O176" s="1"/>
      <c r="P176" s="1"/>
      <c r="Q176" s="1"/>
      <c r="R176" s="1"/>
      <c r="S176" s="1"/>
      <c r="T176" s="5"/>
      <c r="U176" s="5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">
      <c r="A177" s="33"/>
      <c r="B177" s="33"/>
      <c r="C177" s="33"/>
      <c r="D177" s="1"/>
      <c r="E177" s="1"/>
      <c r="F177" s="1"/>
      <c r="G177" s="1"/>
      <c r="H177" s="5"/>
      <c r="I177" s="5"/>
      <c r="J177" s="5"/>
      <c r="K177" s="1"/>
      <c r="L177" s="1"/>
      <c r="M177" s="1"/>
      <c r="N177" s="1"/>
      <c r="O177" s="1"/>
      <c r="P177" s="1"/>
      <c r="Q177" s="1"/>
      <c r="R177" s="1"/>
      <c r="S177" s="1"/>
      <c r="T177" s="5"/>
      <c r="U177" s="5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">
      <c r="A178" s="33"/>
      <c r="B178" s="33"/>
      <c r="C178" s="33"/>
      <c r="D178" s="1"/>
      <c r="E178" s="1"/>
      <c r="F178" s="1"/>
      <c r="G178" s="1"/>
      <c r="H178" s="5"/>
      <c r="I178" s="5"/>
      <c r="J178" s="5"/>
      <c r="K178" s="1"/>
      <c r="L178" s="1"/>
      <c r="M178" s="1"/>
      <c r="N178" s="1"/>
      <c r="O178" s="1"/>
      <c r="P178" s="1"/>
      <c r="Q178" s="1"/>
      <c r="R178" s="1"/>
      <c r="S178" s="1"/>
      <c r="T178" s="5"/>
      <c r="U178" s="5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">
      <c r="A179" s="33"/>
      <c r="B179" s="33"/>
      <c r="C179" s="33"/>
      <c r="D179" s="1"/>
      <c r="E179" s="1"/>
      <c r="F179" s="1"/>
      <c r="G179" s="1"/>
      <c r="H179" s="5"/>
      <c r="I179" s="5"/>
      <c r="J179" s="5"/>
      <c r="K179" s="1"/>
      <c r="L179" s="1"/>
      <c r="M179" s="1"/>
      <c r="N179" s="1"/>
      <c r="O179" s="1"/>
      <c r="P179" s="1"/>
      <c r="Q179" s="1"/>
      <c r="R179" s="1"/>
      <c r="S179" s="1"/>
      <c r="T179" s="5"/>
      <c r="U179" s="5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">
      <c r="A180" s="33"/>
      <c r="B180" s="33"/>
      <c r="C180" s="33"/>
      <c r="D180" s="1"/>
      <c r="E180" s="1"/>
      <c r="F180" s="1"/>
      <c r="G180" s="1"/>
      <c r="H180" s="5"/>
      <c r="I180" s="5"/>
      <c r="J180" s="5"/>
      <c r="K180" s="1"/>
      <c r="L180" s="1"/>
      <c r="M180" s="1"/>
      <c r="N180" s="1"/>
      <c r="O180" s="1"/>
      <c r="P180" s="1"/>
      <c r="Q180" s="1"/>
      <c r="R180" s="1"/>
      <c r="S180" s="1"/>
      <c r="T180" s="5"/>
      <c r="U180" s="5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">
      <c r="A181" s="33"/>
      <c r="B181" s="33"/>
      <c r="C181" s="33"/>
      <c r="D181" s="1"/>
      <c r="E181" s="1"/>
      <c r="F181" s="1"/>
      <c r="G181" s="1"/>
      <c r="H181" s="5"/>
      <c r="I181" s="5"/>
      <c r="J181" s="5"/>
      <c r="K181" s="1"/>
      <c r="L181" s="1"/>
      <c r="M181" s="1"/>
      <c r="N181" s="1"/>
      <c r="O181" s="1"/>
      <c r="P181" s="1"/>
      <c r="Q181" s="1"/>
      <c r="R181" s="1"/>
      <c r="S181" s="1"/>
      <c r="T181" s="5"/>
      <c r="U181" s="5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">
      <c r="A182" s="33"/>
      <c r="B182" s="33"/>
      <c r="C182" s="33"/>
      <c r="D182" s="1"/>
      <c r="E182" s="1"/>
      <c r="F182" s="1"/>
      <c r="G182" s="1"/>
      <c r="H182" s="5"/>
      <c r="I182" s="5"/>
      <c r="J182" s="5"/>
      <c r="K182" s="1"/>
      <c r="L182" s="1"/>
      <c r="M182" s="1"/>
      <c r="N182" s="1"/>
      <c r="O182" s="1"/>
      <c r="P182" s="1"/>
      <c r="Q182" s="1"/>
      <c r="R182" s="1"/>
      <c r="S182" s="1"/>
      <c r="T182" s="5"/>
      <c r="U182" s="5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">
      <c r="A183" s="33"/>
      <c r="B183" s="33"/>
      <c r="C183" s="33"/>
      <c r="D183" s="1"/>
      <c r="E183" s="1"/>
      <c r="F183" s="1"/>
      <c r="G183" s="1"/>
      <c r="H183" s="5"/>
      <c r="I183" s="5"/>
      <c r="J183" s="5"/>
      <c r="K183" s="1"/>
      <c r="L183" s="1"/>
      <c r="M183" s="1"/>
      <c r="N183" s="1"/>
      <c r="O183" s="1"/>
      <c r="P183" s="1"/>
      <c r="Q183" s="1"/>
      <c r="R183" s="1"/>
      <c r="S183" s="1"/>
      <c r="T183" s="5"/>
      <c r="U183" s="5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">
      <c r="A184" s="33"/>
      <c r="B184" s="33"/>
      <c r="C184" s="33"/>
      <c r="D184" s="1"/>
      <c r="E184" s="1"/>
      <c r="F184" s="1"/>
      <c r="G184" s="1"/>
      <c r="H184" s="5"/>
      <c r="I184" s="5"/>
      <c r="J184" s="5"/>
      <c r="K184" s="1"/>
      <c r="L184" s="1"/>
      <c r="M184" s="1"/>
      <c r="N184" s="1"/>
      <c r="O184" s="1"/>
      <c r="P184" s="1"/>
      <c r="Q184" s="1"/>
      <c r="R184" s="1"/>
      <c r="S184" s="1"/>
      <c r="T184" s="5"/>
      <c r="U184" s="5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">
      <c r="A185" s="33"/>
      <c r="B185" s="33"/>
      <c r="C185" s="33"/>
      <c r="D185" s="1"/>
      <c r="E185" s="1"/>
      <c r="F185" s="1"/>
      <c r="G185" s="1"/>
      <c r="H185" s="5"/>
      <c r="I185" s="5"/>
      <c r="J185" s="5"/>
      <c r="K185" s="1"/>
      <c r="L185" s="1"/>
      <c r="M185" s="1"/>
      <c r="N185" s="1"/>
      <c r="O185" s="1"/>
      <c r="P185" s="1"/>
      <c r="Q185" s="1"/>
      <c r="R185" s="1"/>
      <c r="S185" s="1"/>
      <c r="T185" s="5"/>
      <c r="U185" s="5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">
      <c r="A186" s="33"/>
      <c r="B186" s="33"/>
      <c r="C186" s="33"/>
      <c r="D186" s="1"/>
      <c r="E186" s="1"/>
      <c r="F186" s="1"/>
      <c r="G186" s="1"/>
      <c r="H186" s="5"/>
      <c r="I186" s="5"/>
      <c r="J186" s="5"/>
      <c r="K186" s="1"/>
      <c r="L186" s="1"/>
      <c r="M186" s="1"/>
      <c r="N186" s="1"/>
      <c r="O186" s="1"/>
      <c r="P186" s="1"/>
      <c r="Q186" s="1"/>
      <c r="R186" s="1"/>
      <c r="S186" s="1"/>
      <c r="T186" s="5"/>
      <c r="U186" s="5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">
      <c r="A187" s="33"/>
      <c r="B187" s="33"/>
      <c r="C187" s="33"/>
      <c r="D187" s="1"/>
      <c r="E187" s="1"/>
      <c r="F187" s="1"/>
      <c r="G187" s="1"/>
      <c r="H187" s="5"/>
      <c r="I187" s="5"/>
      <c r="J187" s="5"/>
      <c r="K187" s="1"/>
      <c r="L187" s="1"/>
      <c r="M187" s="1"/>
      <c r="N187" s="1"/>
      <c r="O187" s="1"/>
      <c r="P187" s="1"/>
      <c r="Q187" s="1"/>
      <c r="R187" s="1"/>
      <c r="S187" s="1"/>
      <c r="T187" s="5"/>
      <c r="U187" s="5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">
      <c r="A188" s="33"/>
      <c r="B188" s="33"/>
      <c r="C188" s="33"/>
      <c r="D188" s="1"/>
      <c r="E188" s="1"/>
      <c r="F188" s="1"/>
      <c r="G188" s="1"/>
      <c r="H188" s="5"/>
      <c r="I188" s="5"/>
      <c r="J188" s="5"/>
      <c r="K188" s="1"/>
      <c r="L188" s="1"/>
      <c r="M188" s="1"/>
      <c r="N188" s="1"/>
      <c r="O188" s="1"/>
      <c r="P188" s="1"/>
      <c r="Q188" s="1"/>
      <c r="R188" s="1"/>
      <c r="S188" s="1"/>
      <c r="T188" s="5"/>
      <c r="U188" s="5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">
      <c r="A189" s="33"/>
      <c r="B189" s="33"/>
      <c r="C189" s="33"/>
      <c r="D189" s="1"/>
      <c r="E189" s="1"/>
      <c r="F189" s="1"/>
      <c r="G189" s="1"/>
      <c r="H189" s="5"/>
      <c r="I189" s="5"/>
      <c r="J189" s="5"/>
      <c r="K189" s="1"/>
      <c r="L189" s="1"/>
      <c r="M189" s="1"/>
      <c r="N189" s="1"/>
      <c r="O189" s="1"/>
      <c r="P189" s="1"/>
      <c r="Q189" s="1"/>
      <c r="R189" s="1"/>
      <c r="S189" s="1"/>
      <c r="T189" s="5"/>
      <c r="U189" s="5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">
      <c r="A190" s="33"/>
      <c r="B190" s="33"/>
      <c r="C190" s="33"/>
      <c r="D190" s="1"/>
      <c r="E190" s="1"/>
      <c r="F190" s="1"/>
      <c r="G190" s="1"/>
      <c r="H190" s="5"/>
      <c r="I190" s="5"/>
      <c r="J190" s="5"/>
      <c r="K190" s="1"/>
      <c r="L190" s="1"/>
      <c r="M190" s="1"/>
      <c r="N190" s="1"/>
      <c r="O190" s="1"/>
      <c r="P190" s="1"/>
      <c r="Q190" s="1"/>
      <c r="R190" s="1"/>
      <c r="S190" s="1"/>
      <c r="T190" s="5"/>
      <c r="U190" s="5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">
      <c r="A191" s="33"/>
      <c r="B191" s="33"/>
      <c r="C191" s="33"/>
      <c r="D191" s="1"/>
      <c r="E191" s="1"/>
      <c r="F191" s="1"/>
      <c r="G191" s="1"/>
      <c r="H191" s="5"/>
      <c r="I191" s="5"/>
      <c r="J191" s="5"/>
      <c r="K191" s="1"/>
      <c r="L191" s="1"/>
      <c r="M191" s="1"/>
      <c r="N191" s="1"/>
      <c r="O191" s="1"/>
      <c r="P191" s="1"/>
      <c r="Q191" s="1"/>
      <c r="R191" s="1"/>
      <c r="S191" s="1"/>
      <c r="T191" s="5"/>
      <c r="U191" s="5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">
      <c r="A192" s="33"/>
      <c r="B192" s="33"/>
      <c r="C192" s="33"/>
      <c r="D192" s="1"/>
      <c r="E192" s="1"/>
      <c r="F192" s="1"/>
      <c r="G192" s="1"/>
      <c r="H192" s="5"/>
      <c r="I192" s="5"/>
      <c r="J192" s="5"/>
      <c r="K192" s="1"/>
      <c r="L192" s="1"/>
      <c r="M192" s="1"/>
      <c r="N192" s="1"/>
      <c r="O192" s="1"/>
      <c r="P192" s="1"/>
      <c r="Q192" s="1"/>
      <c r="R192" s="1"/>
      <c r="S192" s="1"/>
      <c r="T192" s="5"/>
      <c r="U192" s="5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">
      <c r="A193" s="33"/>
      <c r="B193" s="33"/>
      <c r="C193" s="33"/>
      <c r="D193" s="1"/>
      <c r="E193" s="1"/>
      <c r="F193" s="1"/>
      <c r="G193" s="1"/>
      <c r="H193" s="5"/>
      <c r="I193" s="5"/>
      <c r="J193" s="5"/>
      <c r="K193" s="1"/>
      <c r="L193" s="1"/>
      <c r="M193" s="1"/>
      <c r="N193" s="1"/>
      <c r="O193" s="1"/>
      <c r="P193" s="1"/>
      <c r="Q193" s="1"/>
      <c r="R193" s="1"/>
      <c r="S193" s="1"/>
      <c r="T193" s="5"/>
      <c r="U193" s="5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">
      <c r="A194" s="33"/>
      <c r="B194" s="33"/>
      <c r="C194" s="33"/>
      <c r="D194" s="1"/>
      <c r="E194" s="1"/>
      <c r="F194" s="1"/>
      <c r="G194" s="1"/>
      <c r="H194" s="5"/>
      <c r="I194" s="5"/>
      <c r="J194" s="5"/>
      <c r="K194" s="1"/>
      <c r="L194" s="1"/>
      <c r="M194" s="1"/>
      <c r="N194" s="1"/>
      <c r="O194" s="1"/>
      <c r="P194" s="1"/>
      <c r="Q194" s="1"/>
      <c r="R194" s="1"/>
      <c r="S194" s="1"/>
      <c r="T194" s="5"/>
      <c r="U194" s="5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">
      <c r="A195" s="33"/>
      <c r="B195" s="33"/>
      <c r="C195" s="33"/>
      <c r="D195" s="1"/>
      <c r="E195" s="1"/>
      <c r="F195" s="1"/>
      <c r="G195" s="1"/>
      <c r="H195" s="5"/>
      <c r="I195" s="5"/>
      <c r="J195" s="5"/>
      <c r="K195" s="1"/>
      <c r="L195" s="1"/>
      <c r="M195" s="1"/>
      <c r="N195" s="1"/>
      <c r="O195" s="1"/>
      <c r="P195" s="1"/>
      <c r="Q195" s="1"/>
      <c r="R195" s="1"/>
      <c r="S195" s="1"/>
      <c r="T195" s="5"/>
      <c r="U195" s="5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">
      <c r="A196" s="33"/>
      <c r="B196" s="33"/>
      <c r="C196" s="33"/>
      <c r="D196" s="1"/>
      <c r="E196" s="1"/>
      <c r="F196" s="1"/>
      <c r="G196" s="1"/>
      <c r="H196" s="5"/>
      <c r="I196" s="5"/>
      <c r="J196" s="5"/>
      <c r="K196" s="1"/>
      <c r="L196" s="1"/>
      <c r="M196" s="1"/>
      <c r="N196" s="1"/>
      <c r="O196" s="1"/>
      <c r="P196" s="1"/>
      <c r="Q196" s="1"/>
      <c r="R196" s="1"/>
      <c r="S196" s="1"/>
      <c r="T196" s="5"/>
      <c r="U196" s="5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">
      <c r="A197" s="33"/>
      <c r="B197" s="33"/>
      <c r="C197" s="33"/>
      <c r="D197" s="1"/>
      <c r="E197" s="1"/>
      <c r="F197" s="1"/>
      <c r="G197" s="1"/>
      <c r="H197" s="5"/>
      <c r="I197" s="5"/>
      <c r="J197" s="5"/>
      <c r="K197" s="1"/>
      <c r="L197" s="1"/>
      <c r="M197" s="1"/>
      <c r="N197" s="1"/>
      <c r="O197" s="1"/>
      <c r="P197" s="1"/>
      <c r="Q197" s="1"/>
      <c r="R197" s="1"/>
      <c r="S197" s="1"/>
      <c r="T197" s="5"/>
      <c r="U197" s="5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">
      <c r="A198" s="33"/>
      <c r="B198" s="33"/>
      <c r="C198" s="33"/>
      <c r="D198" s="1"/>
      <c r="E198" s="1"/>
      <c r="F198" s="1"/>
      <c r="G198" s="1"/>
      <c r="H198" s="5"/>
      <c r="I198" s="5"/>
      <c r="J198" s="5"/>
      <c r="K198" s="1"/>
      <c r="L198" s="1"/>
      <c r="M198" s="1"/>
      <c r="N198" s="1"/>
      <c r="O198" s="1"/>
      <c r="P198" s="1"/>
      <c r="Q198" s="1"/>
      <c r="R198" s="1"/>
      <c r="S198" s="1"/>
      <c r="T198" s="5"/>
      <c r="U198" s="5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">
      <c r="A199" s="33"/>
      <c r="B199" s="33"/>
      <c r="C199" s="33"/>
      <c r="D199" s="1"/>
      <c r="E199" s="1"/>
      <c r="F199" s="1"/>
      <c r="G199" s="1"/>
      <c r="H199" s="5"/>
      <c r="I199" s="5"/>
      <c r="J199" s="5"/>
      <c r="K199" s="1"/>
      <c r="L199" s="1"/>
      <c r="M199" s="1"/>
      <c r="N199" s="1"/>
      <c r="O199" s="1"/>
      <c r="P199" s="1"/>
      <c r="Q199" s="1"/>
      <c r="R199" s="1"/>
      <c r="S199" s="1"/>
      <c r="T199" s="5"/>
      <c r="U199" s="5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">
      <c r="A200" s="33"/>
      <c r="B200" s="33"/>
      <c r="C200" s="33"/>
      <c r="D200" s="1"/>
      <c r="E200" s="1"/>
      <c r="F200" s="1"/>
      <c r="G200" s="1"/>
      <c r="H200" s="5"/>
      <c r="I200" s="5"/>
      <c r="J200" s="5"/>
      <c r="K200" s="1"/>
      <c r="L200" s="1"/>
      <c r="M200" s="1"/>
      <c r="N200" s="1"/>
      <c r="O200" s="1"/>
      <c r="P200" s="1"/>
      <c r="Q200" s="1"/>
      <c r="R200" s="1"/>
      <c r="S200" s="1"/>
      <c r="T200" s="5"/>
      <c r="U200" s="5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">
      <c r="A201" s="33"/>
      <c r="B201" s="33"/>
      <c r="C201" s="33"/>
      <c r="D201" s="1"/>
      <c r="E201" s="1"/>
      <c r="F201" s="1"/>
      <c r="G201" s="1"/>
      <c r="H201" s="5"/>
      <c r="I201" s="5"/>
      <c r="J201" s="5"/>
      <c r="K201" s="1"/>
      <c r="L201" s="1"/>
      <c r="M201" s="1"/>
      <c r="N201" s="1"/>
      <c r="O201" s="1"/>
      <c r="P201" s="1"/>
      <c r="Q201" s="1"/>
      <c r="R201" s="1"/>
      <c r="S201" s="1"/>
      <c r="T201" s="5"/>
      <c r="U201" s="5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">
      <c r="A202" s="33"/>
      <c r="B202" s="33"/>
      <c r="C202" s="33"/>
      <c r="D202" s="1"/>
      <c r="E202" s="1"/>
      <c r="F202" s="1"/>
      <c r="G202" s="1"/>
      <c r="H202" s="5"/>
      <c r="I202" s="5"/>
      <c r="J202" s="5"/>
      <c r="K202" s="1"/>
      <c r="L202" s="1"/>
      <c r="M202" s="1"/>
      <c r="N202" s="1"/>
      <c r="O202" s="1"/>
      <c r="P202" s="1"/>
      <c r="Q202" s="1"/>
      <c r="R202" s="1"/>
      <c r="S202" s="1"/>
      <c r="T202" s="5"/>
      <c r="U202" s="5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">
      <c r="A203" s="33"/>
      <c r="B203" s="33"/>
      <c r="C203" s="33"/>
      <c r="D203" s="1"/>
      <c r="E203" s="1"/>
      <c r="F203" s="1"/>
      <c r="G203" s="1"/>
      <c r="H203" s="5"/>
      <c r="I203" s="5"/>
      <c r="J203" s="5"/>
      <c r="K203" s="1"/>
      <c r="L203" s="1"/>
      <c r="M203" s="1"/>
      <c r="N203" s="1"/>
      <c r="O203" s="1"/>
      <c r="P203" s="1"/>
      <c r="Q203" s="1"/>
      <c r="R203" s="1"/>
      <c r="S203" s="1"/>
      <c r="T203" s="5"/>
      <c r="U203" s="5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">
      <c r="A204" s="33"/>
      <c r="B204" s="33"/>
      <c r="C204" s="33"/>
      <c r="D204" s="1"/>
      <c r="E204" s="1"/>
      <c r="F204" s="1"/>
      <c r="G204" s="1"/>
      <c r="H204" s="5"/>
      <c r="I204" s="5"/>
      <c r="J204" s="5"/>
      <c r="K204" s="1"/>
      <c r="L204" s="1"/>
      <c r="M204" s="1"/>
      <c r="N204" s="1"/>
      <c r="O204" s="1"/>
      <c r="P204" s="1"/>
      <c r="Q204" s="1"/>
      <c r="R204" s="1"/>
      <c r="S204" s="1"/>
      <c r="T204" s="5"/>
      <c r="U204" s="5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">
      <c r="A205" s="33"/>
      <c r="B205" s="33"/>
      <c r="C205" s="33"/>
      <c r="D205" s="1"/>
      <c r="E205" s="1"/>
      <c r="F205" s="1"/>
      <c r="G205" s="1"/>
      <c r="H205" s="5"/>
      <c r="I205" s="5"/>
      <c r="J205" s="5"/>
      <c r="K205" s="1"/>
      <c r="L205" s="1"/>
      <c r="M205" s="1"/>
      <c r="N205" s="1"/>
      <c r="O205" s="1"/>
      <c r="P205" s="1"/>
      <c r="Q205" s="1"/>
      <c r="R205" s="1"/>
      <c r="S205" s="1"/>
      <c r="T205" s="5"/>
      <c r="U205" s="5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">
      <c r="A206" s="33"/>
      <c r="B206" s="33"/>
      <c r="C206" s="33"/>
      <c r="D206" s="1"/>
      <c r="E206" s="1"/>
      <c r="F206" s="1"/>
      <c r="G206" s="1"/>
      <c r="H206" s="5"/>
      <c r="I206" s="5"/>
      <c r="J206" s="5"/>
      <c r="K206" s="1"/>
      <c r="L206" s="1"/>
      <c r="M206" s="1"/>
      <c r="N206" s="1"/>
      <c r="O206" s="1"/>
      <c r="P206" s="1"/>
      <c r="Q206" s="1"/>
      <c r="R206" s="1"/>
      <c r="S206" s="1"/>
      <c r="T206" s="5"/>
      <c r="U206" s="5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">
      <c r="A207" s="33"/>
      <c r="B207" s="33"/>
      <c r="C207" s="33"/>
      <c r="D207" s="1"/>
      <c r="E207" s="1"/>
      <c r="F207" s="1"/>
      <c r="G207" s="1"/>
      <c r="H207" s="5"/>
      <c r="I207" s="5"/>
      <c r="J207" s="5"/>
      <c r="K207" s="1"/>
      <c r="L207" s="1"/>
      <c r="M207" s="1"/>
      <c r="N207" s="1"/>
      <c r="O207" s="1"/>
      <c r="P207" s="1"/>
      <c r="Q207" s="1"/>
      <c r="R207" s="1"/>
      <c r="S207" s="1"/>
      <c r="T207" s="5"/>
      <c r="U207" s="5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">
      <c r="A208" s="33"/>
      <c r="B208" s="33"/>
      <c r="C208" s="33"/>
      <c r="D208" s="1"/>
      <c r="E208" s="1"/>
      <c r="F208" s="1"/>
      <c r="G208" s="1"/>
      <c r="H208" s="5"/>
      <c r="I208" s="5"/>
      <c r="J208" s="5"/>
      <c r="K208" s="1"/>
      <c r="L208" s="1"/>
      <c r="M208" s="1"/>
      <c r="N208" s="1"/>
      <c r="O208" s="1"/>
      <c r="P208" s="1"/>
      <c r="Q208" s="1"/>
      <c r="R208" s="1"/>
      <c r="S208" s="1"/>
      <c r="T208" s="5"/>
      <c r="U208" s="5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">
      <c r="A209" s="33"/>
      <c r="B209" s="33"/>
      <c r="C209" s="33"/>
      <c r="D209" s="1"/>
      <c r="E209" s="1"/>
      <c r="F209" s="1"/>
      <c r="G209" s="1"/>
      <c r="H209" s="5"/>
      <c r="I209" s="5"/>
      <c r="J209" s="5"/>
      <c r="K209" s="1"/>
      <c r="L209" s="1"/>
      <c r="M209" s="1"/>
      <c r="N209" s="1"/>
      <c r="O209" s="1"/>
      <c r="P209" s="1"/>
      <c r="Q209" s="1"/>
      <c r="R209" s="1"/>
      <c r="S209" s="1"/>
      <c r="T209" s="5"/>
      <c r="U209" s="5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">
      <c r="A210" s="33"/>
      <c r="B210" s="33"/>
      <c r="C210" s="33"/>
      <c r="D210" s="1"/>
      <c r="E210" s="1"/>
      <c r="F210" s="1"/>
      <c r="G210" s="1"/>
      <c r="H210" s="5"/>
      <c r="I210" s="5"/>
      <c r="J210" s="5"/>
      <c r="K210" s="1"/>
      <c r="L210" s="1"/>
      <c r="M210" s="1"/>
      <c r="N210" s="1"/>
      <c r="O210" s="1"/>
      <c r="P210" s="1"/>
      <c r="Q210" s="1"/>
      <c r="R210" s="1"/>
      <c r="S210" s="1"/>
      <c r="T210" s="5"/>
      <c r="U210" s="5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">
      <c r="A211" s="33"/>
      <c r="B211" s="33"/>
      <c r="C211" s="33"/>
      <c r="D211" s="1"/>
      <c r="E211" s="1"/>
      <c r="F211" s="1"/>
      <c r="G211" s="1"/>
      <c r="H211" s="5"/>
      <c r="I211" s="5"/>
      <c r="J211" s="5"/>
      <c r="K211" s="1"/>
      <c r="L211" s="1"/>
      <c r="M211" s="1"/>
      <c r="N211" s="1"/>
      <c r="O211" s="1"/>
      <c r="P211" s="1"/>
      <c r="Q211" s="1"/>
      <c r="R211" s="1"/>
      <c r="S211" s="1"/>
      <c r="T211" s="5"/>
      <c r="U211" s="5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">
      <c r="A212" s="33"/>
      <c r="B212" s="33"/>
      <c r="C212" s="33"/>
      <c r="D212" s="1"/>
      <c r="E212" s="1"/>
      <c r="F212" s="1"/>
      <c r="G212" s="1"/>
      <c r="H212" s="5"/>
      <c r="I212" s="5"/>
      <c r="J212" s="5"/>
      <c r="K212" s="1"/>
      <c r="L212" s="1"/>
      <c r="M212" s="1"/>
      <c r="N212" s="1"/>
      <c r="O212" s="1"/>
      <c r="P212" s="1"/>
      <c r="Q212" s="1"/>
      <c r="R212" s="1"/>
      <c r="S212" s="1"/>
      <c r="T212" s="5"/>
      <c r="U212" s="5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">
      <c r="A213" s="33"/>
      <c r="B213" s="33"/>
      <c r="C213" s="33"/>
      <c r="D213" s="1"/>
      <c r="E213" s="1"/>
      <c r="F213" s="1"/>
      <c r="G213" s="1"/>
      <c r="H213" s="5"/>
      <c r="I213" s="5"/>
      <c r="J213" s="5"/>
      <c r="K213" s="1"/>
      <c r="L213" s="1"/>
      <c r="M213" s="1"/>
      <c r="N213" s="1"/>
      <c r="O213" s="1"/>
      <c r="P213" s="1"/>
      <c r="Q213" s="1"/>
      <c r="R213" s="1"/>
      <c r="S213" s="1"/>
      <c r="T213" s="5"/>
      <c r="U213" s="5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">
      <c r="A214" s="33"/>
      <c r="B214" s="33"/>
      <c r="C214" s="33"/>
      <c r="D214" s="1"/>
      <c r="E214" s="1"/>
      <c r="F214" s="1"/>
      <c r="G214" s="1"/>
      <c r="H214" s="5"/>
      <c r="I214" s="5"/>
      <c r="J214" s="5"/>
      <c r="K214" s="1"/>
      <c r="L214" s="1"/>
      <c r="M214" s="1"/>
      <c r="N214" s="1"/>
      <c r="O214" s="1"/>
      <c r="P214" s="1"/>
      <c r="Q214" s="1"/>
      <c r="R214" s="1"/>
      <c r="S214" s="1"/>
      <c r="T214" s="5"/>
      <c r="U214" s="5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">
      <c r="A215" s="33"/>
      <c r="B215" s="33"/>
      <c r="C215" s="33"/>
      <c r="D215" s="1"/>
      <c r="E215" s="1"/>
      <c r="F215" s="1"/>
      <c r="G215" s="1"/>
      <c r="H215" s="5"/>
      <c r="I215" s="5"/>
      <c r="J215" s="5"/>
      <c r="K215" s="1"/>
      <c r="L215" s="1"/>
      <c r="M215" s="1"/>
      <c r="N215" s="1"/>
      <c r="O215" s="1"/>
      <c r="P215" s="1"/>
      <c r="Q215" s="1"/>
      <c r="R215" s="1"/>
      <c r="S215" s="1"/>
      <c r="T215" s="5"/>
      <c r="U215" s="5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">
      <c r="A216" s="33"/>
      <c r="B216" s="33"/>
      <c r="C216" s="33"/>
      <c r="D216" s="1"/>
      <c r="E216" s="1"/>
      <c r="F216" s="1"/>
      <c r="G216" s="1"/>
      <c r="H216" s="5"/>
      <c r="I216" s="5"/>
      <c r="J216" s="5"/>
      <c r="K216" s="1"/>
      <c r="L216" s="1"/>
      <c r="M216" s="1"/>
      <c r="N216" s="1"/>
      <c r="O216" s="1"/>
      <c r="P216" s="1"/>
      <c r="Q216" s="1"/>
      <c r="R216" s="1"/>
      <c r="S216" s="1"/>
      <c r="T216" s="5"/>
      <c r="U216" s="5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">
      <c r="A217" s="33"/>
      <c r="B217" s="33"/>
      <c r="C217" s="33"/>
      <c r="D217" s="1"/>
      <c r="E217" s="1"/>
      <c r="F217" s="1"/>
      <c r="G217" s="1"/>
      <c r="H217" s="5"/>
      <c r="I217" s="5"/>
      <c r="J217" s="5"/>
      <c r="K217" s="1"/>
      <c r="L217" s="1"/>
      <c r="M217" s="1"/>
      <c r="N217" s="1"/>
      <c r="O217" s="1"/>
      <c r="P217" s="1"/>
      <c r="Q217" s="1"/>
      <c r="R217" s="1"/>
      <c r="S217" s="1"/>
      <c r="T217" s="5"/>
      <c r="U217" s="5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">
      <c r="A218" s="33"/>
      <c r="B218" s="33"/>
      <c r="C218" s="33"/>
      <c r="D218" s="1"/>
      <c r="E218" s="1"/>
      <c r="F218" s="1"/>
      <c r="G218" s="1"/>
      <c r="H218" s="5"/>
      <c r="I218" s="5"/>
      <c r="J218" s="5"/>
      <c r="K218" s="1"/>
      <c r="L218" s="1"/>
      <c r="M218" s="1"/>
      <c r="N218" s="1"/>
      <c r="O218" s="1"/>
      <c r="P218" s="1"/>
      <c r="Q218" s="1"/>
      <c r="R218" s="1"/>
      <c r="S218" s="1"/>
      <c r="T218" s="5"/>
      <c r="U218" s="5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">
      <c r="A219" s="33"/>
      <c r="B219" s="33"/>
      <c r="C219" s="33"/>
      <c r="D219" s="1"/>
      <c r="E219" s="1"/>
      <c r="F219" s="1"/>
      <c r="G219" s="1"/>
      <c r="H219" s="5"/>
      <c r="I219" s="5"/>
      <c r="J219" s="5"/>
      <c r="K219" s="1"/>
      <c r="L219" s="1"/>
      <c r="M219" s="1"/>
      <c r="N219" s="1"/>
      <c r="O219" s="1"/>
      <c r="P219" s="1"/>
      <c r="Q219" s="1"/>
      <c r="R219" s="1"/>
      <c r="S219" s="1"/>
      <c r="T219" s="5"/>
      <c r="U219" s="5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">
      <c r="A220" s="33"/>
      <c r="B220" s="33"/>
      <c r="C220" s="33"/>
      <c r="D220" s="1"/>
      <c r="E220" s="1"/>
      <c r="F220" s="1"/>
      <c r="G220" s="1"/>
      <c r="H220" s="5"/>
      <c r="I220" s="5"/>
      <c r="J220" s="5"/>
      <c r="K220" s="1"/>
      <c r="L220" s="1"/>
      <c r="M220" s="1"/>
      <c r="N220" s="1"/>
      <c r="O220" s="1"/>
      <c r="P220" s="1"/>
      <c r="Q220" s="1"/>
      <c r="R220" s="1"/>
      <c r="S220" s="1"/>
      <c r="T220" s="5"/>
      <c r="U220" s="5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">
      <c r="A221" s="33"/>
      <c r="B221" s="33"/>
      <c r="C221" s="33"/>
      <c r="D221" s="1"/>
      <c r="E221" s="1"/>
      <c r="F221" s="1"/>
      <c r="G221" s="1"/>
      <c r="H221" s="5"/>
      <c r="I221" s="5"/>
      <c r="J221" s="5"/>
      <c r="K221" s="1"/>
      <c r="L221" s="1"/>
      <c r="M221" s="1"/>
      <c r="N221" s="1"/>
      <c r="O221" s="1"/>
      <c r="P221" s="1"/>
      <c r="Q221" s="1"/>
      <c r="R221" s="1"/>
      <c r="S221" s="1"/>
      <c r="T221" s="5"/>
      <c r="U221" s="5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">
      <c r="A222" s="33"/>
      <c r="B222" s="33"/>
      <c r="C222" s="33"/>
      <c r="D222" s="1"/>
      <c r="E222" s="1"/>
      <c r="F222" s="1"/>
      <c r="G222" s="1"/>
      <c r="H222" s="5"/>
      <c r="I222" s="5"/>
      <c r="J222" s="5"/>
      <c r="K222" s="1"/>
      <c r="L222" s="1"/>
      <c r="M222" s="1"/>
      <c r="N222" s="1"/>
      <c r="O222" s="1"/>
      <c r="P222" s="1"/>
      <c r="Q222" s="1"/>
      <c r="R222" s="1"/>
      <c r="S222" s="1"/>
      <c r="T222" s="5"/>
      <c r="U222" s="5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">
      <c r="A223" s="33"/>
      <c r="B223" s="33"/>
      <c r="C223" s="33"/>
      <c r="D223" s="1"/>
      <c r="E223" s="1"/>
      <c r="F223" s="1"/>
      <c r="G223" s="1"/>
      <c r="H223" s="5"/>
      <c r="I223" s="5"/>
      <c r="J223" s="5"/>
      <c r="K223" s="1"/>
      <c r="L223" s="1"/>
      <c r="M223" s="1"/>
      <c r="N223" s="1"/>
      <c r="O223" s="1"/>
      <c r="P223" s="1"/>
      <c r="Q223" s="1"/>
      <c r="R223" s="1"/>
      <c r="S223" s="1"/>
      <c r="T223" s="5"/>
      <c r="U223" s="5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">
      <c r="A224" s="33"/>
      <c r="B224" s="33"/>
      <c r="C224" s="33"/>
      <c r="D224" s="1"/>
      <c r="E224" s="1"/>
      <c r="F224" s="1"/>
      <c r="G224" s="1"/>
      <c r="H224" s="5"/>
      <c r="I224" s="5"/>
      <c r="J224" s="5"/>
      <c r="K224" s="1"/>
      <c r="L224" s="1"/>
      <c r="M224" s="1"/>
      <c r="N224" s="1"/>
      <c r="O224" s="1"/>
      <c r="P224" s="1"/>
      <c r="Q224" s="1"/>
      <c r="R224" s="1"/>
      <c r="S224" s="1"/>
      <c r="T224" s="5"/>
      <c r="U224" s="5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">
      <c r="A225" s="33"/>
      <c r="B225" s="33"/>
      <c r="C225" s="33"/>
      <c r="D225" s="1"/>
      <c r="E225" s="1"/>
      <c r="F225" s="1"/>
      <c r="G225" s="1"/>
      <c r="H225" s="5"/>
      <c r="I225" s="5"/>
      <c r="J225" s="5"/>
      <c r="K225" s="1"/>
      <c r="L225" s="1"/>
      <c r="M225" s="1"/>
      <c r="N225" s="1"/>
      <c r="O225" s="1"/>
      <c r="P225" s="1"/>
      <c r="Q225" s="1"/>
      <c r="R225" s="1"/>
      <c r="S225" s="1"/>
      <c r="T225" s="5"/>
      <c r="U225" s="5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">
      <c r="A226" s="33"/>
      <c r="B226" s="33"/>
      <c r="C226" s="33"/>
      <c r="D226" s="1"/>
      <c r="E226" s="1"/>
      <c r="F226" s="1"/>
      <c r="G226" s="1"/>
      <c r="H226" s="5"/>
      <c r="I226" s="5"/>
      <c r="J226" s="5"/>
      <c r="K226" s="1"/>
      <c r="L226" s="1"/>
      <c r="M226" s="1"/>
      <c r="N226" s="1"/>
      <c r="O226" s="1"/>
      <c r="P226" s="1"/>
      <c r="Q226" s="1"/>
      <c r="R226" s="1"/>
      <c r="S226" s="1"/>
      <c r="T226" s="5"/>
      <c r="U226" s="5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">
      <c r="A227" s="33"/>
      <c r="B227" s="33"/>
      <c r="C227" s="33"/>
      <c r="D227" s="1"/>
      <c r="E227" s="1"/>
      <c r="F227" s="1"/>
      <c r="G227" s="1"/>
      <c r="H227" s="5"/>
      <c r="I227" s="5"/>
      <c r="J227" s="5"/>
      <c r="K227" s="1"/>
      <c r="L227" s="1"/>
      <c r="M227" s="1"/>
      <c r="N227" s="1"/>
      <c r="O227" s="1"/>
      <c r="P227" s="1"/>
      <c r="Q227" s="1"/>
      <c r="R227" s="1"/>
      <c r="S227" s="1"/>
      <c r="T227" s="5"/>
      <c r="U227" s="5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">
      <c r="A228" s="33"/>
      <c r="B228" s="33"/>
      <c r="C228" s="33"/>
      <c r="D228" s="1"/>
      <c r="E228" s="1"/>
      <c r="F228" s="1"/>
      <c r="G228" s="1"/>
      <c r="H228" s="5"/>
      <c r="I228" s="5"/>
      <c r="J228" s="5"/>
      <c r="K228" s="1"/>
      <c r="L228" s="1"/>
      <c r="M228" s="1"/>
      <c r="N228" s="1"/>
      <c r="O228" s="1"/>
      <c r="P228" s="1"/>
      <c r="Q228" s="1"/>
      <c r="R228" s="1"/>
      <c r="S228" s="1"/>
      <c r="T228" s="5"/>
      <c r="U228" s="5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">
      <c r="A229" s="33"/>
      <c r="B229" s="33"/>
      <c r="C229" s="33"/>
      <c r="D229" s="1"/>
      <c r="E229" s="1"/>
      <c r="F229" s="1"/>
      <c r="G229" s="1"/>
      <c r="H229" s="5"/>
      <c r="I229" s="5"/>
      <c r="J229" s="5"/>
      <c r="K229" s="1"/>
      <c r="L229" s="1"/>
      <c r="M229" s="1"/>
      <c r="N229" s="1"/>
      <c r="O229" s="1"/>
      <c r="P229" s="1"/>
      <c r="Q229" s="1"/>
      <c r="R229" s="1"/>
      <c r="S229" s="1"/>
      <c r="T229" s="5"/>
      <c r="U229" s="5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">
      <c r="A230" s="33"/>
      <c r="B230" s="33"/>
      <c r="C230" s="33"/>
      <c r="D230" s="1"/>
      <c r="E230" s="1"/>
      <c r="F230" s="1"/>
      <c r="G230" s="1"/>
      <c r="H230" s="5"/>
      <c r="I230" s="5"/>
      <c r="J230" s="5"/>
      <c r="K230" s="1"/>
      <c r="L230" s="1"/>
      <c r="M230" s="1"/>
      <c r="N230" s="1"/>
      <c r="O230" s="1"/>
      <c r="P230" s="1"/>
      <c r="Q230" s="1"/>
      <c r="R230" s="1"/>
      <c r="S230" s="1"/>
      <c r="T230" s="5"/>
      <c r="U230" s="5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">
      <c r="A231" s="33"/>
      <c r="B231" s="33"/>
      <c r="C231" s="33"/>
      <c r="D231" s="1"/>
      <c r="E231" s="1"/>
      <c r="F231" s="1"/>
      <c r="G231" s="1"/>
      <c r="H231" s="5"/>
      <c r="I231" s="5"/>
      <c r="J231" s="5"/>
      <c r="K231" s="1"/>
      <c r="L231" s="1"/>
      <c r="M231" s="1"/>
      <c r="N231" s="1"/>
      <c r="O231" s="1"/>
      <c r="P231" s="1"/>
      <c r="Q231" s="1"/>
      <c r="R231" s="1"/>
      <c r="S231" s="1"/>
      <c r="T231" s="5"/>
      <c r="U231" s="5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">
      <c r="A232" s="33"/>
      <c r="B232" s="33"/>
      <c r="C232" s="33"/>
      <c r="D232" s="1"/>
      <c r="E232" s="1"/>
      <c r="F232" s="1"/>
      <c r="G232" s="1"/>
      <c r="H232" s="5"/>
      <c r="I232" s="5"/>
      <c r="J232" s="5"/>
      <c r="K232" s="1"/>
      <c r="L232" s="1"/>
      <c r="M232" s="1"/>
      <c r="N232" s="1"/>
      <c r="O232" s="1"/>
      <c r="P232" s="1"/>
      <c r="Q232" s="1"/>
      <c r="R232" s="1"/>
      <c r="S232" s="1"/>
      <c r="T232" s="5"/>
      <c r="U232" s="5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">
      <c r="A233" s="33"/>
      <c r="B233" s="33"/>
      <c r="C233" s="33"/>
      <c r="D233" s="1"/>
      <c r="E233" s="1"/>
      <c r="F233" s="1"/>
      <c r="G233" s="1"/>
      <c r="H233" s="5"/>
      <c r="I233" s="5"/>
      <c r="J233" s="5"/>
      <c r="K233" s="1"/>
      <c r="L233" s="1"/>
      <c r="M233" s="1"/>
      <c r="N233" s="1"/>
      <c r="O233" s="1"/>
      <c r="P233" s="1"/>
      <c r="Q233" s="1"/>
      <c r="R233" s="1"/>
      <c r="S233" s="1"/>
      <c r="T233" s="5"/>
      <c r="U233" s="5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">
      <c r="A234" s="33"/>
      <c r="B234" s="33"/>
      <c r="C234" s="33"/>
      <c r="D234" s="1"/>
      <c r="E234" s="1"/>
      <c r="F234" s="1"/>
      <c r="G234" s="1"/>
      <c r="H234" s="5"/>
      <c r="I234" s="5"/>
      <c r="J234" s="5"/>
      <c r="K234" s="1"/>
      <c r="L234" s="1"/>
      <c r="M234" s="1"/>
      <c r="N234" s="1"/>
      <c r="O234" s="1"/>
      <c r="P234" s="1"/>
      <c r="Q234" s="1"/>
      <c r="R234" s="1"/>
      <c r="S234" s="1"/>
      <c r="T234" s="5"/>
      <c r="U234" s="5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">
      <c r="A235" s="33"/>
      <c r="B235" s="33"/>
      <c r="C235" s="33"/>
      <c r="D235" s="1"/>
      <c r="E235" s="1"/>
      <c r="F235" s="1"/>
      <c r="G235" s="1"/>
      <c r="H235" s="5"/>
      <c r="I235" s="5"/>
      <c r="J235" s="5"/>
      <c r="K235" s="1"/>
      <c r="L235" s="1"/>
      <c r="M235" s="1"/>
      <c r="N235" s="1"/>
      <c r="O235" s="1"/>
      <c r="P235" s="1"/>
      <c r="Q235" s="1"/>
      <c r="R235" s="1"/>
      <c r="S235" s="1"/>
      <c r="T235" s="5"/>
      <c r="U235" s="5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">
      <c r="A236" s="33"/>
      <c r="B236" s="33"/>
      <c r="C236" s="33"/>
      <c r="D236" s="1"/>
      <c r="E236" s="1"/>
      <c r="F236" s="1"/>
      <c r="G236" s="1"/>
      <c r="H236" s="5"/>
      <c r="I236" s="5"/>
      <c r="J236" s="5"/>
      <c r="K236" s="1"/>
      <c r="L236" s="1"/>
      <c r="M236" s="1"/>
      <c r="N236" s="1"/>
      <c r="O236" s="1"/>
      <c r="P236" s="1"/>
      <c r="Q236" s="1"/>
      <c r="R236" s="1"/>
      <c r="S236" s="1"/>
      <c r="T236" s="5"/>
      <c r="U236" s="5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">
      <c r="A237" s="33"/>
      <c r="B237" s="33"/>
      <c r="C237" s="33"/>
      <c r="D237" s="1"/>
      <c r="E237" s="1"/>
      <c r="F237" s="1"/>
      <c r="G237" s="1"/>
      <c r="H237" s="5"/>
      <c r="I237" s="5"/>
      <c r="J237" s="5"/>
      <c r="K237" s="1"/>
      <c r="L237" s="1"/>
      <c r="M237" s="1"/>
      <c r="N237" s="1"/>
      <c r="O237" s="1"/>
      <c r="P237" s="1"/>
      <c r="Q237" s="1"/>
      <c r="R237" s="1"/>
      <c r="S237" s="1"/>
      <c r="T237" s="5"/>
      <c r="U237" s="5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">
      <c r="A238" s="33"/>
      <c r="B238" s="33"/>
      <c r="C238" s="33"/>
      <c r="D238" s="1"/>
      <c r="E238" s="1"/>
      <c r="F238" s="1"/>
      <c r="G238" s="1"/>
      <c r="H238" s="5"/>
      <c r="I238" s="5"/>
      <c r="J238" s="5"/>
      <c r="K238" s="1"/>
      <c r="L238" s="1"/>
      <c r="M238" s="1"/>
      <c r="N238" s="1"/>
      <c r="O238" s="1"/>
      <c r="P238" s="1"/>
      <c r="Q238" s="1"/>
      <c r="R238" s="1"/>
      <c r="S238" s="1"/>
      <c r="T238" s="5"/>
      <c r="U238" s="5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">
      <c r="A239" s="33"/>
      <c r="B239" s="33"/>
      <c r="C239" s="33"/>
      <c r="D239" s="1"/>
      <c r="E239" s="1"/>
      <c r="F239" s="1"/>
      <c r="G239" s="1"/>
      <c r="H239" s="5"/>
      <c r="I239" s="5"/>
      <c r="J239" s="5"/>
      <c r="K239" s="1"/>
      <c r="L239" s="1"/>
      <c r="M239" s="1"/>
      <c r="N239" s="1"/>
      <c r="O239" s="1"/>
      <c r="P239" s="1"/>
      <c r="Q239" s="1"/>
      <c r="R239" s="1"/>
      <c r="S239" s="1"/>
      <c r="T239" s="5"/>
      <c r="U239" s="5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">
      <c r="A240" s="33"/>
      <c r="B240" s="33"/>
      <c r="C240" s="33"/>
      <c r="D240" s="1"/>
      <c r="E240" s="1"/>
      <c r="F240" s="1"/>
      <c r="G240" s="1"/>
      <c r="H240" s="5"/>
      <c r="I240" s="5"/>
      <c r="J240" s="5"/>
      <c r="K240" s="1"/>
      <c r="L240" s="1"/>
      <c r="M240" s="1"/>
      <c r="N240" s="1"/>
      <c r="O240" s="1"/>
      <c r="P240" s="1"/>
      <c r="Q240" s="1"/>
      <c r="R240" s="1"/>
      <c r="S240" s="1"/>
      <c r="T240" s="5"/>
      <c r="U240" s="5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">
      <c r="A241" s="33"/>
      <c r="B241" s="33"/>
      <c r="C241" s="33"/>
      <c r="D241" s="1"/>
      <c r="E241" s="1"/>
      <c r="F241" s="1"/>
      <c r="G241" s="1"/>
      <c r="H241" s="5"/>
      <c r="I241" s="5"/>
      <c r="J241" s="5"/>
      <c r="K241" s="1"/>
      <c r="L241" s="1"/>
      <c r="M241" s="1"/>
      <c r="N241" s="1"/>
      <c r="O241" s="1"/>
      <c r="P241" s="1"/>
      <c r="Q241" s="1"/>
      <c r="R241" s="1"/>
      <c r="S241" s="1"/>
      <c r="T241" s="5"/>
      <c r="U241" s="5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">
      <c r="A242" s="33"/>
      <c r="B242" s="33"/>
      <c r="C242" s="33"/>
      <c r="D242" s="1"/>
      <c r="E242" s="1"/>
      <c r="F242" s="1"/>
      <c r="G242" s="1"/>
      <c r="H242" s="5"/>
      <c r="I242" s="5"/>
      <c r="J242" s="5"/>
      <c r="K242" s="1"/>
      <c r="L242" s="1"/>
      <c r="M242" s="1"/>
      <c r="N242" s="1"/>
      <c r="O242" s="1"/>
      <c r="P242" s="1"/>
      <c r="Q242" s="1"/>
      <c r="R242" s="1"/>
      <c r="S242" s="1"/>
      <c r="T242" s="5"/>
      <c r="U242" s="5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">
      <c r="A243" s="33"/>
      <c r="B243" s="33"/>
      <c r="C243" s="33"/>
      <c r="D243" s="1"/>
      <c r="E243" s="1"/>
      <c r="F243" s="1"/>
      <c r="G243" s="1"/>
      <c r="H243" s="5"/>
      <c r="I243" s="5"/>
      <c r="J243" s="5"/>
      <c r="K243" s="1"/>
      <c r="L243" s="1"/>
      <c r="M243" s="1"/>
      <c r="N243" s="1"/>
      <c r="O243" s="1"/>
      <c r="P243" s="1"/>
      <c r="Q243" s="1"/>
      <c r="R243" s="1"/>
      <c r="S243" s="1"/>
      <c r="T243" s="5"/>
      <c r="U243" s="5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">
      <c r="A244" s="33"/>
      <c r="B244" s="33"/>
      <c r="C244" s="33"/>
      <c r="D244" s="1"/>
      <c r="E244" s="1"/>
      <c r="F244" s="1"/>
      <c r="G244" s="1"/>
      <c r="H244" s="5"/>
      <c r="I244" s="5"/>
      <c r="J244" s="5"/>
      <c r="K244" s="1"/>
      <c r="L244" s="1"/>
      <c r="M244" s="1"/>
      <c r="N244" s="1"/>
      <c r="O244" s="1"/>
      <c r="P244" s="1"/>
      <c r="Q244" s="1"/>
      <c r="R244" s="1"/>
      <c r="S244" s="1"/>
      <c r="T244" s="5"/>
      <c r="U244" s="5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">
      <c r="A245" s="33"/>
      <c r="B245" s="33"/>
      <c r="C245" s="33"/>
      <c r="D245" s="1"/>
      <c r="E245" s="1"/>
      <c r="F245" s="1"/>
      <c r="G245" s="1"/>
      <c r="H245" s="5"/>
      <c r="I245" s="5"/>
      <c r="J245" s="5"/>
      <c r="K245" s="1"/>
      <c r="L245" s="1"/>
      <c r="M245" s="1"/>
      <c r="N245" s="1"/>
      <c r="O245" s="1"/>
      <c r="P245" s="1"/>
      <c r="Q245" s="1"/>
      <c r="R245" s="1"/>
      <c r="S245" s="1"/>
      <c r="T245" s="5"/>
      <c r="U245" s="5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">
      <c r="A246" s="33"/>
      <c r="B246" s="33"/>
      <c r="C246" s="33"/>
      <c r="D246" s="1"/>
      <c r="E246" s="1"/>
      <c r="F246" s="1"/>
      <c r="G246" s="1"/>
      <c r="H246" s="5"/>
      <c r="I246" s="5"/>
      <c r="J246" s="5"/>
      <c r="K246" s="1"/>
      <c r="L246" s="1"/>
      <c r="M246" s="1"/>
      <c r="N246" s="1"/>
      <c r="O246" s="1"/>
      <c r="P246" s="1"/>
      <c r="Q246" s="1"/>
      <c r="R246" s="1"/>
      <c r="S246" s="1"/>
      <c r="T246" s="5"/>
      <c r="U246" s="5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">
      <c r="A247" s="33"/>
      <c r="B247" s="33"/>
      <c r="C247" s="33"/>
      <c r="D247" s="1"/>
      <c r="E247" s="1"/>
      <c r="F247" s="1"/>
      <c r="G247" s="1"/>
      <c r="H247" s="5"/>
      <c r="I247" s="5"/>
      <c r="J247" s="5"/>
      <c r="K247" s="1"/>
      <c r="L247" s="1"/>
      <c r="M247" s="1"/>
      <c r="N247" s="1"/>
      <c r="O247" s="1"/>
      <c r="P247" s="1"/>
      <c r="Q247" s="1"/>
      <c r="R247" s="1"/>
      <c r="S247" s="1"/>
      <c r="T247" s="5"/>
      <c r="U247" s="5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">
      <c r="A248" s="33"/>
      <c r="B248" s="33"/>
      <c r="C248" s="33"/>
      <c r="D248" s="1"/>
      <c r="E248" s="1"/>
      <c r="F248" s="1"/>
      <c r="G248" s="1"/>
      <c r="H248" s="5"/>
      <c r="I248" s="5"/>
      <c r="J248" s="5"/>
      <c r="K248" s="1"/>
      <c r="L248" s="1"/>
      <c r="M248" s="1"/>
      <c r="N248" s="1"/>
      <c r="O248" s="1"/>
      <c r="P248" s="1"/>
      <c r="Q248" s="1"/>
      <c r="R248" s="1"/>
      <c r="S248" s="1"/>
      <c r="T248" s="5"/>
      <c r="U248" s="5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">
      <c r="A249" s="33"/>
      <c r="B249" s="33"/>
      <c r="C249" s="33"/>
      <c r="D249" s="1"/>
      <c r="E249" s="1"/>
      <c r="F249" s="1"/>
      <c r="G249" s="1"/>
      <c r="H249" s="5"/>
      <c r="I249" s="5"/>
      <c r="J249" s="5"/>
      <c r="K249" s="1"/>
      <c r="L249" s="1"/>
      <c r="M249" s="1"/>
      <c r="N249" s="1"/>
      <c r="O249" s="1"/>
      <c r="P249" s="1"/>
      <c r="Q249" s="1"/>
      <c r="R249" s="1"/>
      <c r="S249" s="1"/>
      <c r="T249" s="5"/>
      <c r="U249" s="5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">
      <c r="A250" s="33"/>
      <c r="B250" s="33"/>
      <c r="C250" s="33"/>
      <c r="D250" s="1"/>
      <c r="E250" s="1"/>
      <c r="F250" s="1"/>
      <c r="G250" s="1"/>
      <c r="H250" s="5"/>
      <c r="I250" s="5"/>
      <c r="J250" s="5"/>
      <c r="K250" s="1"/>
      <c r="L250" s="1"/>
      <c r="M250" s="1"/>
      <c r="N250" s="1"/>
      <c r="O250" s="1"/>
      <c r="P250" s="1"/>
      <c r="Q250" s="1"/>
      <c r="R250" s="1"/>
      <c r="S250" s="1"/>
      <c r="T250" s="5"/>
      <c r="U250" s="5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">
      <c r="A251" s="33"/>
      <c r="B251" s="33"/>
      <c r="C251" s="33"/>
      <c r="D251" s="1"/>
      <c r="E251" s="1"/>
      <c r="F251" s="1"/>
      <c r="G251" s="1"/>
      <c r="H251" s="5"/>
      <c r="I251" s="5"/>
      <c r="J251" s="5"/>
      <c r="K251" s="1"/>
      <c r="L251" s="1"/>
      <c r="M251" s="1"/>
      <c r="N251" s="1"/>
      <c r="O251" s="1"/>
      <c r="P251" s="1"/>
      <c r="Q251" s="1"/>
      <c r="R251" s="1"/>
      <c r="S251" s="1"/>
      <c r="T251" s="5"/>
      <c r="U251" s="5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">
      <c r="A252" s="33"/>
      <c r="B252" s="33"/>
      <c r="C252" s="33"/>
      <c r="D252" s="1"/>
      <c r="E252" s="1"/>
      <c r="F252" s="1"/>
      <c r="G252" s="1"/>
      <c r="H252" s="5"/>
      <c r="I252" s="5"/>
      <c r="J252" s="5"/>
      <c r="K252" s="1"/>
      <c r="L252" s="1"/>
      <c r="M252" s="1"/>
      <c r="N252" s="1"/>
      <c r="O252" s="1"/>
      <c r="P252" s="1"/>
      <c r="Q252" s="1"/>
      <c r="R252" s="1"/>
      <c r="S252" s="1"/>
      <c r="T252" s="5"/>
      <c r="U252" s="5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">
      <c r="A253" s="33"/>
      <c r="B253" s="33"/>
      <c r="C253" s="33"/>
      <c r="D253" s="1"/>
      <c r="E253" s="1"/>
      <c r="F253" s="1"/>
      <c r="G253" s="1"/>
      <c r="H253" s="5"/>
      <c r="I253" s="5"/>
      <c r="J253" s="5"/>
      <c r="K253" s="1"/>
      <c r="L253" s="1"/>
      <c r="M253" s="1"/>
      <c r="N253" s="1"/>
      <c r="O253" s="1"/>
      <c r="P253" s="1"/>
      <c r="Q253" s="1"/>
      <c r="R253" s="1"/>
      <c r="S253" s="1"/>
      <c r="T253" s="5"/>
      <c r="U253" s="5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">
      <c r="A254" s="33"/>
      <c r="B254" s="33"/>
      <c r="C254" s="33"/>
      <c r="D254" s="1"/>
      <c r="E254" s="1"/>
      <c r="F254" s="1"/>
      <c r="G254" s="1"/>
      <c r="H254" s="5"/>
      <c r="I254" s="5"/>
      <c r="J254" s="5"/>
      <c r="K254" s="1"/>
      <c r="L254" s="1"/>
      <c r="M254" s="1"/>
      <c r="N254" s="1"/>
      <c r="O254" s="1"/>
      <c r="P254" s="1"/>
      <c r="Q254" s="1"/>
      <c r="R254" s="1"/>
      <c r="S254" s="1"/>
      <c r="T254" s="5"/>
      <c r="U254" s="5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">
      <c r="A255" s="33"/>
      <c r="B255" s="33"/>
      <c r="C255" s="33"/>
      <c r="D255" s="1"/>
      <c r="E255" s="1"/>
      <c r="F255" s="1"/>
      <c r="G255" s="1"/>
      <c r="H255" s="5"/>
      <c r="I255" s="5"/>
      <c r="J255" s="5"/>
      <c r="K255" s="1"/>
      <c r="L255" s="1"/>
      <c r="M255" s="1"/>
      <c r="N255" s="1"/>
      <c r="O255" s="1"/>
      <c r="P255" s="1"/>
      <c r="Q255" s="1"/>
      <c r="R255" s="1"/>
      <c r="S255" s="1"/>
      <c r="T255" s="5"/>
      <c r="U255" s="5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">
      <c r="A256" s="33"/>
      <c r="B256" s="33"/>
      <c r="C256" s="33"/>
      <c r="D256" s="1"/>
      <c r="E256" s="1"/>
      <c r="F256" s="1"/>
      <c r="G256" s="1"/>
      <c r="H256" s="5"/>
      <c r="I256" s="5"/>
      <c r="J256" s="5"/>
      <c r="K256" s="1"/>
      <c r="L256" s="1"/>
      <c r="M256" s="1"/>
      <c r="N256" s="1"/>
      <c r="O256" s="1"/>
      <c r="P256" s="1"/>
      <c r="Q256" s="1"/>
      <c r="R256" s="1"/>
      <c r="S256" s="1"/>
      <c r="T256" s="5"/>
      <c r="U256" s="5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">
      <c r="A257" s="33"/>
      <c r="B257" s="33"/>
      <c r="C257" s="33"/>
      <c r="D257" s="1"/>
      <c r="E257" s="1"/>
      <c r="F257" s="1"/>
      <c r="G257" s="1"/>
      <c r="H257" s="5"/>
      <c r="I257" s="5"/>
      <c r="J257" s="5"/>
      <c r="K257" s="1"/>
      <c r="L257" s="1"/>
      <c r="M257" s="1"/>
      <c r="N257" s="1"/>
      <c r="O257" s="1"/>
      <c r="P257" s="1"/>
      <c r="Q257" s="1"/>
      <c r="R257" s="1"/>
      <c r="S257" s="1"/>
      <c r="T257" s="5"/>
      <c r="U257" s="5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">
      <c r="A258" s="33"/>
      <c r="B258" s="33"/>
      <c r="C258" s="33"/>
      <c r="D258" s="1"/>
      <c r="E258" s="1"/>
      <c r="F258" s="1"/>
      <c r="G258" s="1"/>
      <c r="H258" s="5"/>
      <c r="I258" s="5"/>
      <c r="J258" s="5"/>
      <c r="K258" s="1"/>
      <c r="L258" s="1"/>
      <c r="M258" s="1"/>
      <c r="N258" s="1"/>
      <c r="O258" s="1"/>
      <c r="P258" s="1"/>
      <c r="Q258" s="1"/>
      <c r="R258" s="1"/>
      <c r="S258" s="1"/>
      <c r="T258" s="5"/>
      <c r="U258" s="5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">
      <c r="A259" s="33"/>
      <c r="B259" s="33"/>
      <c r="C259" s="33"/>
      <c r="D259" s="1"/>
      <c r="E259" s="1"/>
      <c r="F259" s="1"/>
      <c r="G259" s="1"/>
      <c r="H259" s="5"/>
      <c r="I259" s="5"/>
      <c r="J259" s="5"/>
      <c r="K259" s="1"/>
      <c r="L259" s="1"/>
      <c r="M259" s="1"/>
      <c r="N259" s="1"/>
      <c r="O259" s="1"/>
      <c r="P259" s="1"/>
      <c r="Q259" s="1"/>
      <c r="R259" s="1"/>
      <c r="S259" s="1"/>
      <c r="T259" s="5"/>
      <c r="U259" s="5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">
      <c r="A260" s="33"/>
      <c r="B260" s="33"/>
      <c r="C260" s="33"/>
      <c r="D260" s="1"/>
      <c r="E260" s="1"/>
      <c r="F260" s="1"/>
      <c r="G260" s="1"/>
      <c r="H260" s="5"/>
      <c r="I260" s="5"/>
      <c r="J260" s="5"/>
      <c r="K260" s="1"/>
      <c r="L260" s="1"/>
      <c r="M260" s="1"/>
      <c r="N260" s="1"/>
      <c r="O260" s="1"/>
      <c r="P260" s="1"/>
      <c r="Q260" s="1"/>
      <c r="R260" s="1"/>
      <c r="S260" s="1"/>
      <c r="T260" s="5"/>
      <c r="U260" s="5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">
      <c r="A261" s="33"/>
      <c r="B261" s="33"/>
      <c r="C261" s="33"/>
      <c r="D261" s="1"/>
      <c r="E261" s="1"/>
      <c r="F261" s="1"/>
      <c r="G261" s="1"/>
      <c r="H261" s="5"/>
      <c r="I261" s="5"/>
      <c r="J261" s="5"/>
      <c r="K261" s="1"/>
      <c r="L261" s="1"/>
      <c r="M261" s="1"/>
      <c r="N261" s="1"/>
      <c r="O261" s="1"/>
      <c r="P261" s="1"/>
      <c r="Q261" s="1"/>
      <c r="R261" s="1"/>
      <c r="S261" s="1"/>
      <c r="T261" s="5"/>
      <c r="U261" s="5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">
      <c r="A262" s="33"/>
      <c r="B262" s="33"/>
      <c r="C262" s="33"/>
      <c r="D262" s="1"/>
      <c r="E262" s="1"/>
      <c r="F262" s="1"/>
      <c r="G262" s="1"/>
      <c r="H262" s="5"/>
      <c r="I262" s="5"/>
      <c r="J262" s="5"/>
      <c r="K262" s="1"/>
      <c r="L262" s="1"/>
      <c r="M262" s="1"/>
      <c r="N262" s="1"/>
      <c r="O262" s="1"/>
      <c r="P262" s="1"/>
      <c r="Q262" s="1"/>
      <c r="R262" s="1"/>
      <c r="S262" s="1"/>
      <c r="T262" s="5"/>
      <c r="U262" s="5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">
      <c r="A263" s="33"/>
      <c r="B263" s="33"/>
      <c r="C263" s="33"/>
      <c r="D263" s="1"/>
      <c r="E263" s="1"/>
      <c r="F263" s="1"/>
      <c r="G263" s="1"/>
      <c r="H263" s="5"/>
      <c r="I263" s="5"/>
      <c r="J263" s="5"/>
      <c r="K263" s="1"/>
      <c r="L263" s="1"/>
      <c r="M263" s="1"/>
      <c r="N263" s="1"/>
      <c r="O263" s="1"/>
      <c r="P263" s="1"/>
      <c r="Q263" s="1"/>
      <c r="R263" s="1"/>
      <c r="S263" s="1"/>
      <c r="T263" s="5"/>
      <c r="U263" s="5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">
      <c r="A264" s="33"/>
      <c r="B264" s="33"/>
      <c r="C264" s="33"/>
      <c r="D264" s="1"/>
      <c r="E264" s="1"/>
      <c r="F264" s="1"/>
      <c r="G264" s="1"/>
      <c r="H264" s="5"/>
      <c r="I264" s="5"/>
      <c r="J264" s="5"/>
      <c r="K264" s="1"/>
      <c r="L264" s="1"/>
      <c r="M264" s="1"/>
      <c r="N264" s="1"/>
      <c r="O264" s="1"/>
      <c r="P264" s="1"/>
      <c r="Q264" s="1"/>
      <c r="R264" s="1"/>
      <c r="S264" s="1"/>
      <c r="T264" s="5"/>
      <c r="U264" s="5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">
      <c r="A265" s="33"/>
      <c r="B265" s="33"/>
      <c r="C265" s="33"/>
      <c r="D265" s="1"/>
      <c r="E265" s="1"/>
      <c r="F265" s="1"/>
      <c r="G265" s="1"/>
      <c r="H265" s="5"/>
      <c r="I265" s="5"/>
      <c r="J265" s="5"/>
      <c r="K265" s="1"/>
      <c r="L265" s="1"/>
      <c r="M265" s="1"/>
      <c r="N265" s="1"/>
      <c r="O265" s="1"/>
      <c r="P265" s="1"/>
      <c r="Q265" s="1"/>
      <c r="R265" s="1"/>
      <c r="S265" s="1"/>
      <c r="T265" s="5"/>
      <c r="U265" s="5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">
      <c r="A266" s="33"/>
      <c r="B266" s="33"/>
      <c r="C266" s="33"/>
      <c r="D266" s="1"/>
      <c r="E266" s="1"/>
      <c r="F266" s="1"/>
      <c r="G266" s="1"/>
      <c r="H266" s="5"/>
      <c r="I266" s="5"/>
      <c r="J266" s="5"/>
      <c r="K266" s="1"/>
      <c r="L266" s="1"/>
      <c r="M266" s="1"/>
      <c r="N266" s="1"/>
      <c r="O266" s="1"/>
      <c r="P266" s="1"/>
      <c r="Q266" s="1"/>
      <c r="R266" s="1"/>
      <c r="S266" s="1"/>
      <c r="T266" s="5"/>
      <c r="U266" s="5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">
      <c r="A267" s="33"/>
      <c r="B267" s="33"/>
      <c r="C267" s="33"/>
      <c r="D267" s="1"/>
      <c r="E267" s="1"/>
      <c r="F267" s="1"/>
      <c r="G267" s="1"/>
      <c r="H267" s="5"/>
      <c r="I267" s="5"/>
      <c r="J267" s="5"/>
      <c r="K267" s="1"/>
      <c r="L267" s="1"/>
      <c r="M267" s="1"/>
      <c r="N267" s="1"/>
      <c r="O267" s="1"/>
      <c r="P267" s="1"/>
      <c r="Q267" s="1"/>
      <c r="R267" s="1"/>
      <c r="S267" s="1"/>
      <c r="T267" s="5"/>
      <c r="U267" s="5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">
      <c r="A268" s="33"/>
      <c r="B268" s="33"/>
      <c r="C268" s="33"/>
      <c r="D268" s="1"/>
      <c r="E268" s="1"/>
      <c r="F268" s="1"/>
      <c r="G268" s="1"/>
      <c r="H268" s="5"/>
      <c r="I268" s="5"/>
      <c r="J268" s="5"/>
      <c r="K268" s="1"/>
      <c r="L268" s="1"/>
      <c r="M268" s="1"/>
      <c r="N268" s="1"/>
      <c r="O268" s="1"/>
      <c r="P268" s="1"/>
      <c r="Q268" s="1"/>
      <c r="R268" s="1"/>
      <c r="S268" s="1"/>
      <c r="T268" s="5"/>
      <c r="U268" s="5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">
      <c r="A269" s="33"/>
      <c r="B269" s="33"/>
      <c r="C269" s="33"/>
      <c r="D269" s="1"/>
      <c r="E269" s="1"/>
      <c r="F269" s="1"/>
      <c r="G269" s="1"/>
      <c r="H269" s="5"/>
      <c r="I269" s="5"/>
      <c r="J269" s="5"/>
      <c r="K269" s="1"/>
      <c r="L269" s="1"/>
      <c r="M269" s="1"/>
      <c r="N269" s="1"/>
      <c r="O269" s="1"/>
      <c r="P269" s="1"/>
      <c r="Q269" s="1"/>
      <c r="R269" s="1"/>
      <c r="S269" s="1"/>
      <c r="T269" s="5"/>
      <c r="U269" s="5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">
      <c r="A270" s="33"/>
      <c r="B270" s="33"/>
      <c r="C270" s="33"/>
      <c r="D270" s="1"/>
      <c r="E270" s="1"/>
      <c r="F270" s="1"/>
      <c r="G270" s="1"/>
      <c r="H270" s="5"/>
      <c r="I270" s="5"/>
      <c r="J270" s="5"/>
      <c r="K270" s="1"/>
      <c r="L270" s="1"/>
      <c r="M270" s="1"/>
      <c r="N270" s="1"/>
      <c r="O270" s="1"/>
      <c r="P270" s="1"/>
      <c r="Q270" s="1"/>
      <c r="R270" s="1"/>
      <c r="S270" s="1"/>
      <c r="T270" s="5"/>
      <c r="U270" s="5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">
      <c r="A271" s="33"/>
      <c r="B271" s="33"/>
      <c r="C271" s="33"/>
      <c r="D271" s="1"/>
      <c r="E271" s="1"/>
      <c r="F271" s="1"/>
      <c r="G271" s="1"/>
      <c r="H271" s="5"/>
      <c r="I271" s="5"/>
      <c r="J271" s="5"/>
      <c r="K271" s="1"/>
      <c r="L271" s="1"/>
      <c r="M271" s="1"/>
      <c r="N271" s="1"/>
      <c r="O271" s="1"/>
      <c r="P271" s="1"/>
      <c r="Q271" s="1"/>
      <c r="R271" s="1"/>
      <c r="S271" s="1"/>
      <c r="T271" s="5"/>
      <c r="U271" s="5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">
      <c r="A272" s="33"/>
      <c r="B272" s="33"/>
      <c r="C272" s="33"/>
      <c r="D272" s="1"/>
      <c r="E272" s="1"/>
      <c r="F272" s="1"/>
      <c r="G272" s="1"/>
      <c r="H272" s="5"/>
      <c r="I272" s="5"/>
      <c r="J272" s="5"/>
      <c r="K272" s="1"/>
      <c r="L272" s="1"/>
      <c r="M272" s="1"/>
      <c r="N272" s="1"/>
      <c r="O272" s="1"/>
      <c r="P272" s="1"/>
      <c r="Q272" s="1"/>
      <c r="R272" s="1"/>
      <c r="S272" s="1"/>
      <c r="T272" s="5"/>
      <c r="U272" s="5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">
      <c r="A273" s="33"/>
      <c r="B273" s="33"/>
      <c r="C273" s="33"/>
      <c r="D273" s="1"/>
      <c r="E273" s="1"/>
      <c r="F273" s="1"/>
      <c r="G273" s="1"/>
      <c r="H273" s="5"/>
      <c r="I273" s="5"/>
      <c r="J273" s="5"/>
      <c r="K273" s="1"/>
      <c r="L273" s="1"/>
      <c r="M273" s="1"/>
      <c r="N273" s="1"/>
      <c r="O273" s="1"/>
      <c r="P273" s="1"/>
      <c r="Q273" s="1"/>
      <c r="R273" s="1"/>
      <c r="S273" s="1"/>
      <c r="T273" s="5"/>
      <c r="U273" s="5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">
      <c r="A274" s="33"/>
      <c r="B274" s="33"/>
      <c r="C274" s="33"/>
      <c r="D274" s="1"/>
      <c r="E274" s="1"/>
      <c r="F274" s="1"/>
      <c r="G274" s="1"/>
      <c r="H274" s="5"/>
      <c r="I274" s="5"/>
      <c r="J274" s="5"/>
      <c r="K274" s="1"/>
      <c r="L274" s="1"/>
      <c r="M274" s="1"/>
      <c r="N274" s="1"/>
      <c r="O274" s="1"/>
      <c r="P274" s="1"/>
      <c r="Q274" s="1"/>
      <c r="R274" s="1"/>
      <c r="S274" s="1"/>
      <c r="T274" s="5"/>
      <c r="U274" s="5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">
      <c r="A275" s="33"/>
      <c r="B275" s="33"/>
      <c r="C275" s="33"/>
      <c r="D275" s="1"/>
      <c r="E275" s="1"/>
      <c r="F275" s="1"/>
      <c r="G275" s="1"/>
      <c r="H275" s="5"/>
      <c r="I275" s="5"/>
      <c r="J275" s="5"/>
      <c r="K275" s="1"/>
      <c r="L275" s="1"/>
      <c r="M275" s="1"/>
      <c r="N275" s="1"/>
      <c r="O275" s="1"/>
      <c r="P275" s="1"/>
      <c r="Q275" s="1"/>
      <c r="R275" s="1"/>
      <c r="S275" s="1"/>
      <c r="T275" s="5"/>
      <c r="U275" s="5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">
      <c r="A276" s="33"/>
      <c r="B276" s="33"/>
      <c r="C276" s="33"/>
      <c r="D276" s="1"/>
      <c r="E276" s="1"/>
      <c r="F276" s="1"/>
      <c r="G276" s="1"/>
      <c r="H276" s="5"/>
      <c r="I276" s="5"/>
      <c r="J276" s="5"/>
      <c r="K276" s="1"/>
      <c r="L276" s="1"/>
      <c r="M276" s="1"/>
      <c r="N276" s="1"/>
      <c r="O276" s="1"/>
      <c r="P276" s="1"/>
      <c r="Q276" s="1"/>
      <c r="R276" s="1"/>
      <c r="S276" s="1"/>
      <c r="T276" s="5"/>
      <c r="U276" s="5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">
      <c r="A277" s="33"/>
      <c r="B277" s="33"/>
      <c r="C277" s="33"/>
      <c r="D277" s="1"/>
      <c r="E277" s="1"/>
      <c r="F277" s="1"/>
      <c r="G277" s="1"/>
      <c r="H277" s="5"/>
      <c r="I277" s="5"/>
      <c r="J277" s="5"/>
      <c r="K277" s="1"/>
      <c r="L277" s="1"/>
      <c r="M277" s="1"/>
      <c r="N277" s="1"/>
      <c r="O277" s="1"/>
      <c r="P277" s="1"/>
      <c r="Q277" s="1"/>
      <c r="R277" s="1"/>
      <c r="S277" s="1"/>
      <c r="T277" s="5"/>
      <c r="U277" s="5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">
      <c r="A278" s="33"/>
      <c r="B278" s="33"/>
      <c r="C278" s="33"/>
      <c r="D278" s="1"/>
      <c r="E278" s="1"/>
      <c r="F278" s="1"/>
      <c r="G278" s="1"/>
      <c r="H278" s="5"/>
      <c r="I278" s="5"/>
      <c r="J278" s="5"/>
      <c r="K278" s="1"/>
      <c r="L278" s="1"/>
      <c r="M278" s="1"/>
      <c r="N278" s="1"/>
      <c r="O278" s="1"/>
      <c r="P278" s="1"/>
      <c r="Q278" s="1"/>
      <c r="R278" s="1"/>
      <c r="S278" s="1"/>
      <c r="T278" s="5"/>
      <c r="U278" s="5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">
      <c r="A279" s="33"/>
      <c r="B279" s="33"/>
      <c r="C279" s="33"/>
      <c r="D279" s="1"/>
      <c r="E279" s="1"/>
      <c r="F279" s="1"/>
      <c r="G279" s="1"/>
      <c r="H279" s="5"/>
      <c r="I279" s="5"/>
      <c r="J279" s="5"/>
      <c r="K279" s="1"/>
      <c r="L279" s="1"/>
      <c r="M279" s="1"/>
      <c r="N279" s="1"/>
      <c r="O279" s="1"/>
      <c r="P279" s="1"/>
      <c r="Q279" s="1"/>
      <c r="R279" s="1"/>
      <c r="S279" s="1"/>
      <c r="T279" s="5"/>
      <c r="U279" s="5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">
      <c r="A280" s="33"/>
      <c r="B280" s="33"/>
      <c r="C280" s="33"/>
      <c r="D280" s="1"/>
      <c r="E280" s="1"/>
      <c r="F280" s="1"/>
      <c r="G280" s="1"/>
      <c r="H280" s="5"/>
      <c r="I280" s="5"/>
      <c r="J280" s="5"/>
      <c r="K280" s="1"/>
      <c r="L280" s="1"/>
      <c r="M280" s="1"/>
      <c r="N280" s="1"/>
      <c r="O280" s="1"/>
      <c r="P280" s="1"/>
      <c r="Q280" s="1"/>
      <c r="R280" s="1"/>
      <c r="S280" s="1"/>
      <c r="T280" s="5"/>
      <c r="U280" s="5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">
      <c r="A281" s="33"/>
      <c r="B281" s="33"/>
      <c r="C281" s="33"/>
      <c r="D281" s="1"/>
      <c r="E281" s="1"/>
      <c r="F281" s="1"/>
      <c r="G281" s="1"/>
      <c r="H281" s="5"/>
      <c r="I281" s="5"/>
      <c r="J281" s="5"/>
      <c r="K281" s="1"/>
      <c r="L281" s="1"/>
      <c r="M281" s="1"/>
      <c r="N281" s="1"/>
      <c r="O281" s="1"/>
      <c r="P281" s="1"/>
      <c r="Q281" s="1"/>
      <c r="R281" s="1"/>
      <c r="S281" s="1"/>
      <c r="T281" s="5"/>
      <c r="U281" s="5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">
      <c r="A282" s="33"/>
      <c r="B282" s="33"/>
      <c r="C282" s="33"/>
      <c r="D282" s="1"/>
      <c r="E282" s="1"/>
      <c r="F282" s="1"/>
      <c r="G282" s="1"/>
      <c r="H282" s="5"/>
      <c r="I282" s="5"/>
      <c r="J282" s="5"/>
      <c r="K282" s="1"/>
      <c r="L282" s="1"/>
      <c r="M282" s="1"/>
      <c r="N282" s="1"/>
      <c r="O282" s="1"/>
      <c r="P282" s="1"/>
      <c r="Q282" s="1"/>
      <c r="R282" s="1"/>
      <c r="S282" s="1"/>
      <c r="T282" s="5"/>
      <c r="U282" s="5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">
      <c r="A283" s="33"/>
      <c r="B283" s="33"/>
      <c r="C283" s="33"/>
      <c r="D283" s="1"/>
      <c r="E283" s="1"/>
      <c r="F283" s="1"/>
      <c r="G283" s="1"/>
      <c r="H283" s="5"/>
      <c r="I283" s="5"/>
      <c r="J283" s="5"/>
      <c r="K283" s="1"/>
      <c r="L283" s="1"/>
      <c r="M283" s="1"/>
      <c r="N283" s="1"/>
      <c r="O283" s="1"/>
      <c r="P283" s="1"/>
      <c r="Q283" s="1"/>
      <c r="R283" s="1"/>
      <c r="S283" s="1"/>
      <c r="T283" s="5"/>
      <c r="U283" s="5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">
      <c r="A284" s="33"/>
      <c r="B284" s="33"/>
      <c r="C284" s="33"/>
      <c r="D284" s="1"/>
      <c r="E284" s="1"/>
      <c r="F284" s="1"/>
      <c r="G284" s="1"/>
      <c r="H284" s="5"/>
      <c r="I284" s="5"/>
      <c r="J284" s="5"/>
      <c r="K284" s="1"/>
      <c r="L284" s="1"/>
      <c r="M284" s="1"/>
      <c r="N284" s="1"/>
      <c r="O284" s="1"/>
      <c r="P284" s="1"/>
      <c r="Q284" s="1"/>
      <c r="R284" s="1"/>
      <c r="S284" s="1"/>
      <c r="T284" s="5"/>
      <c r="U284" s="5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">
      <c r="A285" s="33"/>
      <c r="B285" s="33"/>
      <c r="C285" s="33"/>
      <c r="D285" s="1"/>
      <c r="E285" s="1"/>
      <c r="F285" s="1"/>
      <c r="G285" s="1"/>
      <c r="H285" s="5"/>
      <c r="I285" s="5"/>
      <c r="J285" s="5"/>
      <c r="K285" s="1"/>
      <c r="L285" s="1"/>
      <c r="M285" s="1"/>
      <c r="N285" s="1"/>
      <c r="O285" s="1"/>
      <c r="P285" s="1"/>
      <c r="Q285" s="1"/>
      <c r="R285" s="1"/>
      <c r="S285" s="1"/>
      <c r="T285" s="5"/>
      <c r="U285" s="5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">
      <c r="A286" s="33"/>
      <c r="B286" s="33"/>
      <c r="C286" s="33"/>
      <c r="D286" s="1"/>
      <c r="E286" s="1"/>
      <c r="F286" s="1"/>
      <c r="G286" s="1"/>
      <c r="H286" s="5"/>
      <c r="I286" s="5"/>
      <c r="J286" s="5"/>
      <c r="K286" s="1"/>
      <c r="L286" s="1"/>
      <c r="M286" s="1"/>
      <c r="N286" s="1"/>
      <c r="O286" s="1"/>
      <c r="P286" s="1"/>
      <c r="Q286" s="1"/>
      <c r="R286" s="1"/>
      <c r="S286" s="1"/>
      <c r="T286" s="5"/>
      <c r="U286" s="5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">
      <c r="A287" s="33"/>
      <c r="B287" s="33"/>
      <c r="C287" s="33"/>
      <c r="D287" s="1"/>
      <c r="E287" s="1"/>
      <c r="F287" s="1"/>
      <c r="G287" s="1"/>
      <c r="H287" s="5"/>
      <c r="I287" s="5"/>
      <c r="J287" s="5"/>
      <c r="K287" s="1"/>
      <c r="L287" s="1"/>
      <c r="M287" s="1"/>
      <c r="N287" s="1"/>
      <c r="O287" s="1"/>
      <c r="P287" s="1"/>
      <c r="Q287" s="1"/>
      <c r="R287" s="1"/>
      <c r="S287" s="1"/>
      <c r="T287" s="5"/>
      <c r="U287" s="5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">
      <c r="A288" s="33"/>
      <c r="B288" s="33"/>
      <c r="C288" s="33"/>
      <c r="D288" s="1"/>
      <c r="E288" s="1"/>
      <c r="F288" s="1"/>
      <c r="G288" s="1"/>
      <c r="H288" s="5"/>
      <c r="I288" s="5"/>
      <c r="J288" s="5"/>
      <c r="K288" s="1"/>
      <c r="L288" s="1"/>
      <c r="M288" s="1"/>
      <c r="N288" s="1"/>
      <c r="O288" s="1"/>
      <c r="P288" s="1"/>
      <c r="Q288" s="1"/>
      <c r="R288" s="1"/>
      <c r="S288" s="1"/>
      <c r="T288" s="5"/>
      <c r="U288" s="5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">
      <c r="A289" s="33"/>
      <c r="B289" s="33"/>
      <c r="C289" s="33"/>
      <c r="D289" s="1"/>
      <c r="E289" s="1"/>
      <c r="F289" s="1"/>
      <c r="G289" s="1"/>
      <c r="H289" s="5"/>
      <c r="I289" s="5"/>
      <c r="J289" s="5"/>
      <c r="K289" s="1"/>
      <c r="L289" s="1"/>
      <c r="M289" s="1"/>
      <c r="N289" s="1"/>
      <c r="O289" s="1"/>
      <c r="P289" s="1"/>
      <c r="Q289" s="1"/>
      <c r="R289" s="1"/>
      <c r="S289" s="1"/>
      <c r="T289" s="5"/>
      <c r="U289" s="5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">
      <c r="A290" s="33"/>
      <c r="B290" s="33"/>
      <c r="C290" s="33"/>
      <c r="D290" s="1"/>
      <c r="E290" s="1"/>
      <c r="F290" s="1"/>
      <c r="G290" s="1"/>
      <c r="H290" s="5"/>
      <c r="I290" s="5"/>
      <c r="J290" s="5"/>
      <c r="K290" s="1"/>
      <c r="L290" s="1"/>
      <c r="M290" s="1"/>
      <c r="N290" s="1"/>
      <c r="O290" s="1"/>
      <c r="P290" s="1"/>
      <c r="Q290" s="1"/>
      <c r="R290" s="1"/>
      <c r="S290" s="1"/>
      <c r="T290" s="5"/>
      <c r="U290" s="5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">
      <c r="A291" s="33"/>
      <c r="B291" s="33"/>
      <c r="C291" s="33"/>
      <c r="D291" s="1"/>
      <c r="E291" s="1"/>
      <c r="F291" s="1"/>
      <c r="G291" s="1"/>
      <c r="H291" s="5"/>
      <c r="I291" s="5"/>
      <c r="J291" s="5"/>
      <c r="K291" s="1"/>
      <c r="L291" s="1"/>
      <c r="M291" s="1"/>
      <c r="N291" s="1"/>
      <c r="O291" s="1"/>
      <c r="P291" s="1"/>
      <c r="Q291" s="1"/>
      <c r="R291" s="1"/>
      <c r="S291" s="1"/>
      <c r="T291" s="5"/>
      <c r="U291" s="5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">
      <c r="A292" s="33"/>
      <c r="B292" s="33"/>
      <c r="C292" s="33"/>
      <c r="D292" s="1"/>
      <c r="E292" s="1"/>
      <c r="F292" s="1"/>
      <c r="G292" s="1"/>
      <c r="H292" s="5"/>
      <c r="I292" s="5"/>
      <c r="J292" s="5"/>
      <c r="K292" s="1"/>
      <c r="L292" s="1"/>
      <c r="M292" s="1"/>
      <c r="N292" s="1"/>
      <c r="O292" s="1"/>
      <c r="P292" s="1"/>
      <c r="Q292" s="1"/>
      <c r="R292" s="1"/>
      <c r="S292" s="1"/>
      <c r="T292" s="5"/>
      <c r="U292" s="5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">
      <c r="A293" s="33"/>
      <c r="B293" s="33"/>
      <c r="C293" s="33"/>
      <c r="D293" s="1"/>
      <c r="E293" s="1"/>
      <c r="F293" s="1"/>
      <c r="G293" s="1"/>
      <c r="H293" s="5"/>
      <c r="I293" s="5"/>
      <c r="J293" s="5"/>
      <c r="K293" s="1"/>
      <c r="L293" s="1"/>
      <c r="M293" s="1"/>
      <c r="N293" s="1"/>
      <c r="O293" s="1"/>
      <c r="P293" s="1"/>
      <c r="Q293" s="1"/>
      <c r="R293" s="1"/>
      <c r="S293" s="1"/>
      <c r="T293" s="5"/>
      <c r="U293" s="5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">
      <c r="A294" s="33"/>
      <c r="B294" s="33"/>
      <c r="C294" s="33"/>
      <c r="D294" s="1"/>
      <c r="E294" s="1"/>
      <c r="F294" s="1"/>
      <c r="G294" s="1"/>
      <c r="H294" s="5"/>
      <c r="I294" s="5"/>
      <c r="J294" s="5"/>
      <c r="K294" s="1"/>
      <c r="L294" s="1"/>
      <c r="M294" s="1"/>
      <c r="N294" s="1"/>
      <c r="O294" s="1"/>
      <c r="P294" s="1"/>
      <c r="Q294" s="1"/>
      <c r="R294" s="1"/>
      <c r="S294" s="1"/>
      <c r="T294" s="5"/>
      <c r="U294" s="5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">
      <c r="A295" s="33"/>
      <c r="B295" s="33"/>
      <c r="C295" s="33"/>
      <c r="D295" s="1"/>
      <c r="E295" s="1"/>
      <c r="F295" s="1"/>
      <c r="G295" s="1"/>
      <c r="H295" s="5"/>
      <c r="I295" s="5"/>
      <c r="J295" s="5"/>
      <c r="K295" s="1"/>
      <c r="L295" s="1"/>
      <c r="M295" s="1"/>
      <c r="N295" s="1"/>
      <c r="O295" s="1"/>
      <c r="P295" s="1"/>
      <c r="Q295" s="1"/>
      <c r="R295" s="1"/>
      <c r="S295" s="1"/>
      <c r="T295" s="5"/>
      <c r="U295" s="5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">
      <c r="A296" s="33"/>
      <c r="B296" s="33"/>
      <c r="C296" s="33"/>
      <c r="D296" s="1"/>
      <c r="E296" s="1"/>
      <c r="F296" s="1"/>
      <c r="G296" s="1"/>
      <c r="H296" s="5"/>
      <c r="I296" s="5"/>
      <c r="J296" s="5"/>
      <c r="K296" s="1"/>
      <c r="L296" s="1"/>
      <c r="M296" s="1"/>
      <c r="N296" s="1"/>
      <c r="O296" s="1"/>
      <c r="P296" s="1"/>
      <c r="Q296" s="1"/>
      <c r="R296" s="1"/>
      <c r="S296" s="1"/>
      <c r="T296" s="5"/>
      <c r="U296" s="5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">
      <c r="A297" s="33"/>
      <c r="B297" s="33"/>
      <c r="C297" s="33"/>
      <c r="D297" s="1"/>
      <c r="E297" s="1"/>
      <c r="F297" s="1"/>
      <c r="G297" s="1"/>
      <c r="H297" s="5"/>
      <c r="I297" s="5"/>
      <c r="J297" s="5"/>
      <c r="K297" s="1"/>
      <c r="L297" s="1"/>
      <c r="M297" s="1"/>
      <c r="N297" s="1"/>
      <c r="O297" s="1"/>
      <c r="P297" s="1"/>
      <c r="Q297" s="1"/>
      <c r="R297" s="1"/>
      <c r="S297" s="1"/>
      <c r="T297" s="5"/>
      <c r="U297" s="5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">
      <c r="A298" s="33"/>
      <c r="B298" s="33"/>
      <c r="C298" s="33"/>
      <c r="D298" s="1"/>
      <c r="E298" s="1"/>
      <c r="F298" s="1"/>
      <c r="G298" s="1"/>
      <c r="H298" s="5"/>
      <c r="I298" s="5"/>
      <c r="J298" s="5"/>
      <c r="K298" s="1"/>
      <c r="L298" s="1"/>
      <c r="M298" s="1"/>
      <c r="N298" s="1"/>
      <c r="O298" s="1"/>
      <c r="P298" s="1"/>
      <c r="Q298" s="1"/>
      <c r="R298" s="1"/>
      <c r="S298" s="1"/>
      <c r="T298" s="5"/>
      <c r="U298" s="5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">
      <c r="A299" s="33"/>
      <c r="B299" s="33"/>
      <c r="C299" s="33"/>
      <c r="D299" s="1"/>
      <c r="E299" s="1"/>
      <c r="F299" s="1"/>
      <c r="G299" s="1"/>
      <c r="H299" s="5"/>
      <c r="I299" s="5"/>
      <c r="J299" s="5"/>
      <c r="K299" s="1"/>
      <c r="L299" s="1"/>
      <c r="M299" s="1"/>
      <c r="N299" s="1"/>
      <c r="O299" s="1"/>
      <c r="P299" s="1"/>
      <c r="Q299" s="1"/>
      <c r="R299" s="1"/>
      <c r="S299" s="1"/>
      <c r="T299" s="5"/>
      <c r="U299" s="5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">
      <c r="A300" s="33"/>
      <c r="B300" s="33"/>
      <c r="C300" s="33"/>
      <c r="D300" s="1"/>
      <c r="E300" s="1"/>
      <c r="F300" s="1"/>
      <c r="G300" s="1"/>
      <c r="H300" s="5"/>
      <c r="I300" s="5"/>
      <c r="J300" s="5"/>
      <c r="K300" s="1"/>
      <c r="L300" s="1"/>
      <c r="M300" s="1"/>
      <c r="N300" s="1"/>
      <c r="O300" s="1"/>
      <c r="P300" s="1"/>
      <c r="Q300" s="1"/>
      <c r="R300" s="1"/>
      <c r="S300" s="1"/>
      <c r="T300" s="5"/>
      <c r="U300" s="5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">
      <c r="A301" s="33"/>
      <c r="B301" s="33"/>
      <c r="C301" s="33"/>
      <c r="D301" s="1"/>
      <c r="E301" s="1"/>
      <c r="F301" s="1"/>
      <c r="G301" s="1"/>
      <c r="H301" s="5"/>
      <c r="I301" s="5"/>
      <c r="J301" s="5"/>
      <c r="K301" s="1"/>
      <c r="L301" s="1"/>
      <c r="M301" s="1"/>
      <c r="N301" s="1"/>
      <c r="O301" s="1"/>
      <c r="P301" s="1"/>
      <c r="Q301" s="1"/>
      <c r="R301" s="1"/>
      <c r="S301" s="1"/>
      <c r="T301" s="5"/>
      <c r="U301" s="5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">
      <c r="A302" s="33"/>
      <c r="B302" s="33"/>
      <c r="C302" s="33"/>
      <c r="D302" s="1"/>
      <c r="E302" s="1"/>
      <c r="F302" s="1"/>
      <c r="G302" s="1"/>
      <c r="H302" s="5"/>
      <c r="I302" s="5"/>
      <c r="J302" s="5"/>
      <c r="K302" s="1"/>
      <c r="L302" s="1"/>
      <c r="M302" s="1"/>
      <c r="N302" s="1"/>
      <c r="O302" s="1"/>
      <c r="P302" s="1"/>
      <c r="Q302" s="1"/>
      <c r="R302" s="1"/>
      <c r="S302" s="1"/>
      <c r="T302" s="5"/>
      <c r="U302" s="5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">
      <c r="A303" s="33"/>
      <c r="B303" s="33"/>
      <c r="C303" s="33"/>
      <c r="D303" s="1"/>
      <c r="E303" s="1"/>
      <c r="F303" s="1"/>
      <c r="G303" s="1"/>
      <c r="H303" s="5"/>
      <c r="I303" s="5"/>
      <c r="J303" s="5"/>
      <c r="K303" s="1"/>
      <c r="L303" s="1"/>
      <c r="M303" s="1"/>
      <c r="N303" s="1"/>
      <c r="O303" s="1"/>
      <c r="P303" s="1"/>
      <c r="Q303" s="1"/>
      <c r="R303" s="1"/>
      <c r="S303" s="1"/>
      <c r="T303" s="5"/>
      <c r="U303" s="5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">
      <c r="A304" s="33"/>
      <c r="B304" s="33"/>
      <c r="C304" s="33"/>
      <c r="D304" s="1"/>
      <c r="E304" s="1"/>
      <c r="F304" s="1"/>
      <c r="G304" s="1"/>
      <c r="H304" s="5"/>
      <c r="I304" s="5"/>
      <c r="J304" s="5"/>
      <c r="K304" s="1"/>
      <c r="L304" s="1"/>
      <c r="M304" s="1"/>
      <c r="N304" s="1"/>
      <c r="O304" s="1"/>
      <c r="P304" s="1"/>
      <c r="Q304" s="1"/>
      <c r="R304" s="1"/>
      <c r="S304" s="1"/>
      <c r="T304" s="5"/>
      <c r="U304" s="5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">
      <c r="A305" s="33"/>
      <c r="B305" s="33"/>
      <c r="C305" s="33"/>
      <c r="D305" s="1"/>
      <c r="E305" s="1"/>
      <c r="F305" s="1"/>
      <c r="G305" s="1"/>
      <c r="H305" s="5"/>
      <c r="I305" s="5"/>
      <c r="J305" s="5"/>
      <c r="K305" s="1"/>
      <c r="L305" s="1"/>
      <c r="M305" s="1"/>
      <c r="N305" s="1"/>
      <c r="O305" s="1"/>
      <c r="P305" s="1"/>
      <c r="Q305" s="1"/>
      <c r="R305" s="1"/>
      <c r="S305" s="1"/>
      <c r="T305" s="5"/>
      <c r="U305" s="5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">
      <c r="A306" s="33"/>
      <c r="B306" s="33"/>
      <c r="C306" s="33"/>
      <c r="D306" s="1"/>
      <c r="E306" s="1"/>
      <c r="F306" s="1"/>
      <c r="G306" s="1"/>
      <c r="H306" s="5"/>
      <c r="I306" s="5"/>
      <c r="J306" s="5"/>
      <c r="K306" s="1"/>
      <c r="L306" s="1"/>
      <c r="M306" s="1"/>
      <c r="N306" s="1"/>
      <c r="O306" s="1"/>
      <c r="P306" s="1"/>
      <c r="Q306" s="1"/>
      <c r="R306" s="1"/>
      <c r="S306" s="1"/>
      <c r="T306" s="5"/>
      <c r="U306" s="5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">
      <c r="A307" s="33"/>
      <c r="B307" s="33"/>
      <c r="C307" s="33"/>
      <c r="D307" s="1"/>
      <c r="E307" s="1"/>
      <c r="F307" s="1"/>
      <c r="G307" s="1"/>
      <c r="H307" s="5"/>
      <c r="I307" s="5"/>
      <c r="J307" s="5"/>
      <c r="K307" s="1"/>
      <c r="L307" s="1"/>
      <c r="M307" s="1"/>
      <c r="N307" s="1"/>
      <c r="O307" s="1"/>
      <c r="P307" s="1"/>
      <c r="Q307" s="1"/>
      <c r="R307" s="1"/>
      <c r="S307" s="1"/>
      <c r="T307" s="5"/>
      <c r="U307" s="5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">
      <c r="A308" s="33"/>
      <c r="B308" s="33"/>
      <c r="C308" s="33"/>
      <c r="D308" s="1"/>
      <c r="E308" s="1"/>
      <c r="F308" s="1"/>
      <c r="G308" s="1"/>
      <c r="H308" s="5"/>
      <c r="I308" s="5"/>
      <c r="J308" s="5"/>
      <c r="K308" s="1"/>
      <c r="L308" s="1"/>
      <c r="M308" s="1"/>
      <c r="N308" s="1"/>
      <c r="O308" s="1"/>
      <c r="P308" s="1"/>
      <c r="Q308" s="1"/>
      <c r="R308" s="1"/>
      <c r="S308" s="1"/>
      <c r="T308" s="5"/>
      <c r="U308" s="5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">
      <c r="A309" s="33"/>
      <c r="B309" s="33"/>
      <c r="C309" s="33"/>
      <c r="D309" s="1"/>
      <c r="E309" s="1"/>
      <c r="F309" s="1"/>
      <c r="G309" s="1"/>
      <c r="H309" s="5"/>
      <c r="I309" s="5"/>
      <c r="J309" s="5"/>
      <c r="K309" s="1"/>
      <c r="L309" s="1"/>
      <c r="M309" s="1"/>
      <c r="N309" s="1"/>
      <c r="O309" s="1"/>
      <c r="P309" s="1"/>
      <c r="Q309" s="1"/>
      <c r="R309" s="1"/>
      <c r="S309" s="1"/>
      <c r="T309" s="5"/>
      <c r="U309" s="5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">
      <c r="A310" s="33"/>
      <c r="B310" s="33"/>
      <c r="C310" s="33"/>
      <c r="D310" s="1"/>
      <c r="E310" s="1"/>
      <c r="F310" s="1"/>
      <c r="G310" s="1"/>
      <c r="H310" s="5"/>
      <c r="I310" s="5"/>
      <c r="J310" s="5"/>
      <c r="K310" s="1"/>
      <c r="L310" s="1"/>
      <c r="M310" s="1"/>
      <c r="N310" s="1"/>
      <c r="O310" s="1"/>
      <c r="P310" s="1"/>
      <c r="Q310" s="1"/>
      <c r="R310" s="1"/>
      <c r="S310" s="1"/>
      <c r="T310" s="5"/>
      <c r="U310" s="5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">
      <c r="A311" s="33"/>
      <c r="B311" s="33"/>
      <c r="C311" s="33"/>
      <c r="D311" s="1"/>
      <c r="E311" s="1"/>
      <c r="F311" s="1"/>
      <c r="G311" s="1"/>
      <c r="H311" s="5"/>
      <c r="I311" s="5"/>
      <c r="J311" s="5"/>
      <c r="K311" s="1"/>
      <c r="L311" s="1"/>
      <c r="M311" s="1"/>
      <c r="N311" s="1"/>
      <c r="O311" s="1"/>
      <c r="P311" s="1"/>
      <c r="Q311" s="1"/>
      <c r="R311" s="1"/>
      <c r="S311" s="1"/>
      <c r="T311" s="5"/>
      <c r="U311" s="5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">
      <c r="A312" s="33"/>
      <c r="B312" s="33"/>
      <c r="C312" s="33"/>
      <c r="D312" s="1"/>
      <c r="E312" s="1"/>
      <c r="F312" s="1"/>
      <c r="G312" s="1"/>
      <c r="H312" s="5"/>
      <c r="I312" s="5"/>
      <c r="J312" s="5"/>
      <c r="K312" s="1"/>
      <c r="L312" s="1"/>
      <c r="M312" s="1"/>
      <c r="N312" s="1"/>
      <c r="O312" s="1"/>
      <c r="P312" s="1"/>
      <c r="Q312" s="1"/>
      <c r="R312" s="1"/>
      <c r="S312" s="1"/>
      <c r="T312" s="5"/>
      <c r="U312" s="5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">
      <c r="A313" s="33"/>
      <c r="B313" s="33"/>
      <c r="C313" s="33"/>
      <c r="D313" s="1"/>
      <c r="E313" s="1"/>
      <c r="F313" s="1"/>
      <c r="G313" s="1"/>
      <c r="H313" s="5"/>
      <c r="I313" s="5"/>
      <c r="J313" s="5"/>
      <c r="K313" s="1"/>
      <c r="L313" s="1"/>
      <c r="M313" s="1"/>
      <c r="N313" s="1"/>
      <c r="O313" s="1"/>
      <c r="P313" s="1"/>
      <c r="Q313" s="1"/>
      <c r="R313" s="1"/>
      <c r="S313" s="1"/>
      <c r="T313" s="5"/>
      <c r="U313" s="5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">
      <c r="A314" s="33"/>
      <c r="B314" s="33"/>
      <c r="C314" s="33"/>
      <c r="D314" s="1"/>
      <c r="E314" s="1"/>
      <c r="F314" s="1"/>
      <c r="G314" s="1"/>
      <c r="H314" s="5"/>
      <c r="I314" s="5"/>
      <c r="J314" s="5"/>
      <c r="K314" s="1"/>
      <c r="L314" s="1"/>
      <c r="M314" s="1"/>
      <c r="N314" s="1"/>
      <c r="O314" s="1"/>
      <c r="P314" s="1"/>
      <c r="Q314" s="1"/>
      <c r="R314" s="1"/>
      <c r="S314" s="1"/>
      <c r="T314" s="5"/>
      <c r="U314" s="5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">
      <c r="A315" s="33"/>
      <c r="B315" s="33"/>
      <c r="C315" s="33"/>
      <c r="D315" s="1"/>
      <c r="E315" s="1"/>
      <c r="F315" s="1"/>
      <c r="G315" s="1"/>
      <c r="H315" s="5"/>
      <c r="I315" s="5"/>
      <c r="J315" s="5"/>
      <c r="K315" s="1"/>
      <c r="L315" s="1"/>
      <c r="M315" s="1"/>
      <c r="N315" s="1"/>
      <c r="O315" s="1"/>
      <c r="P315" s="1"/>
      <c r="Q315" s="1"/>
      <c r="R315" s="1"/>
      <c r="S315" s="1"/>
      <c r="T315" s="5"/>
      <c r="U315" s="5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">
      <c r="A316" s="33"/>
      <c r="B316" s="33"/>
      <c r="C316" s="33"/>
      <c r="D316" s="1"/>
      <c r="E316" s="1"/>
      <c r="F316" s="1"/>
      <c r="G316" s="1"/>
      <c r="H316" s="5"/>
      <c r="I316" s="5"/>
      <c r="J316" s="5"/>
      <c r="K316" s="1"/>
      <c r="L316" s="1"/>
      <c r="M316" s="1"/>
      <c r="N316" s="1"/>
      <c r="O316" s="1"/>
      <c r="P316" s="1"/>
      <c r="Q316" s="1"/>
      <c r="R316" s="1"/>
      <c r="S316" s="1"/>
      <c r="T316" s="5"/>
      <c r="U316" s="5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">
      <c r="A317" s="33"/>
      <c r="B317" s="33"/>
      <c r="C317" s="33"/>
      <c r="D317" s="1"/>
      <c r="E317" s="1"/>
      <c r="F317" s="1"/>
      <c r="G317" s="1"/>
      <c r="H317" s="5"/>
      <c r="I317" s="5"/>
      <c r="J317" s="5"/>
      <c r="K317" s="1"/>
      <c r="L317" s="1"/>
      <c r="M317" s="1"/>
      <c r="N317" s="1"/>
      <c r="O317" s="1"/>
      <c r="P317" s="1"/>
      <c r="Q317" s="1"/>
      <c r="R317" s="1"/>
      <c r="S317" s="1"/>
      <c r="T317" s="5"/>
      <c r="U317" s="5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">
      <c r="A318" s="33"/>
      <c r="B318" s="33"/>
      <c r="C318" s="33"/>
      <c r="D318" s="1"/>
      <c r="E318" s="1"/>
      <c r="F318" s="1"/>
      <c r="G318" s="1"/>
      <c r="H318" s="5"/>
      <c r="I318" s="5"/>
      <c r="J318" s="5"/>
      <c r="K318" s="1"/>
      <c r="L318" s="1"/>
      <c r="M318" s="1"/>
      <c r="N318" s="1"/>
      <c r="O318" s="1"/>
      <c r="P318" s="1"/>
      <c r="Q318" s="1"/>
      <c r="R318" s="1"/>
      <c r="S318" s="1"/>
      <c r="T318" s="5"/>
      <c r="U318" s="5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">
      <c r="A319" s="33"/>
      <c r="B319" s="33"/>
      <c r="C319" s="33"/>
      <c r="D319" s="1"/>
      <c r="E319" s="1"/>
      <c r="F319" s="1"/>
      <c r="G319" s="1"/>
      <c r="H319" s="5"/>
      <c r="I319" s="5"/>
      <c r="J319" s="5"/>
      <c r="K319" s="1"/>
      <c r="L319" s="1"/>
      <c r="M319" s="1"/>
      <c r="N319" s="1"/>
      <c r="O319" s="1"/>
      <c r="P319" s="1"/>
      <c r="Q319" s="1"/>
      <c r="R319" s="1"/>
      <c r="S319" s="1"/>
      <c r="T319" s="5"/>
      <c r="U319" s="5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">
      <c r="A320" s="33"/>
      <c r="B320" s="33"/>
      <c r="C320" s="33"/>
      <c r="D320" s="1"/>
      <c r="E320" s="1"/>
      <c r="F320" s="1"/>
      <c r="G320" s="1"/>
      <c r="H320" s="5"/>
      <c r="I320" s="5"/>
      <c r="J320" s="5"/>
      <c r="K320" s="1"/>
      <c r="L320" s="1"/>
      <c r="M320" s="1"/>
      <c r="N320" s="1"/>
      <c r="O320" s="1"/>
      <c r="P320" s="1"/>
      <c r="Q320" s="1"/>
      <c r="R320" s="1"/>
      <c r="S320" s="1"/>
      <c r="T320" s="5"/>
      <c r="U320" s="5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">
      <c r="A321" s="33"/>
      <c r="B321" s="33"/>
      <c r="C321" s="33"/>
      <c r="D321" s="1"/>
      <c r="E321" s="1"/>
      <c r="F321" s="1"/>
      <c r="G321" s="1"/>
      <c r="H321" s="5"/>
      <c r="I321" s="5"/>
      <c r="J321" s="5"/>
      <c r="K321" s="1"/>
      <c r="L321" s="1"/>
      <c r="M321" s="1"/>
      <c r="N321" s="1"/>
      <c r="O321" s="1"/>
      <c r="P321" s="1"/>
      <c r="Q321" s="1"/>
      <c r="R321" s="1"/>
      <c r="S321" s="1"/>
      <c r="T321" s="5"/>
      <c r="U321" s="5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">
      <c r="A322" s="33"/>
      <c r="B322" s="33"/>
      <c r="C322" s="33"/>
      <c r="D322" s="1"/>
      <c r="E322" s="1"/>
      <c r="F322" s="1"/>
      <c r="G322" s="1"/>
      <c r="H322" s="5"/>
      <c r="I322" s="5"/>
      <c r="J322" s="5"/>
      <c r="K322" s="1"/>
      <c r="L322" s="1"/>
      <c r="M322" s="1"/>
      <c r="N322" s="1"/>
      <c r="O322" s="1"/>
      <c r="P322" s="1"/>
      <c r="Q322" s="1"/>
      <c r="R322" s="1"/>
      <c r="S322" s="1"/>
      <c r="T322" s="5"/>
      <c r="U322" s="5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">
      <c r="A323" s="33"/>
      <c r="B323" s="33"/>
      <c r="C323" s="33"/>
      <c r="D323" s="1"/>
      <c r="E323" s="1"/>
      <c r="F323" s="1"/>
      <c r="G323" s="1"/>
      <c r="H323" s="5"/>
      <c r="I323" s="5"/>
      <c r="J323" s="5"/>
      <c r="K323" s="1"/>
      <c r="L323" s="1"/>
      <c r="M323" s="1"/>
      <c r="N323" s="1"/>
      <c r="O323" s="1"/>
      <c r="P323" s="1"/>
      <c r="Q323" s="1"/>
      <c r="R323" s="1"/>
      <c r="S323" s="1"/>
      <c r="T323" s="5"/>
      <c r="U323" s="5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">
      <c r="A324" s="33"/>
      <c r="B324" s="33"/>
      <c r="C324" s="33"/>
      <c r="D324" s="1"/>
      <c r="E324" s="1"/>
      <c r="F324" s="1"/>
      <c r="G324" s="1"/>
      <c r="H324" s="5"/>
      <c r="I324" s="5"/>
      <c r="J324" s="5"/>
      <c r="K324" s="1"/>
      <c r="L324" s="1"/>
      <c r="M324" s="1"/>
      <c r="N324" s="1"/>
      <c r="O324" s="1"/>
      <c r="P324" s="1"/>
      <c r="Q324" s="1"/>
      <c r="R324" s="1"/>
      <c r="S324" s="1"/>
      <c r="T324" s="5"/>
      <c r="U324" s="5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">
      <c r="A325" s="33"/>
      <c r="B325" s="33"/>
      <c r="C325" s="33"/>
      <c r="D325" s="1"/>
      <c r="E325" s="1"/>
      <c r="F325" s="1"/>
      <c r="G325" s="1"/>
      <c r="H325" s="5"/>
      <c r="I325" s="5"/>
      <c r="J325" s="5"/>
      <c r="K325" s="1"/>
      <c r="L325" s="1"/>
      <c r="M325" s="1"/>
      <c r="N325" s="1"/>
      <c r="O325" s="1"/>
      <c r="P325" s="1"/>
      <c r="Q325" s="1"/>
      <c r="R325" s="1"/>
      <c r="S325" s="1"/>
      <c r="T325" s="5"/>
      <c r="U325" s="5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">
      <c r="A326" s="33"/>
      <c r="B326" s="33"/>
      <c r="C326" s="33"/>
      <c r="D326" s="1"/>
      <c r="E326" s="1"/>
      <c r="F326" s="1"/>
      <c r="G326" s="1"/>
      <c r="H326" s="5"/>
      <c r="I326" s="5"/>
      <c r="J326" s="5"/>
      <c r="K326" s="1"/>
      <c r="L326" s="1"/>
      <c r="M326" s="1"/>
      <c r="N326" s="1"/>
      <c r="O326" s="1"/>
      <c r="P326" s="1"/>
      <c r="Q326" s="1"/>
      <c r="R326" s="1"/>
      <c r="S326" s="1"/>
      <c r="T326" s="5"/>
      <c r="U326" s="5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">
      <c r="A327" s="33"/>
      <c r="B327" s="33"/>
      <c r="C327" s="33"/>
      <c r="D327" s="1"/>
      <c r="E327" s="1"/>
      <c r="F327" s="1"/>
      <c r="G327" s="1"/>
      <c r="H327" s="5"/>
      <c r="I327" s="5"/>
      <c r="J327" s="5"/>
      <c r="K327" s="1"/>
      <c r="L327" s="1"/>
      <c r="M327" s="1"/>
      <c r="N327" s="1"/>
      <c r="O327" s="1"/>
      <c r="P327" s="1"/>
      <c r="Q327" s="1"/>
      <c r="R327" s="1"/>
      <c r="S327" s="1"/>
      <c r="T327" s="5"/>
      <c r="U327" s="5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">
      <c r="A328" s="33"/>
      <c r="B328" s="33"/>
      <c r="C328" s="33"/>
      <c r="D328" s="1"/>
      <c r="E328" s="1"/>
      <c r="F328" s="1"/>
      <c r="G328" s="1"/>
      <c r="H328" s="5"/>
      <c r="I328" s="5"/>
      <c r="J328" s="5"/>
      <c r="K328" s="1"/>
      <c r="L328" s="1"/>
      <c r="M328" s="1"/>
      <c r="N328" s="1"/>
      <c r="O328" s="1"/>
      <c r="P328" s="1"/>
      <c r="Q328" s="1"/>
      <c r="R328" s="1"/>
      <c r="S328" s="1"/>
      <c r="T328" s="5"/>
      <c r="U328" s="5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">
      <c r="A329" s="33"/>
      <c r="B329" s="33"/>
      <c r="C329" s="33"/>
      <c r="D329" s="1"/>
      <c r="E329" s="1"/>
      <c r="F329" s="1"/>
      <c r="G329" s="1"/>
      <c r="H329" s="5"/>
      <c r="I329" s="5"/>
      <c r="J329" s="5"/>
      <c r="K329" s="1"/>
      <c r="L329" s="1"/>
      <c r="M329" s="1"/>
      <c r="N329" s="1"/>
      <c r="O329" s="1"/>
      <c r="P329" s="1"/>
      <c r="Q329" s="1"/>
      <c r="R329" s="1"/>
      <c r="S329" s="1"/>
      <c r="T329" s="5"/>
      <c r="U329" s="5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">
      <c r="A330" s="33"/>
      <c r="B330" s="33"/>
      <c r="C330" s="33"/>
      <c r="D330" s="1"/>
      <c r="E330" s="1"/>
      <c r="F330" s="1"/>
      <c r="G330" s="1"/>
      <c r="H330" s="5"/>
      <c r="I330" s="5"/>
      <c r="J330" s="5"/>
      <c r="K330" s="1"/>
      <c r="L330" s="1"/>
      <c r="M330" s="1"/>
      <c r="N330" s="1"/>
      <c r="O330" s="1"/>
      <c r="P330" s="1"/>
      <c r="Q330" s="1"/>
      <c r="R330" s="1"/>
      <c r="S330" s="1"/>
      <c r="T330" s="5"/>
      <c r="U330" s="5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">
      <c r="A331" s="33"/>
      <c r="B331" s="33"/>
      <c r="C331" s="33"/>
      <c r="D331" s="1"/>
      <c r="E331" s="1"/>
      <c r="F331" s="1"/>
      <c r="G331" s="1"/>
      <c r="H331" s="5"/>
      <c r="I331" s="5"/>
      <c r="J331" s="5"/>
      <c r="K331" s="1"/>
      <c r="L331" s="1"/>
      <c r="M331" s="1"/>
      <c r="N331" s="1"/>
      <c r="O331" s="1"/>
      <c r="P331" s="1"/>
      <c r="Q331" s="1"/>
      <c r="R331" s="1"/>
      <c r="S331" s="1"/>
      <c r="T331" s="5"/>
      <c r="U331" s="5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">
      <c r="A332" s="33"/>
      <c r="B332" s="33"/>
      <c r="C332" s="33"/>
      <c r="D332" s="1"/>
      <c r="E332" s="1"/>
      <c r="F332" s="1"/>
      <c r="G332" s="1"/>
      <c r="H332" s="5"/>
      <c r="I332" s="5"/>
      <c r="J332" s="5"/>
      <c r="K332" s="1"/>
      <c r="L332" s="1"/>
      <c r="M332" s="1"/>
      <c r="N332" s="1"/>
      <c r="O332" s="1"/>
      <c r="P332" s="1"/>
      <c r="Q332" s="1"/>
      <c r="R332" s="1"/>
      <c r="S332" s="1"/>
      <c r="T332" s="5"/>
      <c r="U332" s="5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">
      <c r="A333" s="33"/>
      <c r="B333" s="33"/>
      <c r="C333" s="33"/>
      <c r="D333" s="1"/>
      <c r="E333" s="1"/>
      <c r="F333" s="1"/>
      <c r="G333" s="1"/>
      <c r="H333" s="5"/>
      <c r="I333" s="5"/>
      <c r="J333" s="5"/>
      <c r="K333" s="1"/>
      <c r="L333" s="1"/>
      <c r="M333" s="1"/>
      <c r="N333" s="1"/>
      <c r="O333" s="1"/>
      <c r="P333" s="1"/>
      <c r="Q333" s="1"/>
      <c r="R333" s="1"/>
      <c r="S333" s="1"/>
      <c r="T333" s="5"/>
      <c r="U333" s="5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">
      <c r="A334" s="33"/>
      <c r="B334" s="33"/>
      <c r="C334" s="33"/>
      <c r="D334" s="1"/>
      <c r="E334" s="1"/>
      <c r="F334" s="1"/>
      <c r="G334" s="1"/>
      <c r="H334" s="5"/>
      <c r="I334" s="5"/>
      <c r="J334" s="5"/>
      <c r="K334" s="1"/>
      <c r="L334" s="1"/>
      <c r="M334" s="1"/>
      <c r="N334" s="1"/>
      <c r="O334" s="1"/>
      <c r="P334" s="1"/>
      <c r="Q334" s="1"/>
      <c r="R334" s="1"/>
      <c r="S334" s="1"/>
      <c r="T334" s="5"/>
      <c r="U334" s="5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">
      <c r="A335" s="33"/>
      <c r="B335" s="33"/>
      <c r="C335" s="33"/>
      <c r="D335" s="1"/>
      <c r="E335" s="1"/>
      <c r="F335" s="1"/>
      <c r="G335" s="1"/>
      <c r="H335" s="5"/>
      <c r="I335" s="5"/>
      <c r="J335" s="5"/>
      <c r="K335" s="1"/>
      <c r="L335" s="1"/>
      <c r="M335" s="1"/>
      <c r="N335" s="1"/>
      <c r="O335" s="1"/>
      <c r="P335" s="1"/>
      <c r="Q335" s="1"/>
      <c r="R335" s="1"/>
      <c r="S335" s="1"/>
      <c r="T335" s="5"/>
      <c r="U335" s="5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">
      <c r="A336" s="33"/>
      <c r="B336" s="33"/>
      <c r="C336" s="33"/>
      <c r="D336" s="1"/>
      <c r="E336" s="1"/>
      <c r="F336" s="1"/>
      <c r="G336" s="1"/>
      <c r="H336" s="5"/>
      <c r="I336" s="5"/>
      <c r="J336" s="5"/>
      <c r="K336" s="1"/>
      <c r="L336" s="1"/>
      <c r="M336" s="1"/>
      <c r="N336" s="1"/>
      <c r="O336" s="1"/>
      <c r="P336" s="1"/>
      <c r="Q336" s="1"/>
      <c r="R336" s="1"/>
      <c r="S336" s="1"/>
      <c r="T336" s="5"/>
      <c r="U336" s="5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">
      <c r="A337" s="33"/>
      <c r="B337" s="33"/>
      <c r="C337" s="33"/>
      <c r="D337" s="1"/>
      <c r="E337" s="1"/>
      <c r="F337" s="1"/>
      <c r="G337" s="1"/>
      <c r="H337" s="5"/>
      <c r="I337" s="5"/>
      <c r="J337" s="5"/>
      <c r="K337" s="1"/>
      <c r="L337" s="1"/>
      <c r="M337" s="1"/>
      <c r="N337" s="1"/>
      <c r="O337" s="1"/>
      <c r="P337" s="1"/>
      <c r="Q337" s="1"/>
      <c r="R337" s="1"/>
      <c r="S337" s="1"/>
      <c r="T337" s="5"/>
      <c r="U337" s="5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">
      <c r="A338" s="33"/>
      <c r="B338" s="33"/>
      <c r="C338" s="33"/>
      <c r="D338" s="1"/>
      <c r="E338" s="1"/>
      <c r="F338" s="1"/>
      <c r="G338" s="1"/>
      <c r="H338" s="5"/>
      <c r="I338" s="5"/>
      <c r="J338" s="5"/>
      <c r="K338" s="1"/>
      <c r="L338" s="1"/>
      <c r="M338" s="1"/>
      <c r="N338" s="1"/>
      <c r="O338" s="1"/>
      <c r="P338" s="1"/>
      <c r="Q338" s="1"/>
      <c r="R338" s="1"/>
      <c r="S338" s="1"/>
      <c r="T338" s="5"/>
      <c r="U338" s="5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">
      <c r="A339" s="33"/>
      <c r="B339" s="33"/>
      <c r="C339" s="33"/>
      <c r="D339" s="1"/>
      <c r="E339" s="1"/>
      <c r="F339" s="1"/>
      <c r="G339" s="1"/>
      <c r="H339" s="5"/>
      <c r="I339" s="5"/>
      <c r="J339" s="5"/>
      <c r="K339" s="1"/>
      <c r="L339" s="1"/>
      <c r="M339" s="1"/>
      <c r="N339" s="1"/>
      <c r="O339" s="1"/>
      <c r="P339" s="1"/>
      <c r="Q339" s="1"/>
      <c r="R339" s="1"/>
      <c r="S339" s="1"/>
      <c r="T339" s="5"/>
      <c r="U339" s="5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">
      <c r="A340" s="33"/>
      <c r="B340" s="33"/>
      <c r="C340" s="33"/>
      <c r="D340" s="1"/>
      <c r="E340" s="1"/>
      <c r="F340" s="1"/>
      <c r="G340" s="1"/>
      <c r="H340" s="5"/>
      <c r="I340" s="5"/>
      <c r="J340" s="5"/>
      <c r="K340" s="1"/>
      <c r="L340" s="1"/>
      <c r="M340" s="1"/>
      <c r="N340" s="1"/>
      <c r="O340" s="1"/>
      <c r="P340" s="1"/>
      <c r="Q340" s="1"/>
      <c r="R340" s="1"/>
      <c r="S340" s="1"/>
      <c r="T340" s="5"/>
      <c r="U340" s="5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">
      <c r="A341" s="33"/>
      <c r="B341" s="33"/>
      <c r="C341" s="33"/>
      <c r="D341" s="1"/>
      <c r="E341" s="1"/>
      <c r="F341" s="1"/>
      <c r="G341" s="1"/>
      <c r="H341" s="5"/>
      <c r="I341" s="5"/>
      <c r="J341" s="5"/>
      <c r="K341" s="1"/>
      <c r="L341" s="1"/>
      <c r="M341" s="1"/>
      <c r="N341" s="1"/>
      <c r="O341" s="1"/>
      <c r="P341" s="1"/>
      <c r="Q341" s="1"/>
      <c r="R341" s="1"/>
      <c r="S341" s="1"/>
      <c r="T341" s="5"/>
      <c r="U341" s="5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">
      <c r="A342" s="33"/>
      <c r="B342" s="33"/>
      <c r="C342" s="33"/>
      <c r="D342" s="1"/>
      <c r="E342" s="1"/>
      <c r="F342" s="1"/>
      <c r="G342" s="1"/>
      <c r="H342" s="5"/>
      <c r="I342" s="5"/>
      <c r="J342" s="5"/>
      <c r="K342" s="1"/>
      <c r="L342" s="1"/>
      <c r="M342" s="1"/>
      <c r="N342" s="1"/>
      <c r="O342" s="1"/>
      <c r="P342" s="1"/>
      <c r="Q342" s="1"/>
      <c r="R342" s="1"/>
      <c r="S342" s="1"/>
      <c r="T342" s="5"/>
      <c r="U342" s="5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">
      <c r="A343" s="33"/>
      <c r="B343" s="33"/>
      <c r="C343" s="33"/>
      <c r="D343" s="1"/>
      <c r="E343" s="1"/>
      <c r="F343" s="1"/>
      <c r="G343" s="1"/>
      <c r="H343" s="5"/>
      <c r="I343" s="5"/>
      <c r="J343" s="5"/>
      <c r="K343" s="1"/>
      <c r="L343" s="1"/>
      <c r="M343" s="1"/>
      <c r="N343" s="1"/>
      <c r="O343" s="1"/>
      <c r="P343" s="1"/>
      <c r="Q343" s="1"/>
      <c r="R343" s="1"/>
      <c r="S343" s="1"/>
      <c r="T343" s="5"/>
      <c r="U343" s="5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">
      <c r="A344" s="33"/>
      <c r="B344" s="33"/>
      <c r="C344" s="33"/>
      <c r="D344" s="1"/>
      <c r="E344" s="1"/>
      <c r="F344" s="1"/>
      <c r="G344" s="1"/>
      <c r="H344" s="5"/>
      <c r="I344" s="5"/>
      <c r="J344" s="5"/>
      <c r="K344" s="1"/>
      <c r="L344" s="1"/>
      <c r="M344" s="1"/>
      <c r="N344" s="1"/>
      <c r="O344" s="1"/>
      <c r="P344" s="1"/>
      <c r="Q344" s="1"/>
      <c r="R344" s="1"/>
      <c r="S344" s="1"/>
      <c r="T344" s="5"/>
      <c r="U344" s="5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">
      <c r="A345" s="33"/>
      <c r="B345" s="33"/>
      <c r="C345" s="33"/>
      <c r="D345" s="1"/>
      <c r="E345" s="1"/>
      <c r="F345" s="1"/>
      <c r="G345" s="1"/>
      <c r="H345" s="5"/>
      <c r="I345" s="5"/>
      <c r="J345" s="5"/>
      <c r="K345" s="1"/>
      <c r="L345" s="1"/>
      <c r="M345" s="1"/>
      <c r="N345" s="1"/>
      <c r="O345" s="1"/>
      <c r="P345" s="1"/>
      <c r="Q345" s="1"/>
      <c r="R345" s="1"/>
      <c r="S345" s="1"/>
      <c r="T345" s="5"/>
      <c r="U345" s="5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">
      <c r="A346" s="33"/>
      <c r="B346" s="33"/>
      <c r="C346" s="33"/>
      <c r="D346" s="1"/>
      <c r="E346" s="1"/>
      <c r="F346" s="1"/>
      <c r="G346" s="1"/>
      <c r="H346" s="5"/>
      <c r="I346" s="5"/>
      <c r="J346" s="5"/>
      <c r="K346" s="1"/>
      <c r="L346" s="1"/>
      <c r="M346" s="1"/>
      <c r="N346" s="1"/>
      <c r="O346" s="1"/>
      <c r="P346" s="1"/>
      <c r="Q346" s="1"/>
      <c r="R346" s="1"/>
      <c r="S346" s="1"/>
      <c r="T346" s="5"/>
      <c r="U346" s="5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">
      <c r="A347" s="33"/>
      <c r="B347" s="33"/>
      <c r="C347" s="33"/>
      <c r="D347" s="1"/>
      <c r="E347" s="1"/>
      <c r="F347" s="1"/>
      <c r="G347" s="1"/>
      <c r="H347" s="5"/>
      <c r="I347" s="5"/>
      <c r="J347" s="5"/>
      <c r="K347" s="1"/>
      <c r="L347" s="1"/>
      <c r="M347" s="1"/>
      <c r="N347" s="1"/>
      <c r="O347" s="1"/>
      <c r="P347" s="1"/>
      <c r="Q347" s="1"/>
      <c r="R347" s="1"/>
      <c r="S347" s="1"/>
      <c r="T347" s="5"/>
      <c r="U347" s="5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">
      <c r="A348" s="33"/>
      <c r="B348" s="33"/>
      <c r="C348" s="33"/>
      <c r="D348" s="1"/>
      <c r="E348" s="1"/>
      <c r="F348" s="1"/>
      <c r="G348" s="1"/>
      <c r="H348" s="5"/>
      <c r="I348" s="5"/>
      <c r="J348" s="5"/>
      <c r="K348" s="1"/>
      <c r="L348" s="1"/>
      <c r="M348" s="1"/>
      <c r="N348" s="1"/>
      <c r="O348" s="1"/>
      <c r="P348" s="1"/>
      <c r="Q348" s="1"/>
      <c r="R348" s="1"/>
      <c r="S348" s="1"/>
      <c r="T348" s="5"/>
      <c r="U348" s="5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">
      <c r="A349" s="33"/>
      <c r="B349" s="33"/>
      <c r="C349" s="33"/>
      <c r="D349" s="1"/>
      <c r="E349" s="1"/>
      <c r="F349" s="1"/>
      <c r="G349" s="1"/>
      <c r="H349" s="5"/>
      <c r="I349" s="5"/>
      <c r="J349" s="5"/>
      <c r="K349" s="1"/>
      <c r="L349" s="1"/>
      <c r="M349" s="1"/>
      <c r="N349" s="1"/>
      <c r="O349" s="1"/>
      <c r="P349" s="1"/>
      <c r="Q349" s="1"/>
      <c r="R349" s="1"/>
      <c r="S349" s="1"/>
      <c r="T349" s="5"/>
      <c r="U349" s="5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">
      <c r="A350" s="33"/>
      <c r="B350" s="33"/>
      <c r="C350" s="33"/>
      <c r="D350" s="1"/>
      <c r="E350" s="1"/>
      <c r="F350" s="1"/>
      <c r="G350" s="1"/>
      <c r="H350" s="5"/>
      <c r="I350" s="5"/>
      <c r="J350" s="5"/>
      <c r="K350" s="1"/>
      <c r="L350" s="1"/>
      <c r="M350" s="1"/>
      <c r="N350" s="1"/>
      <c r="O350" s="1"/>
      <c r="P350" s="1"/>
      <c r="Q350" s="1"/>
      <c r="R350" s="1"/>
      <c r="S350" s="1"/>
      <c r="T350" s="5"/>
      <c r="U350" s="5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">
      <c r="A351" s="33"/>
      <c r="B351" s="33"/>
      <c r="C351" s="33"/>
      <c r="D351" s="1"/>
      <c r="E351" s="1"/>
      <c r="F351" s="1"/>
      <c r="G351" s="1"/>
      <c r="H351" s="5"/>
      <c r="I351" s="5"/>
      <c r="J351" s="5"/>
      <c r="K351" s="1"/>
      <c r="L351" s="1"/>
      <c r="M351" s="1"/>
      <c r="N351" s="1"/>
      <c r="O351" s="1"/>
      <c r="P351" s="1"/>
      <c r="Q351" s="1"/>
      <c r="R351" s="1"/>
      <c r="S351" s="1"/>
      <c r="T351" s="5"/>
      <c r="U351" s="5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">
      <c r="A352" s="33"/>
      <c r="B352" s="33"/>
      <c r="C352" s="33"/>
      <c r="D352" s="1"/>
      <c r="E352" s="1"/>
      <c r="F352" s="1"/>
      <c r="G352" s="1"/>
      <c r="H352" s="5"/>
      <c r="I352" s="5"/>
      <c r="J352" s="5"/>
      <c r="K352" s="1"/>
      <c r="L352" s="1"/>
      <c r="M352" s="1"/>
      <c r="N352" s="1"/>
      <c r="O352" s="1"/>
      <c r="P352" s="1"/>
      <c r="Q352" s="1"/>
      <c r="R352" s="1"/>
      <c r="S352" s="1"/>
      <c r="T352" s="5"/>
      <c r="U352" s="5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">
      <c r="A353" s="33"/>
      <c r="B353" s="33"/>
      <c r="C353" s="33"/>
      <c r="D353" s="1"/>
      <c r="E353" s="1"/>
      <c r="F353" s="1"/>
      <c r="G353" s="1"/>
      <c r="H353" s="5"/>
      <c r="I353" s="5"/>
      <c r="J353" s="5"/>
      <c r="K353" s="1"/>
      <c r="L353" s="1"/>
      <c r="M353" s="1"/>
      <c r="N353" s="1"/>
      <c r="O353" s="1"/>
      <c r="P353" s="1"/>
      <c r="Q353" s="1"/>
      <c r="R353" s="1"/>
      <c r="S353" s="1"/>
      <c r="T353" s="5"/>
      <c r="U353" s="5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">
      <c r="A354" s="33"/>
      <c r="B354" s="33"/>
      <c r="C354" s="33"/>
      <c r="D354" s="1"/>
      <c r="E354" s="1"/>
      <c r="F354" s="1"/>
      <c r="G354" s="1"/>
      <c r="H354" s="5"/>
      <c r="I354" s="5"/>
      <c r="J354" s="5"/>
      <c r="K354" s="1"/>
      <c r="L354" s="1"/>
      <c r="M354" s="1"/>
      <c r="N354" s="1"/>
      <c r="O354" s="1"/>
      <c r="P354" s="1"/>
      <c r="Q354" s="1"/>
      <c r="R354" s="1"/>
      <c r="S354" s="1"/>
      <c r="T354" s="5"/>
      <c r="U354" s="5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">
      <c r="A355" s="33"/>
      <c r="B355" s="33"/>
      <c r="C355" s="33"/>
      <c r="D355" s="1"/>
      <c r="E355" s="1"/>
      <c r="F355" s="1"/>
      <c r="G355" s="1"/>
      <c r="H355" s="5"/>
      <c r="I355" s="5"/>
      <c r="J355" s="5"/>
      <c r="K355" s="1"/>
      <c r="L355" s="1"/>
      <c r="M355" s="1"/>
      <c r="N355" s="1"/>
      <c r="O355" s="1"/>
      <c r="P355" s="1"/>
      <c r="Q355" s="1"/>
      <c r="R355" s="1"/>
      <c r="S355" s="1"/>
      <c r="T355" s="5"/>
      <c r="U355" s="5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">
      <c r="A356" s="33"/>
      <c r="B356" s="33"/>
      <c r="C356" s="33"/>
      <c r="D356" s="1"/>
      <c r="E356" s="1"/>
      <c r="F356" s="1"/>
      <c r="G356" s="1"/>
      <c r="H356" s="5"/>
      <c r="I356" s="5"/>
      <c r="J356" s="5"/>
      <c r="K356" s="1"/>
      <c r="L356" s="1"/>
      <c r="M356" s="1"/>
      <c r="N356" s="1"/>
      <c r="O356" s="1"/>
      <c r="P356" s="1"/>
      <c r="Q356" s="1"/>
      <c r="R356" s="1"/>
      <c r="S356" s="1"/>
      <c r="T356" s="5"/>
      <c r="U356" s="5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">
      <c r="A357" s="33"/>
      <c r="B357" s="33"/>
      <c r="C357" s="33"/>
      <c r="D357" s="1"/>
      <c r="E357" s="1"/>
      <c r="F357" s="1"/>
      <c r="G357" s="1"/>
      <c r="H357" s="5"/>
      <c r="I357" s="5"/>
      <c r="J357" s="5"/>
      <c r="K357" s="1"/>
      <c r="L357" s="1"/>
      <c r="M357" s="1"/>
      <c r="N357" s="1"/>
      <c r="O357" s="1"/>
      <c r="P357" s="1"/>
      <c r="Q357" s="1"/>
      <c r="R357" s="1"/>
      <c r="S357" s="1"/>
      <c r="T357" s="5"/>
      <c r="U357" s="5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">
      <c r="A358" s="33"/>
      <c r="B358" s="33"/>
      <c r="C358" s="33"/>
      <c r="D358" s="1"/>
      <c r="E358" s="1"/>
      <c r="F358" s="1"/>
      <c r="G358" s="1"/>
      <c r="H358" s="5"/>
      <c r="I358" s="5"/>
      <c r="J358" s="5"/>
      <c r="K358" s="1"/>
      <c r="L358" s="1"/>
      <c r="M358" s="1"/>
      <c r="N358" s="1"/>
      <c r="O358" s="1"/>
      <c r="P358" s="1"/>
      <c r="Q358" s="1"/>
      <c r="R358" s="1"/>
      <c r="S358" s="1"/>
      <c r="T358" s="5"/>
      <c r="U358" s="5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">
      <c r="A359" s="33"/>
      <c r="B359" s="33"/>
      <c r="C359" s="33"/>
      <c r="D359" s="1"/>
      <c r="E359" s="1"/>
      <c r="F359" s="1"/>
      <c r="G359" s="1"/>
      <c r="H359" s="5"/>
      <c r="I359" s="5"/>
      <c r="J359" s="5"/>
      <c r="K359" s="1"/>
      <c r="L359" s="1"/>
      <c r="M359" s="1"/>
      <c r="N359" s="1"/>
      <c r="O359" s="1"/>
      <c r="P359" s="1"/>
      <c r="Q359" s="1"/>
      <c r="R359" s="1"/>
      <c r="S359" s="1"/>
      <c r="T359" s="5"/>
      <c r="U359" s="5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">
      <c r="A360" s="33"/>
      <c r="B360" s="33"/>
      <c r="C360" s="33"/>
      <c r="D360" s="1"/>
      <c r="E360" s="1"/>
      <c r="F360" s="1"/>
      <c r="G360" s="1"/>
      <c r="H360" s="5"/>
      <c r="I360" s="5"/>
      <c r="J360" s="5"/>
      <c r="K360" s="1"/>
      <c r="L360" s="1"/>
      <c r="M360" s="1"/>
      <c r="N360" s="1"/>
      <c r="O360" s="1"/>
      <c r="P360" s="1"/>
      <c r="Q360" s="1"/>
      <c r="R360" s="1"/>
      <c r="S360" s="1"/>
      <c r="T360" s="5"/>
      <c r="U360" s="5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">
      <c r="A361" s="33"/>
      <c r="B361" s="33"/>
      <c r="C361" s="33"/>
      <c r="D361" s="1"/>
      <c r="E361" s="1"/>
      <c r="F361" s="1"/>
      <c r="G361" s="1"/>
      <c r="H361" s="5"/>
      <c r="I361" s="5"/>
      <c r="J361" s="5"/>
      <c r="K361" s="1"/>
      <c r="L361" s="1"/>
      <c r="M361" s="1"/>
      <c r="N361" s="1"/>
      <c r="O361" s="1"/>
      <c r="P361" s="1"/>
      <c r="Q361" s="1"/>
      <c r="R361" s="1"/>
      <c r="S361" s="1"/>
      <c r="T361" s="5"/>
      <c r="U361" s="5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">
      <c r="A362" s="33"/>
      <c r="B362" s="33"/>
      <c r="C362" s="33"/>
      <c r="D362" s="1"/>
      <c r="E362" s="1"/>
      <c r="F362" s="1"/>
      <c r="G362" s="1"/>
      <c r="H362" s="5"/>
      <c r="I362" s="5"/>
      <c r="J362" s="5"/>
      <c r="K362" s="1"/>
      <c r="L362" s="1"/>
      <c r="M362" s="1"/>
      <c r="N362" s="1"/>
      <c r="O362" s="1"/>
      <c r="P362" s="1"/>
      <c r="Q362" s="1"/>
      <c r="R362" s="1"/>
      <c r="S362" s="1"/>
      <c r="T362" s="5"/>
      <c r="U362" s="5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">
      <c r="A363" s="33"/>
      <c r="B363" s="33"/>
      <c r="C363" s="33"/>
      <c r="D363" s="1"/>
      <c r="E363" s="1"/>
      <c r="F363" s="1"/>
      <c r="G363" s="1"/>
      <c r="H363" s="5"/>
      <c r="I363" s="5"/>
      <c r="J363" s="5"/>
      <c r="K363" s="1"/>
      <c r="L363" s="1"/>
      <c r="M363" s="1"/>
      <c r="N363" s="1"/>
      <c r="O363" s="1"/>
      <c r="P363" s="1"/>
      <c r="Q363" s="1"/>
      <c r="R363" s="1"/>
      <c r="S363" s="1"/>
      <c r="T363" s="5"/>
      <c r="U363" s="5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">
      <c r="A364" s="33"/>
      <c r="B364" s="33"/>
      <c r="C364" s="33"/>
      <c r="D364" s="1"/>
      <c r="E364" s="1"/>
      <c r="F364" s="1"/>
      <c r="G364" s="1"/>
      <c r="H364" s="5"/>
      <c r="I364" s="5"/>
      <c r="J364" s="5"/>
      <c r="K364" s="1"/>
      <c r="L364" s="1"/>
      <c r="M364" s="1"/>
      <c r="N364" s="1"/>
      <c r="O364" s="1"/>
      <c r="P364" s="1"/>
      <c r="Q364" s="1"/>
      <c r="R364" s="1"/>
      <c r="S364" s="1"/>
      <c r="T364" s="5"/>
      <c r="U364" s="5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">
      <c r="A365" s="33"/>
      <c r="B365" s="33"/>
      <c r="C365" s="33"/>
      <c r="D365" s="1"/>
      <c r="E365" s="1"/>
      <c r="F365" s="1"/>
      <c r="G365" s="1"/>
      <c r="H365" s="5"/>
      <c r="I365" s="5"/>
      <c r="J365" s="5"/>
      <c r="K365" s="1"/>
      <c r="L365" s="1"/>
      <c r="M365" s="1"/>
      <c r="N365" s="1"/>
      <c r="O365" s="1"/>
      <c r="P365" s="1"/>
      <c r="Q365" s="1"/>
      <c r="R365" s="1"/>
      <c r="S365" s="1"/>
      <c r="T365" s="5"/>
      <c r="U365" s="5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">
      <c r="A366" s="33"/>
      <c r="B366" s="33"/>
      <c r="C366" s="33"/>
      <c r="D366" s="1"/>
      <c r="E366" s="1"/>
      <c r="F366" s="1"/>
      <c r="G366" s="1"/>
      <c r="H366" s="5"/>
      <c r="I366" s="5"/>
      <c r="J366" s="5"/>
      <c r="K366" s="1"/>
      <c r="L366" s="1"/>
      <c r="M366" s="1"/>
      <c r="N366" s="1"/>
      <c r="O366" s="1"/>
      <c r="P366" s="1"/>
      <c r="Q366" s="1"/>
      <c r="R366" s="1"/>
      <c r="S366" s="1"/>
      <c r="T366" s="5"/>
      <c r="U366" s="5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">
      <c r="A367" s="33"/>
      <c r="B367" s="33"/>
      <c r="C367" s="33"/>
      <c r="D367" s="1"/>
      <c r="E367" s="1"/>
      <c r="F367" s="1"/>
      <c r="G367" s="1"/>
      <c r="H367" s="5"/>
      <c r="I367" s="5"/>
      <c r="J367" s="5"/>
      <c r="K367" s="1"/>
      <c r="L367" s="1"/>
      <c r="M367" s="1"/>
      <c r="N367" s="1"/>
      <c r="O367" s="1"/>
      <c r="P367" s="1"/>
      <c r="Q367" s="1"/>
      <c r="R367" s="1"/>
      <c r="S367" s="1"/>
      <c r="T367" s="5"/>
      <c r="U367" s="5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">
      <c r="A368" s="33"/>
      <c r="B368" s="33"/>
      <c r="C368" s="33"/>
      <c r="D368" s="1"/>
      <c r="E368" s="1"/>
      <c r="F368" s="1"/>
      <c r="G368" s="1"/>
      <c r="H368" s="5"/>
      <c r="I368" s="5"/>
      <c r="J368" s="5"/>
      <c r="K368" s="1"/>
      <c r="L368" s="1"/>
      <c r="M368" s="1"/>
      <c r="N368" s="1"/>
      <c r="O368" s="1"/>
      <c r="P368" s="1"/>
      <c r="Q368" s="1"/>
      <c r="R368" s="1"/>
      <c r="S368" s="1"/>
      <c r="T368" s="5"/>
      <c r="U368" s="5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">
      <c r="A369" s="33"/>
      <c r="B369" s="33"/>
      <c r="C369" s="33"/>
      <c r="D369" s="1"/>
      <c r="E369" s="1"/>
      <c r="F369" s="1"/>
      <c r="G369" s="1"/>
      <c r="H369" s="5"/>
      <c r="I369" s="5"/>
      <c r="J369" s="5"/>
      <c r="K369" s="1"/>
      <c r="L369" s="1"/>
      <c r="M369" s="1"/>
      <c r="N369" s="1"/>
      <c r="O369" s="1"/>
      <c r="P369" s="1"/>
      <c r="Q369" s="1"/>
      <c r="R369" s="1"/>
      <c r="S369" s="1"/>
      <c r="T369" s="5"/>
      <c r="U369" s="5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">
      <c r="A370" s="33"/>
      <c r="B370" s="33"/>
      <c r="C370" s="33"/>
      <c r="D370" s="1"/>
      <c r="E370" s="1"/>
      <c r="F370" s="1"/>
      <c r="G370" s="1"/>
      <c r="H370" s="5"/>
      <c r="I370" s="5"/>
      <c r="J370" s="5"/>
      <c r="K370" s="1"/>
      <c r="L370" s="1"/>
      <c r="M370" s="1"/>
      <c r="N370" s="1"/>
      <c r="O370" s="1"/>
      <c r="P370" s="1"/>
      <c r="Q370" s="1"/>
      <c r="R370" s="1"/>
      <c r="S370" s="1"/>
      <c r="T370" s="5"/>
      <c r="U370" s="5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">
      <c r="A371" s="33"/>
      <c r="B371" s="33"/>
      <c r="C371" s="33"/>
      <c r="D371" s="1"/>
      <c r="E371" s="1"/>
      <c r="F371" s="1"/>
      <c r="G371" s="1"/>
      <c r="H371" s="5"/>
      <c r="I371" s="5"/>
      <c r="J371" s="5"/>
      <c r="K371" s="1"/>
      <c r="L371" s="1"/>
      <c r="M371" s="1"/>
      <c r="N371" s="1"/>
      <c r="O371" s="1"/>
      <c r="P371" s="1"/>
      <c r="Q371" s="1"/>
      <c r="R371" s="1"/>
      <c r="S371" s="1"/>
      <c r="T371" s="5"/>
      <c r="U371" s="5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">
      <c r="A372" s="33"/>
      <c r="B372" s="33"/>
      <c r="C372" s="33"/>
      <c r="D372" s="1"/>
      <c r="E372" s="1"/>
      <c r="F372" s="1"/>
      <c r="G372" s="1"/>
      <c r="H372" s="5"/>
      <c r="I372" s="5"/>
      <c r="J372" s="5"/>
      <c r="K372" s="1"/>
      <c r="L372" s="1"/>
      <c r="M372" s="1"/>
      <c r="N372" s="1"/>
      <c r="O372" s="1"/>
      <c r="P372" s="1"/>
      <c r="Q372" s="1"/>
      <c r="R372" s="1"/>
      <c r="S372" s="1"/>
      <c r="T372" s="5"/>
      <c r="U372" s="5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">
      <c r="A373" s="33"/>
      <c r="B373" s="33"/>
      <c r="C373" s="33"/>
      <c r="D373" s="1"/>
      <c r="E373" s="1"/>
      <c r="F373" s="1"/>
      <c r="G373" s="1"/>
      <c r="H373" s="5"/>
      <c r="I373" s="5"/>
      <c r="J373" s="5"/>
      <c r="K373" s="1"/>
      <c r="L373" s="1"/>
      <c r="M373" s="1"/>
      <c r="N373" s="1"/>
      <c r="O373" s="1"/>
      <c r="P373" s="1"/>
      <c r="Q373" s="1"/>
      <c r="R373" s="1"/>
      <c r="S373" s="1"/>
      <c r="T373" s="5"/>
      <c r="U373" s="5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">
      <c r="A374" s="33"/>
      <c r="B374" s="33"/>
      <c r="C374" s="33"/>
      <c r="D374" s="1"/>
      <c r="E374" s="1"/>
      <c r="F374" s="1"/>
      <c r="G374" s="1"/>
      <c r="H374" s="5"/>
      <c r="I374" s="5"/>
      <c r="J374" s="5"/>
      <c r="K374" s="1"/>
      <c r="L374" s="1"/>
      <c r="M374" s="1"/>
      <c r="N374" s="1"/>
      <c r="O374" s="1"/>
      <c r="P374" s="1"/>
      <c r="Q374" s="1"/>
      <c r="R374" s="1"/>
      <c r="S374" s="1"/>
      <c r="T374" s="5"/>
      <c r="U374" s="5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">
      <c r="A375" s="33"/>
      <c r="B375" s="33"/>
      <c r="C375" s="33"/>
      <c r="D375" s="1"/>
      <c r="E375" s="1"/>
      <c r="F375" s="1"/>
      <c r="G375" s="1"/>
      <c r="H375" s="5"/>
      <c r="I375" s="5"/>
      <c r="J375" s="5"/>
      <c r="K375" s="1"/>
      <c r="L375" s="1"/>
      <c r="M375" s="1"/>
      <c r="N375" s="1"/>
      <c r="O375" s="1"/>
      <c r="P375" s="1"/>
      <c r="Q375" s="1"/>
      <c r="R375" s="1"/>
      <c r="S375" s="1"/>
      <c r="T375" s="5"/>
      <c r="U375" s="5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">
      <c r="A376" s="33"/>
      <c r="B376" s="33"/>
      <c r="C376" s="33"/>
      <c r="D376" s="1"/>
      <c r="E376" s="1"/>
      <c r="F376" s="1"/>
      <c r="G376" s="1"/>
      <c r="H376" s="5"/>
      <c r="I376" s="5"/>
      <c r="J376" s="5"/>
      <c r="K376" s="1"/>
      <c r="L376" s="1"/>
      <c r="M376" s="1"/>
      <c r="N376" s="1"/>
      <c r="O376" s="1"/>
      <c r="P376" s="1"/>
      <c r="Q376" s="1"/>
      <c r="R376" s="1"/>
      <c r="S376" s="1"/>
      <c r="T376" s="5"/>
      <c r="U376" s="5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">
      <c r="A377" s="33"/>
      <c r="B377" s="33"/>
      <c r="C377" s="33"/>
      <c r="D377" s="1"/>
      <c r="E377" s="1"/>
      <c r="F377" s="1"/>
      <c r="G377" s="1"/>
      <c r="H377" s="5"/>
      <c r="I377" s="5"/>
      <c r="J377" s="5"/>
      <c r="K377" s="1"/>
      <c r="L377" s="1"/>
      <c r="M377" s="1"/>
      <c r="N377" s="1"/>
      <c r="O377" s="1"/>
      <c r="P377" s="1"/>
      <c r="Q377" s="1"/>
      <c r="R377" s="1"/>
      <c r="S377" s="1"/>
      <c r="T377" s="5"/>
      <c r="U377" s="5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">
      <c r="A378" s="33"/>
      <c r="B378" s="33"/>
      <c r="C378" s="33"/>
      <c r="D378" s="1"/>
      <c r="E378" s="1"/>
      <c r="F378" s="1"/>
      <c r="G378" s="1"/>
      <c r="H378" s="5"/>
      <c r="I378" s="5"/>
      <c r="J378" s="5"/>
      <c r="K378" s="1"/>
      <c r="L378" s="1"/>
      <c r="M378" s="1"/>
      <c r="N378" s="1"/>
      <c r="O378" s="1"/>
      <c r="P378" s="1"/>
      <c r="Q378" s="1"/>
      <c r="R378" s="1"/>
      <c r="S378" s="1"/>
      <c r="T378" s="5"/>
      <c r="U378" s="5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">
      <c r="A379" s="33"/>
      <c r="B379" s="33"/>
      <c r="C379" s="33"/>
      <c r="D379" s="1"/>
      <c r="E379" s="1"/>
      <c r="F379" s="1"/>
      <c r="G379" s="1"/>
      <c r="H379" s="5"/>
      <c r="I379" s="5"/>
      <c r="J379" s="5"/>
      <c r="K379" s="1"/>
      <c r="L379" s="1"/>
      <c r="M379" s="1"/>
      <c r="N379" s="1"/>
      <c r="O379" s="1"/>
      <c r="P379" s="1"/>
      <c r="Q379" s="1"/>
      <c r="R379" s="1"/>
      <c r="S379" s="1"/>
      <c r="T379" s="5"/>
      <c r="U379" s="5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">
      <c r="A380" s="33"/>
      <c r="B380" s="33"/>
      <c r="C380" s="33"/>
      <c r="D380" s="1"/>
      <c r="E380" s="1"/>
      <c r="F380" s="1"/>
      <c r="G380" s="1"/>
      <c r="H380" s="5"/>
      <c r="I380" s="5"/>
      <c r="J380" s="5"/>
      <c r="K380" s="1"/>
      <c r="L380" s="1"/>
      <c r="M380" s="1"/>
      <c r="N380" s="1"/>
      <c r="O380" s="1"/>
      <c r="P380" s="1"/>
      <c r="Q380" s="1"/>
      <c r="R380" s="1"/>
      <c r="S380" s="1"/>
      <c r="T380" s="5"/>
      <c r="U380" s="5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">
      <c r="A381" s="33"/>
      <c r="B381" s="33"/>
      <c r="C381" s="33"/>
      <c r="D381" s="1"/>
      <c r="E381" s="1"/>
      <c r="F381" s="1"/>
      <c r="G381" s="1"/>
      <c r="H381" s="5"/>
      <c r="I381" s="5"/>
      <c r="J381" s="5"/>
      <c r="K381" s="1"/>
      <c r="L381" s="1"/>
      <c r="M381" s="1"/>
      <c r="N381" s="1"/>
      <c r="O381" s="1"/>
      <c r="P381" s="1"/>
      <c r="Q381" s="1"/>
      <c r="R381" s="1"/>
      <c r="S381" s="1"/>
      <c r="T381" s="5"/>
      <c r="U381" s="5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">
      <c r="A382" s="33"/>
      <c r="B382" s="33"/>
      <c r="C382" s="33"/>
      <c r="D382" s="1"/>
      <c r="E382" s="1"/>
      <c r="F382" s="1"/>
      <c r="G382" s="1"/>
      <c r="H382" s="5"/>
      <c r="I382" s="5"/>
      <c r="J382" s="5"/>
      <c r="K382" s="1"/>
      <c r="L382" s="1"/>
      <c r="M382" s="1"/>
      <c r="N382" s="1"/>
      <c r="O382" s="1"/>
      <c r="P382" s="1"/>
      <c r="Q382" s="1"/>
      <c r="R382" s="1"/>
      <c r="S382" s="1"/>
      <c r="T382" s="5"/>
      <c r="U382" s="5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">
      <c r="A383" s="33"/>
      <c r="B383" s="33"/>
      <c r="C383" s="33"/>
      <c r="D383" s="1"/>
      <c r="E383" s="1"/>
      <c r="F383" s="1"/>
      <c r="G383" s="1"/>
      <c r="H383" s="5"/>
      <c r="I383" s="5"/>
      <c r="J383" s="5"/>
      <c r="K383" s="1"/>
      <c r="L383" s="1"/>
      <c r="M383" s="1"/>
      <c r="N383" s="1"/>
      <c r="O383" s="1"/>
      <c r="P383" s="1"/>
      <c r="Q383" s="1"/>
      <c r="R383" s="1"/>
      <c r="S383" s="1"/>
      <c r="T383" s="5"/>
      <c r="U383" s="5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">
      <c r="A384" s="33"/>
      <c r="B384" s="33"/>
      <c r="C384" s="33"/>
      <c r="D384" s="1"/>
      <c r="E384" s="1"/>
      <c r="F384" s="1"/>
      <c r="G384" s="1"/>
      <c r="H384" s="5"/>
      <c r="I384" s="5"/>
      <c r="J384" s="5"/>
      <c r="K384" s="1"/>
      <c r="L384" s="1"/>
      <c r="M384" s="1"/>
      <c r="N384" s="1"/>
      <c r="O384" s="1"/>
      <c r="P384" s="1"/>
      <c r="Q384" s="1"/>
      <c r="R384" s="1"/>
      <c r="S384" s="1"/>
      <c r="T384" s="5"/>
      <c r="U384" s="5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">
      <c r="A385" s="33"/>
      <c r="B385" s="33"/>
      <c r="C385" s="33"/>
      <c r="D385" s="1"/>
      <c r="E385" s="1"/>
      <c r="F385" s="1"/>
      <c r="G385" s="1"/>
      <c r="H385" s="5"/>
      <c r="I385" s="5"/>
      <c r="J385" s="5"/>
      <c r="K385" s="1"/>
      <c r="L385" s="1"/>
      <c r="M385" s="1"/>
      <c r="N385" s="1"/>
      <c r="O385" s="1"/>
      <c r="P385" s="1"/>
      <c r="Q385" s="1"/>
      <c r="R385" s="1"/>
      <c r="S385" s="1"/>
      <c r="T385" s="5"/>
      <c r="U385" s="5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">
      <c r="A386" s="33"/>
      <c r="B386" s="33"/>
      <c r="C386" s="33"/>
      <c r="D386" s="1"/>
      <c r="E386" s="1"/>
      <c r="F386" s="1"/>
      <c r="G386" s="1"/>
      <c r="H386" s="5"/>
      <c r="I386" s="5"/>
      <c r="J386" s="5"/>
      <c r="K386" s="1"/>
      <c r="L386" s="1"/>
      <c r="M386" s="1"/>
      <c r="N386" s="1"/>
      <c r="O386" s="1"/>
      <c r="P386" s="1"/>
      <c r="Q386" s="1"/>
      <c r="R386" s="1"/>
      <c r="S386" s="1"/>
      <c r="T386" s="5"/>
      <c r="U386" s="5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">
      <c r="A387" s="33"/>
      <c r="B387" s="33"/>
      <c r="C387" s="33"/>
      <c r="D387" s="1"/>
      <c r="E387" s="1"/>
      <c r="F387" s="1"/>
      <c r="G387" s="1"/>
      <c r="H387" s="5"/>
      <c r="I387" s="5"/>
      <c r="J387" s="5"/>
      <c r="K387" s="1"/>
      <c r="L387" s="1"/>
      <c r="M387" s="1"/>
      <c r="N387" s="1"/>
      <c r="O387" s="1"/>
      <c r="P387" s="1"/>
      <c r="Q387" s="1"/>
      <c r="R387" s="1"/>
      <c r="S387" s="1"/>
      <c r="T387" s="5"/>
      <c r="U387" s="5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">
      <c r="A388" s="33"/>
      <c r="B388" s="33"/>
      <c r="C388" s="33"/>
      <c r="D388" s="1"/>
      <c r="E388" s="1"/>
      <c r="F388" s="1"/>
      <c r="G388" s="1"/>
      <c r="H388" s="5"/>
      <c r="I388" s="5"/>
      <c r="J388" s="5"/>
      <c r="K388" s="1"/>
      <c r="L388" s="1"/>
      <c r="M388" s="1"/>
      <c r="N388" s="1"/>
      <c r="O388" s="1"/>
      <c r="P388" s="1"/>
      <c r="Q388" s="1"/>
      <c r="R388" s="1"/>
      <c r="S388" s="1"/>
      <c r="T388" s="5"/>
      <c r="U388" s="5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">
      <c r="A389" s="33"/>
      <c r="B389" s="33"/>
      <c r="C389" s="33"/>
      <c r="D389" s="1"/>
      <c r="E389" s="1"/>
      <c r="F389" s="1"/>
      <c r="G389" s="1"/>
      <c r="H389" s="5"/>
      <c r="I389" s="5"/>
      <c r="J389" s="5"/>
      <c r="K389" s="1"/>
      <c r="L389" s="1"/>
      <c r="M389" s="1"/>
      <c r="N389" s="1"/>
      <c r="O389" s="1"/>
      <c r="P389" s="1"/>
      <c r="Q389" s="1"/>
      <c r="R389" s="1"/>
      <c r="S389" s="1"/>
      <c r="T389" s="5"/>
      <c r="U389" s="5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">
      <c r="A390" s="33"/>
      <c r="B390" s="33"/>
      <c r="C390" s="33"/>
      <c r="D390" s="1"/>
      <c r="E390" s="1"/>
      <c r="F390" s="1"/>
      <c r="G390" s="1"/>
      <c r="H390" s="5"/>
      <c r="I390" s="5"/>
      <c r="J390" s="5"/>
      <c r="K390" s="1"/>
      <c r="L390" s="1"/>
      <c r="M390" s="1"/>
      <c r="N390" s="1"/>
      <c r="O390" s="1"/>
      <c r="P390" s="1"/>
      <c r="Q390" s="1"/>
      <c r="R390" s="1"/>
      <c r="S390" s="1"/>
      <c r="T390" s="5"/>
      <c r="U390" s="5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">
      <c r="A391" s="33"/>
      <c r="B391" s="33"/>
      <c r="C391" s="33"/>
      <c r="D391" s="1"/>
      <c r="E391" s="1"/>
      <c r="F391" s="1"/>
      <c r="G391" s="1"/>
      <c r="H391" s="5"/>
      <c r="I391" s="5"/>
      <c r="J391" s="5"/>
      <c r="K391" s="1"/>
      <c r="L391" s="1"/>
      <c r="M391" s="1"/>
      <c r="N391" s="1"/>
      <c r="O391" s="1"/>
      <c r="P391" s="1"/>
      <c r="Q391" s="1"/>
      <c r="R391" s="1"/>
      <c r="S391" s="1"/>
      <c r="T391" s="5"/>
      <c r="U391" s="5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">
      <c r="A392" s="33"/>
      <c r="B392" s="33"/>
      <c r="C392" s="33"/>
      <c r="D392" s="1"/>
      <c r="E392" s="1"/>
      <c r="F392" s="1"/>
      <c r="G392" s="1"/>
      <c r="H392" s="5"/>
      <c r="I392" s="5"/>
      <c r="J392" s="5"/>
      <c r="K392" s="1"/>
      <c r="L392" s="1"/>
      <c r="M392" s="1"/>
      <c r="N392" s="1"/>
      <c r="O392" s="1"/>
      <c r="P392" s="1"/>
      <c r="Q392" s="1"/>
      <c r="R392" s="1"/>
      <c r="S392" s="1"/>
      <c r="T392" s="5"/>
      <c r="U392" s="5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">
      <c r="A393" s="33"/>
      <c r="B393" s="33"/>
      <c r="C393" s="33"/>
      <c r="D393" s="1"/>
      <c r="E393" s="1"/>
      <c r="F393" s="1"/>
      <c r="G393" s="1"/>
      <c r="H393" s="5"/>
      <c r="I393" s="5"/>
      <c r="J393" s="5"/>
      <c r="K393" s="1"/>
      <c r="L393" s="1"/>
      <c r="M393" s="1"/>
      <c r="N393" s="1"/>
      <c r="O393" s="1"/>
      <c r="P393" s="1"/>
      <c r="Q393" s="1"/>
      <c r="R393" s="1"/>
      <c r="S393" s="1"/>
      <c r="T393" s="5"/>
      <c r="U393" s="5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">
      <c r="A394" s="33"/>
      <c r="B394" s="33"/>
      <c r="C394" s="33"/>
      <c r="D394" s="1"/>
      <c r="E394" s="1"/>
      <c r="F394" s="1"/>
      <c r="G394" s="1"/>
      <c r="H394" s="5"/>
      <c r="I394" s="5"/>
      <c r="J394" s="5"/>
      <c r="K394" s="1"/>
      <c r="L394" s="1"/>
      <c r="M394" s="1"/>
      <c r="N394" s="1"/>
      <c r="O394" s="1"/>
      <c r="P394" s="1"/>
      <c r="Q394" s="1"/>
      <c r="R394" s="1"/>
      <c r="S394" s="1"/>
      <c r="T394" s="5"/>
      <c r="U394" s="5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">
      <c r="A395" s="33"/>
      <c r="B395" s="33"/>
      <c r="C395" s="33"/>
      <c r="D395" s="1"/>
      <c r="E395" s="1"/>
      <c r="F395" s="1"/>
      <c r="G395" s="1"/>
      <c r="H395" s="5"/>
      <c r="I395" s="5"/>
      <c r="J395" s="5"/>
      <c r="K395" s="1"/>
      <c r="L395" s="1"/>
      <c r="M395" s="1"/>
      <c r="N395" s="1"/>
      <c r="O395" s="1"/>
      <c r="P395" s="1"/>
      <c r="Q395" s="1"/>
      <c r="R395" s="1"/>
      <c r="S395" s="1"/>
      <c r="T395" s="5"/>
      <c r="U395" s="5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">
      <c r="A396" s="33"/>
      <c r="B396" s="33"/>
      <c r="C396" s="33"/>
      <c r="D396" s="1"/>
      <c r="E396" s="1"/>
      <c r="F396" s="1"/>
      <c r="G396" s="1"/>
      <c r="H396" s="5"/>
      <c r="I396" s="5"/>
      <c r="J396" s="5"/>
      <c r="K396" s="1"/>
      <c r="L396" s="1"/>
      <c r="M396" s="1"/>
      <c r="N396" s="1"/>
      <c r="O396" s="1"/>
      <c r="P396" s="1"/>
      <c r="Q396" s="1"/>
      <c r="R396" s="1"/>
      <c r="S396" s="1"/>
      <c r="T396" s="5"/>
      <c r="U396" s="5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">
      <c r="A397" s="33"/>
      <c r="B397" s="33"/>
      <c r="C397" s="33"/>
      <c r="D397" s="1"/>
      <c r="E397" s="1"/>
      <c r="F397" s="1"/>
      <c r="G397" s="1"/>
      <c r="H397" s="5"/>
      <c r="I397" s="5"/>
      <c r="J397" s="5"/>
      <c r="K397" s="1"/>
      <c r="L397" s="1"/>
      <c r="M397" s="1"/>
      <c r="N397" s="1"/>
      <c r="O397" s="1"/>
      <c r="P397" s="1"/>
      <c r="Q397" s="1"/>
      <c r="R397" s="1"/>
      <c r="S397" s="1"/>
      <c r="T397" s="5"/>
      <c r="U397" s="5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">
      <c r="A398" s="33"/>
      <c r="B398" s="33"/>
      <c r="C398" s="33"/>
      <c r="D398" s="1"/>
      <c r="E398" s="1"/>
      <c r="F398" s="1"/>
      <c r="G398" s="1"/>
      <c r="H398" s="5"/>
      <c r="I398" s="5"/>
      <c r="J398" s="5"/>
      <c r="K398" s="1"/>
      <c r="L398" s="1"/>
      <c r="M398" s="1"/>
      <c r="N398" s="1"/>
      <c r="O398" s="1"/>
      <c r="P398" s="1"/>
      <c r="Q398" s="1"/>
      <c r="R398" s="1"/>
      <c r="S398" s="1"/>
      <c r="T398" s="5"/>
      <c r="U398" s="5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">
      <c r="A399" s="33"/>
      <c r="B399" s="33"/>
      <c r="C399" s="33"/>
      <c r="D399" s="1"/>
      <c r="E399" s="1"/>
      <c r="F399" s="1"/>
      <c r="G399" s="1"/>
      <c r="H399" s="5"/>
      <c r="I399" s="5"/>
      <c r="J399" s="5"/>
      <c r="K399" s="1"/>
      <c r="L399" s="1"/>
      <c r="M399" s="1"/>
      <c r="N399" s="1"/>
      <c r="O399" s="1"/>
      <c r="P399" s="1"/>
      <c r="Q399" s="1"/>
      <c r="R399" s="1"/>
      <c r="S399" s="1"/>
      <c r="T399" s="5"/>
      <c r="U399" s="5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">
      <c r="A400" s="33"/>
      <c r="B400" s="33"/>
      <c r="C400" s="33"/>
      <c r="D400" s="1"/>
      <c r="E400" s="1"/>
      <c r="F400" s="1"/>
      <c r="G400" s="1"/>
      <c r="H400" s="5"/>
      <c r="I400" s="5"/>
      <c r="J400" s="5"/>
      <c r="K400" s="1"/>
      <c r="L400" s="1"/>
      <c r="M400" s="1"/>
      <c r="N400" s="1"/>
      <c r="O400" s="1"/>
      <c r="P400" s="1"/>
      <c r="Q400" s="1"/>
      <c r="R400" s="1"/>
      <c r="S400" s="1"/>
      <c r="T400" s="5"/>
      <c r="U400" s="5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">
      <c r="A401" s="33"/>
      <c r="B401" s="33"/>
      <c r="C401" s="33"/>
      <c r="D401" s="1"/>
      <c r="E401" s="1"/>
      <c r="F401" s="1"/>
      <c r="G401" s="1"/>
      <c r="H401" s="5"/>
      <c r="I401" s="5"/>
      <c r="J401" s="5"/>
      <c r="K401" s="1"/>
      <c r="L401" s="1"/>
      <c r="M401" s="1"/>
      <c r="N401" s="1"/>
      <c r="O401" s="1"/>
      <c r="P401" s="1"/>
      <c r="Q401" s="1"/>
      <c r="R401" s="1"/>
      <c r="S401" s="1"/>
      <c r="T401" s="5"/>
      <c r="U401" s="5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">
      <c r="A402" s="33"/>
      <c r="B402" s="33"/>
      <c r="C402" s="33"/>
      <c r="D402" s="1"/>
      <c r="E402" s="1"/>
      <c r="F402" s="1"/>
      <c r="G402" s="1"/>
      <c r="H402" s="5"/>
      <c r="I402" s="5"/>
      <c r="J402" s="5"/>
      <c r="K402" s="1"/>
      <c r="L402" s="1"/>
      <c r="M402" s="1"/>
      <c r="N402" s="1"/>
      <c r="O402" s="1"/>
      <c r="P402" s="1"/>
      <c r="Q402" s="1"/>
      <c r="R402" s="1"/>
      <c r="S402" s="1"/>
      <c r="T402" s="5"/>
      <c r="U402" s="5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">
      <c r="A403" s="33"/>
      <c r="B403" s="33"/>
      <c r="C403" s="33"/>
      <c r="D403" s="1"/>
      <c r="E403" s="1"/>
      <c r="F403" s="1"/>
      <c r="G403" s="1"/>
      <c r="H403" s="5"/>
      <c r="I403" s="5"/>
      <c r="J403" s="5"/>
      <c r="K403" s="1"/>
      <c r="L403" s="1"/>
      <c r="M403" s="1"/>
      <c r="N403" s="1"/>
      <c r="O403" s="1"/>
      <c r="P403" s="1"/>
      <c r="Q403" s="1"/>
      <c r="R403" s="1"/>
      <c r="S403" s="1"/>
      <c r="T403" s="5"/>
      <c r="U403" s="5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">
      <c r="A404" s="33"/>
      <c r="B404" s="33"/>
      <c r="C404" s="33"/>
      <c r="D404" s="1"/>
      <c r="E404" s="1"/>
      <c r="F404" s="1"/>
      <c r="G404" s="1"/>
      <c r="H404" s="5"/>
      <c r="I404" s="5"/>
      <c r="J404" s="5"/>
      <c r="K404" s="1"/>
      <c r="L404" s="1"/>
      <c r="M404" s="1"/>
      <c r="N404" s="1"/>
      <c r="O404" s="1"/>
      <c r="P404" s="1"/>
      <c r="Q404" s="1"/>
      <c r="R404" s="1"/>
      <c r="S404" s="1"/>
      <c r="T404" s="5"/>
      <c r="U404" s="5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">
      <c r="A405" s="33"/>
      <c r="B405" s="33"/>
      <c r="C405" s="33"/>
      <c r="D405" s="1"/>
      <c r="E405" s="1"/>
      <c r="F405" s="1"/>
      <c r="G405" s="1"/>
      <c r="H405" s="5"/>
      <c r="I405" s="5"/>
      <c r="J405" s="5"/>
      <c r="K405" s="1"/>
      <c r="L405" s="1"/>
      <c r="M405" s="1"/>
      <c r="N405" s="1"/>
      <c r="O405" s="1"/>
      <c r="P405" s="1"/>
      <c r="Q405" s="1"/>
      <c r="R405" s="1"/>
      <c r="S405" s="1"/>
      <c r="T405" s="5"/>
      <c r="U405" s="5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">
      <c r="A406" s="33"/>
      <c r="B406" s="33"/>
      <c r="C406" s="33"/>
      <c r="D406" s="1"/>
      <c r="E406" s="1"/>
      <c r="F406" s="1"/>
      <c r="G406" s="1"/>
      <c r="H406" s="5"/>
      <c r="I406" s="5"/>
      <c r="J406" s="5"/>
      <c r="K406" s="1"/>
      <c r="L406" s="1"/>
      <c r="M406" s="1"/>
      <c r="N406" s="1"/>
      <c r="O406" s="1"/>
      <c r="P406" s="1"/>
      <c r="Q406" s="1"/>
      <c r="R406" s="1"/>
      <c r="S406" s="1"/>
      <c r="T406" s="5"/>
      <c r="U406" s="5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">
      <c r="A407" s="33"/>
      <c r="B407" s="33"/>
      <c r="C407" s="33"/>
      <c r="D407" s="1"/>
      <c r="E407" s="1"/>
      <c r="F407" s="1"/>
      <c r="G407" s="1"/>
      <c r="H407" s="5"/>
      <c r="I407" s="5"/>
      <c r="J407" s="5"/>
      <c r="K407" s="1"/>
      <c r="L407" s="1"/>
      <c r="M407" s="1"/>
      <c r="N407" s="1"/>
      <c r="O407" s="1"/>
      <c r="P407" s="1"/>
      <c r="Q407" s="1"/>
      <c r="R407" s="1"/>
      <c r="S407" s="1"/>
      <c r="T407" s="5"/>
      <c r="U407" s="5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">
      <c r="A408" s="33"/>
      <c r="B408" s="33"/>
      <c r="C408" s="33"/>
      <c r="D408" s="1"/>
      <c r="E408" s="1"/>
      <c r="F408" s="1"/>
      <c r="G408" s="1"/>
      <c r="H408" s="5"/>
      <c r="I408" s="5"/>
      <c r="J408" s="5"/>
      <c r="K408" s="1"/>
      <c r="L408" s="1"/>
      <c r="M408" s="1"/>
      <c r="N408" s="1"/>
      <c r="O408" s="1"/>
      <c r="P408" s="1"/>
      <c r="Q408" s="1"/>
      <c r="R408" s="1"/>
      <c r="S408" s="1"/>
      <c r="T408" s="5"/>
      <c r="U408" s="5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">
      <c r="A409" s="33"/>
      <c r="B409" s="33"/>
      <c r="C409" s="33"/>
      <c r="D409" s="1"/>
      <c r="E409" s="1"/>
      <c r="F409" s="1"/>
      <c r="G409" s="1"/>
      <c r="H409" s="5"/>
      <c r="I409" s="5"/>
      <c r="J409" s="5"/>
      <c r="K409" s="1"/>
      <c r="L409" s="1"/>
      <c r="M409" s="1"/>
      <c r="N409" s="1"/>
      <c r="O409" s="1"/>
      <c r="P409" s="1"/>
      <c r="Q409" s="1"/>
      <c r="R409" s="1"/>
      <c r="S409" s="1"/>
      <c r="T409" s="5"/>
      <c r="U409" s="5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">
      <c r="A410" s="33"/>
      <c r="B410" s="33"/>
      <c r="C410" s="33"/>
      <c r="D410" s="1"/>
      <c r="E410" s="1"/>
      <c r="F410" s="1"/>
      <c r="G410" s="1"/>
      <c r="H410" s="5"/>
      <c r="I410" s="5"/>
      <c r="J410" s="5"/>
      <c r="K410" s="1"/>
      <c r="L410" s="1"/>
      <c r="M410" s="1"/>
      <c r="N410" s="1"/>
      <c r="O410" s="1"/>
      <c r="P410" s="1"/>
      <c r="Q410" s="1"/>
      <c r="R410" s="1"/>
      <c r="S410" s="1"/>
      <c r="T410" s="5"/>
      <c r="U410" s="5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">
      <c r="A411" s="33"/>
      <c r="B411" s="33"/>
      <c r="C411" s="33"/>
      <c r="D411" s="1"/>
      <c r="E411" s="1"/>
      <c r="F411" s="1"/>
      <c r="G411" s="1"/>
      <c r="H411" s="5"/>
      <c r="I411" s="5"/>
      <c r="J411" s="5"/>
      <c r="K411" s="1"/>
      <c r="L411" s="1"/>
      <c r="M411" s="1"/>
      <c r="N411" s="1"/>
      <c r="O411" s="1"/>
      <c r="P411" s="1"/>
      <c r="Q411" s="1"/>
      <c r="R411" s="1"/>
      <c r="S411" s="1"/>
      <c r="T411" s="5"/>
      <c r="U411" s="5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">
      <c r="A412" s="33"/>
      <c r="B412" s="33"/>
      <c r="C412" s="33"/>
      <c r="D412" s="1"/>
      <c r="E412" s="1"/>
      <c r="F412" s="1"/>
      <c r="G412" s="1"/>
      <c r="H412" s="5"/>
      <c r="I412" s="5"/>
      <c r="J412" s="5"/>
      <c r="K412" s="1"/>
      <c r="L412" s="1"/>
      <c r="M412" s="1"/>
      <c r="N412" s="1"/>
      <c r="O412" s="1"/>
      <c r="P412" s="1"/>
      <c r="Q412" s="1"/>
      <c r="R412" s="1"/>
      <c r="S412" s="1"/>
      <c r="T412" s="5"/>
      <c r="U412" s="5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">
      <c r="A413" s="33"/>
      <c r="B413" s="33"/>
      <c r="C413" s="33"/>
      <c r="D413" s="1"/>
      <c r="E413" s="1"/>
      <c r="F413" s="1"/>
      <c r="G413" s="1"/>
      <c r="H413" s="5"/>
      <c r="I413" s="5"/>
      <c r="J413" s="5"/>
      <c r="K413" s="1"/>
      <c r="L413" s="1"/>
      <c r="M413" s="1"/>
      <c r="N413" s="1"/>
      <c r="O413" s="1"/>
      <c r="P413" s="1"/>
      <c r="Q413" s="1"/>
      <c r="R413" s="1"/>
      <c r="S413" s="1"/>
      <c r="T413" s="5"/>
      <c r="U413" s="5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">
      <c r="A414" s="33"/>
      <c r="B414" s="33"/>
      <c r="C414" s="33"/>
      <c r="D414" s="1"/>
      <c r="E414" s="1"/>
      <c r="F414" s="1"/>
      <c r="G414" s="1"/>
      <c r="H414" s="5"/>
      <c r="I414" s="5"/>
      <c r="J414" s="5"/>
      <c r="K414" s="1"/>
      <c r="L414" s="1"/>
      <c r="M414" s="1"/>
      <c r="N414" s="1"/>
      <c r="O414" s="1"/>
      <c r="P414" s="1"/>
      <c r="Q414" s="1"/>
      <c r="R414" s="1"/>
      <c r="S414" s="1"/>
      <c r="T414" s="5"/>
      <c r="U414" s="5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">
      <c r="A415" s="33"/>
      <c r="B415" s="33"/>
      <c r="C415" s="33"/>
      <c r="D415" s="1"/>
      <c r="E415" s="1"/>
      <c r="F415" s="1"/>
      <c r="G415" s="1"/>
      <c r="H415" s="5"/>
      <c r="I415" s="5"/>
      <c r="J415" s="5"/>
      <c r="K415" s="1"/>
      <c r="L415" s="1"/>
      <c r="M415" s="1"/>
      <c r="N415" s="1"/>
      <c r="O415" s="1"/>
      <c r="P415" s="1"/>
      <c r="Q415" s="1"/>
      <c r="R415" s="1"/>
      <c r="S415" s="1"/>
      <c r="T415" s="5"/>
      <c r="U415" s="5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">
      <c r="A416" s="33"/>
      <c r="B416" s="33"/>
      <c r="C416" s="33"/>
      <c r="D416" s="1"/>
      <c r="E416" s="1"/>
      <c r="F416" s="1"/>
      <c r="G416" s="1"/>
      <c r="H416" s="5"/>
      <c r="I416" s="5"/>
      <c r="J416" s="5"/>
      <c r="K416" s="1"/>
      <c r="L416" s="1"/>
      <c r="M416" s="1"/>
      <c r="N416" s="1"/>
      <c r="O416" s="1"/>
      <c r="P416" s="1"/>
      <c r="Q416" s="1"/>
      <c r="R416" s="1"/>
      <c r="S416" s="1"/>
      <c r="T416" s="5"/>
      <c r="U416" s="5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">
      <c r="A417" s="33"/>
      <c r="B417" s="33"/>
      <c r="C417" s="33"/>
      <c r="D417" s="1"/>
      <c r="E417" s="1"/>
      <c r="F417" s="1"/>
      <c r="G417" s="1"/>
      <c r="H417" s="5"/>
      <c r="I417" s="5"/>
      <c r="J417" s="5"/>
      <c r="K417" s="1"/>
      <c r="L417" s="1"/>
      <c r="M417" s="1"/>
      <c r="N417" s="1"/>
      <c r="O417" s="1"/>
      <c r="P417" s="1"/>
      <c r="Q417" s="1"/>
      <c r="R417" s="1"/>
      <c r="S417" s="1"/>
      <c r="T417" s="5"/>
      <c r="U417" s="5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">
      <c r="A418" s="33"/>
      <c r="B418" s="33"/>
      <c r="C418" s="33"/>
      <c r="D418" s="1"/>
      <c r="E418" s="1"/>
      <c r="F418" s="1"/>
      <c r="G418" s="1"/>
      <c r="H418" s="5"/>
      <c r="I418" s="5"/>
      <c r="J418" s="5"/>
      <c r="K418" s="1"/>
      <c r="L418" s="1"/>
      <c r="M418" s="1"/>
      <c r="N418" s="1"/>
      <c r="O418" s="1"/>
      <c r="P418" s="1"/>
      <c r="Q418" s="1"/>
      <c r="R418" s="1"/>
      <c r="S418" s="1"/>
      <c r="T418" s="5"/>
      <c r="U418" s="5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">
      <c r="A419" s="33"/>
      <c r="B419" s="33"/>
      <c r="C419" s="33"/>
      <c r="D419" s="1"/>
      <c r="E419" s="1"/>
      <c r="F419" s="1"/>
      <c r="G419" s="1"/>
      <c r="H419" s="5"/>
      <c r="I419" s="5"/>
      <c r="J419" s="5"/>
      <c r="K419" s="1"/>
      <c r="L419" s="1"/>
      <c r="M419" s="1"/>
      <c r="N419" s="1"/>
      <c r="O419" s="1"/>
      <c r="P419" s="1"/>
      <c r="Q419" s="1"/>
      <c r="R419" s="1"/>
      <c r="S419" s="1"/>
      <c r="T419" s="5"/>
      <c r="U419" s="5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">
      <c r="A420" s="33"/>
      <c r="B420" s="33"/>
      <c r="C420" s="33"/>
      <c r="D420" s="1"/>
      <c r="E420" s="1"/>
      <c r="F420" s="1"/>
      <c r="G420" s="1"/>
      <c r="H420" s="5"/>
      <c r="I420" s="5"/>
      <c r="J420" s="5"/>
      <c r="K420" s="1"/>
      <c r="L420" s="1"/>
      <c r="M420" s="1"/>
      <c r="N420" s="1"/>
      <c r="O420" s="1"/>
      <c r="P420" s="1"/>
      <c r="Q420" s="1"/>
      <c r="R420" s="1"/>
      <c r="S420" s="1"/>
      <c r="T420" s="5"/>
      <c r="U420" s="5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">
      <c r="A421" s="33"/>
      <c r="B421" s="33"/>
      <c r="C421" s="33"/>
      <c r="D421" s="1"/>
      <c r="E421" s="1"/>
      <c r="F421" s="1"/>
      <c r="G421" s="1"/>
      <c r="H421" s="5"/>
      <c r="I421" s="5"/>
      <c r="J421" s="5"/>
      <c r="K421" s="1"/>
      <c r="L421" s="1"/>
      <c r="M421" s="1"/>
      <c r="N421" s="1"/>
      <c r="O421" s="1"/>
      <c r="P421" s="1"/>
      <c r="Q421" s="1"/>
      <c r="R421" s="1"/>
      <c r="S421" s="1"/>
      <c r="T421" s="5"/>
      <c r="U421" s="5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">
      <c r="A422" s="33"/>
      <c r="B422" s="33"/>
      <c r="C422" s="33"/>
      <c r="D422" s="1"/>
      <c r="E422" s="1"/>
      <c r="F422" s="1"/>
      <c r="G422" s="1"/>
      <c r="H422" s="5"/>
      <c r="I422" s="5"/>
      <c r="J422" s="5"/>
      <c r="K422" s="1"/>
      <c r="L422" s="1"/>
      <c r="M422" s="1"/>
      <c r="N422" s="1"/>
      <c r="O422" s="1"/>
      <c r="P422" s="1"/>
      <c r="Q422" s="1"/>
      <c r="R422" s="1"/>
      <c r="S422" s="1"/>
      <c r="T422" s="5"/>
      <c r="U422" s="5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">
      <c r="A423" s="33"/>
      <c r="B423" s="33"/>
      <c r="C423" s="33"/>
      <c r="D423" s="1"/>
      <c r="E423" s="1"/>
      <c r="F423" s="1"/>
      <c r="G423" s="1"/>
      <c r="H423" s="5"/>
      <c r="I423" s="5"/>
      <c r="J423" s="5"/>
      <c r="K423" s="1"/>
      <c r="L423" s="1"/>
      <c r="M423" s="1"/>
      <c r="N423" s="1"/>
      <c r="O423" s="1"/>
      <c r="P423" s="1"/>
      <c r="Q423" s="1"/>
      <c r="R423" s="1"/>
      <c r="S423" s="1"/>
      <c r="T423" s="5"/>
      <c r="U423" s="5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">
      <c r="A424" s="33"/>
      <c r="B424" s="33"/>
      <c r="C424" s="33"/>
      <c r="D424" s="1"/>
      <c r="E424" s="1"/>
      <c r="F424" s="1"/>
      <c r="G424" s="1"/>
      <c r="H424" s="5"/>
      <c r="I424" s="5"/>
      <c r="J424" s="5"/>
      <c r="K424" s="1"/>
      <c r="L424" s="1"/>
      <c r="M424" s="1"/>
      <c r="N424" s="1"/>
      <c r="O424" s="1"/>
      <c r="P424" s="1"/>
      <c r="Q424" s="1"/>
      <c r="R424" s="1"/>
      <c r="S424" s="1"/>
      <c r="T424" s="5"/>
      <c r="U424" s="5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">
      <c r="A425" s="33"/>
      <c r="B425" s="33"/>
      <c r="C425" s="33"/>
      <c r="D425" s="1"/>
      <c r="E425" s="1"/>
      <c r="F425" s="1"/>
      <c r="G425" s="1"/>
      <c r="H425" s="5"/>
      <c r="I425" s="5"/>
      <c r="J425" s="5"/>
      <c r="K425" s="1"/>
      <c r="L425" s="1"/>
      <c r="M425" s="1"/>
      <c r="N425" s="1"/>
      <c r="O425" s="1"/>
      <c r="P425" s="1"/>
      <c r="Q425" s="1"/>
      <c r="R425" s="1"/>
      <c r="S425" s="1"/>
      <c r="T425" s="5"/>
      <c r="U425" s="5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">
      <c r="A426" s="33"/>
      <c r="B426" s="33"/>
      <c r="C426" s="33"/>
      <c r="D426" s="1"/>
      <c r="E426" s="1"/>
      <c r="F426" s="1"/>
      <c r="G426" s="1"/>
      <c r="H426" s="5"/>
      <c r="I426" s="5"/>
      <c r="J426" s="5"/>
      <c r="K426" s="1"/>
      <c r="L426" s="1"/>
      <c r="M426" s="1"/>
      <c r="N426" s="1"/>
      <c r="O426" s="1"/>
      <c r="P426" s="1"/>
      <c r="Q426" s="1"/>
      <c r="R426" s="1"/>
      <c r="S426" s="1"/>
      <c r="T426" s="5"/>
      <c r="U426" s="5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">
      <c r="A427" s="33"/>
      <c r="B427" s="33"/>
      <c r="C427" s="33"/>
      <c r="D427" s="1"/>
      <c r="E427" s="1"/>
      <c r="F427" s="1"/>
      <c r="G427" s="1"/>
      <c r="H427" s="5"/>
      <c r="I427" s="5"/>
      <c r="J427" s="5"/>
      <c r="K427" s="1"/>
      <c r="L427" s="1"/>
      <c r="M427" s="1"/>
      <c r="N427" s="1"/>
      <c r="O427" s="1"/>
      <c r="P427" s="1"/>
      <c r="Q427" s="1"/>
      <c r="R427" s="1"/>
      <c r="S427" s="1"/>
      <c r="T427" s="5"/>
      <c r="U427" s="5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">
      <c r="A428" s="33"/>
      <c r="B428" s="33"/>
      <c r="C428" s="33"/>
      <c r="D428" s="1"/>
      <c r="E428" s="1"/>
      <c r="F428" s="1"/>
      <c r="G428" s="1"/>
      <c r="H428" s="5"/>
      <c r="I428" s="5"/>
      <c r="J428" s="5"/>
      <c r="K428" s="1"/>
      <c r="L428" s="1"/>
      <c r="M428" s="1"/>
      <c r="N428" s="1"/>
      <c r="O428" s="1"/>
      <c r="P428" s="1"/>
      <c r="Q428" s="1"/>
      <c r="R428" s="1"/>
      <c r="S428" s="1"/>
      <c r="T428" s="5"/>
      <c r="U428" s="5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">
      <c r="A429" s="33"/>
      <c r="B429" s="33"/>
      <c r="C429" s="33"/>
      <c r="D429" s="1"/>
      <c r="E429" s="1"/>
      <c r="F429" s="1"/>
      <c r="G429" s="1"/>
      <c r="H429" s="5"/>
      <c r="I429" s="5"/>
      <c r="J429" s="5"/>
      <c r="K429" s="1"/>
      <c r="L429" s="1"/>
      <c r="M429" s="1"/>
      <c r="N429" s="1"/>
      <c r="O429" s="1"/>
      <c r="P429" s="1"/>
      <c r="Q429" s="1"/>
      <c r="R429" s="1"/>
      <c r="S429" s="1"/>
      <c r="T429" s="5"/>
      <c r="U429" s="5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">
      <c r="A430" s="33"/>
      <c r="B430" s="33"/>
      <c r="C430" s="33"/>
      <c r="D430" s="1"/>
      <c r="E430" s="1"/>
      <c r="F430" s="1"/>
      <c r="G430" s="1"/>
      <c r="H430" s="5"/>
      <c r="I430" s="5"/>
      <c r="J430" s="5"/>
      <c r="K430" s="1"/>
      <c r="L430" s="1"/>
      <c r="M430" s="1"/>
      <c r="N430" s="1"/>
      <c r="O430" s="1"/>
      <c r="P430" s="1"/>
      <c r="Q430" s="1"/>
      <c r="R430" s="1"/>
      <c r="S430" s="1"/>
      <c r="T430" s="5"/>
      <c r="U430" s="5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">
      <c r="A431" s="33"/>
      <c r="B431" s="33"/>
      <c r="C431" s="33"/>
      <c r="D431" s="1"/>
      <c r="E431" s="1"/>
      <c r="F431" s="1"/>
      <c r="G431" s="1"/>
      <c r="H431" s="5"/>
      <c r="I431" s="5"/>
      <c r="J431" s="5"/>
      <c r="K431" s="1"/>
      <c r="L431" s="1"/>
      <c r="M431" s="1"/>
      <c r="N431" s="1"/>
      <c r="O431" s="1"/>
      <c r="P431" s="1"/>
      <c r="Q431" s="1"/>
      <c r="R431" s="1"/>
      <c r="S431" s="1"/>
      <c r="T431" s="5"/>
      <c r="U431" s="5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">
      <c r="A432" s="33"/>
      <c r="B432" s="33"/>
      <c r="C432" s="33"/>
      <c r="D432" s="1"/>
      <c r="E432" s="1"/>
      <c r="F432" s="1"/>
      <c r="G432" s="1"/>
      <c r="H432" s="5"/>
      <c r="I432" s="5"/>
      <c r="J432" s="5"/>
      <c r="K432" s="1"/>
      <c r="L432" s="1"/>
      <c r="M432" s="1"/>
      <c r="N432" s="1"/>
      <c r="O432" s="1"/>
      <c r="P432" s="1"/>
      <c r="Q432" s="1"/>
      <c r="R432" s="1"/>
      <c r="S432" s="1"/>
      <c r="T432" s="5"/>
      <c r="U432" s="5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">
      <c r="A433" s="33"/>
      <c r="B433" s="33"/>
      <c r="C433" s="33"/>
      <c r="D433" s="1"/>
      <c r="E433" s="1"/>
      <c r="F433" s="1"/>
      <c r="G433" s="1"/>
      <c r="H433" s="5"/>
      <c r="I433" s="5"/>
      <c r="J433" s="5"/>
      <c r="K433" s="1"/>
      <c r="L433" s="1"/>
      <c r="M433" s="1"/>
      <c r="N433" s="1"/>
      <c r="O433" s="1"/>
      <c r="P433" s="1"/>
      <c r="Q433" s="1"/>
      <c r="R433" s="1"/>
      <c r="S433" s="1"/>
      <c r="T433" s="5"/>
      <c r="U433" s="5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">
      <c r="A434" s="33"/>
      <c r="B434" s="33"/>
      <c r="C434" s="33"/>
      <c r="D434" s="1"/>
      <c r="E434" s="1"/>
      <c r="F434" s="1"/>
      <c r="G434" s="1"/>
      <c r="H434" s="5"/>
      <c r="I434" s="5"/>
      <c r="J434" s="5"/>
      <c r="K434" s="1"/>
      <c r="L434" s="1"/>
      <c r="M434" s="1"/>
      <c r="N434" s="1"/>
      <c r="O434" s="1"/>
      <c r="P434" s="1"/>
      <c r="Q434" s="1"/>
      <c r="R434" s="1"/>
      <c r="S434" s="1"/>
      <c r="T434" s="5"/>
      <c r="U434" s="5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">
      <c r="A435" s="33"/>
      <c r="B435" s="33"/>
      <c r="C435" s="33"/>
      <c r="D435" s="1"/>
      <c r="E435" s="1"/>
      <c r="F435" s="1"/>
      <c r="G435" s="1"/>
      <c r="H435" s="5"/>
      <c r="I435" s="5"/>
      <c r="J435" s="5"/>
      <c r="K435" s="1"/>
      <c r="L435" s="1"/>
      <c r="M435" s="1"/>
      <c r="N435" s="1"/>
      <c r="O435" s="1"/>
      <c r="P435" s="1"/>
      <c r="Q435" s="1"/>
      <c r="R435" s="1"/>
      <c r="S435" s="1"/>
      <c r="T435" s="5"/>
      <c r="U435" s="5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">
      <c r="A436" s="33"/>
      <c r="B436" s="33"/>
      <c r="C436" s="33"/>
      <c r="D436" s="1"/>
      <c r="E436" s="1"/>
      <c r="F436" s="1"/>
      <c r="G436" s="1"/>
      <c r="H436" s="5"/>
      <c r="I436" s="5"/>
      <c r="J436" s="5"/>
      <c r="K436" s="1"/>
      <c r="L436" s="1"/>
      <c r="M436" s="1"/>
      <c r="N436" s="1"/>
      <c r="O436" s="1"/>
      <c r="P436" s="1"/>
      <c r="Q436" s="1"/>
      <c r="R436" s="1"/>
      <c r="S436" s="1"/>
      <c r="T436" s="5"/>
      <c r="U436" s="5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">
      <c r="A437" s="33"/>
      <c r="B437" s="33"/>
      <c r="C437" s="33"/>
      <c r="D437" s="1"/>
      <c r="E437" s="1"/>
      <c r="F437" s="1"/>
      <c r="G437" s="1"/>
      <c r="H437" s="5"/>
      <c r="I437" s="5"/>
      <c r="J437" s="5"/>
      <c r="K437" s="1"/>
      <c r="L437" s="1"/>
      <c r="M437" s="1"/>
      <c r="N437" s="1"/>
      <c r="O437" s="1"/>
      <c r="P437" s="1"/>
      <c r="Q437" s="1"/>
      <c r="R437" s="1"/>
      <c r="S437" s="1"/>
      <c r="T437" s="5"/>
      <c r="U437" s="5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">
      <c r="A438" s="33"/>
      <c r="B438" s="33"/>
      <c r="C438" s="33"/>
      <c r="D438" s="1"/>
      <c r="E438" s="1"/>
      <c r="F438" s="1"/>
      <c r="G438" s="1"/>
      <c r="H438" s="5"/>
      <c r="I438" s="5"/>
      <c r="J438" s="5"/>
      <c r="K438" s="1"/>
      <c r="L438" s="1"/>
      <c r="M438" s="1"/>
      <c r="N438" s="1"/>
      <c r="O438" s="1"/>
      <c r="P438" s="1"/>
      <c r="Q438" s="1"/>
      <c r="R438" s="1"/>
      <c r="S438" s="1"/>
      <c r="T438" s="5"/>
      <c r="U438" s="5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">
      <c r="A439" s="33"/>
      <c r="B439" s="33"/>
      <c r="C439" s="33"/>
      <c r="D439" s="1"/>
      <c r="E439" s="1"/>
      <c r="F439" s="1"/>
      <c r="G439" s="1"/>
      <c r="H439" s="5"/>
      <c r="I439" s="5"/>
      <c r="J439" s="5"/>
      <c r="K439" s="1"/>
      <c r="L439" s="1"/>
      <c r="M439" s="1"/>
      <c r="N439" s="1"/>
      <c r="O439" s="1"/>
      <c r="P439" s="1"/>
      <c r="Q439" s="1"/>
      <c r="R439" s="1"/>
      <c r="S439" s="1"/>
      <c r="T439" s="5"/>
      <c r="U439" s="5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">
      <c r="A440" s="33"/>
      <c r="B440" s="33"/>
      <c r="C440" s="33"/>
      <c r="D440" s="1"/>
      <c r="E440" s="1"/>
      <c r="F440" s="1"/>
      <c r="G440" s="1"/>
      <c r="H440" s="5"/>
      <c r="I440" s="5"/>
      <c r="J440" s="5"/>
      <c r="K440" s="1"/>
      <c r="L440" s="1"/>
      <c r="M440" s="1"/>
      <c r="N440" s="1"/>
      <c r="O440" s="1"/>
      <c r="P440" s="1"/>
      <c r="Q440" s="1"/>
      <c r="R440" s="1"/>
      <c r="S440" s="1"/>
      <c r="T440" s="5"/>
      <c r="U440" s="5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">
      <c r="A441" s="33"/>
      <c r="B441" s="33"/>
      <c r="C441" s="33"/>
      <c r="D441" s="1"/>
      <c r="E441" s="1"/>
      <c r="F441" s="1"/>
      <c r="G441" s="1"/>
      <c r="H441" s="5"/>
      <c r="I441" s="5"/>
      <c r="J441" s="5"/>
      <c r="K441" s="1"/>
      <c r="L441" s="1"/>
      <c r="M441" s="1"/>
      <c r="N441" s="1"/>
      <c r="O441" s="1"/>
      <c r="P441" s="1"/>
      <c r="Q441" s="1"/>
      <c r="R441" s="1"/>
      <c r="S441" s="1"/>
      <c r="T441" s="5"/>
      <c r="U441" s="5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">
      <c r="A442" s="33"/>
      <c r="B442" s="33"/>
      <c r="C442" s="33"/>
      <c r="D442" s="1"/>
      <c r="E442" s="1"/>
      <c r="F442" s="1"/>
      <c r="G442" s="1"/>
      <c r="H442" s="5"/>
      <c r="I442" s="5"/>
      <c r="J442" s="5"/>
      <c r="K442" s="1"/>
      <c r="L442" s="1"/>
      <c r="M442" s="1"/>
      <c r="N442" s="1"/>
      <c r="O442" s="1"/>
      <c r="P442" s="1"/>
      <c r="Q442" s="1"/>
      <c r="R442" s="1"/>
      <c r="S442" s="1"/>
      <c r="T442" s="5"/>
      <c r="U442" s="5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">
      <c r="A443" s="33"/>
      <c r="B443" s="33"/>
      <c r="C443" s="33"/>
      <c r="D443" s="1"/>
      <c r="E443" s="1"/>
      <c r="F443" s="1"/>
      <c r="G443" s="1"/>
      <c r="H443" s="5"/>
      <c r="I443" s="5"/>
      <c r="J443" s="5"/>
      <c r="K443" s="1"/>
      <c r="L443" s="1"/>
      <c r="M443" s="1"/>
      <c r="N443" s="1"/>
      <c r="O443" s="1"/>
      <c r="P443" s="1"/>
      <c r="Q443" s="1"/>
      <c r="R443" s="1"/>
      <c r="S443" s="1"/>
      <c r="T443" s="5"/>
      <c r="U443" s="5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">
      <c r="A444" s="33"/>
      <c r="B444" s="33"/>
      <c r="C444" s="33"/>
      <c r="D444" s="1"/>
      <c r="E444" s="1"/>
      <c r="F444" s="1"/>
      <c r="G444" s="1"/>
      <c r="H444" s="5"/>
      <c r="I444" s="5"/>
      <c r="J444" s="5"/>
      <c r="K444" s="1"/>
      <c r="L444" s="1"/>
      <c r="M444" s="1"/>
      <c r="N444" s="1"/>
      <c r="O444" s="1"/>
      <c r="P444" s="1"/>
      <c r="Q444" s="1"/>
      <c r="R444" s="1"/>
      <c r="S444" s="1"/>
      <c r="T444" s="5"/>
      <c r="U444" s="5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">
      <c r="A445" s="33"/>
      <c r="B445" s="33"/>
      <c r="C445" s="33"/>
      <c r="D445" s="1"/>
      <c r="E445" s="1"/>
      <c r="F445" s="1"/>
      <c r="G445" s="1"/>
      <c r="H445" s="5"/>
      <c r="I445" s="5"/>
      <c r="J445" s="5"/>
      <c r="K445" s="1"/>
      <c r="L445" s="1"/>
      <c r="M445" s="1"/>
      <c r="N445" s="1"/>
      <c r="O445" s="1"/>
      <c r="P445" s="1"/>
      <c r="Q445" s="1"/>
      <c r="R445" s="1"/>
      <c r="S445" s="1"/>
      <c r="T445" s="5"/>
      <c r="U445" s="5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">
      <c r="A446" s="33"/>
      <c r="B446" s="33"/>
      <c r="C446" s="33"/>
      <c r="D446" s="1"/>
      <c r="E446" s="1"/>
      <c r="F446" s="1"/>
      <c r="G446" s="1"/>
      <c r="H446" s="5"/>
      <c r="I446" s="5"/>
      <c r="J446" s="5"/>
      <c r="K446" s="1"/>
      <c r="L446" s="1"/>
      <c r="M446" s="1"/>
      <c r="N446" s="1"/>
      <c r="O446" s="1"/>
      <c r="P446" s="1"/>
      <c r="Q446" s="1"/>
      <c r="R446" s="1"/>
      <c r="S446" s="1"/>
      <c r="T446" s="5"/>
      <c r="U446" s="5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">
      <c r="A447" s="33"/>
      <c r="B447" s="33"/>
      <c r="C447" s="33"/>
      <c r="D447" s="1"/>
      <c r="E447" s="1"/>
      <c r="F447" s="1"/>
      <c r="G447" s="1"/>
      <c r="H447" s="5"/>
      <c r="I447" s="5"/>
      <c r="J447" s="5"/>
      <c r="K447" s="1"/>
      <c r="L447" s="1"/>
      <c r="M447" s="1"/>
      <c r="N447" s="1"/>
      <c r="O447" s="1"/>
      <c r="P447" s="1"/>
      <c r="Q447" s="1"/>
      <c r="R447" s="1"/>
      <c r="S447" s="1"/>
      <c r="T447" s="5"/>
      <c r="U447" s="5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">
      <c r="A448" s="33"/>
      <c r="B448" s="33"/>
      <c r="C448" s="33"/>
      <c r="D448" s="1"/>
      <c r="E448" s="1"/>
      <c r="F448" s="1"/>
      <c r="G448" s="1"/>
      <c r="H448" s="5"/>
      <c r="I448" s="5"/>
      <c r="J448" s="5"/>
      <c r="K448" s="1"/>
      <c r="L448" s="1"/>
      <c r="M448" s="1"/>
      <c r="N448" s="1"/>
      <c r="O448" s="1"/>
      <c r="P448" s="1"/>
      <c r="Q448" s="1"/>
      <c r="R448" s="1"/>
      <c r="S448" s="1"/>
      <c r="T448" s="5"/>
      <c r="U448" s="5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">
      <c r="A449" s="33"/>
      <c r="B449" s="33"/>
      <c r="C449" s="33"/>
      <c r="D449" s="1"/>
      <c r="E449" s="1"/>
      <c r="F449" s="1"/>
      <c r="G449" s="1"/>
      <c r="H449" s="5"/>
      <c r="I449" s="5"/>
      <c r="J449" s="5"/>
      <c r="K449" s="1"/>
      <c r="L449" s="1"/>
      <c r="M449" s="1"/>
      <c r="N449" s="1"/>
      <c r="O449" s="1"/>
      <c r="P449" s="1"/>
      <c r="Q449" s="1"/>
      <c r="R449" s="1"/>
      <c r="S449" s="1"/>
      <c r="T449" s="5"/>
      <c r="U449" s="5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">
      <c r="A450" s="33"/>
      <c r="B450" s="33"/>
      <c r="C450" s="33"/>
      <c r="D450" s="1"/>
      <c r="E450" s="1"/>
      <c r="F450" s="1"/>
      <c r="G450" s="1"/>
      <c r="H450" s="5"/>
      <c r="I450" s="5"/>
      <c r="J450" s="5"/>
      <c r="K450" s="1"/>
      <c r="L450" s="1"/>
      <c r="M450" s="1"/>
      <c r="N450" s="1"/>
      <c r="O450" s="1"/>
      <c r="P450" s="1"/>
      <c r="Q450" s="1"/>
      <c r="R450" s="1"/>
      <c r="S450" s="1"/>
      <c r="T450" s="5"/>
      <c r="U450" s="5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">
      <c r="A451" s="33"/>
      <c r="B451" s="33"/>
      <c r="C451" s="33"/>
      <c r="D451" s="1"/>
      <c r="E451" s="1"/>
      <c r="F451" s="1"/>
      <c r="G451" s="1"/>
      <c r="H451" s="5"/>
      <c r="I451" s="5"/>
      <c r="J451" s="5"/>
      <c r="K451" s="1"/>
      <c r="L451" s="1"/>
      <c r="M451" s="1"/>
      <c r="N451" s="1"/>
      <c r="O451" s="1"/>
      <c r="P451" s="1"/>
      <c r="Q451" s="1"/>
      <c r="R451" s="1"/>
      <c r="S451" s="1"/>
      <c r="T451" s="5"/>
      <c r="U451" s="5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">
      <c r="A452" s="33"/>
      <c r="B452" s="33"/>
      <c r="C452" s="33"/>
      <c r="D452" s="1"/>
      <c r="E452" s="1"/>
      <c r="F452" s="1"/>
      <c r="G452" s="1"/>
      <c r="H452" s="5"/>
      <c r="I452" s="5"/>
      <c r="J452" s="5"/>
      <c r="K452" s="1"/>
      <c r="L452" s="1"/>
      <c r="M452" s="1"/>
      <c r="N452" s="1"/>
      <c r="O452" s="1"/>
      <c r="P452" s="1"/>
      <c r="Q452" s="1"/>
      <c r="R452" s="1"/>
      <c r="S452" s="1"/>
      <c r="T452" s="5"/>
      <c r="U452" s="5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">
      <c r="A453" s="33"/>
      <c r="B453" s="33"/>
      <c r="C453" s="33"/>
      <c r="D453" s="1"/>
      <c r="E453" s="1"/>
      <c r="F453" s="1"/>
      <c r="G453" s="1"/>
      <c r="H453" s="5"/>
      <c r="I453" s="5"/>
      <c r="J453" s="5"/>
      <c r="K453" s="1"/>
      <c r="L453" s="1"/>
      <c r="M453" s="1"/>
      <c r="N453" s="1"/>
      <c r="O453" s="1"/>
      <c r="P453" s="1"/>
      <c r="Q453" s="1"/>
      <c r="R453" s="1"/>
      <c r="S453" s="1"/>
      <c r="T453" s="5"/>
      <c r="U453" s="5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">
      <c r="A454" s="33"/>
      <c r="B454" s="33"/>
      <c r="C454" s="33"/>
      <c r="D454" s="1"/>
      <c r="E454" s="1"/>
      <c r="F454" s="1"/>
      <c r="G454" s="1"/>
      <c r="H454" s="5"/>
      <c r="I454" s="5"/>
      <c r="J454" s="5"/>
      <c r="K454" s="1"/>
      <c r="L454" s="1"/>
      <c r="M454" s="1"/>
      <c r="N454" s="1"/>
      <c r="O454" s="1"/>
      <c r="P454" s="1"/>
      <c r="Q454" s="1"/>
      <c r="R454" s="1"/>
      <c r="S454" s="1"/>
      <c r="T454" s="5"/>
      <c r="U454" s="5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">
      <c r="A455" s="33"/>
      <c r="B455" s="33"/>
      <c r="C455" s="33"/>
      <c r="D455" s="1"/>
      <c r="E455" s="1"/>
      <c r="F455" s="1"/>
      <c r="G455" s="1"/>
      <c r="H455" s="5"/>
      <c r="I455" s="5"/>
      <c r="J455" s="5"/>
      <c r="K455" s="1"/>
      <c r="L455" s="1"/>
      <c r="M455" s="1"/>
      <c r="N455" s="1"/>
      <c r="O455" s="1"/>
      <c r="P455" s="1"/>
      <c r="Q455" s="1"/>
      <c r="R455" s="1"/>
      <c r="S455" s="1"/>
      <c r="T455" s="5"/>
      <c r="U455" s="5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">
      <c r="A456" s="33"/>
      <c r="B456" s="33"/>
      <c r="C456" s="33"/>
      <c r="D456" s="1"/>
      <c r="E456" s="1"/>
      <c r="F456" s="1"/>
      <c r="G456" s="1"/>
      <c r="H456" s="5"/>
      <c r="I456" s="5"/>
      <c r="J456" s="5"/>
      <c r="K456" s="1"/>
      <c r="L456" s="1"/>
      <c r="M456" s="1"/>
      <c r="N456" s="1"/>
      <c r="O456" s="1"/>
      <c r="P456" s="1"/>
      <c r="Q456" s="1"/>
      <c r="R456" s="1"/>
      <c r="S456" s="1"/>
      <c r="T456" s="5"/>
      <c r="U456" s="5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">
      <c r="A457" s="33"/>
      <c r="B457" s="33"/>
      <c r="C457" s="33"/>
      <c r="D457" s="1"/>
      <c r="E457" s="1"/>
      <c r="F457" s="1"/>
      <c r="G457" s="1"/>
      <c r="H457" s="5"/>
      <c r="I457" s="5"/>
      <c r="J457" s="5"/>
      <c r="K457" s="1"/>
      <c r="L457" s="1"/>
      <c r="M457" s="1"/>
      <c r="N457" s="1"/>
      <c r="O457" s="1"/>
      <c r="P457" s="1"/>
      <c r="Q457" s="1"/>
      <c r="R457" s="1"/>
      <c r="S457" s="1"/>
      <c r="T457" s="5"/>
      <c r="U457" s="5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">
      <c r="A458" s="33"/>
      <c r="B458" s="33"/>
      <c r="C458" s="33"/>
      <c r="D458" s="1"/>
      <c r="E458" s="1"/>
      <c r="F458" s="1"/>
      <c r="G458" s="1"/>
      <c r="H458" s="5"/>
      <c r="I458" s="5"/>
      <c r="J458" s="5"/>
      <c r="K458" s="1"/>
      <c r="L458" s="1"/>
      <c r="M458" s="1"/>
      <c r="N458" s="1"/>
      <c r="O458" s="1"/>
      <c r="P458" s="1"/>
      <c r="Q458" s="1"/>
      <c r="R458" s="1"/>
      <c r="S458" s="1"/>
      <c r="T458" s="5"/>
      <c r="U458" s="5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">
      <c r="A459" s="33"/>
      <c r="B459" s="33"/>
      <c r="C459" s="33"/>
      <c r="D459" s="1"/>
      <c r="E459" s="1"/>
      <c r="F459" s="1"/>
      <c r="G459" s="1"/>
      <c r="H459" s="5"/>
      <c r="I459" s="5"/>
      <c r="J459" s="5"/>
      <c r="K459" s="1"/>
      <c r="L459" s="1"/>
      <c r="M459" s="1"/>
      <c r="N459" s="1"/>
      <c r="O459" s="1"/>
      <c r="P459" s="1"/>
      <c r="Q459" s="1"/>
      <c r="R459" s="1"/>
      <c r="S459" s="1"/>
      <c r="T459" s="5"/>
      <c r="U459" s="5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">
      <c r="A460" s="33"/>
      <c r="B460" s="33"/>
      <c r="C460" s="33"/>
      <c r="D460" s="1"/>
      <c r="E460" s="1"/>
      <c r="F460" s="1"/>
      <c r="G460" s="1"/>
      <c r="H460" s="5"/>
      <c r="I460" s="5"/>
      <c r="J460" s="5"/>
      <c r="K460" s="1"/>
      <c r="L460" s="1"/>
      <c r="M460" s="1"/>
      <c r="N460" s="1"/>
      <c r="O460" s="1"/>
      <c r="P460" s="1"/>
      <c r="Q460" s="1"/>
      <c r="R460" s="1"/>
      <c r="S460" s="1"/>
      <c r="T460" s="5"/>
      <c r="U460" s="5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">
      <c r="A461" s="33"/>
      <c r="B461" s="33"/>
      <c r="C461" s="33"/>
      <c r="D461" s="1"/>
      <c r="E461" s="1"/>
      <c r="F461" s="1"/>
      <c r="G461" s="1"/>
      <c r="H461" s="5"/>
      <c r="I461" s="5"/>
      <c r="J461" s="5"/>
      <c r="K461" s="1"/>
      <c r="L461" s="1"/>
      <c r="M461" s="1"/>
      <c r="N461" s="1"/>
      <c r="O461" s="1"/>
      <c r="P461" s="1"/>
      <c r="Q461" s="1"/>
      <c r="R461" s="1"/>
      <c r="S461" s="1"/>
      <c r="T461" s="5"/>
      <c r="U461" s="5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">
      <c r="A462" s="33"/>
      <c r="B462" s="33"/>
      <c r="C462" s="33"/>
      <c r="D462" s="1"/>
      <c r="E462" s="1"/>
      <c r="F462" s="1"/>
      <c r="G462" s="1"/>
      <c r="H462" s="5"/>
      <c r="I462" s="5"/>
      <c r="J462" s="5"/>
      <c r="K462" s="1"/>
      <c r="L462" s="1"/>
      <c r="M462" s="1"/>
      <c r="N462" s="1"/>
      <c r="O462" s="1"/>
      <c r="P462" s="1"/>
      <c r="Q462" s="1"/>
      <c r="R462" s="1"/>
      <c r="S462" s="1"/>
      <c r="T462" s="5"/>
      <c r="U462" s="5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">
      <c r="A463" s="33"/>
      <c r="B463" s="33"/>
      <c r="C463" s="33"/>
      <c r="D463" s="1"/>
      <c r="E463" s="1"/>
      <c r="F463" s="1"/>
      <c r="G463" s="1"/>
      <c r="H463" s="5"/>
      <c r="I463" s="5"/>
      <c r="J463" s="5"/>
      <c r="K463" s="1"/>
      <c r="L463" s="1"/>
      <c r="M463" s="1"/>
      <c r="N463" s="1"/>
      <c r="O463" s="1"/>
      <c r="P463" s="1"/>
      <c r="Q463" s="1"/>
      <c r="R463" s="1"/>
      <c r="S463" s="1"/>
      <c r="T463" s="5"/>
      <c r="U463" s="5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">
      <c r="A464" s="33"/>
      <c r="B464" s="33"/>
      <c r="C464" s="33"/>
      <c r="D464" s="1"/>
      <c r="E464" s="1"/>
      <c r="F464" s="1"/>
      <c r="G464" s="1"/>
      <c r="H464" s="5"/>
      <c r="I464" s="5"/>
      <c r="J464" s="5"/>
      <c r="K464" s="1"/>
      <c r="L464" s="1"/>
      <c r="M464" s="1"/>
      <c r="N464" s="1"/>
      <c r="O464" s="1"/>
      <c r="P464" s="1"/>
      <c r="Q464" s="1"/>
      <c r="R464" s="1"/>
      <c r="S464" s="1"/>
      <c r="T464" s="5"/>
      <c r="U464" s="5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">
      <c r="A465" s="33"/>
      <c r="B465" s="33"/>
      <c r="C465" s="33"/>
      <c r="D465" s="1"/>
      <c r="E465" s="1"/>
      <c r="F465" s="1"/>
      <c r="G465" s="1"/>
      <c r="H465" s="5"/>
      <c r="I465" s="5"/>
      <c r="J465" s="5"/>
      <c r="K465" s="1"/>
      <c r="L465" s="1"/>
      <c r="M465" s="1"/>
      <c r="N465" s="1"/>
      <c r="O465" s="1"/>
      <c r="P465" s="1"/>
      <c r="Q465" s="1"/>
      <c r="R465" s="1"/>
      <c r="S465" s="1"/>
      <c r="T465" s="5"/>
      <c r="U465" s="5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">
      <c r="A466" s="33"/>
      <c r="B466" s="33"/>
      <c r="C466" s="33"/>
      <c r="D466" s="1"/>
      <c r="E466" s="1"/>
      <c r="F466" s="1"/>
      <c r="G466" s="1"/>
      <c r="H466" s="5"/>
      <c r="I466" s="5"/>
      <c r="J466" s="5"/>
      <c r="K466" s="1"/>
      <c r="L466" s="1"/>
      <c r="M466" s="1"/>
      <c r="N466" s="1"/>
      <c r="O466" s="1"/>
      <c r="P466" s="1"/>
      <c r="Q466" s="1"/>
      <c r="R466" s="1"/>
      <c r="S466" s="1"/>
      <c r="T466" s="5"/>
      <c r="U466" s="5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">
      <c r="A467" s="33"/>
      <c r="B467" s="33"/>
      <c r="C467" s="33"/>
      <c r="D467" s="1"/>
      <c r="E467" s="1"/>
      <c r="F467" s="1"/>
      <c r="G467" s="1"/>
      <c r="H467" s="5"/>
      <c r="I467" s="5"/>
      <c r="J467" s="5"/>
      <c r="K467" s="1"/>
      <c r="L467" s="1"/>
      <c r="M467" s="1"/>
      <c r="N467" s="1"/>
      <c r="O467" s="1"/>
      <c r="P467" s="1"/>
      <c r="Q467" s="1"/>
      <c r="R467" s="1"/>
      <c r="S467" s="1"/>
      <c r="T467" s="5"/>
      <c r="U467" s="5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">
      <c r="A468" s="33"/>
      <c r="B468" s="33"/>
      <c r="C468" s="33"/>
      <c r="D468" s="1"/>
      <c r="E468" s="1"/>
      <c r="F468" s="1"/>
      <c r="G468" s="1"/>
      <c r="H468" s="5"/>
      <c r="I468" s="5"/>
      <c r="J468" s="5"/>
      <c r="K468" s="1"/>
      <c r="L468" s="1"/>
      <c r="M468" s="1"/>
      <c r="N468" s="1"/>
      <c r="O468" s="1"/>
      <c r="P468" s="1"/>
      <c r="Q468" s="1"/>
      <c r="R468" s="1"/>
      <c r="S468" s="1"/>
      <c r="T468" s="5"/>
      <c r="U468" s="5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">
      <c r="A469" s="33"/>
      <c r="B469" s="33"/>
      <c r="C469" s="33"/>
      <c r="D469" s="1"/>
      <c r="E469" s="1"/>
      <c r="F469" s="1"/>
      <c r="G469" s="1"/>
      <c r="H469" s="5"/>
      <c r="I469" s="5"/>
      <c r="J469" s="5"/>
      <c r="K469" s="1"/>
      <c r="L469" s="1"/>
      <c r="M469" s="1"/>
      <c r="N469" s="1"/>
      <c r="O469" s="1"/>
      <c r="P469" s="1"/>
      <c r="Q469" s="1"/>
      <c r="R469" s="1"/>
      <c r="S469" s="1"/>
      <c r="T469" s="5"/>
      <c r="U469" s="5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">
      <c r="A470" s="33"/>
      <c r="B470" s="33"/>
      <c r="C470" s="33"/>
      <c r="D470" s="1"/>
      <c r="E470" s="1"/>
      <c r="F470" s="1"/>
      <c r="G470" s="1"/>
      <c r="H470" s="5"/>
      <c r="I470" s="5"/>
      <c r="J470" s="5"/>
      <c r="K470" s="1"/>
      <c r="L470" s="1"/>
      <c r="M470" s="1"/>
      <c r="N470" s="1"/>
      <c r="O470" s="1"/>
      <c r="P470" s="1"/>
      <c r="Q470" s="1"/>
      <c r="R470" s="1"/>
      <c r="S470" s="1"/>
      <c r="T470" s="5"/>
      <c r="U470" s="5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">
      <c r="A471" s="33"/>
      <c r="B471" s="33"/>
      <c r="C471" s="33"/>
      <c r="D471" s="1"/>
      <c r="E471" s="1"/>
      <c r="F471" s="1"/>
      <c r="G471" s="1"/>
      <c r="H471" s="5"/>
      <c r="I471" s="5"/>
      <c r="J471" s="5"/>
      <c r="K471" s="1"/>
      <c r="L471" s="1"/>
      <c r="M471" s="1"/>
      <c r="N471" s="1"/>
      <c r="O471" s="1"/>
      <c r="P471" s="1"/>
      <c r="Q471" s="1"/>
      <c r="R471" s="1"/>
      <c r="S471" s="1"/>
      <c r="T471" s="5"/>
      <c r="U471" s="5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">
      <c r="A472" s="33"/>
      <c r="B472" s="33"/>
      <c r="C472" s="33"/>
      <c r="D472" s="1"/>
      <c r="E472" s="1"/>
      <c r="F472" s="1"/>
      <c r="G472" s="1"/>
      <c r="H472" s="5"/>
      <c r="I472" s="5"/>
      <c r="J472" s="5"/>
      <c r="K472" s="1"/>
      <c r="L472" s="1"/>
      <c r="M472" s="1"/>
      <c r="N472" s="1"/>
      <c r="O472" s="1"/>
      <c r="P472" s="1"/>
      <c r="Q472" s="1"/>
      <c r="R472" s="1"/>
      <c r="S472" s="1"/>
      <c r="T472" s="5"/>
      <c r="U472" s="5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">
      <c r="A473" s="33"/>
      <c r="B473" s="33"/>
      <c r="C473" s="33"/>
      <c r="D473" s="1"/>
      <c r="E473" s="1"/>
      <c r="F473" s="1"/>
      <c r="G473" s="1"/>
      <c r="H473" s="5"/>
      <c r="I473" s="5"/>
      <c r="J473" s="5"/>
      <c r="K473" s="1"/>
      <c r="L473" s="1"/>
      <c r="M473" s="1"/>
      <c r="N473" s="1"/>
      <c r="O473" s="1"/>
      <c r="P473" s="1"/>
      <c r="Q473" s="1"/>
      <c r="R473" s="1"/>
      <c r="S473" s="1"/>
      <c r="T473" s="5"/>
      <c r="U473" s="5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">
      <c r="A474" s="33"/>
      <c r="B474" s="33"/>
      <c r="C474" s="33"/>
      <c r="D474" s="1"/>
      <c r="E474" s="1"/>
      <c r="F474" s="1"/>
      <c r="G474" s="1"/>
      <c r="H474" s="5"/>
      <c r="I474" s="5"/>
      <c r="J474" s="5"/>
      <c r="K474" s="1"/>
      <c r="L474" s="1"/>
      <c r="M474" s="1"/>
      <c r="N474" s="1"/>
      <c r="O474" s="1"/>
      <c r="P474" s="1"/>
      <c r="Q474" s="1"/>
      <c r="R474" s="1"/>
      <c r="S474" s="1"/>
      <c r="T474" s="5"/>
      <c r="U474" s="5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">
      <c r="A475" s="33"/>
      <c r="B475" s="33"/>
      <c r="C475" s="33"/>
      <c r="D475" s="1"/>
      <c r="E475" s="1"/>
      <c r="F475" s="1"/>
      <c r="G475" s="1"/>
      <c r="H475" s="5"/>
      <c r="I475" s="5"/>
      <c r="J475" s="5"/>
      <c r="K475" s="1"/>
      <c r="L475" s="1"/>
      <c r="M475" s="1"/>
      <c r="N475" s="1"/>
      <c r="O475" s="1"/>
      <c r="P475" s="1"/>
      <c r="Q475" s="1"/>
      <c r="R475" s="1"/>
      <c r="S475" s="1"/>
      <c r="T475" s="5"/>
      <c r="U475" s="5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">
      <c r="A476" s="33"/>
      <c r="B476" s="33"/>
      <c r="C476" s="33"/>
      <c r="D476" s="1"/>
      <c r="E476" s="1"/>
      <c r="F476" s="1"/>
      <c r="G476" s="1"/>
      <c r="H476" s="5"/>
      <c r="I476" s="5"/>
      <c r="J476" s="5"/>
      <c r="K476" s="1"/>
      <c r="L476" s="1"/>
      <c r="M476" s="1"/>
      <c r="N476" s="1"/>
      <c r="O476" s="1"/>
      <c r="P476" s="1"/>
      <c r="Q476" s="1"/>
      <c r="R476" s="1"/>
      <c r="S476" s="1"/>
      <c r="T476" s="5"/>
      <c r="U476" s="5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">
      <c r="A477" s="33"/>
      <c r="B477" s="33"/>
      <c r="C477" s="33"/>
      <c r="D477" s="1"/>
      <c r="E477" s="1"/>
      <c r="F477" s="1"/>
      <c r="G477" s="1"/>
      <c r="H477" s="5"/>
      <c r="I477" s="5"/>
      <c r="J477" s="5"/>
      <c r="K477" s="1"/>
      <c r="L477" s="1"/>
      <c r="M477" s="1"/>
      <c r="N477" s="1"/>
      <c r="O477" s="1"/>
      <c r="P477" s="1"/>
      <c r="Q477" s="1"/>
      <c r="R477" s="1"/>
      <c r="S477" s="1"/>
      <c r="T477" s="5"/>
      <c r="U477" s="5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">
      <c r="A478" s="33"/>
      <c r="B478" s="33"/>
      <c r="C478" s="33"/>
      <c r="D478" s="1"/>
      <c r="E478" s="1"/>
      <c r="F478" s="1"/>
      <c r="G478" s="1"/>
      <c r="H478" s="5"/>
      <c r="I478" s="5"/>
      <c r="J478" s="5"/>
      <c r="K478" s="1"/>
      <c r="L478" s="1"/>
      <c r="M478" s="1"/>
      <c r="N478" s="1"/>
      <c r="O478" s="1"/>
      <c r="P478" s="1"/>
      <c r="Q478" s="1"/>
      <c r="R478" s="1"/>
      <c r="S478" s="1"/>
      <c r="T478" s="5"/>
      <c r="U478" s="5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">
      <c r="A479" s="33"/>
      <c r="B479" s="33"/>
      <c r="C479" s="33"/>
      <c r="D479" s="1"/>
      <c r="E479" s="1"/>
      <c r="F479" s="1"/>
      <c r="G479" s="1"/>
      <c r="H479" s="5"/>
      <c r="I479" s="5"/>
      <c r="J479" s="5"/>
      <c r="K479" s="1"/>
      <c r="L479" s="1"/>
      <c r="M479" s="1"/>
      <c r="N479" s="1"/>
      <c r="O479" s="1"/>
      <c r="P479" s="1"/>
      <c r="Q479" s="1"/>
      <c r="R479" s="1"/>
      <c r="S479" s="1"/>
      <c r="T479" s="5"/>
      <c r="U479" s="5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">
      <c r="A480" s="33"/>
      <c r="B480" s="33"/>
      <c r="C480" s="33"/>
      <c r="D480" s="1"/>
      <c r="E480" s="1"/>
      <c r="F480" s="1"/>
      <c r="G480" s="1"/>
      <c r="H480" s="5"/>
      <c r="I480" s="5"/>
      <c r="J480" s="5"/>
      <c r="K480" s="1"/>
      <c r="L480" s="1"/>
      <c r="M480" s="1"/>
      <c r="N480" s="1"/>
      <c r="O480" s="1"/>
      <c r="P480" s="1"/>
      <c r="Q480" s="1"/>
      <c r="R480" s="1"/>
      <c r="S480" s="1"/>
      <c r="T480" s="5"/>
      <c r="U480" s="5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">
      <c r="A481" s="33"/>
      <c r="B481" s="33"/>
      <c r="C481" s="33"/>
      <c r="D481" s="1"/>
      <c r="E481" s="1"/>
      <c r="F481" s="1"/>
      <c r="G481" s="1"/>
      <c r="H481" s="5"/>
      <c r="I481" s="5"/>
      <c r="J481" s="5"/>
      <c r="K481" s="1"/>
      <c r="L481" s="1"/>
      <c r="M481" s="1"/>
      <c r="N481" s="1"/>
      <c r="O481" s="1"/>
      <c r="P481" s="1"/>
      <c r="Q481" s="1"/>
      <c r="R481" s="1"/>
      <c r="S481" s="1"/>
      <c r="T481" s="5"/>
      <c r="U481" s="5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">
      <c r="A482" s="33"/>
      <c r="B482" s="33"/>
      <c r="C482" s="33"/>
      <c r="D482" s="1"/>
      <c r="E482" s="1"/>
      <c r="F482" s="1"/>
      <c r="G482" s="1"/>
      <c r="H482" s="5"/>
      <c r="I482" s="5"/>
      <c r="J482" s="5"/>
      <c r="K482" s="1"/>
      <c r="L482" s="1"/>
      <c r="M482" s="1"/>
      <c r="N482" s="1"/>
      <c r="O482" s="1"/>
      <c r="P482" s="1"/>
      <c r="Q482" s="1"/>
      <c r="R482" s="1"/>
      <c r="S482" s="1"/>
      <c r="T482" s="5"/>
      <c r="U482" s="5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">
      <c r="A483" s="33"/>
      <c r="B483" s="33"/>
      <c r="C483" s="33"/>
      <c r="D483" s="1"/>
      <c r="E483" s="1"/>
      <c r="F483" s="1"/>
      <c r="G483" s="1"/>
      <c r="H483" s="5"/>
      <c r="I483" s="5"/>
      <c r="J483" s="5"/>
      <c r="K483" s="1"/>
      <c r="L483" s="1"/>
      <c r="M483" s="1"/>
      <c r="N483" s="1"/>
      <c r="O483" s="1"/>
      <c r="P483" s="1"/>
      <c r="Q483" s="1"/>
      <c r="R483" s="1"/>
      <c r="S483" s="1"/>
      <c r="T483" s="5"/>
      <c r="U483" s="5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">
      <c r="A484" s="33"/>
      <c r="B484" s="33"/>
      <c r="C484" s="33"/>
      <c r="D484" s="1"/>
      <c r="E484" s="1"/>
      <c r="F484" s="1"/>
      <c r="G484" s="1"/>
      <c r="H484" s="5"/>
      <c r="I484" s="5"/>
      <c r="J484" s="5"/>
      <c r="K484" s="1"/>
      <c r="L484" s="1"/>
      <c r="M484" s="1"/>
      <c r="N484" s="1"/>
      <c r="O484" s="1"/>
      <c r="P484" s="1"/>
      <c r="Q484" s="1"/>
      <c r="R484" s="1"/>
      <c r="S484" s="1"/>
      <c r="T484" s="5"/>
      <c r="U484" s="5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">
      <c r="A485" s="33"/>
      <c r="B485" s="33"/>
      <c r="C485" s="33"/>
      <c r="D485" s="1"/>
      <c r="E485" s="1"/>
      <c r="F485" s="1"/>
      <c r="G485" s="1"/>
      <c r="H485" s="5"/>
      <c r="I485" s="5"/>
      <c r="J485" s="5"/>
      <c r="K485" s="1"/>
      <c r="L485" s="1"/>
      <c r="M485" s="1"/>
      <c r="N485" s="1"/>
      <c r="O485" s="1"/>
      <c r="P485" s="1"/>
      <c r="Q485" s="1"/>
      <c r="R485" s="1"/>
      <c r="S485" s="1"/>
      <c r="T485" s="5"/>
      <c r="U485" s="5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">
      <c r="A486" s="33"/>
      <c r="B486" s="33"/>
      <c r="C486" s="33"/>
      <c r="D486" s="1"/>
      <c r="E486" s="1"/>
      <c r="F486" s="1"/>
      <c r="G486" s="1"/>
      <c r="H486" s="5"/>
      <c r="I486" s="5"/>
      <c r="J486" s="5"/>
      <c r="K486" s="1"/>
      <c r="L486" s="1"/>
      <c r="M486" s="1"/>
      <c r="N486" s="1"/>
      <c r="O486" s="1"/>
      <c r="P486" s="1"/>
      <c r="Q486" s="1"/>
      <c r="R486" s="1"/>
      <c r="S486" s="1"/>
      <c r="T486" s="5"/>
      <c r="U486" s="5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">
      <c r="A487" s="33"/>
      <c r="B487" s="33"/>
      <c r="C487" s="33"/>
      <c r="D487" s="1"/>
      <c r="E487" s="1"/>
      <c r="F487" s="1"/>
      <c r="G487" s="1"/>
      <c r="H487" s="5"/>
      <c r="I487" s="5"/>
      <c r="J487" s="5"/>
      <c r="K487" s="1"/>
      <c r="L487" s="1"/>
      <c r="M487" s="1"/>
      <c r="N487" s="1"/>
      <c r="O487" s="1"/>
      <c r="P487" s="1"/>
      <c r="Q487" s="1"/>
      <c r="R487" s="1"/>
      <c r="S487" s="1"/>
      <c r="T487" s="5"/>
      <c r="U487" s="5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">
      <c r="A488" s="33"/>
      <c r="B488" s="33"/>
      <c r="C488" s="33"/>
      <c r="D488" s="1"/>
      <c r="E488" s="1"/>
      <c r="F488" s="1"/>
      <c r="G488" s="1"/>
      <c r="H488" s="5"/>
      <c r="I488" s="5"/>
      <c r="J488" s="5"/>
      <c r="K488" s="1"/>
      <c r="L488" s="1"/>
      <c r="M488" s="1"/>
      <c r="N488" s="1"/>
      <c r="O488" s="1"/>
      <c r="P488" s="1"/>
      <c r="Q488" s="1"/>
      <c r="R488" s="1"/>
      <c r="S488" s="1"/>
      <c r="T488" s="5"/>
      <c r="U488" s="5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">
      <c r="A489" s="33"/>
      <c r="B489" s="33"/>
      <c r="C489" s="33"/>
      <c r="D489" s="1"/>
      <c r="E489" s="1"/>
      <c r="F489" s="1"/>
      <c r="G489" s="1"/>
      <c r="H489" s="5"/>
      <c r="I489" s="5"/>
      <c r="J489" s="5"/>
      <c r="K489" s="1"/>
      <c r="L489" s="1"/>
      <c r="M489" s="1"/>
      <c r="N489" s="1"/>
      <c r="O489" s="1"/>
      <c r="P489" s="1"/>
      <c r="Q489" s="1"/>
      <c r="R489" s="1"/>
      <c r="S489" s="1"/>
      <c r="T489" s="5"/>
      <c r="U489" s="5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">
      <c r="A490" s="33"/>
      <c r="B490" s="33"/>
      <c r="C490" s="33"/>
      <c r="D490" s="1"/>
      <c r="E490" s="1"/>
      <c r="F490" s="1"/>
      <c r="G490" s="1"/>
      <c r="H490" s="5"/>
      <c r="I490" s="5"/>
      <c r="J490" s="5"/>
      <c r="K490" s="1"/>
      <c r="L490" s="1"/>
      <c r="M490" s="1"/>
      <c r="N490" s="1"/>
      <c r="O490" s="1"/>
      <c r="P490" s="1"/>
      <c r="Q490" s="1"/>
      <c r="R490" s="1"/>
      <c r="S490" s="1"/>
      <c r="T490" s="5"/>
      <c r="U490" s="5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">
      <c r="A491" s="33"/>
      <c r="B491" s="33"/>
      <c r="C491" s="33"/>
      <c r="D491" s="1"/>
      <c r="E491" s="1"/>
      <c r="F491" s="1"/>
      <c r="G491" s="1"/>
      <c r="H491" s="5"/>
      <c r="I491" s="5"/>
      <c r="J491" s="5"/>
      <c r="K491" s="1"/>
      <c r="L491" s="1"/>
      <c r="M491" s="1"/>
      <c r="N491" s="1"/>
      <c r="O491" s="1"/>
      <c r="P491" s="1"/>
      <c r="Q491" s="1"/>
      <c r="R491" s="1"/>
      <c r="S491" s="1"/>
      <c r="T491" s="5"/>
      <c r="U491" s="5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">
      <c r="A492" s="33"/>
      <c r="B492" s="33"/>
      <c r="C492" s="33"/>
      <c r="D492" s="1"/>
      <c r="E492" s="1"/>
      <c r="F492" s="1"/>
      <c r="G492" s="1"/>
      <c r="H492" s="5"/>
      <c r="I492" s="5"/>
      <c r="J492" s="5"/>
      <c r="K492" s="1"/>
      <c r="L492" s="1"/>
      <c r="M492" s="1"/>
      <c r="N492" s="1"/>
      <c r="O492" s="1"/>
      <c r="P492" s="1"/>
      <c r="Q492" s="1"/>
      <c r="R492" s="1"/>
      <c r="S492" s="1"/>
      <c r="T492" s="5"/>
      <c r="U492" s="5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">
      <c r="A493" s="33"/>
      <c r="B493" s="33"/>
      <c r="C493" s="33"/>
      <c r="D493" s="1"/>
      <c r="E493" s="1"/>
      <c r="F493" s="1"/>
      <c r="G493" s="1"/>
      <c r="H493" s="5"/>
      <c r="I493" s="5"/>
      <c r="J493" s="5"/>
      <c r="K493" s="1"/>
      <c r="L493" s="1"/>
      <c r="M493" s="1"/>
      <c r="N493" s="1"/>
      <c r="O493" s="1"/>
      <c r="P493" s="1"/>
      <c r="Q493" s="1"/>
      <c r="R493" s="1"/>
      <c r="S493" s="1"/>
      <c r="T493" s="5"/>
      <c r="U493" s="5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">
      <c r="A494" s="33"/>
      <c r="B494" s="33"/>
      <c r="C494" s="33"/>
      <c r="D494" s="1"/>
      <c r="E494" s="1"/>
      <c r="F494" s="1"/>
      <c r="G494" s="1"/>
      <c r="H494" s="5"/>
      <c r="I494" s="5"/>
      <c r="J494" s="5"/>
      <c r="K494" s="1"/>
      <c r="L494" s="1"/>
      <c r="M494" s="1"/>
      <c r="N494" s="1"/>
      <c r="O494" s="1"/>
      <c r="P494" s="1"/>
      <c r="Q494" s="1"/>
      <c r="R494" s="1"/>
      <c r="S494" s="1"/>
      <c r="T494" s="5"/>
      <c r="U494" s="5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">
      <c r="A495" s="33"/>
      <c r="B495" s="33"/>
      <c r="C495" s="33"/>
      <c r="D495" s="1"/>
      <c r="E495" s="1"/>
      <c r="F495" s="1"/>
      <c r="G495" s="1"/>
      <c r="H495" s="5"/>
      <c r="I495" s="5"/>
      <c r="J495" s="5"/>
      <c r="K495" s="1"/>
      <c r="L495" s="1"/>
      <c r="M495" s="1"/>
      <c r="N495" s="1"/>
      <c r="O495" s="1"/>
      <c r="P495" s="1"/>
      <c r="Q495" s="1"/>
      <c r="R495" s="1"/>
      <c r="S495" s="1"/>
      <c r="T495" s="5"/>
      <c r="U495" s="5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">
      <c r="A496" s="33"/>
      <c r="B496" s="33"/>
      <c r="C496" s="33"/>
      <c r="D496" s="1"/>
      <c r="E496" s="1"/>
      <c r="F496" s="1"/>
      <c r="G496" s="1"/>
      <c r="H496" s="5"/>
      <c r="I496" s="5"/>
      <c r="J496" s="5"/>
      <c r="K496" s="1"/>
      <c r="L496" s="1"/>
      <c r="M496" s="1"/>
      <c r="N496" s="1"/>
      <c r="O496" s="1"/>
      <c r="P496" s="1"/>
      <c r="Q496" s="1"/>
      <c r="R496" s="1"/>
      <c r="S496" s="1"/>
      <c r="T496" s="5"/>
      <c r="U496" s="5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">
      <c r="A497" s="33"/>
      <c r="B497" s="33"/>
      <c r="C497" s="33"/>
      <c r="D497" s="1"/>
      <c r="E497" s="1"/>
      <c r="F497" s="1"/>
      <c r="G497" s="1"/>
      <c r="H497" s="5"/>
      <c r="I497" s="5"/>
      <c r="J497" s="5"/>
      <c r="K497" s="1"/>
      <c r="L497" s="1"/>
      <c r="M497" s="1"/>
      <c r="N497" s="1"/>
      <c r="O497" s="1"/>
      <c r="P497" s="1"/>
      <c r="Q497" s="1"/>
      <c r="R497" s="1"/>
      <c r="S497" s="1"/>
      <c r="T497" s="5"/>
      <c r="U497" s="5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">
      <c r="A498" s="33"/>
      <c r="B498" s="33"/>
      <c r="C498" s="33"/>
      <c r="D498" s="1"/>
      <c r="E498" s="1"/>
      <c r="F498" s="1"/>
      <c r="G498" s="1"/>
      <c r="H498" s="5"/>
      <c r="I498" s="5"/>
      <c r="J498" s="5"/>
      <c r="K498" s="1"/>
      <c r="L498" s="1"/>
      <c r="M498" s="1"/>
      <c r="N498" s="1"/>
      <c r="O498" s="1"/>
      <c r="P498" s="1"/>
      <c r="Q498" s="1"/>
      <c r="R498" s="1"/>
      <c r="S498" s="1"/>
      <c r="T498" s="5"/>
      <c r="U498" s="5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">
      <c r="A499" s="33"/>
      <c r="B499" s="33"/>
      <c r="C499" s="33"/>
      <c r="D499" s="1"/>
      <c r="E499" s="1"/>
      <c r="F499" s="1"/>
      <c r="G499" s="1"/>
      <c r="H499" s="5"/>
      <c r="I499" s="5"/>
      <c r="J499" s="5"/>
      <c r="K499" s="1"/>
      <c r="L499" s="1"/>
      <c r="M499" s="1"/>
      <c r="N499" s="1"/>
      <c r="O499" s="1"/>
      <c r="P499" s="1"/>
      <c r="Q499" s="1"/>
      <c r="R499" s="1"/>
      <c r="S499" s="1"/>
      <c r="T499" s="5"/>
      <c r="U499" s="5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">
      <c r="A500" s="33"/>
      <c r="B500" s="33"/>
      <c r="C500" s="33"/>
      <c r="D500" s="1"/>
      <c r="E500" s="1"/>
      <c r="F500" s="1"/>
      <c r="G500" s="1"/>
      <c r="H500" s="5"/>
      <c r="I500" s="5"/>
      <c r="J500" s="5"/>
      <c r="K500" s="1"/>
      <c r="L500" s="1"/>
      <c r="M500" s="1"/>
      <c r="N500" s="1"/>
      <c r="O500" s="1"/>
      <c r="P500" s="1"/>
      <c r="Q500" s="1"/>
      <c r="R500" s="1"/>
      <c r="S500" s="1"/>
      <c r="T500" s="5"/>
      <c r="U500" s="5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">
      <c r="A501" s="33"/>
      <c r="B501" s="33"/>
      <c r="C501" s="33"/>
      <c r="D501" s="1"/>
      <c r="E501" s="1"/>
      <c r="F501" s="1"/>
      <c r="G501" s="1"/>
      <c r="H501" s="5"/>
      <c r="I501" s="5"/>
      <c r="J501" s="5"/>
      <c r="K501" s="1"/>
      <c r="L501" s="1"/>
      <c r="M501" s="1"/>
      <c r="N501" s="1"/>
      <c r="O501" s="1"/>
      <c r="P501" s="1"/>
      <c r="Q501" s="1"/>
      <c r="R501" s="1"/>
      <c r="S501" s="1"/>
      <c r="T501" s="5"/>
      <c r="U501" s="5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">
      <c r="A502" s="33"/>
      <c r="B502" s="33"/>
      <c r="C502" s="33"/>
      <c r="D502" s="1"/>
      <c r="E502" s="1"/>
      <c r="F502" s="1"/>
      <c r="G502" s="1"/>
      <c r="H502" s="5"/>
      <c r="I502" s="5"/>
      <c r="J502" s="5"/>
      <c r="K502" s="1"/>
      <c r="L502" s="1"/>
      <c r="M502" s="1"/>
      <c r="N502" s="1"/>
      <c r="O502" s="1"/>
      <c r="P502" s="1"/>
      <c r="Q502" s="1"/>
      <c r="R502" s="1"/>
      <c r="S502" s="1"/>
      <c r="T502" s="5"/>
      <c r="U502" s="5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">
      <c r="A503" s="33"/>
      <c r="B503" s="33"/>
      <c r="C503" s="33"/>
      <c r="D503" s="1"/>
      <c r="E503" s="1"/>
      <c r="F503" s="1"/>
      <c r="G503" s="1"/>
      <c r="H503" s="5"/>
      <c r="I503" s="5"/>
      <c r="J503" s="5"/>
      <c r="K503" s="1"/>
      <c r="L503" s="1"/>
      <c r="M503" s="1"/>
      <c r="N503" s="1"/>
      <c r="O503" s="1"/>
      <c r="P503" s="1"/>
      <c r="Q503" s="1"/>
      <c r="R503" s="1"/>
      <c r="S503" s="1"/>
      <c r="T503" s="5"/>
      <c r="U503" s="5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">
      <c r="A504" s="33"/>
      <c r="B504" s="33"/>
      <c r="C504" s="33"/>
      <c r="D504" s="1"/>
      <c r="E504" s="1"/>
      <c r="F504" s="1"/>
      <c r="G504" s="1"/>
      <c r="H504" s="5"/>
      <c r="I504" s="5"/>
      <c r="J504" s="5"/>
      <c r="K504" s="1"/>
      <c r="L504" s="1"/>
      <c r="M504" s="1"/>
      <c r="N504" s="1"/>
      <c r="O504" s="1"/>
      <c r="P504" s="1"/>
      <c r="Q504" s="1"/>
      <c r="R504" s="1"/>
      <c r="S504" s="1"/>
      <c r="T504" s="5"/>
      <c r="U504" s="5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">
      <c r="A505" s="33"/>
      <c r="B505" s="33"/>
      <c r="C505" s="33"/>
      <c r="D505" s="1"/>
      <c r="E505" s="1"/>
      <c r="F505" s="1"/>
      <c r="G505" s="1"/>
      <c r="H505" s="5"/>
      <c r="I505" s="5"/>
      <c r="J505" s="5"/>
      <c r="K505" s="1"/>
      <c r="L505" s="1"/>
      <c r="M505" s="1"/>
      <c r="N505" s="1"/>
      <c r="O505" s="1"/>
      <c r="P505" s="1"/>
      <c r="Q505" s="1"/>
      <c r="R505" s="1"/>
      <c r="S505" s="1"/>
      <c r="T505" s="5"/>
      <c r="U505" s="5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">
      <c r="A506" s="33"/>
      <c r="B506" s="33"/>
      <c r="C506" s="33"/>
      <c r="D506" s="1"/>
      <c r="E506" s="1"/>
      <c r="F506" s="1"/>
      <c r="G506" s="1"/>
      <c r="H506" s="5"/>
      <c r="I506" s="5"/>
      <c r="J506" s="5"/>
      <c r="K506" s="1"/>
      <c r="L506" s="1"/>
      <c r="M506" s="1"/>
      <c r="N506" s="1"/>
      <c r="O506" s="1"/>
      <c r="P506" s="1"/>
      <c r="Q506" s="1"/>
      <c r="R506" s="1"/>
      <c r="S506" s="1"/>
      <c r="T506" s="5"/>
      <c r="U506" s="5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">
      <c r="A507" s="33"/>
      <c r="B507" s="33"/>
      <c r="C507" s="33"/>
      <c r="D507" s="1"/>
      <c r="E507" s="1"/>
      <c r="F507" s="1"/>
      <c r="G507" s="1"/>
      <c r="H507" s="5"/>
      <c r="I507" s="5"/>
      <c r="J507" s="5"/>
      <c r="K507" s="1"/>
      <c r="L507" s="1"/>
      <c r="M507" s="1"/>
      <c r="N507" s="1"/>
      <c r="O507" s="1"/>
      <c r="P507" s="1"/>
      <c r="Q507" s="1"/>
      <c r="R507" s="1"/>
      <c r="S507" s="1"/>
      <c r="T507" s="5"/>
      <c r="U507" s="5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">
      <c r="A508" s="33"/>
      <c r="B508" s="33"/>
      <c r="C508" s="33"/>
      <c r="D508" s="1"/>
      <c r="E508" s="1"/>
      <c r="F508" s="1"/>
      <c r="G508" s="1"/>
      <c r="H508" s="5"/>
      <c r="I508" s="5"/>
      <c r="J508" s="5"/>
      <c r="K508" s="1"/>
      <c r="L508" s="1"/>
      <c r="M508" s="1"/>
      <c r="N508" s="1"/>
      <c r="O508" s="1"/>
      <c r="P508" s="1"/>
      <c r="Q508" s="1"/>
      <c r="R508" s="1"/>
      <c r="S508" s="1"/>
      <c r="T508" s="5"/>
      <c r="U508" s="5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">
      <c r="A509" s="33"/>
      <c r="B509" s="33"/>
      <c r="C509" s="33"/>
      <c r="D509" s="1"/>
      <c r="E509" s="1"/>
      <c r="F509" s="1"/>
      <c r="G509" s="1"/>
      <c r="H509" s="5"/>
      <c r="I509" s="5"/>
      <c r="J509" s="5"/>
      <c r="K509" s="1"/>
      <c r="L509" s="1"/>
      <c r="M509" s="1"/>
      <c r="N509" s="1"/>
      <c r="O509" s="1"/>
      <c r="P509" s="1"/>
      <c r="Q509" s="1"/>
      <c r="R509" s="1"/>
      <c r="S509" s="1"/>
      <c r="T509" s="5"/>
      <c r="U509" s="5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">
      <c r="A510" s="33"/>
      <c r="B510" s="33"/>
      <c r="C510" s="33"/>
      <c r="D510" s="1"/>
      <c r="E510" s="1"/>
      <c r="F510" s="1"/>
      <c r="G510" s="1"/>
      <c r="H510" s="5"/>
      <c r="I510" s="5"/>
      <c r="J510" s="5"/>
      <c r="K510" s="1"/>
      <c r="L510" s="1"/>
      <c r="M510" s="1"/>
      <c r="N510" s="1"/>
      <c r="O510" s="1"/>
      <c r="P510" s="1"/>
      <c r="Q510" s="1"/>
      <c r="R510" s="1"/>
      <c r="S510" s="1"/>
      <c r="T510" s="5"/>
      <c r="U510" s="5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">
      <c r="A511" s="33"/>
      <c r="B511" s="33"/>
      <c r="C511" s="33"/>
      <c r="D511" s="1"/>
      <c r="E511" s="1"/>
      <c r="F511" s="1"/>
      <c r="G511" s="1"/>
      <c r="H511" s="5"/>
      <c r="I511" s="5"/>
      <c r="J511" s="5"/>
      <c r="K511" s="1"/>
      <c r="L511" s="1"/>
      <c r="M511" s="1"/>
      <c r="N511" s="1"/>
      <c r="O511" s="1"/>
      <c r="P511" s="1"/>
      <c r="Q511" s="1"/>
      <c r="R511" s="1"/>
      <c r="S511" s="1"/>
      <c r="T511" s="5"/>
      <c r="U511" s="5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">
      <c r="A512" s="33"/>
      <c r="B512" s="33"/>
      <c r="C512" s="33"/>
      <c r="D512" s="1"/>
      <c r="E512" s="1"/>
      <c r="F512" s="1"/>
      <c r="G512" s="1"/>
      <c r="H512" s="5"/>
      <c r="I512" s="5"/>
      <c r="J512" s="5"/>
      <c r="K512" s="1"/>
      <c r="L512" s="1"/>
      <c r="M512" s="1"/>
      <c r="N512" s="1"/>
      <c r="O512" s="1"/>
      <c r="P512" s="1"/>
      <c r="Q512" s="1"/>
      <c r="R512" s="1"/>
      <c r="S512" s="1"/>
      <c r="T512" s="5"/>
      <c r="U512" s="5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">
      <c r="A513" s="33"/>
      <c r="B513" s="33"/>
      <c r="C513" s="33"/>
      <c r="D513" s="1"/>
      <c r="E513" s="1"/>
      <c r="F513" s="1"/>
      <c r="G513" s="1"/>
      <c r="H513" s="5"/>
      <c r="I513" s="5"/>
      <c r="J513" s="5"/>
      <c r="K513" s="1"/>
      <c r="L513" s="1"/>
      <c r="M513" s="1"/>
      <c r="N513" s="1"/>
      <c r="O513" s="1"/>
      <c r="P513" s="1"/>
      <c r="Q513" s="1"/>
      <c r="R513" s="1"/>
      <c r="S513" s="1"/>
      <c r="T513" s="5"/>
      <c r="U513" s="5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">
      <c r="A514" s="33"/>
      <c r="B514" s="33"/>
      <c r="C514" s="33"/>
      <c r="D514" s="1"/>
      <c r="E514" s="1"/>
      <c r="F514" s="1"/>
      <c r="G514" s="1"/>
      <c r="H514" s="5"/>
      <c r="I514" s="5"/>
      <c r="J514" s="5"/>
      <c r="K514" s="1"/>
      <c r="L514" s="1"/>
      <c r="M514" s="1"/>
      <c r="N514" s="1"/>
      <c r="O514" s="1"/>
      <c r="P514" s="1"/>
      <c r="Q514" s="1"/>
      <c r="R514" s="1"/>
      <c r="S514" s="1"/>
      <c r="T514" s="5"/>
      <c r="U514" s="5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">
      <c r="A515" s="33"/>
      <c r="B515" s="33"/>
      <c r="C515" s="33"/>
      <c r="D515" s="1"/>
      <c r="E515" s="1"/>
      <c r="F515" s="1"/>
      <c r="G515" s="1"/>
      <c r="H515" s="5"/>
      <c r="I515" s="5"/>
      <c r="J515" s="5"/>
      <c r="K515" s="1"/>
      <c r="L515" s="1"/>
      <c r="M515" s="1"/>
      <c r="N515" s="1"/>
      <c r="O515" s="1"/>
      <c r="P515" s="1"/>
      <c r="Q515" s="1"/>
      <c r="R515" s="1"/>
      <c r="S515" s="1"/>
      <c r="T515" s="5"/>
      <c r="U515" s="5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">
      <c r="A516" s="33"/>
      <c r="B516" s="33"/>
      <c r="C516" s="33"/>
      <c r="D516" s="1"/>
      <c r="E516" s="1"/>
      <c r="F516" s="1"/>
      <c r="G516" s="1"/>
      <c r="H516" s="5"/>
      <c r="I516" s="5"/>
      <c r="J516" s="5"/>
      <c r="K516" s="1"/>
      <c r="L516" s="1"/>
      <c r="M516" s="1"/>
      <c r="N516" s="1"/>
      <c r="O516" s="1"/>
      <c r="P516" s="1"/>
      <c r="Q516" s="1"/>
      <c r="R516" s="1"/>
      <c r="S516" s="1"/>
      <c r="T516" s="5"/>
      <c r="U516" s="5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">
      <c r="A517" s="33"/>
      <c r="B517" s="33"/>
      <c r="C517" s="33"/>
      <c r="D517" s="1"/>
      <c r="E517" s="1"/>
      <c r="F517" s="1"/>
      <c r="G517" s="1"/>
      <c r="H517" s="5"/>
      <c r="I517" s="5"/>
      <c r="J517" s="5"/>
      <c r="K517" s="1"/>
      <c r="L517" s="1"/>
      <c r="M517" s="1"/>
      <c r="N517" s="1"/>
      <c r="O517" s="1"/>
      <c r="P517" s="1"/>
      <c r="Q517" s="1"/>
      <c r="R517" s="1"/>
      <c r="S517" s="1"/>
      <c r="T517" s="5"/>
      <c r="U517" s="5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">
      <c r="A518" s="33"/>
      <c r="B518" s="33"/>
      <c r="C518" s="33"/>
      <c r="D518" s="1"/>
      <c r="E518" s="1"/>
      <c r="F518" s="1"/>
      <c r="G518" s="1"/>
      <c r="H518" s="5"/>
      <c r="I518" s="5"/>
      <c r="J518" s="5"/>
      <c r="K518" s="1"/>
      <c r="L518" s="1"/>
      <c r="M518" s="1"/>
      <c r="N518" s="1"/>
      <c r="O518" s="1"/>
      <c r="P518" s="1"/>
      <c r="Q518" s="1"/>
      <c r="R518" s="1"/>
      <c r="S518" s="1"/>
      <c r="T518" s="5"/>
      <c r="U518" s="5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">
      <c r="A519" s="33"/>
      <c r="B519" s="33"/>
      <c r="C519" s="33"/>
      <c r="D519" s="1"/>
      <c r="E519" s="1"/>
      <c r="F519" s="1"/>
      <c r="G519" s="1"/>
      <c r="H519" s="5"/>
      <c r="I519" s="5"/>
      <c r="J519" s="5"/>
      <c r="K519" s="1"/>
      <c r="L519" s="1"/>
      <c r="M519" s="1"/>
      <c r="N519" s="1"/>
      <c r="O519" s="1"/>
      <c r="P519" s="1"/>
      <c r="Q519" s="1"/>
      <c r="R519" s="1"/>
      <c r="S519" s="1"/>
      <c r="T519" s="5"/>
      <c r="U519" s="5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">
      <c r="A520" s="33"/>
      <c r="B520" s="33"/>
      <c r="C520" s="33"/>
      <c r="D520" s="1"/>
      <c r="E520" s="1"/>
      <c r="F520" s="1"/>
      <c r="G520" s="1"/>
      <c r="H520" s="5"/>
      <c r="I520" s="5"/>
      <c r="J520" s="5"/>
      <c r="K520" s="1"/>
      <c r="L520" s="1"/>
      <c r="M520" s="1"/>
      <c r="N520" s="1"/>
      <c r="O520" s="1"/>
      <c r="P520" s="1"/>
      <c r="Q520" s="1"/>
      <c r="R520" s="1"/>
      <c r="S520" s="1"/>
      <c r="T520" s="5"/>
      <c r="U520" s="5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">
      <c r="A521" s="33"/>
      <c r="B521" s="33"/>
      <c r="C521" s="33"/>
      <c r="D521" s="1"/>
      <c r="E521" s="1"/>
      <c r="F521" s="1"/>
      <c r="G521" s="1"/>
      <c r="H521" s="5"/>
      <c r="I521" s="5"/>
      <c r="J521" s="5"/>
      <c r="K521" s="1"/>
      <c r="L521" s="1"/>
      <c r="M521" s="1"/>
      <c r="N521" s="1"/>
      <c r="O521" s="1"/>
      <c r="P521" s="1"/>
      <c r="Q521" s="1"/>
      <c r="R521" s="1"/>
      <c r="S521" s="1"/>
      <c r="T521" s="5"/>
      <c r="U521" s="5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">
      <c r="A522" s="33"/>
      <c r="B522" s="33"/>
      <c r="C522" s="33"/>
      <c r="D522" s="1"/>
      <c r="E522" s="1"/>
      <c r="F522" s="1"/>
      <c r="G522" s="1"/>
      <c r="H522" s="5"/>
      <c r="I522" s="5"/>
      <c r="J522" s="5"/>
      <c r="K522" s="1"/>
      <c r="L522" s="1"/>
      <c r="M522" s="1"/>
      <c r="N522" s="1"/>
      <c r="O522" s="1"/>
      <c r="P522" s="1"/>
      <c r="Q522" s="1"/>
      <c r="R522" s="1"/>
      <c r="S522" s="1"/>
      <c r="T522" s="5"/>
      <c r="U522" s="5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">
      <c r="A523" s="33"/>
      <c r="B523" s="33"/>
      <c r="C523" s="33"/>
      <c r="D523" s="1"/>
      <c r="E523" s="1"/>
      <c r="F523" s="1"/>
      <c r="G523" s="1"/>
      <c r="H523" s="5"/>
      <c r="I523" s="5"/>
      <c r="J523" s="5"/>
      <c r="K523" s="1"/>
      <c r="L523" s="1"/>
      <c r="M523" s="1"/>
      <c r="N523" s="1"/>
      <c r="O523" s="1"/>
      <c r="P523" s="1"/>
      <c r="Q523" s="1"/>
      <c r="R523" s="1"/>
      <c r="S523" s="1"/>
      <c r="T523" s="5"/>
      <c r="U523" s="5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">
      <c r="A524" s="33"/>
      <c r="B524" s="33"/>
      <c r="C524" s="33"/>
      <c r="D524" s="1"/>
      <c r="E524" s="1"/>
      <c r="F524" s="1"/>
      <c r="G524" s="1"/>
      <c r="H524" s="5"/>
      <c r="I524" s="5"/>
      <c r="J524" s="5"/>
      <c r="K524" s="1"/>
      <c r="L524" s="1"/>
      <c r="M524" s="1"/>
      <c r="N524" s="1"/>
      <c r="O524" s="1"/>
      <c r="P524" s="1"/>
      <c r="Q524" s="1"/>
      <c r="R524" s="1"/>
      <c r="S524" s="1"/>
      <c r="T524" s="5"/>
      <c r="U524" s="5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">
      <c r="A525" s="33"/>
      <c r="B525" s="33"/>
      <c r="C525" s="33"/>
      <c r="D525" s="1"/>
      <c r="E525" s="1"/>
      <c r="F525" s="1"/>
      <c r="G525" s="1"/>
      <c r="H525" s="5"/>
      <c r="I525" s="5"/>
      <c r="J525" s="5"/>
      <c r="K525" s="1"/>
      <c r="L525" s="1"/>
      <c r="M525" s="1"/>
      <c r="N525" s="1"/>
      <c r="O525" s="1"/>
      <c r="P525" s="1"/>
      <c r="Q525" s="1"/>
      <c r="R525" s="1"/>
      <c r="S525" s="1"/>
      <c r="T525" s="5"/>
      <c r="U525" s="5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">
      <c r="A526" s="33"/>
      <c r="B526" s="33"/>
      <c r="C526" s="33"/>
      <c r="D526" s="1"/>
      <c r="E526" s="1"/>
      <c r="F526" s="1"/>
      <c r="G526" s="1"/>
      <c r="H526" s="5"/>
      <c r="I526" s="5"/>
      <c r="J526" s="5"/>
      <c r="K526" s="1"/>
      <c r="L526" s="1"/>
      <c r="M526" s="1"/>
      <c r="N526" s="1"/>
      <c r="O526" s="1"/>
      <c r="P526" s="1"/>
      <c r="Q526" s="1"/>
      <c r="R526" s="1"/>
      <c r="S526" s="1"/>
      <c r="T526" s="5"/>
      <c r="U526" s="5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">
      <c r="A527" s="33"/>
      <c r="B527" s="33"/>
      <c r="C527" s="33"/>
      <c r="D527" s="1"/>
      <c r="E527" s="1"/>
      <c r="F527" s="1"/>
      <c r="G527" s="1"/>
      <c r="H527" s="5"/>
      <c r="I527" s="5"/>
      <c r="J527" s="5"/>
      <c r="K527" s="1"/>
      <c r="L527" s="1"/>
      <c r="M527" s="1"/>
      <c r="N527" s="1"/>
      <c r="O527" s="1"/>
      <c r="P527" s="1"/>
      <c r="Q527" s="1"/>
      <c r="R527" s="1"/>
      <c r="S527" s="1"/>
      <c r="T527" s="5"/>
      <c r="U527" s="5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">
      <c r="A528" s="33"/>
      <c r="B528" s="33"/>
      <c r="C528" s="33"/>
      <c r="D528" s="1"/>
      <c r="E528" s="1"/>
      <c r="F528" s="1"/>
      <c r="G528" s="1"/>
      <c r="H528" s="5"/>
      <c r="I528" s="5"/>
      <c r="J528" s="5"/>
      <c r="K528" s="1"/>
      <c r="L528" s="1"/>
      <c r="M528" s="1"/>
      <c r="N528" s="1"/>
      <c r="O528" s="1"/>
      <c r="P528" s="1"/>
      <c r="Q528" s="1"/>
      <c r="R528" s="1"/>
      <c r="S528" s="1"/>
      <c r="T528" s="5"/>
      <c r="U528" s="5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">
      <c r="A529" s="33"/>
      <c r="B529" s="33"/>
      <c r="C529" s="33"/>
      <c r="D529" s="1"/>
      <c r="E529" s="1"/>
      <c r="F529" s="1"/>
      <c r="G529" s="1"/>
      <c r="H529" s="5"/>
      <c r="I529" s="5"/>
      <c r="J529" s="5"/>
      <c r="K529" s="1"/>
      <c r="L529" s="1"/>
      <c r="M529" s="1"/>
      <c r="N529" s="1"/>
      <c r="O529" s="1"/>
      <c r="P529" s="1"/>
      <c r="Q529" s="1"/>
      <c r="R529" s="1"/>
      <c r="S529" s="1"/>
      <c r="T529" s="5"/>
      <c r="U529" s="5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">
      <c r="A530" s="33"/>
      <c r="B530" s="33"/>
      <c r="C530" s="33"/>
      <c r="D530" s="1"/>
      <c r="E530" s="1"/>
      <c r="F530" s="1"/>
      <c r="G530" s="1"/>
      <c r="H530" s="5"/>
      <c r="I530" s="5"/>
      <c r="J530" s="5"/>
      <c r="K530" s="1"/>
      <c r="L530" s="1"/>
      <c r="M530" s="1"/>
      <c r="N530" s="1"/>
      <c r="O530" s="1"/>
      <c r="P530" s="1"/>
      <c r="Q530" s="1"/>
      <c r="R530" s="1"/>
      <c r="S530" s="1"/>
      <c r="T530" s="5"/>
      <c r="U530" s="5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">
      <c r="A531" s="33"/>
      <c r="B531" s="33"/>
      <c r="C531" s="33"/>
      <c r="D531" s="1"/>
      <c r="E531" s="1"/>
      <c r="F531" s="1"/>
      <c r="G531" s="1"/>
      <c r="H531" s="5"/>
      <c r="I531" s="5"/>
      <c r="J531" s="5"/>
      <c r="K531" s="1"/>
      <c r="L531" s="1"/>
      <c r="M531" s="1"/>
      <c r="N531" s="1"/>
      <c r="O531" s="1"/>
      <c r="P531" s="1"/>
      <c r="Q531" s="1"/>
      <c r="R531" s="1"/>
      <c r="S531" s="1"/>
      <c r="T531" s="5"/>
      <c r="U531" s="5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">
      <c r="A532" s="33"/>
      <c r="B532" s="33"/>
      <c r="C532" s="33"/>
      <c r="D532" s="1"/>
      <c r="E532" s="1"/>
      <c r="F532" s="1"/>
      <c r="G532" s="1"/>
      <c r="H532" s="5"/>
      <c r="I532" s="5"/>
      <c r="J532" s="5"/>
      <c r="K532" s="1"/>
      <c r="L532" s="1"/>
      <c r="M532" s="1"/>
      <c r="N532" s="1"/>
      <c r="O532" s="1"/>
      <c r="P532" s="1"/>
      <c r="Q532" s="1"/>
      <c r="R532" s="1"/>
      <c r="S532" s="1"/>
      <c r="T532" s="5"/>
      <c r="U532" s="5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">
      <c r="A533" s="33"/>
      <c r="B533" s="33"/>
      <c r="C533" s="33"/>
      <c r="D533" s="1"/>
      <c r="E533" s="1"/>
      <c r="F533" s="1"/>
      <c r="G533" s="1"/>
      <c r="H533" s="5"/>
      <c r="I533" s="5"/>
      <c r="J533" s="5"/>
      <c r="K533" s="1"/>
      <c r="L533" s="1"/>
      <c r="M533" s="1"/>
      <c r="N533" s="1"/>
      <c r="O533" s="1"/>
      <c r="P533" s="1"/>
      <c r="Q533" s="1"/>
      <c r="R533" s="1"/>
      <c r="S533" s="1"/>
      <c r="T533" s="5"/>
      <c r="U533" s="5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">
      <c r="A534" s="33"/>
      <c r="B534" s="33"/>
      <c r="C534" s="33"/>
      <c r="D534" s="1"/>
      <c r="E534" s="1"/>
      <c r="F534" s="1"/>
      <c r="G534" s="1"/>
      <c r="H534" s="5"/>
      <c r="I534" s="5"/>
      <c r="J534" s="5"/>
      <c r="K534" s="1"/>
      <c r="L534" s="1"/>
      <c r="M534" s="1"/>
      <c r="N534" s="1"/>
      <c r="O534" s="1"/>
      <c r="P534" s="1"/>
      <c r="Q534" s="1"/>
      <c r="R534" s="1"/>
      <c r="S534" s="1"/>
      <c r="T534" s="5"/>
      <c r="U534" s="5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">
      <c r="A535" s="33"/>
      <c r="B535" s="33"/>
      <c r="C535" s="33"/>
      <c r="D535" s="1"/>
      <c r="E535" s="1"/>
      <c r="F535" s="1"/>
      <c r="G535" s="1"/>
      <c r="H535" s="5"/>
      <c r="I535" s="5"/>
      <c r="J535" s="5"/>
      <c r="K535" s="1"/>
      <c r="L535" s="1"/>
      <c r="M535" s="1"/>
      <c r="N535" s="1"/>
      <c r="O535" s="1"/>
      <c r="P535" s="1"/>
      <c r="Q535" s="1"/>
      <c r="R535" s="1"/>
      <c r="S535" s="1"/>
      <c r="T535" s="5"/>
      <c r="U535" s="5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">
      <c r="A536" s="33"/>
      <c r="B536" s="33"/>
      <c r="C536" s="33"/>
      <c r="D536" s="1"/>
      <c r="E536" s="1"/>
      <c r="F536" s="1"/>
      <c r="G536" s="1"/>
      <c r="H536" s="5"/>
      <c r="I536" s="5"/>
      <c r="J536" s="5"/>
      <c r="K536" s="1"/>
      <c r="L536" s="1"/>
      <c r="M536" s="1"/>
      <c r="N536" s="1"/>
      <c r="O536" s="1"/>
      <c r="P536" s="1"/>
      <c r="Q536" s="1"/>
      <c r="R536" s="1"/>
      <c r="S536" s="1"/>
      <c r="T536" s="5"/>
      <c r="U536" s="5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">
      <c r="A537" s="33"/>
      <c r="B537" s="33"/>
      <c r="C537" s="33"/>
      <c r="D537" s="1"/>
      <c r="E537" s="1"/>
      <c r="F537" s="1"/>
      <c r="G537" s="1"/>
      <c r="H537" s="5"/>
      <c r="I537" s="5"/>
      <c r="J537" s="5"/>
      <c r="K537" s="1"/>
      <c r="L537" s="1"/>
      <c r="M537" s="1"/>
      <c r="N537" s="1"/>
      <c r="O537" s="1"/>
      <c r="P537" s="1"/>
      <c r="Q537" s="1"/>
      <c r="R537" s="1"/>
      <c r="S537" s="1"/>
      <c r="T537" s="5"/>
      <c r="U537" s="5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">
      <c r="A538" s="33"/>
      <c r="B538" s="33"/>
      <c r="C538" s="33"/>
      <c r="D538" s="1"/>
      <c r="E538" s="1"/>
      <c r="F538" s="1"/>
      <c r="G538" s="1"/>
      <c r="H538" s="5"/>
      <c r="I538" s="5"/>
      <c r="J538" s="5"/>
      <c r="K538" s="1"/>
      <c r="L538" s="1"/>
      <c r="M538" s="1"/>
      <c r="N538" s="1"/>
      <c r="O538" s="1"/>
      <c r="P538" s="1"/>
      <c r="Q538" s="1"/>
      <c r="R538" s="1"/>
      <c r="S538" s="1"/>
      <c r="T538" s="5"/>
      <c r="U538" s="5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">
      <c r="A539" s="33"/>
      <c r="B539" s="33"/>
      <c r="C539" s="33"/>
      <c r="D539" s="1"/>
      <c r="E539" s="1"/>
      <c r="F539" s="1"/>
      <c r="G539" s="1"/>
      <c r="H539" s="5"/>
      <c r="I539" s="5"/>
      <c r="J539" s="5"/>
      <c r="K539" s="1"/>
      <c r="L539" s="1"/>
      <c r="M539" s="1"/>
      <c r="N539" s="1"/>
      <c r="O539" s="1"/>
      <c r="P539" s="1"/>
      <c r="Q539" s="1"/>
      <c r="R539" s="1"/>
      <c r="S539" s="1"/>
      <c r="T539" s="5"/>
      <c r="U539" s="5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">
      <c r="A540" s="33"/>
      <c r="B540" s="33"/>
      <c r="C540" s="33"/>
      <c r="D540" s="1"/>
      <c r="E540" s="1"/>
      <c r="F540" s="1"/>
      <c r="G540" s="1"/>
      <c r="H540" s="5"/>
      <c r="I540" s="5"/>
      <c r="J540" s="5"/>
      <c r="K540" s="1"/>
      <c r="L540" s="1"/>
      <c r="M540" s="1"/>
      <c r="N540" s="1"/>
      <c r="O540" s="1"/>
      <c r="P540" s="1"/>
      <c r="Q540" s="1"/>
      <c r="R540" s="1"/>
      <c r="S540" s="1"/>
      <c r="T540" s="5"/>
      <c r="U540" s="5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">
      <c r="A541" s="33"/>
      <c r="B541" s="33"/>
      <c r="C541" s="33"/>
      <c r="D541" s="1"/>
      <c r="E541" s="1"/>
      <c r="F541" s="1"/>
      <c r="G541" s="1"/>
      <c r="H541" s="5"/>
      <c r="I541" s="5"/>
      <c r="J541" s="5"/>
      <c r="K541" s="1"/>
      <c r="L541" s="1"/>
      <c r="M541" s="1"/>
      <c r="N541" s="1"/>
      <c r="O541" s="1"/>
      <c r="P541" s="1"/>
      <c r="Q541" s="1"/>
      <c r="R541" s="1"/>
      <c r="S541" s="1"/>
      <c r="T541" s="5"/>
      <c r="U541" s="5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">
      <c r="A542" s="33"/>
      <c r="B542" s="33"/>
      <c r="C542" s="33"/>
      <c r="D542" s="1"/>
      <c r="E542" s="1"/>
      <c r="F542" s="1"/>
      <c r="G542" s="1"/>
      <c r="H542" s="5"/>
      <c r="I542" s="5"/>
      <c r="J542" s="5"/>
      <c r="K542" s="1"/>
      <c r="L542" s="1"/>
      <c r="M542" s="1"/>
      <c r="N542" s="1"/>
      <c r="O542" s="1"/>
      <c r="P542" s="1"/>
      <c r="Q542" s="1"/>
      <c r="R542" s="1"/>
      <c r="S542" s="1"/>
      <c r="T542" s="5"/>
      <c r="U542" s="5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">
      <c r="A543" s="33"/>
      <c r="B543" s="33"/>
      <c r="C543" s="33"/>
      <c r="D543" s="1"/>
      <c r="E543" s="1"/>
      <c r="F543" s="1"/>
      <c r="G543" s="1"/>
      <c r="H543" s="5"/>
      <c r="I543" s="5"/>
      <c r="J543" s="5"/>
      <c r="K543" s="1"/>
      <c r="L543" s="1"/>
      <c r="M543" s="1"/>
      <c r="N543" s="1"/>
      <c r="O543" s="1"/>
      <c r="P543" s="1"/>
      <c r="Q543" s="1"/>
      <c r="R543" s="1"/>
      <c r="S543" s="1"/>
      <c r="T543" s="5"/>
      <c r="U543" s="5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">
      <c r="A544" s="33"/>
      <c r="B544" s="33"/>
      <c r="C544" s="33"/>
      <c r="D544" s="1"/>
      <c r="E544" s="1"/>
      <c r="F544" s="1"/>
      <c r="G544" s="1"/>
      <c r="H544" s="5"/>
      <c r="I544" s="5"/>
      <c r="J544" s="5"/>
      <c r="K544" s="1"/>
      <c r="L544" s="1"/>
      <c r="M544" s="1"/>
      <c r="N544" s="1"/>
      <c r="O544" s="1"/>
      <c r="P544" s="1"/>
      <c r="Q544" s="1"/>
      <c r="R544" s="1"/>
      <c r="S544" s="1"/>
      <c r="T544" s="5"/>
      <c r="U544" s="5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">
      <c r="A545" s="33"/>
      <c r="B545" s="33"/>
      <c r="C545" s="33"/>
      <c r="D545" s="1"/>
      <c r="E545" s="1"/>
      <c r="F545" s="1"/>
      <c r="G545" s="1"/>
      <c r="H545" s="5"/>
      <c r="I545" s="5"/>
      <c r="J545" s="5"/>
      <c r="K545" s="1"/>
      <c r="L545" s="1"/>
      <c r="M545" s="1"/>
      <c r="N545" s="1"/>
      <c r="O545" s="1"/>
      <c r="P545" s="1"/>
      <c r="Q545" s="1"/>
      <c r="R545" s="1"/>
      <c r="S545" s="1"/>
      <c r="T545" s="5"/>
      <c r="U545" s="5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">
      <c r="A546" s="33"/>
      <c r="B546" s="33"/>
      <c r="C546" s="33"/>
      <c r="D546" s="1"/>
      <c r="E546" s="1"/>
      <c r="F546" s="1"/>
      <c r="G546" s="1"/>
      <c r="H546" s="5"/>
      <c r="I546" s="5"/>
      <c r="J546" s="5"/>
      <c r="K546" s="1"/>
      <c r="L546" s="1"/>
      <c r="M546" s="1"/>
      <c r="N546" s="1"/>
      <c r="O546" s="1"/>
      <c r="P546" s="1"/>
      <c r="Q546" s="1"/>
      <c r="R546" s="1"/>
      <c r="S546" s="1"/>
      <c r="T546" s="5"/>
      <c r="U546" s="5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">
      <c r="A547" s="33"/>
      <c r="B547" s="33"/>
      <c r="C547" s="33"/>
      <c r="D547" s="1"/>
      <c r="E547" s="1"/>
      <c r="F547" s="1"/>
      <c r="G547" s="1"/>
      <c r="H547" s="5"/>
      <c r="I547" s="5"/>
      <c r="J547" s="5"/>
      <c r="K547" s="1"/>
      <c r="L547" s="1"/>
      <c r="M547" s="1"/>
      <c r="N547" s="1"/>
      <c r="O547" s="1"/>
      <c r="P547" s="1"/>
      <c r="Q547" s="1"/>
      <c r="R547" s="1"/>
      <c r="S547" s="1"/>
      <c r="T547" s="5"/>
      <c r="U547" s="5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">
      <c r="A548" s="33"/>
      <c r="B548" s="33"/>
      <c r="C548" s="33"/>
      <c r="D548" s="1"/>
      <c r="E548" s="1"/>
      <c r="F548" s="1"/>
      <c r="G548" s="1"/>
      <c r="H548" s="5"/>
      <c r="I548" s="5"/>
      <c r="J548" s="5"/>
      <c r="K548" s="1"/>
      <c r="L548" s="1"/>
      <c r="M548" s="1"/>
      <c r="N548" s="1"/>
      <c r="O548" s="1"/>
      <c r="P548" s="1"/>
      <c r="Q548" s="1"/>
      <c r="R548" s="1"/>
      <c r="S548" s="1"/>
      <c r="T548" s="5"/>
      <c r="U548" s="5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">
      <c r="A549" s="33"/>
      <c r="B549" s="33"/>
      <c r="C549" s="33"/>
      <c r="D549" s="1"/>
      <c r="E549" s="1"/>
      <c r="F549" s="1"/>
      <c r="G549" s="1"/>
      <c r="H549" s="5"/>
      <c r="I549" s="5"/>
      <c r="J549" s="5"/>
      <c r="K549" s="1"/>
      <c r="L549" s="1"/>
      <c r="M549" s="1"/>
      <c r="N549" s="1"/>
      <c r="O549" s="1"/>
      <c r="P549" s="1"/>
      <c r="Q549" s="1"/>
      <c r="R549" s="1"/>
      <c r="S549" s="1"/>
      <c r="T549" s="5"/>
      <c r="U549" s="5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">
      <c r="A550" s="33"/>
      <c r="B550" s="33"/>
      <c r="C550" s="33"/>
      <c r="D550" s="1"/>
      <c r="E550" s="1"/>
      <c r="F550" s="1"/>
      <c r="G550" s="1"/>
      <c r="H550" s="5"/>
      <c r="I550" s="5"/>
      <c r="J550" s="5"/>
      <c r="K550" s="1"/>
      <c r="L550" s="1"/>
      <c r="M550" s="1"/>
      <c r="N550" s="1"/>
      <c r="O550" s="1"/>
      <c r="P550" s="1"/>
      <c r="Q550" s="1"/>
      <c r="R550" s="1"/>
      <c r="S550" s="1"/>
      <c r="T550" s="5"/>
      <c r="U550" s="5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">
      <c r="A551" s="33"/>
      <c r="B551" s="33"/>
      <c r="C551" s="33"/>
      <c r="D551" s="1"/>
      <c r="E551" s="1"/>
      <c r="F551" s="1"/>
      <c r="G551" s="1"/>
      <c r="H551" s="5"/>
      <c r="I551" s="5"/>
      <c r="J551" s="5"/>
      <c r="K551" s="1"/>
      <c r="L551" s="1"/>
      <c r="M551" s="1"/>
      <c r="N551" s="1"/>
      <c r="O551" s="1"/>
      <c r="P551" s="1"/>
      <c r="Q551" s="1"/>
      <c r="R551" s="1"/>
      <c r="S551" s="1"/>
      <c r="T551" s="5"/>
      <c r="U551" s="5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">
      <c r="A552" s="33"/>
      <c r="B552" s="33"/>
      <c r="C552" s="33"/>
      <c r="D552" s="1"/>
      <c r="E552" s="1"/>
      <c r="F552" s="1"/>
      <c r="G552" s="1"/>
      <c r="H552" s="5"/>
      <c r="I552" s="5"/>
      <c r="J552" s="5"/>
      <c r="K552" s="1"/>
      <c r="L552" s="1"/>
      <c r="M552" s="1"/>
      <c r="N552" s="1"/>
      <c r="O552" s="1"/>
      <c r="P552" s="1"/>
      <c r="Q552" s="1"/>
      <c r="R552" s="1"/>
      <c r="S552" s="1"/>
      <c r="T552" s="5"/>
      <c r="U552" s="5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">
      <c r="A553" s="33"/>
      <c r="B553" s="33"/>
      <c r="C553" s="33"/>
      <c r="D553" s="1"/>
      <c r="E553" s="1"/>
      <c r="F553" s="1"/>
      <c r="G553" s="1"/>
      <c r="H553" s="5"/>
      <c r="I553" s="5"/>
      <c r="J553" s="5"/>
      <c r="K553" s="1"/>
      <c r="L553" s="1"/>
      <c r="M553" s="1"/>
      <c r="N553" s="1"/>
      <c r="O553" s="1"/>
      <c r="P553" s="1"/>
      <c r="Q553" s="1"/>
      <c r="R553" s="1"/>
      <c r="S553" s="1"/>
      <c r="T553" s="5"/>
      <c r="U553" s="5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">
      <c r="A554" s="33"/>
      <c r="B554" s="33"/>
      <c r="C554" s="33"/>
      <c r="D554" s="1"/>
      <c r="E554" s="1"/>
      <c r="F554" s="1"/>
      <c r="G554" s="1"/>
      <c r="H554" s="5"/>
      <c r="I554" s="5"/>
      <c r="J554" s="5"/>
      <c r="K554" s="1"/>
      <c r="L554" s="1"/>
      <c r="M554" s="1"/>
      <c r="N554" s="1"/>
      <c r="O554" s="1"/>
      <c r="P554" s="1"/>
      <c r="Q554" s="1"/>
      <c r="R554" s="1"/>
      <c r="S554" s="1"/>
      <c r="T554" s="5"/>
      <c r="U554" s="5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">
      <c r="A555" s="33"/>
      <c r="B555" s="33"/>
      <c r="C555" s="33"/>
      <c r="D555" s="1"/>
      <c r="E555" s="1"/>
      <c r="F555" s="1"/>
      <c r="G555" s="1"/>
      <c r="H555" s="5"/>
      <c r="I555" s="5"/>
      <c r="J555" s="5"/>
      <c r="K555" s="1"/>
      <c r="L555" s="1"/>
      <c r="M555" s="1"/>
      <c r="N555" s="1"/>
      <c r="O555" s="1"/>
      <c r="P555" s="1"/>
      <c r="Q555" s="1"/>
      <c r="R555" s="1"/>
      <c r="S555" s="1"/>
      <c r="T555" s="5"/>
      <c r="U555" s="5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">
      <c r="A556" s="33"/>
      <c r="B556" s="33"/>
      <c r="C556" s="33"/>
      <c r="D556" s="1"/>
      <c r="E556" s="1"/>
      <c r="F556" s="1"/>
      <c r="G556" s="1"/>
      <c r="H556" s="5"/>
      <c r="I556" s="5"/>
      <c r="J556" s="5"/>
      <c r="K556" s="1"/>
      <c r="L556" s="1"/>
      <c r="M556" s="1"/>
      <c r="N556" s="1"/>
      <c r="O556" s="1"/>
      <c r="P556" s="1"/>
      <c r="Q556" s="1"/>
      <c r="R556" s="1"/>
      <c r="S556" s="1"/>
      <c r="T556" s="5"/>
      <c r="U556" s="5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">
      <c r="A557" s="33"/>
      <c r="B557" s="33"/>
      <c r="C557" s="33"/>
      <c r="D557" s="1"/>
      <c r="E557" s="1"/>
      <c r="F557" s="1"/>
      <c r="G557" s="1"/>
      <c r="H557" s="5"/>
      <c r="I557" s="5"/>
      <c r="J557" s="5"/>
      <c r="K557" s="1"/>
      <c r="L557" s="1"/>
      <c r="M557" s="1"/>
      <c r="N557" s="1"/>
      <c r="O557" s="1"/>
      <c r="P557" s="1"/>
      <c r="Q557" s="1"/>
      <c r="R557" s="1"/>
      <c r="S557" s="1"/>
      <c r="T557" s="5"/>
      <c r="U557" s="5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">
      <c r="A558" s="33"/>
      <c r="B558" s="33"/>
      <c r="C558" s="33"/>
      <c r="D558" s="1"/>
      <c r="E558" s="1"/>
      <c r="F558" s="1"/>
      <c r="G558" s="1"/>
      <c r="H558" s="5"/>
      <c r="I558" s="5"/>
      <c r="J558" s="5"/>
      <c r="K558" s="1"/>
      <c r="L558" s="1"/>
      <c r="M558" s="1"/>
      <c r="N558" s="1"/>
      <c r="O558" s="1"/>
      <c r="P558" s="1"/>
      <c r="Q558" s="1"/>
      <c r="R558" s="1"/>
      <c r="S558" s="1"/>
      <c r="T558" s="5"/>
      <c r="U558" s="5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">
      <c r="A559" s="33"/>
      <c r="B559" s="33"/>
      <c r="C559" s="33"/>
      <c r="D559" s="1"/>
      <c r="E559" s="1"/>
      <c r="F559" s="1"/>
      <c r="G559" s="1"/>
      <c r="H559" s="5"/>
      <c r="I559" s="5"/>
      <c r="J559" s="5"/>
      <c r="K559" s="1"/>
      <c r="L559" s="1"/>
      <c r="M559" s="1"/>
      <c r="N559" s="1"/>
      <c r="O559" s="1"/>
      <c r="P559" s="1"/>
      <c r="Q559" s="1"/>
      <c r="R559" s="1"/>
      <c r="S559" s="1"/>
      <c r="T559" s="5"/>
      <c r="U559" s="5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">
      <c r="A560" s="33"/>
      <c r="B560" s="33"/>
      <c r="C560" s="33"/>
      <c r="D560" s="1"/>
      <c r="E560" s="1"/>
      <c r="F560" s="1"/>
      <c r="G560" s="1"/>
      <c r="H560" s="5"/>
      <c r="I560" s="5"/>
      <c r="J560" s="5"/>
      <c r="K560" s="1"/>
      <c r="L560" s="1"/>
      <c r="M560" s="1"/>
      <c r="N560" s="1"/>
      <c r="O560" s="1"/>
      <c r="P560" s="1"/>
      <c r="Q560" s="1"/>
      <c r="R560" s="1"/>
      <c r="S560" s="1"/>
      <c r="T560" s="5"/>
      <c r="U560" s="5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">
      <c r="A561" s="33"/>
      <c r="B561" s="33"/>
      <c r="C561" s="33"/>
      <c r="D561" s="1"/>
      <c r="E561" s="1"/>
      <c r="F561" s="1"/>
      <c r="G561" s="1"/>
      <c r="H561" s="5"/>
      <c r="I561" s="5"/>
      <c r="J561" s="5"/>
      <c r="K561" s="1"/>
      <c r="L561" s="1"/>
      <c r="M561" s="1"/>
      <c r="N561" s="1"/>
      <c r="O561" s="1"/>
      <c r="P561" s="1"/>
      <c r="Q561" s="1"/>
      <c r="R561" s="1"/>
      <c r="S561" s="1"/>
      <c r="T561" s="5"/>
      <c r="U561" s="5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">
      <c r="A562" s="33"/>
      <c r="B562" s="33"/>
      <c r="C562" s="33"/>
      <c r="D562" s="1"/>
      <c r="E562" s="1"/>
      <c r="F562" s="1"/>
      <c r="G562" s="1"/>
      <c r="H562" s="5"/>
      <c r="I562" s="5"/>
      <c r="J562" s="5"/>
      <c r="K562" s="1"/>
      <c r="L562" s="1"/>
      <c r="M562" s="1"/>
      <c r="N562" s="1"/>
      <c r="O562" s="1"/>
      <c r="P562" s="1"/>
      <c r="Q562" s="1"/>
      <c r="R562" s="1"/>
      <c r="S562" s="1"/>
      <c r="T562" s="5"/>
      <c r="U562" s="5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">
      <c r="A563" s="33"/>
      <c r="B563" s="33"/>
      <c r="C563" s="33"/>
      <c r="D563" s="1"/>
      <c r="E563" s="1"/>
      <c r="F563" s="1"/>
      <c r="G563" s="1"/>
      <c r="H563" s="5"/>
      <c r="I563" s="5"/>
      <c r="J563" s="5"/>
      <c r="K563" s="1"/>
      <c r="L563" s="1"/>
      <c r="M563" s="1"/>
      <c r="N563" s="1"/>
      <c r="O563" s="1"/>
      <c r="P563" s="1"/>
      <c r="Q563" s="1"/>
      <c r="R563" s="1"/>
      <c r="S563" s="1"/>
      <c r="T563" s="5"/>
      <c r="U563" s="5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">
      <c r="A564" s="33"/>
      <c r="B564" s="33"/>
      <c r="C564" s="33"/>
      <c r="D564" s="1"/>
      <c r="E564" s="1"/>
      <c r="F564" s="1"/>
      <c r="G564" s="1"/>
      <c r="H564" s="5"/>
      <c r="I564" s="5"/>
      <c r="J564" s="5"/>
      <c r="K564" s="1"/>
      <c r="L564" s="1"/>
      <c r="M564" s="1"/>
      <c r="N564" s="1"/>
      <c r="O564" s="1"/>
      <c r="P564" s="1"/>
      <c r="Q564" s="1"/>
      <c r="R564" s="1"/>
      <c r="S564" s="1"/>
      <c r="T564" s="5"/>
      <c r="U564" s="5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">
      <c r="A565" s="33"/>
      <c r="B565" s="33"/>
      <c r="C565" s="33"/>
      <c r="D565" s="1"/>
      <c r="E565" s="1"/>
      <c r="F565" s="1"/>
      <c r="G565" s="1"/>
      <c r="H565" s="5"/>
      <c r="I565" s="5"/>
      <c r="J565" s="5"/>
      <c r="K565" s="1"/>
      <c r="L565" s="1"/>
      <c r="M565" s="1"/>
      <c r="N565" s="1"/>
      <c r="O565" s="1"/>
      <c r="P565" s="1"/>
      <c r="Q565" s="1"/>
      <c r="R565" s="1"/>
      <c r="S565" s="1"/>
      <c r="T565" s="5"/>
      <c r="U565" s="5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">
      <c r="A566" s="33"/>
      <c r="B566" s="33"/>
      <c r="C566" s="33"/>
      <c r="D566" s="1"/>
      <c r="E566" s="1"/>
      <c r="F566" s="1"/>
      <c r="G566" s="1"/>
      <c r="H566" s="5"/>
      <c r="I566" s="5"/>
      <c r="J566" s="5"/>
      <c r="K566" s="1"/>
      <c r="L566" s="1"/>
      <c r="M566" s="1"/>
      <c r="N566" s="1"/>
      <c r="O566" s="1"/>
      <c r="P566" s="1"/>
      <c r="Q566" s="1"/>
      <c r="R566" s="1"/>
      <c r="S566" s="1"/>
      <c r="T566" s="5"/>
      <c r="U566" s="5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">
      <c r="A567" s="33"/>
      <c r="B567" s="33"/>
      <c r="C567" s="33"/>
      <c r="D567" s="1"/>
      <c r="E567" s="1"/>
      <c r="F567" s="1"/>
      <c r="G567" s="1"/>
      <c r="H567" s="5"/>
      <c r="I567" s="5"/>
      <c r="J567" s="5"/>
      <c r="K567" s="1"/>
      <c r="L567" s="1"/>
      <c r="M567" s="1"/>
      <c r="N567" s="1"/>
      <c r="O567" s="1"/>
      <c r="P567" s="1"/>
      <c r="Q567" s="1"/>
      <c r="R567" s="1"/>
      <c r="S567" s="1"/>
      <c r="T567" s="5"/>
      <c r="U567" s="5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">
      <c r="A568" s="33"/>
      <c r="B568" s="33"/>
      <c r="C568" s="33"/>
      <c r="D568" s="1"/>
      <c r="E568" s="1"/>
      <c r="F568" s="1"/>
      <c r="G568" s="1"/>
      <c r="H568" s="5"/>
      <c r="I568" s="5"/>
      <c r="J568" s="5"/>
      <c r="K568" s="1"/>
      <c r="L568" s="1"/>
      <c r="M568" s="1"/>
      <c r="N568" s="1"/>
      <c r="O568" s="1"/>
      <c r="P568" s="1"/>
      <c r="Q568" s="1"/>
      <c r="R568" s="1"/>
      <c r="S568" s="1"/>
      <c r="T568" s="5"/>
      <c r="U568" s="5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">
      <c r="A569" s="33"/>
      <c r="B569" s="33"/>
      <c r="C569" s="33"/>
      <c r="D569" s="1"/>
      <c r="E569" s="1"/>
      <c r="F569" s="1"/>
      <c r="G569" s="1"/>
      <c r="H569" s="5"/>
      <c r="I569" s="5"/>
      <c r="J569" s="5"/>
      <c r="K569" s="1"/>
      <c r="L569" s="1"/>
      <c r="M569" s="1"/>
      <c r="N569" s="1"/>
      <c r="O569" s="1"/>
      <c r="P569" s="1"/>
      <c r="Q569" s="1"/>
      <c r="R569" s="1"/>
      <c r="S569" s="1"/>
      <c r="T569" s="5"/>
      <c r="U569" s="5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">
      <c r="A570" s="33"/>
      <c r="B570" s="33"/>
      <c r="C570" s="33"/>
      <c r="D570" s="1"/>
      <c r="E570" s="1"/>
      <c r="F570" s="1"/>
      <c r="G570" s="1"/>
      <c r="H570" s="5"/>
      <c r="I570" s="5"/>
      <c r="J570" s="5"/>
      <c r="K570" s="1"/>
      <c r="L570" s="1"/>
      <c r="M570" s="1"/>
      <c r="N570" s="1"/>
      <c r="O570" s="1"/>
      <c r="P570" s="1"/>
      <c r="Q570" s="1"/>
      <c r="R570" s="1"/>
      <c r="S570" s="1"/>
      <c r="T570" s="5"/>
      <c r="U570" s="5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">
      <c r="A571" s="33"/>
      <c r="B571" s="33"/>
      <c r="C571" s="33"/>
      <c r="D571" s="1"/>
      <c r="E571" s="1"/>
      <c r="F571" s="1"/>
      <c r="G571" s="1"/>
      <c r="H571" s="5"/>
      <c r="I571" s="5"/>
      <c r="J571" s="5"/>
      <c r="K571" s="1"/>
      <c r="L571" s="1"/>
      <c r="M571" s="1"/>
      <c r="N571" s="1"/>
      <c r="O571" s="1"/>
      <c r="P571" s="1"/>
      <c r="Q571" s="1"/>
      <c r="R571" s="1"/>
      <c r="S571" s="1"/>
      <c r="T571" s="5"/>
      <c r="U571" s="5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">
      <c r="A572" s="33"/>
      <c r="B572" s="33"/>
      <c r="C572" s="33"/>
      <c r="D572" s="1"/>
      <c r="E572" s="1"/>
      <c r="F572" s="1"/>
      <c r="G572" s="1"/>
      <c r="H572" s="5"/>
      <c r="I572" s="5"/>
      <c r="J572" s="5"/>
      <c r="K572" s="1"/>
      <c r="L572" s="1"/>
      <c r="M572" s="1"/>
      <c r="N572" s="1"/>
      <c r="O572" s="1"/>
      <c r="P572" s="1"/>
      <c r="Q572" s="1"/>
      <c r="R572" s="1"/>
      <c r="S572" s="1"/>
      <c r="T572" s="5"/>
      <c r="U572" s="5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">
      <c r="A573" s="33"/>
      <c r="B573" s="33"/>
      <c r="C573" s="33"/>
      <c r="D573" s="1"/>
      <c r="E573" s="1"/>
      <c r="F573" s="1"/>
      <c r="G573" s="1"/>
      <c r="H573" s="5"/>
      <c r="I573" s="5"/>
      <c r="J573" s="5"/>
      <c r="K573" s="1"/>
      <c r="L573" s="1"/>
      <c r="M573" s="1"/>
      <c r="N573" s="1"/>
      <c r="O573" s="1"/>
      <c r="P573" s="1"/>
      <c r="Q573" s="1"/>
      <c r="R573" s="1"/>
      <c r="S573" s="1"/>
      <c r="T573" s="5"/>
      <c r="U573" s="5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">
      <c r="A574" s="33"/>
      <c r="B574" s="33"/>
      <c r="C574" s="33"/>
      <c r="D574" s="1"/>
      <c r="E574" s="1"/>
      <c r="F574" s="1"/>
      <c r="G574" s="1"/>
      <c r="H574" s="5"/>
      <c r="I574" s="5"/>
      <c r="J574" s="5"/>
      <c r="K574" s="1"/>
      <c r="L574" s="1"/>
      <c r="M574" s="1"/>
      <c r="N574" s="1"/>
      <c r="O574" s="1"/>
      <c r="P574" s="1"/>
      <c r="Q574" s="1"/>
      <c r="R574" s="1"/>
      <c r="S574" s="1"/>
      <c r="T574" s="5"/>
      <c r="U574" s="5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">
      <c r="A575" s="33"/>
      <c r="B575" s="33"/>
      <c r="C575" s="33"/>
      <c r="D575" s="1"/>
      <c r="E575" s="1"/>
      <c r="F575" s="1"/>
      <c r="G575" s="1"/>
      <c r="H575" s="5"/>
      <c r="I575" s="5"/>
      <c r="J575" s="5"/>
      <c r="K575" s="1"/>
      <c r="L575" s="1"/>
      <c r="M575" s="1"/>
      <c r="N575" s="1"/>
      <c r="O575" s="1"/>
      <c r="P575" s="1"/>
      <c r="Q575" s="1"/>
      <c r="R575" s="1"/>
      <c r="S575" s="1"/>
      <c r="T575" s="5"/>
      <c r="U575" s="5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">
      <c r="A576" s="33"/>
      <c r="B576" s="33"/>
      <c r="C576" s="33"/>
      <c r="D576" s="1"/>
      <c r="E576" s="1"/>
      <c r="F576" s="1"/>
      <c r="G576" s="1"/>
      <c r="H576" s="5"/>
      <c r="I576" s="5"/>
      <c r="J576" s="5"/>
      <c r="K576" s="1"/>
      <c r="L576" s="1"/>
      <c r="M576" s="1"/>
      <c r="N576" s="1"/>
      <c r="O576" s="1"/>
      <c r="P576" s="1"/>
      <c r="Q576" s="1"/>
      <c r="R576" s="1"/>
      <c r="S576" s="1"/>
      <c r="T576" s="5"/>
      <c r="U576" s="5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">
      <c r="A577" s="33"/>
      <c r="B577" s="33"/>
      <c r="C577" s="33"/>
      <c r="D577" s="1"/>
      <c r="E577" s="1"/>
      <c r="F577" s="1"/>
      <c r="G577" s="1"/>
      <c r="H577" s="5"/>
      <c r="I577" s="5"/>
      <c r="J577" s="5"/>
      <c r="K577" s="1"/>
      <c r="L577" s="1"/>
      <c r="M577" s="1"/>
      <c r="N577" s="1"/>
      <c r="O577" s="1"/>
      <c r="P577" s="1"/>
      <c r="Q577" s="1"/>
      <c r="R577" s="1"/>
      <c r="S577" s="1"/>
      <c r="T577" s="5"/>
      <c r="U577" s="5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">
      <c r="A578" s="33"/>
      <c r="B578" s="33"/>
      <c r="C578" s="33"/>
      <c r="D578" s="1"/>
      <c r="E578" s="1"/>
      <c r="F578" s="1"/>
      <c r="G578" s="1"/>
      <c r="H578" s="5"/>
      <c r="I578" s="5"/>
      <c r="J578" s="5"/>
      <c r="K578" s="1"/>
      <c r="L578" s="1"/>
      <c r="M578" s="1"/>
      <c r="N578" s="1"/>
      <c r="O578" s="1"/>
      <c r="P578" s="1"/>
      <c r="Q578" s="1"/>
      <c r="R578" s="1"/>
      <c r="S578" s="1"/>
      <c r="T578" s="5"/>
      <c r="U578" s="5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">
      <c r="A579" s="33"/>
      <c r="B579" s="33"/>
      <c r="C579" s="33"/>
      <c r="D579" s="1"/>
      <c r="E579" s="1"/>
      <c r="F579" s="1"/>
      <c r="G579" s="1"/>
      <c r="H579" s="5"/>
      <c r="I579" s="5"/>
      <c r="J579" s="5"/>
      <c r="K579" s="1"/>
      <c r="L579" s="1"/>
      <c r="M579" s="1"/>
      <c r="N579" s="1"/>
      <c r="O579" s="1"/>
      <c r="P579" s="1"/>
      <c r="Q579" s="1"/>
      <c r="R579" s="1"/>
      <c r="S579" s="1"/>
      <c r="T579" s="5"/>
      <c r="U579" s="5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">
      <c r="A580" s="33"/>
      <c r="B580" s="33"/>
      <c r="C580" s="33"/>
      <c r="D580" s="1"/>
      <c r="E580" s="1"/>
      <c r="F580" s="1"/>
      <c r="G580" s="1"/>
      <c r="H580" s="5"/>
      <c r="I580" s="5"/>
      <c r="J580" s="5"/>
      <c r="K580" s="1"/>
      <c r="L580" s="1"/>
      <c r="M580" s="1"/>
      <c r="N580" s="1"/>
      <c r="O580" s="1"/>
      <c r="P580" s="1"/>
      <c r="Q580" s="1"/>
      <c r="R580" s="1"/>
      <c r="S580" s="1"/>
      <c r="T580" s="5"/>
      <c r="U580" s="5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">
      <c r="A581" s="33"/>
      <c r="B581" s="33"/>
      <c r="C581" s="33"/>
      <c r="D581" s="1"/>
      <c r="E581" s="1"/>
      <c r="F581" s="1"/>
      <c r="G581" s="1"/>
      <c r="H581" s="5"/>
      <c r="I581" s="5"/>
      <c r="J581" s="5"/>
      <c r="K581" s="1"/>
      <c r="L581" s="1"/>
      <c r="M581" s="1"/>
      <c r="N581" s="1"/>
      <c r="O581" s="1"/>
      <c r="P581" s="1"/>
      <c r="Q581" s="1"/>
      <c r="R581" s="1"/>
      <c r="S581" s="1"/>
      <c r="T581" s="5"/>
      <c r="U581" s="5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">
      <c r="A582" s="33"/>
      <c r="B582" s="33"/>
      <c r="C582" s="33"/>
      <c r="D582" s="1"/>
      <c r="E582" s="1"/>
      <c r="F582" s="1"/>
      <c r="G582" s="1"/>
      <c r="H582" s="5"/>
      <c r="I582" s="5"/>
      <c r="J582" s="5"/>
      <c r="K582" s="1"/>
      <c r="L582" s="1"/>
      <c r="M582" s="1"/>
      <c r="N582" s="1"/>
      <c r="O582" s="1"/>
      <c r="P582" s="1"/>
      <c r="Q582" s="1"/>
      <c r="R582" s="1"/>
      <c r="S582" s="1"/>
      <c r="T582" s="5"/>
      <c r="U582" s="5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">
      <c r="A583" s="33"/>
      <c r="B583" s="33"/>
      <c r="C583" s="33"/>
      <c r="D583" s="1"/>
      <c r="E583" s="1"/>
      <c r="F583" s="1"/>
      <c r="G583" s="1"/>
      <c r="H583" s="5"/>
      <c r="I583" s="5"/>
      <c r="J583" s="5"/>
      <c r="K583" s="1"/>
      <c r="L583" s="1"/>
      <c r="M583" s="1"/>
      <c r="N583" s="1"/>
      <c r="O583" s="1"/>
      <c r="P583" s="1"/>
      <c r="Q583" s="1"/>
      <c r="R583" s="1"/>
      <c r="S583" s="1"/>
      <c r="T583" s="5"/>
      <c r="U583" s="5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">
      <c r="A584" s="33"/>
      <c r="B584" s="33"/>
      <c r="C584" s="33"/>
      <c r="D584" s="1"/>
      <c r="E584" s="1"/>
      <c r="F584" s="1"/>
      <c r="G584" s="1"/>
      <c r="H584" s="5"/>
      <c r="I584" s="5"/>
      <c r="J584" s="5"/>
      <c r="K584" s="1"/>
      <c r="L584" s="1"/>
      <c r="M584" s="1"/>
      <c r="N584" s="1"/>
      <c r="O584" s="1"/>
      <c r="P584" s="1"/>
      <c r="Q584" s="1"/>
      <c r="R584" s="1"/>
      <c r="S584" s="1"/>
      <c r="T584" s="5"/>
      <c r="U584" s="5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">
      <c r="A585" s="33"/>
      <c r="B585" s="33"/>
      <c r="C585" s="33"/>
      <c r="D585" s="1"/>
      <c r="E585" s="1"/>
      <c r="F585" s="1"/>
      <c r="G585" s="1"/>
      <c r="H585" s="5"/>
      <c r="I585" s="5"/>
      <c r="J585" s="5"/>
      <c r="K585" s="1"/>
      <c r="L585" s="1"/>
      <c r="M585" s="1"/>
      <c r="N585" s="1"/>
      <c r="O585" s="1"/>
      <c r="P585" s="1"/>
      <c r="Q585" s="1"/>
      <c r="R585" s="1"/>
      <c r="S585" s="1"/>
      <c r="T585" s="5"/>
      <c r="U585" s="5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">
      <c r="A586" s="33"/>
      <c r="B586" s="33"/>
      <c r="C586" s="33"/>
      <c r="D586" s="1"/>
      <c r="E586" s="1"/>
      <c r="F586" s="1"/>
      <c r="G586" s="1"/>
      <c r="H586" s="5"/>
      <c r="I586" s="5"/>
      <c r="J586" s="5"/>
      <c r="K586" s="1"/>
      <c r="L586" s="1"/>
      <c r="M586" s="1"/>
      <c r="N586" s="1"/>
      <c r="O586" s="1"/>
      <c r="P586" s="1"/>
      <c r="Q586" s="1"/>
      <c r="R586" s="1"/>
      <c r="S586" s="1"/>
      <c r="T586" s="5"/>
      <c r="U586" s="5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">
      <c r="A587" s="33"/>
      <c r="B587" s="33"/>
      <c r="C587" s="33"/>
      <c r="D587" s="1"/>
      <c r="E587" s="1"/>
      <c r="F587" s="1"/>
      <c r="G587" s="1"/>
      <c r="H587" s="5"/>
      <c r="I587" s="5"/>
      <c r="J587" s="5"/>
      <c r="K587" s="1"/>
      <c r="L587" s="1"/>
      <c r="M587" s="1"/>
      <c r="N587" s="1"/>
      <c r="O587" s="1"/>
      <c r="P587" s="1"/>
      <c r="Q587" s="1"/>
      <c r="R587" s="1"/>
      <c r="S587" s="1"/>
      <c r="T587" s="5"/>
      <c r="U587" s="5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">
      <c r="A588" s="33"/>
      <c r="B588" s="33"/>
      <c r="C588" s="33"/>
      <c r="D588" s="1"/>
      <c r="E588" s="1"/>
      <c r="F588" s="1"/>
      <c r="G588" s="1"/>
      <c r="H588" s="5"/>
      <c r="I588" s="5"/>
      <c r="J588" s="5"/>
      <c r="K588" s="1"/>
      <c r="L588" s="1"/>
      <c r="M588" s="1"/>
      <c r="N588" s="1"/>
      <c r="O588" s="1"/>
      <c r="P588" s="1"/>
      <c r="Q588" s="1"/>
      <c r="R588" s="1"/>
      <c r="S588" s="1"/>
      <c r="T588" s="5"/>
      <c r="U588" s="5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">
      <c r="A589" s="33"/>
      <c r="B589" s="33"/>
      <c r="C589" s="33"/>
      <c r="D589" s="1"/>
      <c r="E589" s="1"/>
      <c r="F589" s="1"/>
      <c r="G589" s="1"/>
      <c r="H589" s="5"/>
      <c r="I589" s="5"/>
      <c r="J589" s="5"/>
      <c r="K589" s="1"/>
      <c r="L589" s="1"/>
      <c r="M589" s="1"/>
      <c r="N589" s="1"/>
      <c r="O589" s="1"/>
      <c r="P589" s="1"/>
      <c r="Q589" s="1"/>
      <c r="R589" s="1"/>
      <c r="S589" s="1"/>
      <c r="T589" s="5"/>
      <c r="U589" s="5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">
      <c r="A590" s="33"/>
      <c r="B590" s="33"/>
      <c r="C590" s="33"/>
      <c r="D590" s="1"/>
      <c r="E590" s="1"/>
      <c r="F590" s="1"/>
      <c r="G590" s="1"/>
      <c r="H590" s="5"/>
      <c r="I590" s="5"/>
      <c r="J590" s="5"/>
      <c r="K590" s="1"/>
      <c r="L590" s="1"/>
      <c r="M590" s="1"/>
      <c r="N590" s="1"/>
      <c r="O590" s="1"/>
      <c r="P590" s="1"/>
      <c r="Q590" s="1"/>
      <c r="R590" s="1"/>
      <c r="S590" s="1"/>
      <c r="T590" s="5"/>
      <c r="U590" s="5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">
      <c r="A591" s="33"/>
      <c r="B591" s="33"/>
      <c r="C591" s="33"/>
      <c r="D591" s="1"/>
      <c r="E591" s="1"/>
      <c r="F591" s="1"/>
      <c r="G591" s="1"/>
      <c r="H591" s="5"/>
      <c r="I591" s="5"/>
      <c r="J591" s="5"/>
      <c r="K591" s="1"/>
      <c r="L591" s="1"/>
      <c r="M591" s="1"/>
      <c r="N591" s="1"/>
      <c r="O591" s="1"/>
      <c r="P591" s="1"/>
      <c r="Q591" s="1"/>
      <c r="R591" s="1"/>
      <c r="S591" s="1"/>
      <c r="T591" s="5"/>
      <c r="U591" s="5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">
      <c r="A592" s="33"/>
      <c r="B592" s="33"/>
      <c r="C592" s="33"/>
      <c r="D592" s="1"/>
      <c r="E592" s="1"/>
      <c r="F592" s="1"/>
      <c r="G592" s="1"/>
      <c r="H592" s="5"/>
      <c r="I592" s="5"/>
      <c r="J592" s="5"/>
      <c r="K592" s="1"/>
      <c r="L592" s="1"/>
      <c r="M592" s="1"/>
      <c r="N592" s="1"/>
      <c r="O592" s="1"/>
      <c r="P592" s="1"/>
      <c r="Q592" s="1"/>
      <c r="R592" s="1"/>
      <c r="S592" s="1"/>
      <c r="T592" s="5"/>
      <c r="U592" s="5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">
      <c r="A593" s="33"/>
      <c r="B593" s="33"/>
      <c r="C593" s="33"/>
      <c r="D593" s="1"/>
      <c r="E593" s="1"/>
      <c r="F593" s="1"/>
      <c r="G593" s="1"/>
      <c r="H593" s="5"/>
      <c r="I593" s="5"/>
      <c r="J593" s="5"/>
      <c r="K593" s="1"/>
      <c r="L593" s="1"/>
      <c r="M593" s="1"/>
      <c r="N593" s="1"/>
      <c r="O593" s="1"/>
      <c r="P593" s="1"/>
      <c r="Q593" s="1"/>
      <c r="R593" s="1"/>
      <c r="S593" s="1"/>
      <c r="T593" s="5"/>
      <c r="U593" s="5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">
      <c r="A594" s="33"/>
      <c r="B594" s="33"/>
      <c r="C594" s="33"/>
      <c r="D594" s="1"/>
      <c r="E594" s="1"/>
      <c r="F594" s="1"/>
      <c r="G594" s="1"/>
      <c r="H594" s="5"/>
      <c r="I594" s="5"/>
      <c r="J594" s="5"/>
      <c r="K594" s="1"/>
      <c r="L594" s="1"/>
      <c r="M594" s="1"/>
      <c r="N594" s="1"/>
      <c r="O594" s="1"/>
      <c r="P594" s="1"/>
      <c r="Q594" s="1"/>
      <c r="R594" s="1"/>
      <c r="S594" s="1"/>
      <c r="T594" s="5"/>
      <c r="U594" s="5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">
      <c r="A595" s="33"/>
      <c r="B595" s="33"/>
      <c r="C595" s="33"/>
      <c r="D595" s="1"/>
      <c r="E595" s="1"/>
      <c r="F595" s="1"/>
      <c r="G595" s="1"/>
      <c r="H595" s="5"/>
      <c r="I595" s="5"/>
      <c r="J595" s="5"/>
      <c r="K595" s="1"/>
      <c r="L595" s="1"/>
      <c r="M595" s="1"/>
      <c r="N595" s="1"/>
      <c r="O595" s="1"/>
      <c r="P595" s="1"/>
      <c r="Q595" s="1"/>
      <c r="R595" s="1"/>
      <c r="S595" s="1"/>
      <c r="T595" s="5"/>
      <c r="U595" s="5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">
      <c r="A596" s="33"/>
      <c r="B596" s="33"/>
      <c r="C596" s="33"/>
      <c r="D596" s="1"/>
      <c r="E596" s="1"/>
      <c r="F596" s="1"/>
      <c r="G596" s="1"/>
      <c r="H596" s="5"/>
      <c r="I596" s="5"/>
      <c r="J596" s="5"/>
      <c r="K596" s="1"/>
      <c r="L596" s="1"/>
      <c r="M596" s="1"/>
      <c r="N596" s="1"/>
      <c r="O596" s="1"/>
      <c r="P596" s="1"/>
      <c r="Q596" s="1"/>
      <c r="R596" s="1"/>
      <c r="S596" s="1"/>
      <c r="T596" s="5"/>
      <c r="U596" s="5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">
      <c r="A597" s="33"/>
      <c r="B597" s="33"/>
      <c r="C597" s="33"/>
      <c r="D597" s="1"/>
      <c r="E597" s="1"/>
      <c r="F597" s="1"/>
      <c r="G597" s="1"/>
      <c r="H597" s="5"/>
      <c r="I597" s="5"/>
      <c r="J597" s="5"/>
      <c r="K597" s="1"/>
      <c r="L597" s="1"/>
      <c r="M597" s="1"/>
      <c r="N597" s="1"/>
      <c r="O597" s="1"/>
      <c r="P597" s="1"/>
      <c r="Q597" s="1"/>
      <c r="R597" s="1"/>
      <c r="S597" s="1"/>
      <c r="T597" s="5"/>
      <c r="U597" s="5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">
      <c r="A598" s="33"/>
      <c r="B598" s="33"/>
      <c r="C598" s="33"/>
      <c r="D598" s="1"/>
      <c r="E598" s="1"/>
      <c r="F598" s="1"/>
      <c r="G598" s="1"/>
      <c r="H598" s="5"/>
      <c r="I598" s="5"/>
      <c r="J598" s="5"/>
      <c r="K598" s="1"/>
      <c r="L598" s="1"/>
      <c r="M598" s="1"/>
      <c r="N598" s="1"/>
      <c r="O598" s="1"/>
      <c r="P598" s="1"/>
      <c r="Q598" s="1"/>
      <c r="R598" s="1"/>
      <c r="S598" s="1"/>
      <c r="T598" s="5"/>
      <c r="U598" s="5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">
      <c r="A599" s="33"/>
      <c r="B599" s="33"/>
      <c r="C599" s="33"/>
      <c r="D599" s="1"/>
      <c r="E599" s="1"/>
      <c r="F599" s="1"/>
      <c r="G599" s="1"/>
      <c r="H599" s="5"/>
      <c r="I599" s="5"/>
      <c r="J599" s="5"/>
      <c r="K599" s="1"/>
      <c r="L599" s="1"/>
      <c r="M599" s="1"/>
      <c r="N599" s="1"/>
      <c r="O599" s="1"/>
      <c r="P599" s="1"/>
      <c r="Q599" s="1"/>
      <c r="R599" s="1"/>
      <c r="S599" s="1"/>
      <c r="T599" s="5"/>
      <c r="U599" s="5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">
      <c r="A600" s="33"/>
      <c r="B600" s="33"/>
      <c r="C600" s="33"/>
      <c r="D600" s="1"/>
      <c r="E600" s="1"/>
      <c r="F600" s="1"/>
      <c r="G600" s="1"/>
      <c r="H600" s="5"/>
      <c r="I600" s="5"/>
      <c r="J600" s="5"/>
      <c r="K600" s="1"/>
      <c r="L600" s="1"/>
      <c r="M600" s="1"/>
      <c r="N600" s="1"/>
      <c r="O600" s="1"/>
      <c r="P600" s="1"/>
      <c r="Q600" s="1"/>
      <c r="R600" s="1"/>
      <c r="S600" s="1"/>
      <c r="T600" s="5"/>
      <c r="U600" s="5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">
      <c r="A601" s="33"/>
      <c r="B601" s="33"/>
      <c r="C601" s="33"/>
      <c r="D601" s="1"/>
      <c r="E601" s="1"/>
      <c r="F601" s="1"/>
      <c r="G601" s="1"/>
      <c r="H601" s="5"/>
      <c r="I601" s="5"/>
      <c r="J601" s="5"/>
      <c r="K601" s="1"/>
      <c r="L601" s="1"/>
      <c r="M601" s="1"/>
      <c r="N601" s="1"/>
      <c r="O601" s="1"/>
      <c r="P601" s="1"/>
      <c r="Q601" s="1"/>
      <c r="R601" s="1"/>
      <c r="S601" s="1"/>
      <c r="T601" s="5"/>
      <c r="U601" s="5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">
      <c r="A602" s="33"/>
      <c r="B602" s="33"/>
      <c r="C602" s="33"/>
      <c r="D602" s="1"/>
      <c r="E602" s="1"/>
      <c r="F602" s="1"/>
      <c r="G602" s="1"/>
      <c r="H602" s="5"/>
      <c r="I602" s="5"/>
      <c r="J602" s="5"/>
      <c r="K602" s="1"/>
      <c r="L602" s="1"/>
      <c r="M602" s="1"/>
      <c r="N602" s="1"/>
      <c r="O602" s="1"/>
      <c r="P602" s="1"/>
      <c r="Q602" s="1"/>
      <c r="R602" s="1"/>
      <c r="S602" s="1"/>
      <c r="T602" s="5"/>
      <c r="U602" s="5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">
      <c r="A603" s="33"/>
      <c r="B603" s="33"/>
      <c r="C603" s="33"/>
      <c r="D603" s="1"/>
      <c r="E603" s="1"/>
      <c r="F603" s="1"/>
      <c r="G603" s="1"/>
      <c r="H603" s="5"/>
      <c r="I603" s="5"/>
      <c r="J603" s="5"/>
      <c r="K603" s="1"/>
      <c r="L603" s="1"/>
      <c r="M603" s="1"/>
      <c r="N603" s="1"/>
      <c r="O603" s="1"/>
      <c r="P603" s="1"/>
      <c r="Q603" s="1"/>
      <c r="R603" s="1"/>
      <c r="S603" s="1"/>
      <c r="T603" s="5"/>
      <c r="U603" s="5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">
      <c r="A604" s="33"/>
      <c r="B604" s="33"/>
      <c r="C604" s="33"/>
      <c r="D604" s="1"/>
      <c r="E604" s="1"/>
      <c r="F604" s="1"/>
      <c r="G604" s="1"/>
      <c r="H604" s="5"/>
      <c r="I604" s="5"/>
      <c r="J604" s="5"/>
      <c r="K604" s="1"/>
      <c r="L604" s="1"/>
      <c r="M604" s="1"/>
      <c r="N604" s="1"/>
      <c r="O604" s="1"/>
      <c r="P604" s="1"/>
      <c r="Q604" s="1"/>
      <c r="R604" s="1"/>
      <c r="S604" s="1"/>
      <c r="T604" s="5"/>
      <c r="U604" s="5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">
      <c r="A605" s="33"/>
      <c r="B605" s="33"/>
      <c r="C605" s="33"/>
      <c r="D605" s="1"/>
      <c r="E605" s="1"/>
      <c r="F605" s="1"/>
      <c r="G605" s="1"/>
      <c r="H605" s="5"/>
      <c r="I605" s="5"/>
      <c r="J605" s="5"/>
      <c r="K605" s="1"/>
      <c r="L605" s="1"/>
      <c r="M605" s="1"/>
      <c r="N605" s="1"/>
      <c r="O605" s="1"/>
      <c r="P605" s="1"/>
      <c r="Q605" s="1"/>
      <c r="R605" s="1"/>
      <c r="S605" s="1"/>
      <c r="T605" s="5"/>
      <c r="U605" s="5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">
      <c r="A606" s="33"/>
      <c r="B606" s="33"/>
      <c r="C606" s="33"/>
      <c r="D606" s="1"/>
      <c r="E606" s="1"/>
      <c r="F606" s="1"/>
      <c r="G606" s="1"/>
      <c r="H606" s="5"/>
      <c r="I606" s="5"/>
      <c r="J606" s="5"/>
      <c r="K606" s="1"/>
      <c r="L606" s="1"/>
      <c r="M606" s="1"/>
      <c r="N606" s="1"/>
      <c r="O606" s="1"/>
      <c r="P606" s="1"/>
      <c r="Q606" s="1"/>
      <c r="R606" s="1"/>
      <c r="S606" s="1"/>
      <c r="T606" s="5"/>
      <c r="U606" s="5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">
      <c r="A607" s="33"/>
      <c r="B607" s="33"/>
      <c r="C607" s="33"/>
      <c r="D607" s="1"/>
      <c r="E607" s="1"/>
      <c r="F607" s="1"/>
      <c r="G607" s="1"/>
      <c r="H607" s="5"/>
      <c r="I607" s="5"/>
      <c r="J607" s="5"/>
      <c r="K607" s="1"/>
      <c r="L607" s="1"/>
      <c r="M607" s="1"/>
      <c r="N607" s="1"/>
      <c r="O607" s="1"/>
      <c r="P607" s="1"/>
      <c r="Q607" s="1"/>
      <c r="R607" s="1"/>
      <c r="S607" s="1"/>
      <c r="T607" s="5"/>
      <c r="U607" s="5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">
      <c r="A608" s="33"/>
      <c r="B608" s="33"/>
      <c r="C608" s="33"/>
      <c r="D608" s="1"/>
      <c r="E608" s="1"/>
      <c r="F608" s="1"/>
      <c r="G608" s="1"/>
      <c r="H608" s="5"/>
      <c r="I608" s="5"/>
      <c r="J608" s="5"/>
      <c r="K608" s="1"/>
      <c r="L608" s="1"/>
      <c r="M608" s="1"/>
      <c r="N608" s="1"/>
      <c r="O608" s="1"/>
      <c r="P608" s="1"/>
      <c r="Q608" s="1"/>
      <c r="R608" s="1"/>
      <c r="S608" s="1"/>
      <c r="T608" s="5"/>
      <c r="U608" s="5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">
      <c r="A609" s="33"/>
      <c r="B609" s="33"/>
      <c r="C609" s="33"/>
      <c r="D609" s="1"/>
      <c r="E609" s="1"/>
      <c r="F609" s="1"/>
      <c r="G609" s="1"/>
      <c r="H609" s="5"/>
      <c r="I609" s="5"/>
      <c r="J609" s="5"/>
      <c r="K609" s="1"/>
      <c r="L609" s="1"/>
      <c r="M609" s="1"/>
      <c r="N609" s="1"/>
      <c r="O609" s="1"/>
      <c r="P609" s="1"/>
      <c r="Q609" s="1"/>
      <c r="R609" s="1"/>
      <c r="S609" s="1"/>
      <c r="T609" s="5"/>
      <c r="U609" s="5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">
      <c r="A610" s="33"/>
      <c r="B610" s="33"/>
      <c r="C610" s="33"/>
      <c r="D610" s="1"/>
      <c r="E610" s="1"/>
      <c r="F610" s="1"/>
      <c r="G610" s="1"/>
      <c r="H610" s="5"/>
      <c r="I610" s="5"/>
      <c r="J610" s="5"/>
      <c r="K610" s="1"/>
      <c r="L610" s="1"/>
      <c r="M610" s="1"/>
      <c r="N610" s="1"/>
      <c r="O610" s="1"/>
      <c r="P610" s="1"/>
      <c r="Q610" s="1"/>
      <c r="R610" s="1"/>
      <c r="S610" s="1"/>
      <c r="T610" s="5"/>
      <c r="U610" s="5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">
      <c r="A611" s="33"/>
      <c r="B611" s="33"/>
      <c r="C611" s="33"/>
      <c r="D611" s="1"/>
      <c r="E611" s="1"/>
      <c r="F611" s="1"/>
      <c r="G611" s="1"/>
      <c r="H611" s="5"/>
      <c r="I611" s="5"/>
      <c r="J611" s="5"/>
      <c r="K611" s="1"/>
      <c r="L611" s="1"/>
      <c r="M611" s="1"/>
      <c r="N611" s="1"/>
      <c r="O611" s="1"/>
      <c r="P611" s="1"/>
      <c r="Q611" s="1"/>
      <c r="R611" s="1"/>
      <c r="S611" s="1"/>
      <c r="T611" s="5"/>
      <c r="U611" s="5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">
      <c r="A612" s="33"/>
      <c r="B612" s="33"/>
      <c r="C612" s="33"/>
      <c r="D612" s="1"/>
      <c r="E612" s="1"/>
      <c r="F612" s="1"/>
      <c r="G612" s="1"/>
      <c r="H612" s="5"/>
      <c r="I612" s="5"/>
      <c r="J612" s="5"/>
      <c r="K612" s="1"/>
      <c r="L612" s="1"/>
      <c r="M612" s="1"/>
      <c r="N612" s="1"/>
      <c r="O612" s="1"/>
      <c r="P612" s="1"/>
      <c r="Q612" s="1"/>
      <c r="R612" s="1"/>
      <c r="S612" s="1"/>
      <c r="T612" s="5"/>
      <c r="U612" s="5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">
      <c r="A613" s="33"/>
      <c r="B613" s="33"/>
      <c r="C613" s="33"/>
      <c r="D613" s="1"/>
      <c r="E613" s="1"/>
      <c r="F613" s="1"/>
      <c r="G613" s="1"/>
      <c r="H613" s="5"/>
      <c r="I613" s="5"/>
      <c r="J613" s="5"/>
      <c r="K613" s="1"/>
      <c r="L613" s="1"/>
      <c r="M613" s="1"/>
      <c r="N613" s="1"/>
      <c r="O613" s="1"/>
      <c r="P613" s="1"/>
      <c r="Q613" s="1"/>
      <c r="R613" s="1"/>
      <c r="S613" s="1"/>
      <c r="T613" s="5"/>
      <c r="U613" s="5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">
      <c r="A614" s="33"/>
      <c r="B614" s="33"/>
      <c r="C614" s="33"/>
      <c r="D614" s="1"/>
      <c r="E614" s="1"/>
      <c r="F614" s="1"/>
      <c r="G614" s="1"/>
      <c r="H614" s="5"/>
      <c r="I614" s="5"/>
      <c r="J614" s="5"/>
      <c r="K614" s="1"/>
      <c r="L614" s="1"/>
      <c r="M614" s="1"/>
      <c r="N614" s="1"/>
      <c r="O614" s="1"/>
      <c r="P614" s="1"/>
      <c r="Q614" s="1"/>
      <c r="R614" s="1"/>
      <c r="S614" s="1"/>
      <c r="T614" s="5"/>
      <c r="U614" s="5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">
      <c r="A615" s="33"/>
      <c r="B615" s="33"/>
      <c r="C615" s="33"/>
      <c r="D615" s="1"/>
      <c r="E615" s="1"/>
      <c r="F615" s="1"/>
      <c r="G615" s="1"/>
      <c r="H615" s="5"/>
      <c r="I615" s="5"/>
      <c r="J615" s="5"/>
      <c r="K615" s="1"/>
      <c r="L615" s="1"/>
      <c r="M615" s="1"/>
      <c r="N615" s="1"/>
      <c r="O615" s="1"/>
      <c r="P615" s="1"/>
      <c r="Q615" s="1"/>
      <c r="R615" s="1"/>
      <c r="S615" s="1"/>
      <c r="T615" s="5"/>
      <c r="U615" s="5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">
      <c r="A616" s="33"/>
      <c r="B616" s="33"/>
      <c r="C616" s="33"/>
      <c r="D616" s="1"/>
      <c r="E616" s="1"/>
      <c r="F616" s="1"/>
      <c r="G616" s="1"/>
      <c r="H616" s="5"/>
      <c r="I616" s="5"/>
      <c r="J616" s="5"/>
      <c r="K616" s="1"/>
      <c r="L616" s="1"/>
      <c r="M616" s="1"/>
      <c r="N616" s="1"/>
      <c r="O616" s="1"/>
      <c r="P616" s="1"/>
      <c r="Q616" s="1"/>
      <c r="R616" s="1"/>
      <c r="S616" s="1"/>
      <c r="T616" s="5"/>
      <c r="U616" s="5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">
      <c r="A617" s="33"/>
      <c r="B617" s="33"/>
      <c r="C617" s="33"/>
      <c r="D617" s="1"/>
      <c r="E617" s="1"/>
      <c r="F617" s="1"/>
      <c r="G617" s="1"/>
      <c r="H617" s="5"/>
      <c r="I617" s="5"/>
      <c r="J617" s="5"/>
      <c r="K617" s="1"/>
      <c r="L617" s="1"/>
      <c r="M617" s="1"/>
      <c r="N617" s="1"/>
      <c r="O617" s="1"/>
      <c r="P617" s="1"/>
      <c r="Q617" s="1"/>
      <c r="R617" s="1"/>
      <c r="S617" s="1"/>
      <c r="T617" s="5"/>
      <c r="U617" s="5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">
      <c r="A618" s="33"/>
      <c r="B618" s="33"/>
      <c r="C618" s="33"/>
      <c r="D618" s="1"/>
      <c r="E618" s="1"/>
      <c r="F618" s="1"/>
      <c r="G618" s="1"/>
      <c r="H618" s="5"/>
      <c r="I618" s="5"/>
      <c r="J618" s="5"/>
      <c r="K618" s="1"/>
      <c r="L618" s="1"/>
      <c r="M618" s="1"/>
      <c r="N618" s="1"/>
      <c r="O618" s="1"/>
      <c r="P618" s="1"/>
      <c r="Q618" s="1"/>
      <c r="R618" s="1"/>
      <c r="S618" s="1"/>
      <c r="T618" s="5"/>
      <c r="U618" s="5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">
      <c r="A619" s="33"/>
      <c r="B619" s="33"/>
      <c r="C619" s="33"/>
      <c r="D619" s="1"/>
      <c r="E619" s="1"/>
      <c r="F619" s="1"/>
      <c r="G619" s="1"/>
      <c r="H619" s="5"/>
      <c r="I619" s="5"/>
      <c r="J619" s="5"/>
      <c r="K619" s="1"/>
      <c r="L619" s="1"/>
      <c r="M619" s="1"/>
      <c r="N619" s="1"/>
      <c r="O619" s="1"/>
      <c r="P619" s="1"/>
      <c r="Q619" s="1"/>
      <c r="R619" s="1"/>
      <c r="S619" s="1"/>
      <c r="T619" s="5"/>
      <c r="U619" s="5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">
      <c r="A620" s="33"/>
      <c r="B620" s="33"/>
      <c r="C620" s="33"/>
      <c r="D620" s="1"/>
      <c r="E620" s="1"/>
      <c r="F620" s="1"/>
      <c r="G620" s="1"/>
      <c r="H620" s="5"/>
      <c r="I620" s="5"/>
      <c r="J620" s="5"/>
      <c r="K620" s="1"/>
      <c r="L620" s="1"/>
      <c r="M620" s="1"/>
      <c r="N620" s="1"/>
      <c r="O620" s="1"/>
      <c r="P620" s="1"/>
      <c r="Q620" s="1"/>
      <c r="R620" s="1"/>
      <c r="S620" s="1"/>
      <c r="T620" s="5"/>
      <c r="U620" s="5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">
      <c r="A621" s="33"/>
      <c r="B621" s="33"/>
      <c r="C621" s="33"/>
      <c r="D621" s="1"/>
      <c r="E621" s="1"/>
      <c r="F621" s="1"/>
      <c r="G621" s="1"/>
      <c r="H621" s="5"/>
      <c r="I621" s="5"/>
      <c r="J621" s="5"/>
      <c r="K621" s="1"/>
      <c r="L621" s="1"/>
      <c r="M621" s="1"/>
      <c r="N621" s="1"/>
      <c r="O621" s="1"/>
      <c r="P621" s="1"/>
      <c r="Q621" s="1"/>
      <c r="R621" s="1"/>
      <c r="S621" s="1"/>
      <c r="T621" s="5"/>
      <c r="U621" s="5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">
      <c r="A622" s="33"/>
      <c r="B622" s="33"/>
      <c r="C622" s="33"/>
      <c r="D622" s="1"/>
      <c r="E622" s="1"/>
      <c r="F622" s="1"/>
      <c r="G622" s="1"/>
      <c r="H622" s="5"/>
      <c r="I622" s="5"/>
      <c r="J622" s="5"/>
      <c r="K622" s="1"/>
      <c r="L622" s="1"/>
      <c r="M622" s="1"/>
      <c r="N622" s="1"/>
      <c r="O622" s="1"/>
      <c r="P622" s="1"/>
      <c r="Q622" s="1"/>
      <c r="R622" s="1"/>
      <c r="S622" s="1"/>
      <c r="T622" s="5"/>
      <c r="U622" s="5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">
      <c r="A623" s="33"/>
      <c r="B623" s="33"/>
      <c r="C623" s="33"/>
      <c r="D623" s="1"/>
      <c r="E623" s="1"/>
      <c r="F623" s="1"/>
      <c r="G623" s="1"/>
      <c r="H623" s="5"/>
      <c r="I623" s="5"/>
      <c r="J623" s="5"/>
      <c r="K623" s="1"/>
      <c r="L623" s="1"/>
      <c r="M623" s="1"/>
      <c r="N623" s="1"/>
      <c r="O623" s="1"/>
      <c r="P623" s="1"/>
      <c r="Q623" s="1"/>
      <c r="R623" s="1"/>
      <c r="S623" s="1"/>
      <c r="T623" s="5"/>
      <c r="U623" s="5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">
      <c r="A624" s="33"/>
      <c r="B624" s="33"/>
      <c r="C624" s="33"/>
      <c r="D624" s="1"/>
      <c r="E624" s="1"/>
      <c r="F624" s="1"/>
      <c r="G624" s="1"/>
      <c r="H624" s="5"/>
      <c r="I624" s="5"/>
      <c r="J624" s="5"/>
      <c r="K624" s="1"/>
      <c r="L624" s="1"/>
      <c r="M624" s="1"/>
      <c r="N624" s="1"/>
      <c r="O624" s="1"/>
      <c r="P624" s="1"/>
      <c r="Q624" s="1"/>
      <c r="R624" s="1"/>
      <c r="S624" s="1"/>
      <c r="T624" s="5"/>
      <c r="U624" s="5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">
      <c r="A625" s="33"/>
      <c r="B625" s="33"/>
      <c r="C625" s="33"/>
      <c r="D625" s="1"/>
      <c r="E625" s="1"/>
      <c r="F625" s="1"/>
      <c r="G625" s="1"/>
      <c r="H625" s="5"/>
      <c r="I625" s="5"/>
      <c r="J625" s="5"/>
      <c r="K625" s="1"/>
      <c r="L625" s="1"/>
      <c r="M625" s="1"/>
      <c r="N625" s="1"/>
      <c r="O625" s="1"/>
      <c r="P625" s="1"/>
      <c r="Q625" s="1"/>
      <c r="R625" s="1"/>
      <c r="S625" s="1"/>
      <c r="T625" s="5"/>
      <c r="U625" s="5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">
      <c r="A626" s="33"/>
      <c r="B626" s="33"/>
      <c r="C626" s="33"/>
      <c r="D626" s="1"/>
      <c r="E626" s="1"/>
      <c r="F626" s="1"/>
      <c r="G626" s="1"/>
      <c r="H626" s="5"/>
      <c r="I626" s="5"/>
      <c r="J626" s="5"/>
      <c r="K626" s="1"/>
      <c r="L626" s="1"/>
      <c r="M626" s="1"/>
      <c r="N626" s="1"/>
      <c r="O626" s="1"/>
      <c r="P626" s="1"/>
      <c r="Q626" s="1"/>
      <c r="R626" s="1"/>
      <c r="S626" s="1"/>
      <c r="T626" s="5"/>
      <c r="U626" s="5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">
      <c r="A627" s="33"/>
      <c r="B627" s="33"/>
      <c r="C627" s="33"/>
      <c r="D627" s="1"/>
      <c r="E627" s="1"/>
      <c r="F627" s="1"/>
      <c r="G627" s="1"/>
      <c r="H627" s="5"/>
      <c r="I627" s="5"/>
      <c r="J627" s="5"/>
      <c r="K627" s="1"/>
      <c r="L627" s="1"/>
      <c r="M627" s="1"/>
      <c r="N627" s="1"/>
      <c r="O627" s="1"/>
      <c r="P627" s="1"/>
      <c r="Q627" s="1"/>
      <c r="R627" s="1"/>
      <c r="S627" s="1"/>
      <c r="T627" s="5"/>
      <c r="U627" s="5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">
      <c r="A628" s="33"/>
      <c r="B628" s="33"/>
      <c r="C628" s="33"/>
      <c r="D628" s="1"/>
      <c r="E628" s="1"/>
      <c r="F628" s="1"/>
      <c r="G628" s="1"/>
      <c r="H628" s="5"/>
      <c r="I628" s="5"/>
      <c r="J628" s="5"/>
      <c r="K628" s="1"/>
      <c r="L628" s="1"/>
      <c r="M628" s="1"/>
      <c r="N628" s="1"/>
      <c r="O628" s="1"/>
      <c r="P628" s="1"/>
      <c r="Q628" s="1"/>
      <c r="R628" s="1"/>
      <c r="S628" s="1"/>
      <c r="T628" s="5"/>
      <c r="U628" s="5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">
      <c r="A629" s="33"/>
      <c r="B629" s="33"/>
      <c r="C629" s="33"/>
      <c r="D629" s="1"/>
      <c r="E629" s="1"/>
      <c r="F629" s="1"/>
      <c r="G629" s="1"/>
      <c r="H629" s="5"/>
      <c r="I629" s="5"/>
      <c r="J629" s="5"/>
      <c r="K629" s="1"/>
      <c r="L629" s="1"/>
      <c r="M629" s="1"/>
      <c r="N629" s="1"/>
      <c r="O629" s="1"/>
      <c r="P629" s="1"/>
      <c r="Q629" s="1"/>
      <c r="R629" s="1"/>
      <c r="S629" s="1"/>
      <c r="T629" s="5"/>
      <c r="U629" s="5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">
      <c r="A630" s="33"/>
      <c r="B630" s="33"/>
      <c r="C630" s="33"/>
      <c r="D630" s="1"/>
      <c r="E630" s="1"/>
      <c r="F630" s="1"/>
      <c r="G630" s="1"/>
      <c r="H630" s="5"/>
      <c r="I630" s="5"/>
      <c r="J630" s="5"/>
      <c r="K630" s="1"/>
      <c r="L630" s="1"/>
      <c r="M630" s="1"/>
      <c r="N630" s="1"/>
      <c r="O630" s="1"/>
      <c r="P630" s="1"/>
      <c r="Q630" s="1"/>
      <c r="R630" s="1"/>
      <c r="S630" s="1"/>
      <c r="T630" s="5"/>
      <c r="U630" s="5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">
      <c r="A631" s="33"/>
      <c r="B631" s="33"/>
      <c r="C631" s="33"/>
      <c r="D631" s="1"/>
      <c r="E631" s="1"/>
      <c r="F631" s="1"/>
      <c r="G631" s="1"/>
      <c r="H631" s="5"/>
      <c r="I631" s="5"/>
      <c r="J631" s="5"/>
      <c r="K631" s="1"/>
      <c r="L631" s="1"/>
      <c r="M631" s="1"/>
      <c r="N631" s="1"/>
      <c r="O631" s="1"/>
      <c r="P631" s="1"/>
      <c r="Q631" s="1"/>
      <c r="R631" s="1"/>
      <c r="S631" s="1"/>
      <c r="T631" s="5"/>
      <c r="U631" s="5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">
      <c r="A632" s="33"/>
      <c r="B632" s="33"/>
      <c r="C632" s="33"/>
      <c r="D632" s="1"/>
      <c r="E632" s="1"/>
      <c r="F632" s="1"/>
      <c r="G632" s="1"/>
      <c r="H632" s="5"/>
      <c r="I632" s="5"/>
      <c r="J632" s="5"/>
      <c r="K632" s="1"/>
      <c r="L632" s="1"/>
      <c r="M632" s="1"/>
      <c r="N632" s="1"/>
      <c r="O632" s="1"/>
      <c r="P632" s="1"/>
      <c r="Q632" s="1"/>
      <c r="R632" s="1"/>
      <c r="S632" s="1"/>
      <c r="T632" s="5"/>
      <c r="U632" s="5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">
      <c r="A633" s="33"/>
      <c r="B633" s="33"/>
      <c r="C633" s="33"/>
      <c r="D633" s="1"/>
      <c r="E633" s="1"/>
      <c r="F633" s="1"/>
      <c r="G633" s="1"/>
      <c r="H633" s="5"/>
      <c r="I633" s="5"/>
      <c r="J633" s="5"/>
      <c r="K633" s="1"/>
      <c r="L633" s="1"/>
      <c r="M633" s="1"/>
      <c r="N633" s="1"/>
      <c r="O633" s="1"/>
      <c r="P633" s="1"/>
      <c r="Q633" s="1"/>
      <c r="R633" s="1"/>
      <c r="S633" s="1"/>
      <c r="T633" s="5"/>
      <c r="U633" s="5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">
      <c r="A634" s="33"/>
      <c r="B634" s="33"/>
      <c r="C634" s="33"/>
      <c r="D634" s="1"/>
      <c r="E634" s="1"/>
      <c r="F634" s="1"/>
      <c r="G634" s="1"/>
      <c r="H634" s="5"/>
      <c r="I634" s="5"/>
      <c r="J634" s="5"/>
      <c r="K634" s="1"/>
      <c r="L634" s="1"/>
      <c r="M634" s="1"/>
      <c r="N634" s="1"/>
      <c r="O634" s="1"/>
      <c r="P634" s="1"/>
      <c r="Q634" s="1"/>
      <c r="R634" s="1"/>
      <c r="S634" s="1"/>
      <c r="T634" s="5"/>
      <c r="U634" s="5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">
      <c r="A635" s="33"/>
      <c r="B635" s="33"/>
      <c r="C635" s="33"/>
      <c r="D635" s="1"/>
      <c r="E635" s="1"/>
      <c r="F635" s="1"/>
      <c r="G635" s="1"/>
      <c r="H635" s="5"/>
      <c r="I635" s="5"/>
      <c r="J635" s="5"/>
      <c r="K635" s="1"/>
      <c r="L635" s="1"/>
      <c r="M635" s="1"/>
      <c r="N635" s="1"/>
      <c r="O635" s="1"/>
      <c r="P635" s="1"/>
      <c r="Q635" s="1"/>
      <c r="R635" s="1"/>
      <c r="S635" s="1"/>
      <c r="T635" s="5"/>
      <c r="U635" s="5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">
      <c r="A636" s="33"/>
      <c r="B636" s="33"/>
      <c r="C636" s="33"/>
      <c r="D636" s="1"/>
      <c r="E636" s="1"/>
      <c r="F636" s="1"/>
      <c r="G636" s="1"/>
      <c r="H636" s="5"/>
      <c r="I636" s="5"/>
      <c r="J636" s="5"/>
      <c r="K636" s="1"/>
      <c r="L636" s="1"/>
      <c r="M636" s="1"/>
      <c r="N636" s="1"/>
      <c r="O636" s="1"/>
      <c r="P636" s="1"/>
      <c r="Q636" s="1"/>
      <c r="R636" s="1"/>
      <c r="S636" s="1"/>
      <c r="T636" s="5"/>
      <c r="U636" s="5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">
      <c r="A637" s="33"/>
      <c r="B637" s="33"/>
      <c r="C637" s="33"/>
      <c r="D637" s="1"/>
      <c r="E637" s="1"/>
      <c r="F637" s="1"/>
      <c r="G637" s="1"/>
      <c r="H637" s="5"/>
      <c r="I637" s="5"/>
      <c r="J637" s="5"/>
      <c r="K637" s="1"/>
      <c r="L637" s="1"/>
      <c r="M637" s="1"/>
      <c r="N637" s="1"/>
      <c r="O637" s="1"/>
      <c r="P637" s="1"/>
      <c r="Q637" s="1"/>
      <c r="R637" s="1"/>
      <c r="S637" s="1"/>
      <c r="T637" s="5"/>
      <c r="U637" s="5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">
      <c r="A638" s="33"/>
      <c r="B638" s="33"/>
      <c r="C638" s="33"/>
      <c r="D638" s="1"/>
      <c r="E638" s="1"/>
      <c r="F638" s="1"/>
      <c r="G638" s="1"/>
      <c r="H638" s="5"/>
      <c r="I638" s="5"/>
      <c r="J638" s="5"/>
      <c r="K638" s="1"/>
      <c r="L638" s="1"/>
      <c r="M638" s="1"/>
      <c r="N638" s="1"/>
      <c r="O638" s="1"/>
      <c r="P638" s="1"/>
      <c r="Q638" s="1"/>
      <c r="R638" s="1"/>
      <c r="S638" s="1"/>
      <c r="T638" s="5"/>
      <c r="U638" s="5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">
      <c r="A639" s="33"/>
      <c r="B639" s="33"/>
      <c r="C639" s="33"/>
      <c r="D639" s="1"/>
      <c r="E639" s="1"/>
      <c r="F639" s="1"/>
      <c r="G639" s="1"/>
      <c r="H639" s="5"/>
      <c r="I639" s="5"/>
      <c r="J639" s="5"/>
      <c r="K639" s="1"/>
      <c r="L639" s="1"/>
      <c r="M639" s="1"/>
      <c r="N639" s="1"/>
      <c r="O639" s="1"/>
      <c r="P639" s="1"/>
      <c r="Q639" s="1"/>
      <c r="R639" s="1"/>
      <c r="S639" s="1"/>
      <c r="T639" s="5"/>
      <c r="U639" s="5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">
      <c r="A640" s="33"/>
      <c r="B640" s="33"/>
      <c r="C640" s="33"/>
      <c r="D640" s="1"/>
      <c r="E640" s="1"/>
      <c r="F640" s="1"/>
      <c r="G640" s="1"/>
      <c r="H640" s="5"/>
      <c r="I640" s="5"/>
      <c r="J640" s="5"/>
      <c r="K640" s="1"/>
      <c r="L640" s="1"/>
      <c r="M640" s="1"/>
      <c r="N640" s="1"/>
      <c r="O640" s="1"/>
      <c r="P640" s="1"/>
      <c r="Q640" s="1"/>
      <c r="R640" s="1"/>
      <c r="S640" s="1"/>
      <c r="T640" s="5"/>
      <c r="U640" s="5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">
      <c r="A641" s="33"/>
      <c r="B641" s="33"/>
      <c r="C641" s="33"/>
      <c r="D641" s="1"/>
      <c r="E641" s="1"/>
      <c r="F641" s="1"/>
      <c r="G641" s="1"/>
      <c r="H641" s="5"/>
      <c r="I641" s="5"/>
      <c r="J641" s="5"/>
      <c r="K641" s="1"/>
      <c r="L641" s="1"/>
      <c r="M641" s="1"/>
      <c r="N641" s="1"/>
      <c r="O641" s="1"/>
      <c r="P641" s="1"/>
      <c r="Q641" s="1"/>
      <c r="R641" s="1"/>
      <c r="S641" s="1"/>
      <c r="T641" s="5"/>
      <c r="U641" s="5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">
      <c r="A642" s="33"/>
      <c r="B642" s="33"/>
      <c r="C642" s="33"/>
      <c r="D642" s="1"/>
      <c r="E642" s="1"/>
      <c r="F642" s="1"/>
      <c r="G642" s="1"/>
      <c r="H642" s="5"/>
      <c r="I642" s="5"/>
      <c r="J642" s="5"/>
      <c r="K642" s="1"/>
      <c r="L642" s="1"/>
      <c r="M642" s="1"/>
      <c r="N642" s="1"/>
      <c r="O642" s="1"/>
      <c r="P642" s="1"/>
      <c r="Q642" s="1"/>
      <c r="R642" s="1"/>
      <c r="S642" s="1"/>
      <c r="T642" s="5"/>
      <c r="U642" s="5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">
      <c r="A643" s="33"/>
      <c r="B643" s="33"/>
      <c r="C643" s="33"/>
      <c r="D643" s="1"/>
      <c r="E643" s="1"/>
      <c r="F643" s="1"/>
      <c r="G643" s="1"/>
      <c r="H643" s="5"/>
      <c r="I643" s="5"/>
      <c r="J643" s="5"/>
      <c r="K643" s="1"/>
      <c r="L643" s="1"/>
      <c r="M643" s="1"/>
      <c r="N643" s="1"/>
      <c r="O643" s="1"/>
      <c r="P643" s="1"/>
      <c r="Q643" s="1"/>
      <c r="R643" s="1"/>
      <c r="S643" s="1"/>
      <c r="T643" s="5"/>
      <c r="U643" s="5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">
      <c r="A644" s="33"/>
      <c r="B644" s="33"/>
      <c r="C644" s="33"/>
      <c r="D644" s="1"/>
      <c r="E644" s="1"/>
      <c r="F644" s="1"/>
      <c r="G644" s="1"/>
      <c r="H644" s="5"/>
      <c r="I644" s="5"/>
      <c r="J644" s="5"/>
      <c r="K644" s="1"/>
      <c r="L644" s="1"/>
      <c r="M644" s="1"/>
      <c r="N644" s="1"/>
      <c r="O644" s="1"/>
      <c r="P644" s="1"/>
      <c r="Q644" s="1"/>
      <c r="R644" s="1"/>
      <c r="S644" s="1"/>
      <c r="T644" s="5"/>
      <c r="U644" s="5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">
      <c r="A645" s="33"/>
      <c r="B645" s="33"/>
      <c r="C645" s="33"/>
      <c r="D645" s="1"/>
      <c r="E645" s="1"/>
      <c r="F645" s="1"/>
      <c r="G645" s="1"/>
      <c r="H645" s="5"/>
      <c r="I645" s="5"/>
      <c r="J645" s="5"/>
      <c r="K645" s="1"/>
      <c r="L645" s="1"/>
      <c r="M645" s="1"/>
      <c r="N645" s="1"/>
      <c r="O645" s="1"/>
      <c r="P645" s="1"/>
      <c r="Q645" s="1"/>
      <c r="R645" s="1"/>
      <c r="S645" s="1"/>
      <c r="T645" s="5"/>
      <c r="U645" s="5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">
      <c r="A646" s="33"/>
      <c r="B646" s="33"/>
      <c r="C646" s="33"/>
      <c r="D646" s="1"/>
      <c r="E646" s="1"/>
      <c r="F646" s="1"/>
      <c r="G646" s="1"/>
      <c r="H646" s="5"/>
      <c r="I646" s="5"/>
      <c r="J646" s="5"/>
      <c r="K646" s="1"/>
      <c r="L646" s="1"/>
      <c r="M646" s="1"/>
      <c r="N646" s="1"/>
      <c r="O646" s="1"/>
      <c r="P646" s="1"/>
      <c r="Q646" s="1"/>
      <c r="R646" s="1"/>
      <c r="S646" s="1"/>
      <c r="T646" s="5"/>
      <c r="U646" s="5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">
      <c r="A647" s="33"/>
      <c r="B647" s="33"/>
      <c r="C647" s="33"/>
      <c r="D647" s="1"/>
      <c r="E647" s="1"/>
      <c r="F647" s="1"/>
      <c r="G647" s="1"/>
      <c r="H647" s="5"/>
      <c r="I647" s="5"/>
      <c r="J647" s="5"/>
      <c r="K647" s="1"/>
      <c r="L647" s="1"/>
      <c r="M647" s="1"/>
      <c r="N647" s="1"/>
      <c r="O647" s="1"/>
      <c r="P647" s="1"/>
      <c r="Q647" s="1"/>
      <c r="R647" s="1"/>
      <c r="S647" s="1"/>
      <c r="T647" s="5"/>
      <c r="U647" s="5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">
      <c r="A648" s="33"/>
      <c r="B648" s="33"/>
      <c r="C648" s="33"/>
      <c r="D648" s="1"/>
      <c r="E648" s="1"/>
      <c r="F648" s="1"/>
      <c r="G648" s="1"/>
      <c r="H648" s="5"/>
      <c r="I648" s="5"/>
      <c r="J648" s="5"/>
      <c r="K648" s="1"/>
      <c r="L648" s="1"/>
      <c r="M648" s="1"/>
      <c r="N648" s="1"/>
      <c r="O648" s="1"/>
      <c r="P648" s="1"/>
      <c r="Q648" s="1"/>
      <c r="R648" s="1"/>
      <c r="S648" s="1"/>
      <c r="T648" s="5"/>
      <c r="U648" s="5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">
      <c r="A649" s="33"/>
      <c r="B649" s="33"/>
      <c r="C649" s="33"/>
      <c r="D649" s="1"/>
      <c r="E649" s="1"/>
      <c r="F649" s="1"/>
      <c r="G649" s="1"/>
      <c r="H649" s="5"/>
      <c r="I649" s="5"/>
      <c r="J649" s="5"/>
      <c r="K649" s="1"/>
      <c r="L649" s="1"/>
      <c r="M649" s="1"/>
      <c r="N649" s="1"/>
      <c r="O649" s="1"/>
      <c r="P649" s="1"/>
      <c r="Q649" s="1"/>
      <c r="R649" s="1"/>
      <c r="S649" s="1"/>
      <c r="T649" s="5"/>
      <c r="U649" s="5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">
      <c r="A650" s="33"/>
      <c r="B650" s="33"/>
      <c r="C650" s="33"/>
      <c r="D650" s="1"/>
      <c r="E650" s="1"/>
      <c r="F650" s="1"/>
      <c r="G650" s="1"/>
      <c r="H650" s="5"/>
      <c r="I650" s="5"/>
      <c r="J650" s="5"/>
      <c r="K650" s="1"/>
      <c r="L650" s="1"/>
      <c r="M650" s="1"/>
      <c r="N650" s="1"/>
      <c r="O650" s="1"/>
      <c r="P650" s="1"/>
      <c r="Q650" s="1"/>
      <c r="R650" s="1"/>
      <c r="S650" s="1"/>
      <c r="T650" s="5"/>
      <c r="U650" s="5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">
      <c r="A651" s="33"/>
      <c r="B651" s="33"/>
      <c r="C651" s="33"/>
      <c r="D651" s="1"/>
      <c r="E651" s="1"/>
      <c r="F651" s="1"/>
      <c r="G651" s="1"/>
      <c r="H651" s="5"/>
      <c r="I651" s="5"/>
      <c r="J651" s="5"/>
      <c r="K651" s="1"/>
      <c r="L651" s="1"/>
      <c r="M651" s="1"/>
      <c r="N651" s="1"/>
      <c r="O651" s="1"/>
      <c r="P651" s="1"/>
      <c r="Q651" s="1"/>
      <c r="R651" s="1"/>
      <c r="S651" s="1"/>
      <c r="T651" s="5"/>
      <c r="U651" s="5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">
      <c r="A652" s="33"/>
      <c r="B652" s="33"/>
      <c r="C652" s="33"/>
      <c r="D652" s="1"/>
      <c r="E652" s="1"/>
      <c r="F652" s="1"/>
      <c r="G652" s="1"/>
      <c r="H652" s="5"/>
      <c r="I652" s="5"/>
      <c r="J652" s="5"/>
      <c r="K652" s="1"/>
      <c r="L652" s="1"/>
      <c r="M652" s="1"/>
      <c r="N652" s="1"/>
      <c r="O652" s="1"/>
      <c r="P652" s="1"/>
      <c r="Q652" s="1"/>
      <c r="R652" s="1"/>
      <c r="S652" s="1"/>
      <c r="T652" s="5"/>
      <c r="U652" s="5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">
      <c r="A653" s="33"/>
      <c r="B653" s="33"/>
      <c r="C653" s="33"/>
      <c r="D653" s="1"/>
      <c r="E653" s="1"/>
      <c r="F653" s="1"/>
      <c r="G653" s="1"/>
      <c r="H653" s="5"/>
      <c r="I653" s="5"/>
      <c r="J653" s="5"/>
      <c r="K653" s="1"/>
      <c r="L653" s="1"/>
      <c r="M653" s="1"/>
      <c r="N653" s="1"/>
      <c r="O653" s="1"/>
      <c r="P653" s="1"/>
      <c r="Q653" s="1"/>
      <c r="R653" s="1"/>
      <c r="S653" s="1"/>
      <c r="T653" s="5"/>
      <c r="U653" s="5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">
      <c r="A654" s="33"/>
      <c r="B654" s="33"/>
      <c r="C654" s="33"/>
      <c r="D654" s="1"/>
      <c r="E654" s="1"/>
      <c r="F654" s="1"/>
      <c r="G654" s="1"/>
      <c r="H654" s="5"/>
      <c r="I654" s="5"/>
      <c r="J654" s="5"/>
      <c r="K654" s="1"/>
      <c r="L654" s="1"/>
      <c r="M654" s="1"/>
      <c r="N654" s="1"/>
      <c r="O654" s="1"/>
      <c r="P654" s="1"/>
      <c r="Q654" s="1"/>
      <c r="R654" s="1"/>
      <c r="S654" s="1"/>
      <c r="T654" s="5"/>
      <c r="U654" s="5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">
      <c r="A655" s="33"/>
      <c r="B655" s="33"/>
      <c r="C655" s="33"/>
      <c r="D655" s="1"/>
      <c r="E655" s="1"/>
      <c r="F655" s="1"/>
      <c r="G655" s="1"/>
      <c r="H655" s="5"/>
      <c r="I655" s="5"/>
      <c r="J655" s="5"/>
      <c r="K655" s="1"/>
      <c r="L655" s="1"/>
      <c r="M655" s="1"/>
      <c r="N655" s="1"/>
      <c r="O655" s="1"/>
      <c r="P655" s="1"/>
      <c r="Q655" s="1"/>
      <c r="R655" s="1"/>
      <c r="S655" s="1"/>
      <c r="T655" s="5"/>
      <c r="U655" s="5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">
      <c r="A656" s="33"/>
      <c r="B656" s="33"/>
      <c r="C656" s="33"/>
      <c r="D656" s="1"/>
      <c r="E656" s="1"/>
      <c r="F656" s="1"/>
      <c r="G656" s="1"/>
      <c r="H656" s="5"/>
      <c r="I656" s="5"/>
      <c r="J656" s="5"/>
      <c r="K656" s="1"/>
      <c r="L656" s="1"/>
      <c r="M656" s="1"/>
      <c r="N656" s="1"/>
      <c r="O656" s="1"/>
      <c r="P656" s="1"/>
      <c r="Q656" s="1"/>
      <c r="R656" s="1"/>
      <c r="S656" s="1"/>
      <c r="T656" s="5"/>
      <c r="U656" s="5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">
      <c r="A657" s="33"/>
      <c r="B657" s="33"/>
      <c r="C657" s="33"/>
      <c r="D657" s="1"/>
      <c r="E657" s="1"/>
      <c r="F657" s="1"/>
      <c r="G657" s="1"/>
      <c r="H657" s="5"/>
      <c r="I657" s="5"/>
      <c r="J657" s="5"/>
      <c r="K657" s="1"/>
      <c r="L657" s="1"/>
      <c r="M657" s="1"/>
      <c r="N657" s="1"/>
      <c r="O657" s="1"/>
      <c r="P657" s="1"/>
      <c r="Q657" s="1"/>
      <c r="R657" s="1"/>
      <c r="S657" s="1"/>
      <c r="T657" s="5"/>
      <c r="U657" s="5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">
      <c r="A658" s="33"/>
      <c r="B658" s="33"/>
      <c r="C658" s="33"/>
      <c r="D658" s="1"/>
      <c r="E658" s="1"/>
      <c r="F658" s="1"/>
      <c r="G658" s="1"/>
      <c r="H658" s="5"/>
      <c r="I658" s="5"/>
      <c r="J658" s="5"/>
      <c r="K658" s="1"/>
      <c r="L658" s="1"/>
      <c r="M658" s="1"/>
      <c r="N658" s="1"/>
      <c r="O658" s="1"/>
      <c r="P658" s="1"/>
      <c r="Q658" s="1"/>
      <c r="R658" s="1"/>
      <c r="S658" s="1"/>
      <c r="T658" s="5"/>
      <c r="U658" s="5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">
      <c r="A659" s="33"/>
      <c r="B659" s="33"/>
      <c r="C659" s="33"/>
      <c r="D659" s="1"/>
      <c r="E659" s="1"/>
      <c r="F659" s="1"/>
      <c r="G659" s="1"/>
      <c r="H659" s="5"/>
      <c r="I659" s="5"/>
      <c r="J659" s="5"/>
      <c r="K659" s="1"/>
      <c r="L659" s="1"/>
      <c r="M659" s="1"/>
      <c r="N659" s="1"/>
      <c r="O659" s="1"/>
      <c r="P659" s="1"/>
      <c r="Q659" s="1"/>
      <c r="R659" s="1"/>
      <c r="S659" s="1"/>
      <c r="T659" s="5"/>
      <c r="U659" s="5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">
      <c r="A660" s="33"/>
      <c r="B660" s="33"/>
      <c r="C660" s="33"/>
      <c r="D660" s="1"/>
      <c r="E660" s="1"/>
      <c r="F660" s="1"/>
      <c r="G660" s="1"/>
      <c r="H660" s="5"/>
      <c r="I660" s="5"/>
      <c r="J660" s="5"/>
      <c r="K660" s="1"/>
      <c r="L660" s="1"/>
      <c r="M660" s="1"/>
      <c r="N660" s="1"/>
      <c r="O660" s="1"/>
      <c r="P660" s="1"/>
      <c r="Q660" s="1"/>
      <c r="R660" s="1"/>
      <c r="S660" s="1"/>
      <c r="T660" s="5"/>
      <c r="U660" s="5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">
      <c r="A661" s="33"/>
      <c r="B661" s="33"/>
      <c r="C661" s="33"/>
      <c r="D661" s="1"/>
      <c r="E661" s="1"/>
      <c r="F661" s="1"/>
      <c r="G661" s="1"/>
      <c r="H661" s="5"/>
      <c r="I661" s="5"/>
      <c r="J661" s="5"/>
      <c r="K661" s="1"/>
      <c r="L661" s="1"/>
      <c r="M661" s="1"/>
      <c r="N661" s="1"/>
      <c r="O661" s="1"/>
      <c r="P661" s="1"/>
      <c r="Q661" s="1"/>
      <c r="R661" s="1"/>
      <c r="S661" s="1"/>
      <c r="T661" s="5"/>
      <c r="U661" s="5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">
      <c r="A662" s="33"/>
      <c r="B662" s="33"/>
      <c r="C662" s="33"/>
      <c r="D662" s="1"/>
      <c r="E662" s="1"/>
      <c r="F662" s="1"/>
      <c r="G662" s="1"/>
      <c r="H662" s="5"/>
      <c r="I662" s="5"/>
      <c r="J662" s="5"/>
      <c r="K662" s="1"/>
      <c r="L662" s="1"/>
      <c r="M662" s="1"/>
      <c r="N662" s="1"/>
      <c r="O662" s="1"/>
      <c r="P662" s="1"/>
      <c r="Q662" s="1"/>
      <c r="R662" s="1"/>
      <c r="S662" s="1"/>
      <c r="T662" s="5"/>
      <c r="U662" s="5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">
      <c r="A663" s="33"/>
      <c r="B663" s="33"/>
      <c r="C663" s="33"/>
      <c r="D663" s="1"/>
      <c r="E663" s="1"/>
      <c r="F663" s="1"/>
      <c r="G663" s="1"/>
      <c r="H663" s="5"/>
      <c r="I663" s="5"/>
      <c r="J663" s="5"/>
      <c r="K663" s="1"/>
      <c r="L663" s="1"/>
      <c r="M663" s="1"/>
      <c r="N663" s="1"/>
      <c r="O663" s="1"/>
      <c r="P663" s="1"/>
      <c r="Q663" s="1"/>
      <c r="R663" s="1"/>
      <c r="S663" s="1"/>
      <c r="T663" s="5"/>
      <c r="U663" s="5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">
      <c r="A664" s="33"/>
      <c r="B664" s="33"/>
      <c r="C664" s="33"/>
      <c r="D664" s="1"/>
      <c r="E664" s="1"/>
      <c r="F664" s="1"/>
      <c r="G664" s="1"/>
      <c r="H664" s="5"/>
      <c r="I664" s="5"/>
      <c r="J664" s="5"/>
      <c r="K664" s="1"/>
      <c r="L664" s="1"/>
      <c r="M664" s="1"/>
      <c r="N664" s="1"/>
      <c r="O664" s="1"/>
      <c r="P664" s="1"/>
      <c r="Q664" s="1"/>
      <c r="R664" s="1"/>
      <c r="S664" s="1"/>
      <c r="T664" s="5"/>
      <c r="U664" s="5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">
      <c r="A665" s="33"/>
      <c r="B665" s="33"/>
      <c r="C665" s="33"/>
      <c r="D665" s="1"/>
      <c r="E665" s="1"/>
      <c r="F665" s="1"/>
      <c r="G665" s="1"/>
      <c r="H665" s="5"/>
      <c r="I665" s="5"/>
      <c r="J665" s="5"/>
      <c r="K665" s="1"/>
      <c r="L665" s="1"/>
      <c r="M665" s="1"/>
      <c r="N665" s="1"/>
      <c r="O665" s="1"/>
      <c r="P665" s="1"/>
      <c r="Q665" s="1"/>
      <c r="R665" s="1"/>
      <c r="S665" s="1"/>
      <c r="T665" s="5"/>
      <c r="U665" s="5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">
      <c r="A666" s="33"/>
      <c r="B666" s="33"/>
      <c r="C666" s="33"/>
      <c r="D666" s="1"/>
      <c r="E666" s="1"/>
      <c r="F666" s="1"/>
      <c r="G666" s="1"/>
      <c r="H666" s="5"/>
      <c r="I666" s="5"/>
      <c r="J666" s="5"/>
      <c r="K666" s="1"/>
      <c r="L666" s="1"/>
      <c r="M666" s="1"/>
      <c r="N666" s="1"/>
      <c r="O666" s="1"/>
      <c r="P666" s="1"/>
      <c r="Q666" s="1"/>
      <c r="R666" s="1"/>
      <c r="S666" s="1"/>
      <c r="T666" s="5"/>
      <c r="U666" s="5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">
      <c r="A667" s="33"/>
      <c r="B667" s="33"/>
      <c r="C667" s="33"/>
      <c r="D667" s="1"/>
      <c r="E667" s="1"/>
      <c r="F667" s="1"/>
      <c r="G667" s="1"/>
      <c r="H667" s="5"/>
      <c r="I667" s="5"/>
      <c r="J667" s="5"/>
      <c r="K667" s="1"/>
      <c r="L667" s="1"/>
      <c r="M667" s="1"/>
      <c r="N667" s="1"/>
      <c r="O667" s="1"/>
      <c r="P667" s="1"/>
      <c r="Q667" s="1"/>
      <c r="R667" s="1"/>
      <c r="S667" s="1"/>
      <c r="T667" s="5"/>
      <c r="U667" s="5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">
      <c r="A668" s="33"/>
      <c r="B668" s="33"/>
      <c r="C668" s="33"/>
      <c r="D668" s="1"/>
      <c r="E668" s="1"/>
      <c r="F668" s="1"/>
      <c r="G668" s="1"/>
      <c r="H668" s="5"/>
      <c r="I668" s="5"/>
      <c r="J668" s="5"/>
      <c r="K668" s="1"/>
      <c r="L668" s="1"/>
      <c r="M668" s="1"/>
      <c r="N668" s="1"/>
      <c r="O668" s="1"/>
      <c r="P668" s="1"/>
      <c r="Q668" s="1"/>
      <c r="R668" s="1"/>
      <c r="S668" s="1"/>
      <c r="T668" s="5"/>
      <c r="U668" s="5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">
      <c r="A669" s="33"/>
      <c r="B669" s="33"/>
      <c r="C669" s="33"/>
      <c r="D669" s="1"/>
      <c r="E669" s="1"/>
      <c r="F669" s="1"/>
      <c r="G669" s="1"/>
      <c r="H669" s="5"/>
      <c r="I669" s="5"/>
      <c r="J669" s="5"/>
      <c r="K669" s="1"/>
      <c r="L669" s="1"/>
      <c r="M669" s="1"/>
      <c r="N669" s="1"/>
      <c r="O669" s="1"/>
      <c r="P669" s="1"/>
      <c r="Q669" s="1"/>
      <c r="R669" s="1"/>
      <c r="S669" s="1"/>
      <c r="T669" s="5"/>
      <c r="U669" s="5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">
      <c r="A670" s="33"/>
      <c r="B670" s="33"/>
      <c r="C670" s="33"/>
      <c r="D670" s="1"/>
      <c r="E670" s="1"/>
      <c r="F670" s="1"/>
      <c r="G670" s="1"/>
      <c r="H670" s="5"/>
      <c r="I670" s="5"/>
      <c r="J670" s="5"/>
      <c r="K670" s="1"/>
      <c r="L670" s="1"/>
      <c r="M670" s="1"/>
      <c r="N670" s="1"/>
      <c r="O670" s="1"/>
      <c r="P670" s="1"/>
      <c r="Q670" s="1"/>
      <c r="R670" s="1"/>
      <c r="S670" s="1"/>
      <c r="T670" s="5"/>
      <c r="U670" s="5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">
      <c r="A671" s="33"/>
      <c r="B671" s="33"/>
      <c r="C671" s="33"/>
      <c r="D671" s="1"/>
      <c r="E671" s="1"/>
      <c r="F671" s="1"/>
      <c r="G671" s="1"/>
      <c r="H671" s="5"/>
      <c r="I671" s="5"/>
      <c r="J671" s="5"/>
      <c r="K671" s="1"/>
      <c r="L671" s="1"/>
      <c r="M671" s="1"/>
      <c r="N671" s="1"/>
      <c r="O671" s="1"/>
      <c r="P671" s="1"/>
      <c r="Q671" s="1"/>
      <c r="R671" s="1"/>
      <c r="S671" s="1"/>
      <c r="T671" s="5"/>
      <c r="U671" s="5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">
      <c r="A672" s="33"/>
      <c r="B672" s="33"/>
      <c r="C672" s="33"/>
      <c r="D672" s="1"/>
      <c r="E672" s="1"/>
      <c r="F672" s="1"/>
      <c r="G672" s="1"/>
      <c r="H672" s="5"/>
      <c r="I672" s="5"/>
      <c r="J672" s="5"/>
      <c r="K672" s="1"/>
      <c r="L672" s="1"/>
      <c r="M672" s="1"/>
      <c r="N672" s="1"/>
      <c r="O672" s="1"/>
      <c r="P672" s="1"/>
      <c r="Q672" s="1"/>
      <c r="R672" s="1"/>
      <c r="S672" s="1"/>
      <c r="T672" s="5"/>
      <c r="U672" s="5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">
      <c r="A673" s="33"/>
      <c r="B673" s="33"/>
      <c r="C673" s="33"/>
      <c r="D673" s="1"/>
      <c r="E673" s="1"/>
      <c r="F673" s="1"/>
      <c r="G673" s="1"/>
      <c r="H673" s="5"/>
      <c r="I673" s="5"/>
      <c r="J673" s="5"/>
      <c r="K673" s="1"/>
      <c r="L673" s="1"/>
      <c r="M673" s="1"/>
      <c r="N673" s="1"/>
      <c r="O673" s="1"/>
      <c r="P673" s="1"/>
      <c r="Q673" s="1"/>
      <c r="R673" s="1"/>
      <c r="S673" s="1"/>
      <c r="T673" s="5"/>
      <c r="U673" s="5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">
      <c r="A674" s="33"/>
      <c r="B674" s="33"/>
      <c r="C674" s="33"/>
      <c r="D674" s="1"/>
      <c r="E674" s="1"/>
      <c r="F674" s="1"/>
      <c r="G674" s="1"/>
      <c r="H674" s="5"/>
      <c r="I674" s="5"/>
      <c r="J674" s="5"/>
      <c r="K674" s="1"/>
      <c r="L674" s="1"/>
      <c r="M674" s="1"/>
      <c r="N674" s="1"/>
      <c r="O674" s="1"/>
      <c r="P674" s="1"/>
      <c r="Q674" s="1"/>
      <c r="R674" s="1"/>
      <c r="S674" s="1"/>
      <c r="T674" s="5"/>
      <c r="U674" s="5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">
      <c r="A675" s="33"/>
      <c r="B675" s="33"/>
      <c r="C675" s="33"/>
      <c r="D675" s="1"/>
      <c r="E675" s="1"/>
      <c r="F675" s="1"/>
      <c r="G675" s="1"/>
      <c r="H675" s="5"/>
      <c r="I675" s="5"/>
      <c r="J675" s="5"/>
      <c r="K675" s="1"/>
      <c r="L675" s="1"/>
      <c r="M675" s="1"/>
      <c r="N675" s="1"/>
      <c r="O675" s="1"/>
      <c r="P675" s="1"/>
      <c r="Q675" s="1"/>
      <c r="R675" s="1"/>
      <c r="S675" s="1"/>
      <c r="T675" s="5"/>
      <c r="U675" s="5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">
      <c r="A676" s="33"/>
      <c r="B676" s="33"/>
      <c r="C676" s="33"/>
      <c r="D676" s="1"/>
      <c r="E676" s="1"/>
      <c r="F676" s="1"/>
      <c r="G676" s="1"/>
      <c r="H676" s="5"/>
      <c r="I676" s="5"/>
      <c r="J676" s="5"/>
      <c r="K676" s="1"/>
      <c r="L676" s="1"/>
      <c r="M676" s="1"/>
      <c r="N676" s="1"/>
      <c r="O676" s="1"/>
      <c r="P676" s="1"/>
      <c r="Q676" s="1"/>
      <c r="R676" s="1"/>
      <c r="S676" s="1"/>
      <c r="T676" s="5"/>
      <c r="U676" s="5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">
      <c r="A677" s="33"/>
      <c r="B677" s="33"/>
      <c r="C677" s="33"/>
      <c r="D677" s="1"/>
      <c r="E677" s="1"/>
      <c r="F677" s="1"/>
      <c r="G677" s="1"/>
      <c r="H677" s="5"/>
      <c r="I677" s="5"/>
      <c r="J677" s="5"/>
      <c r="K677" s="1"/>
      <c r="L677" s="1"/>
      <c r="M677" s="1"/>
      <c r="N677" s="1"/>
      <c r="O677" s="1"/>
      <c r="P677" s="1"/>
      <c r="Q677" s="1"/>
      <c r="R677" s="1"/>
      <c r="S677" s="1"/>
      <c r="T677" s="5"/>
      <c r="U677" s="5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">
      <c r="A678" s="33"/>
      <c r="B678" s="33"/>
      <c r="C678" s="33"/>
      <c r="D678" s="1"/>
      <c r="E678" s="1"/>
      <c r="F678" s="1"/>
      <c r="G678" s="1"/>
      <c r="H678" s="5"/>
      <c r="I678" s="5"/>
      <c r="J678" s="5"/>
      <c r="K678" s="1"/>
      <c r="L678" s="1"/>
      <c r="M678" s="1"/>
      <c r="N678" s="1"/>
      <c r="O678" s="1"/>
      <c r="P678" s="1"/>
      <c r="Q678" s="1"/>
      <c r="R678" s="1"/>
      <c r="S678" s="1"/>
      <c r="T678" s="5"/>
      <c r="U678" s="5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">
      <c r="A679" s="33"/>
      <c r="B679" s="33"/>
      <c r="C679" s="33"/>
      <c r="D679" s="1"/>
      <c r="E679" s="1"/>
      <c r="F679" s="1"/>
      <c r="G679" s="1"/>
      <c r="H679" s="5"/>
      <c r="I679" s="5"/>
      <c r="J679" s="5"/>
      <c r="K679" s="1"/>
      <c r="L679" s="1"/>
      <c r="M679" s="1"/>
      <c r="N679" s="1"/>
      <c r="O679" s="1"/>
      <c r="P679" s="1"/>
      <c r="Q679" s="1"/>
      <c r="R679" s="1"/>
      <c r="S679" s="1"/>
      <c r="T679" s="5"/>
      <c r="U679" s="5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">
      <c r="A680" s="33"/>
      <c r="B680" s="33"/>
      <c r="C680" s="33"/>
      <c r="D680" s="1"/>
      <c r="E680" s="1"/>
      <c r="F680" s="1"/>
      <c r="G680" s="1"/>
      <c r="H680" s="5"/>
      <c r="I680" s="5"/>
      <c r="J680" s="5"/>
      <c r="K680" s="1"/>
      <c r="L680" s="1"/>
      <c r="M680" s="1"/>
      <c r="N680" s="1"/>
      <c r="O680" s="1"/>
      <c r="P680" s="1"/>
      <c r="Q680" s="1"/>
      <c r="R680" s="1"/>
      <c r="S680" s="1"/>
      <c r="T680" s="5"/>
      <c r="U680" s="5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">
      <c r="A681" s="33"/>
      <c r="B681" s="33"/>
      <c r="C681" s="33"/>
      <c r="D681" s="1"/>
      <c r="E681" s="1"/>
      <c r="F681" s="1"/>
      <c r="G681" s="1"/>
      <c r="H681" s="5"/>
      <c r="I681" s="5"/>
      <c r="J681" s="5"/>
      <c r="K681" s="1"/>
      <c r="L681" s="1"/>
      <c r="M681" s="1"/>
      <c r="N681" s="1"/>
      <c r="O681" s="1"/>
      <c r="P681" s="1"/>
      <c r="Q681" s="1"/>
      <c r="R681" s="1"/>
      <c r="S681" s="1"/>
      <c r="T681" s="5"/>
      <c r="U681" s="5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">
      <c r="A682" s="33"/>
      <c r="B682" s="33"/>
      <c r="C682" s="33"/>
      <c r="D682" s="1"/>
      <c r="E682" s="1"/>
      <c r="F682" s="1"/>
      <c r="G682" s="1"/>
      <c r="H682" s="5"/>
      <c r="I682" s="5"/>
      <c r="J682" s="5"/>
      <c r="K682" s="1"/>
      <c r="L682" s="1"/>
      <c r="M682" s="1"/>
      <c r="N682" s="1"/>
      <c r="O682" s="1"/>
      <c r="P682" s="1"/>
      <c r="Q682" s="1"/>
      <c r="R682" s="1"/>
      <c r="S682" s="1"/>
      <c r="T682" s="5"/>
      <c r="U682" s="5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">
      <c r="A683" s="33"/>
      <c r="B683" s="33"/>
      <c r="C683" s="33"/>
      <c r="D683" s="1"/>
      <c r="E683" s="1"/>
      <c r="F683" s="1"/>
      <c r="G683" s="1"/>
      <c r="H683" s="5"/>
      <c r="I683" s="5"/>
      <c r="J683" s="5"/>
      <c r="K683" s="1"/>
      <c r="L683" s="1"/>
      <c r="M683" s="1"/>
      <c r="N683" s="1"/>
      <c r="O683" s="1"/>
      <c r="P683" s="1"/>
      <c r="Q683" s="1"/>
      <c r="R683" s="1"/>
      <c r="S683" s="1"/>
      <c r="T683" s="5"/>
      <c r="U683" s="5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">
      <c r="A684" s="33"/>
      <c r="B684" s="33"/>
      <c r="C684" s="33"/>
      <c r="D684" s="1"/>
      <c r="E684" s="1"/>
      <c r="F684" s="1"/>
      <c r="G684" s="1"/>
      <c r="H684" s="5"/>
      <c r="I684" s="5"/>
      <c r="J684" s="5"/>
      <c r="K684" s="1"/>
      <c r="L684" s="1"/>
      <c r="M684" s="1"/>
      <c r="N684" s="1"/>
      <c r="O684" s="1"/>
      <c r="P684" s="1"/>
      <c r="Q684" s="1"/>
      <c r="R684" s="1"/>
      <c r="S684" s="1"/>
      <c r="T684" s="5"/>
      <c r="U684" s="5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">
      <c r="A685" s="33"/>
      <c r="B685" s="33"/>
      <c r="C685" s="33"/>
      <c r="D685" s="1"/>
      <c r="E685" s="1"/>
      <c r="F685" s="1"/>
      <c r="G685" s="1"/>
      <c r="H685" s="5"/>
      <c r="I685" s="5"/>
      <c r="J685" s="5"/>
      <c r="K685" s="1"/>
      <c r="L685" s="1"/>
      <c r="M685" s="1"/>
      <c r="N685" s="1"/>
      <c r="O685" s="1"/>
      <c r="P685" s="1"/>
      <c r="Q685" s="1"/>
      <c r="R685" s="1"/>
      <c r="S685" s="1"/>
      <c r="T685" s="5"/>
      <c r="U685" s="5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">
      <c r="A686" s="33"/>
      <c r="B686" s="33"/>
      <c r="C686" s="33"/>
      <c r="D686" s="1"/>
      <c r="E686" s="1"/>
      <c r="F686" s="1"/>
      <c r="G686" s="1"/>
      <c r="H686" s="5"/>
      <c r="I686" s="5"/>
      <c r="J686" s="5"/>
      <c r="K686" s="1"/>
      <c r="L686" s="1"/>
      <c r="M686" s="1"/>
      <c r="N686" s="1"/>
      <c r="O686" s="1"/>
      <c r="P686" s="1"/>
      <c r="Q686" s="1"/>
      <c r="R686" s="1"/>
      <c r="S686" s="1"/>
      <c r="T686" s="5"/>
      <c r="U686" s="5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">
      <c r="A687" s="33"/>
      <c r="B687" s="33"/>
      <c r="C687" s="33"/>
      <c r="D687" s="1"/>
      <c r="E687" s="1"/>
      <c r="F687" s="1"/>
      <c r="G687" s="1"/>
      <c r="H687" s="5"/>
      <c r="I687" s="5"/>
      <c r="J687" s="5"/>
      <c r="K687" s="1"/>
      <c r="L687" s="1"/>
      <c r="M687" s="1"/>
      <c r="N687" s="1"/>
      <c r="O687" s="1"/>
      <c r="P687" s="1"/>
      <c r="Q687" s="1"/>
      <c r="R687" s="1"/>
      <c r="S687" s="1"/>
      <c r="T687" s="5"/>
      <c r="U687" s="5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">
      <c r="A688" s="33"/>
      <c r="B688" s="33"/>
      <c r="C688" s="33"/>
      <c r="D688" s="1"/>
      <c r="E688" s="1"/>
      <c r="F688" s="1"/>
      <c r="G688" s="1"/>
      <c r="H688" s="5"/>
      <c r="I688" s="5"/>
      <c r="J688" s="5"/>
      <c r="K688" s="1"/>
      <c r="L688" s="1"/>
      <c r="M688" s="1"/>
      <c r="N688" s="1"/>
      <c r="O688" s="1"/>
      <c r="P688" s="1"/>
      <c r="Q688" s="1"/>
      <c r="R688" s="1"/>
      <c r="S688" s="1"/>
      <c r="T688" s="5"/>
      <c r="U688" s="5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">
      <c r="A689" s="33"/>
      <c r="B689" s="33"/>
      <c r="C689" s="33"/>
      <c r="D689" s="1"/>
      <c r="E689" s="1"/>
      <c r="F689" s="1"/>
      <c r="G689" s="1"/>
      <c r="H689" s="5"/>
      <c r="I689" s="5"/>
      <c r="J689" s="5"/>
      <c r="K689" s="1"/>
      <c r="L689" s="1"/>
      <c r="M689" s="1"/>
      <c r="N689" s="1"/>
      <c r="O689" s="1"/>
      <c r="P689" s="1"/>
      <c r="Q689" s="1"/>
      <c r="R689" s="1"/>
      <c r="S689" s="1"/>
      <c r="T689" s="5"/>
      <c r="U689" s="5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">
      <c r="A690" s="33"/>
      <c r="B690" s="33"/>
      <c r="C690" s="33"/>
      <c r="D690" s="1"/>
      <c r="E690" s="1"/>
      <c r="F690" s="1"/>
      <c r="G690" s="1"/>
      <c r="H690" s="5"/>
      <c r="I690" s="5"/>
      <c r="J690" s="5"/>
      <c r="K690" s="1"/>
      <c r="L690" s="1"/>
      <c r="M690" s="1"/>
      <c r="N690" s="1"/>
      <c r="O690" s="1"/>
      <c r="P690" s="1"/>
      <c r="Q690" s="1"/>
      <c r="R690" s="1"/>
      <c r="S690" s="1"/>
      <c r="T690" s="5"/>
      <c r="U690" s="5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">
      <c r="A691" s="33"/>
      <c r="B691" s="33"/>
      <c r="C691" s="33"/>
      <c r="D691" s="1"/>
      <c r="E691" s="1"/>
      <c r="F691" s="1"/>
      <c r="G691" s="1"/>
      <c r="H691" s="5"/>
      <c r="I691" s="5"/>
      <c r="J691" s="5"/>
      <c r="K691" s="1"/>
      <c r="L691" s="1"/>
      <c r="M691" s="1"/>
      <c r="N691" s="1"/>
      <c r="O691" s="1"/>
      <c r="P691" s="1"/>
      <c r="Q691" s="1"/>
      <c r="R691" s="1"/>
      <c r="S691" s="1"/>
      <c r="T691" s="5"/>
      <c r="U691" s="5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">
      <c r="A692" s="33"/>
      <c r="B692" s="33"/>
      <c r="C692" s="33"/>
      <c r="D692" s="1"/>
      <c r="E692" s="1"/>
      <c r="F692" s="1"/>
      <c r="G692" s="1"/>
      <c r="H692" s="5"/>
      <c r="I692" s="5"/>
      <c r="J692" s="5"/>
      <c r="K692" s="1"/>
      <c r="L692" s="1"/>
      <c r="M692" s="1"/>
      <c r="N692" s="1"/>
      <c r="O692" s="1"/>
      <c r="P692" s="1"/>
      <c r="Q692" s="1"/>
      <c r="R692" s="1"/>
      <c r="S692" s="1"/>
      <c r="T692" s="5"/>
      <c r="U692" s="5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">
      <c r="A693" s="33"/>
      <c r="B693" s="33"/>
      <c r="C693" s="33"/>
      <c r="D693" s="1"/>
      <c r="E693" s="1"/>
      <c r="F693" s="1"/>
      <c r="G693" s="1"/>
      <c r="H693" s="5"/>
      <c r="I693" s="5"/>
      <c r="J693" s="5"/>
      <c r="K693" s="1"/>
      <c r="L693" s="1"/>
      <c r="M693" s="1"/>
      <c r="N693" s="1"/>
      <c r="O693" s="1"/>
      <c r="P693" s="1"/>
      <c r="Q693" s="1"/>
      <c r="R693" s="1"/>
      <c r="S693" s="1"/>
      <c r="T693" s="5"/>
      <c r="U693" s="5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">
      <c r="A694" s="33"/>
      <c r="B694" s="33"/>
      <c r="C694" s="33"/>
      <c r="D694" s="1"/>
      <c r="E694" s="1"/>
      <c r="F694" s="1"/>
      <c r="G694" s="1"/>
      <c r="H694" s="5"/>
      <c r="I694" s="5"/>
      <c r="J694" s="5"/>
      <c r="K694" s="1"/>
      <c r="L694" s="1"/>
      <c r="M694" s="1"/>
      <c r="N694" s="1"/>
      <c r="O694" s="1"/>
      <c r="P694" s="1"/>
      <c r="Q694" s="1"/>
      <c r="R694" s="1"/>
      <c r="S694" s="1"/>
      <c r="T694" s="5"/>
      <c r="U694" s="5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">
      <c r="A695" s="33"/>
      <c r="B695" s="33"/>
      <c r="C695" s="33"/>
      <c r="D695" s="1"/>
      <c r="E695" s="1"/>
      <c r="F695" s="1"/>
      <c r="G695" s="1"/>
      <c r="H695" s="5"/>
      <c r="I695" s="5"/>
      <c r="J695" s="5"/>
      <c r="K695" s="1"/>
      <c r="L695" s="1"/>
      <c r="M695" s="1"/>
      <c r="N695" s="1"/>
      <c r="O695" s="1"/>
      <c r="P695" s="1"/>
      <c r="Q695" s="1"/>
      <c r="R695" s="1"/>
      <c r="S695" s="1"/>
      <c r="T695" s="5"/>
      <c r="U695" s="5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">
      <c r="A696" s="33"/>
      <c r="B696" s="33"/>
      <c r="C696" s="33"/>
      <c r="D696" s="1"/>
      <c r="E696" s="1"/>
      <c r="F696" s="1"/>
      <c r="G696" s="1"/>
      <c r="H696" s="5"/>
      <c r="I696" s="5"/>
      <c r="J696" s="5"/>
      <c r="K696" s="1"/>
      <c r="L696" s="1"/>
      <c r="M696" s="1"/>
      <c r="N696" s="1"/>
      <c r="O696" s="1"/>
      <c r="P696" s="1"/>
      <c r="Q696" s="1"/>
      <c r="R696" s="1"/>
      <c r="S696" s="1"/>
      <c r="T696" s="5"/>
      <c r="U696" s="5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">
      <c r="A697" s="33"/>
      <c r="B697" s="33"/>
      <c r="C697" s="33"/>
      <c r="D697" s="1"/>
      <c r="E697" s="1"/>
      <c r="F697" s="1"/>
      <c r="G697" s="1"/>
      <c r="H697" s="5"/>
      <c r="I697" s="5"/>
      <c r="J697" s="5"/>
      <c r="K697" s="1"/>
      <c r="L697" s="1"/>
      <c r="M697" s="1"/>
      <c r="N697" s="1"/>
      <c r="O697" s="1"/>
      <c r="P697" s="1"/>
      <c r="Q697" s="1"/>
      <c r="R697" s="1"/>
      <c r="S697" s="1"/>
      <c r="T697" s="5"/>
      <c r="U697" s="5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">
      <c r="A698" s="33"/>
      <c r="B698" s="33"/>
      <c r="C698" s="33"/>
      <c r="D698" s="1"/>
      <c r="E698" s="1"/>
      <c r="F698" s="1"/>
      <c r="G698" s="1"/>
      <c r="H698" s="5"/>
      <c r="I698" s="5"/>
      <c r="J698" s="5"/>
      <c r="K698" s="1"/>
      <c r="L698" s="1"/>
      <c r="M698" s="1"/>
      <c r="N698" s="1"/>
      <c r="O698" s="1"/>
      <c r="P698" s="1"/>
      <c r="Q698" s="1"/>
      <c r="R698" s="1"/>
      <c r="S698" s="1"/>
      <c r="T698" s="5"/>
      <c r="U698" s="5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">
      <c r="A699" s="33"/>
      <c r="B699" s="33"/>
      <c r="C699" s="33"/>
      <c r="D699" s="1"/>
      <c r="E699" s="1"/>
      <c r="F699" s="1"/>
      <c r="G699" s="1"/>
      <c r="H699" s="5"/>
      <c r="I699" s="5"/>
      <c r="J699" s="5"/>
      <c r="K699" s="1"/>
      <c r="L699" s="1"/>
      <c r="M699" s="1"/>
      <c r="N699" s="1"/>
      <c r="O699" s="1"/>
      <c r="P699" s="1"/>
      <c r="Q699" s="1"/>
      <c r="R699" s="1"/>
      <c r="S699" s="1"/>
      <c r="T699" s="5"/>
      <c r="U699" s="5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">
      <c r="A700" s="33"/>
      <c r="B700" s="33"/>
      <c r="C700" s="33"/>
      <c r="D700" s="1"/>
      <c r="E700" s="1"/>
      <c r="F700" s="1"/>
      <c r="G700" s="1"/>
      <c r="H700" s="5"/>
      <c r="I700" s="5"/>
      <c r="J700" s="5"/>
      <c r="K700" s="1"/>
      <c r="L700" s="1"/>
      <c r="M700" s="1"/>
      <c r="N700" s="1"/>
      <c r="O700" s="1"/>
      <c r="P700" s="1"/>
      <c r="Q700" s="1"/>
      <c r="R700" s="1"/>
      <c r="S700" s="1"/>
      <c r="T700" s="5"/>
      <c r="U700" s="5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">
      <c r="A701" s="33"/>
      <c r="B701" s="33"/>
      <c r="C701" s="33"/>
      <c r="D701" s="1"/>
      <c r="E701" s="1"/>
      <c r="F701" s="1"/>
      <c r="G701" s="1"/>
      <c r="H701" s="5"/>
      <c r="I701" s="5"/>
      <c r="J701" s="5"/>
      <c r="K701" s="1"/>
      <c r="L701" s="1"/>
      <c r="M701" s="1"/>
      <c r="N701" s="1"/>
      <c r="O701" s="1"/>
      <c r="P701" s="1"/>
      <c r="Q701" s="1"/>
      <c r="R701" s="1"/>
      <c r="S701" s="1"/>
      <c r="T701" s="5"/>
      <c r="U701" s="5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">
      <c r="A702" s="33"/>
      <c r="B702" s="33"/>
      <c r="C702" s="33"/>
      <c r="D702" s="1"/>
      <c r="E702" s="1"/>
      <c r="F702" s="1"/>
      <c r="G702" s="1"/>
      <c r="H702" s="5"/>
      <c r="I702" s="5"/>
      <c r="J702" s="5"/>
      <c r="K702" s="1"/>
      <c r="L702" s="1"/>
      <c r="M702" s="1"/>
      <c r="N702" s="1"/>
      <c r="O702" s="1"/>
      <c r="P702" s="1"/>
      <c r="Q702" s="1"/>
      <c r="R702" s="1"/>
      <c r="S702" s="1"/>
      <c r="T702" s="5"/>
      <c r="U702" s="5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">
      <c r="A703" s="33"/>
      <c r="B703" s="33"/>
      <c r="C703" s="33"/>
      <c r="D703" s="1"/>
      <c r="E703" s="1"/>
      <c r="F703" s="1"/>
      <c r="G703" s="1"/>
      <c r="H703" s="5"/>
      <c r="I703" s="5"/>
      <c r="J703" s="5"/>
      <c r="K703" s="1"/>
      <c r="L703" s="1"/>
      <c r="M703" s="1"/>
      <c r="N703" s="1"/>
      <c r="O703" s="1"/>
      <c r="P703" s="1"/>
      <c r="Q703" s="1"/>
      <c r="R703" s="1"/>
      <c r="S703" s="1"/>
      <c r="T703" s="5"/>
      <c r="U703" s="5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">
      <c r="A704" s="33"/>
      <c r="B704" s="33"/>
      <c r="C704" s="33"/>
      <c r="D704" s="1"/>
      <c r="E704" s="1"/>
      <c r="F704" s="1"/>
      <c r="G704" s="1"/>
      <c r="H704" s="5"/>
      <c r="I704" s="5"/>
      <c r="J704" s="5"/>
      <c r="K704" s="1"/>
      <c r="L704" s="1"/>
      <c r="M704" s="1"/>
      <c r="N704" s="1"/>
      <c r="O704" s="1"/>
      <c r="P704" s="1"/>
      <c r="Q704" s="1"/>
      <c r="R704" s="1"/>
      <c r="S704" s="1"/>
      <c r="T704" s="5"/>
      <c r="U704" s="5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">
      <c r="A705" s="33"/>
      <c r="B705" s="33"/>
      <c r="C705" s="33"/>
      <c r="D705" s="1"/>
      <c r="E705" s="1"/>
      <c r="F705" s="1"/>
      <c r="G705" s="1"/>
      <c r="H705" s="5"/>
      <c r="I705" s="5"/>
      <c r="J705" s="5"/>
      <c r="K705" s="1"/>
      <c r="L705" s="1"/>
      <c r="M705" s="1"/>
      <c r="N705" s="1"/>
      <c r="O705" s="1"/>
      <c r="P705" s="1"/>
      <c r="Q705" s="1"/>
      <c r="R705" s="1"/>
      <c r="S705" s="1"/>
      <c r="T705" s="5"/>
      <c r="U705" s="5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">
      <c r="A706" s="33"/>
      <c r="B706" s="33"/>
      <c r="C706" s="33"/>
      <c r="D706" s="1"/>
      <c r="E706" s="1"/>
      <c r="F706" s="1"/>
      <c r="G706" s="1"/>
      <c r="H706" s="5"/>
      <c r="I706" s="5"/>
      <c r="J706" s="5"/>
      <c r="K706" s="1"/>
      <c r="L706" s="1"/>
      <c r="M706" s="1"/>
      <c r="N706" s="1"/>
      <c r="O706" s="1"/>
      <c r="P706" s="1"/>
      <c r="Q706" s="1"/>
      <c r="R706" s="1"/>
      <c r="S706" s="1"/>
      <c r="T706" s="5"/>
      <c r="U706" s="5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">
      <c r="A707" s="33"/>
      <c r="B707" s="33"/>
      <c r="C707" s="33"/>
      <c r="D707" s="1"/>
      <c r="E707" s="1"/>
      <c r="F707" s="1"/>
      <c r="G707" s="1"/>
      <c r="H707" s="5"/>
      <c r="I707" s="5"/>
      <c r="J707" s="5"/>
      <c r="K707" s="1"/>
      <c r="L707" s="1"/>
      <c r="M707" s="1"/>
      <c r="N707" s="1"/>
      <c r="O707" s="1"/>
      <c r="P707" s="1"/>
      <c r="Q707" s="1"/>
      <c r="R707" s="1"/>
      <c r="S707" s="1"/>
      <c r="T707" s="5"/>
      <c r="U707" s="5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">
      <c r="A708" s="33"/>
      <c r="B708" s="33"/>
      <c r="C708" s="33"/>
      <c r="D708" s="1"/>
      <c r="E708" s="1"/>
      <c r="F708" s="1"/>
      <c r="G708" s="1"/>
      <c r="H708" s="5"/>
      <c r="I708" s="5"/>
      <c r="J708" s="5"/>
      <c r="K708" s="1"/>
      <c r="L708" s="1"/>
      <c r="M708" s="1"/>
      <c r="N708" s="1"/>
      <c r="O708" s="1"/>
      <c r="P708" s="1"/>
      <c r="Q708" s="1"/>
      <c r="R708" s="1"/>
      <c r="S708" s="1"/>
      <c r="T708" s="5"/>
      <c r="U708" s="5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">
      <c r="A709" s="33"/>
      <c r="B709" s="33"/>
      <c r="C709" s="33"/>
      <c r="D709" s="1"/>
      <c r="E709" s="1"/>
      <c r="F709" s="1"/>
      <c r="G709" s="1"/>
      <c r="H709" s="5"/>
      <c r="I709" s="5"/>
      <c r="J709" s="5"/>
      <c r="K709" s="1"/>
      <c r="L709" s="1"/>
      <c r="M709" s="1"/>
      <c r="N709" s="1"/>
      <c r="O709" s="1"/>
      <c r="P709" s="1"/>
      <c r="Q709" s="1"/>
      <c r="R709" s="1"/>
      <c r="S709" s="1"/>
      <c r="T709" s="5"/>
      <c r="U709" s="5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">
      <c r="A710" s="33"/>
      <c r="B710" s="33"/>
      <c r="C710" s="33"/>
      <c r="D710" s="1"/>
      <c r="E710" s="1"/>
      <c r="F710" s="1"/>
      <c r="G710" s="1"/>
      <c r="H710" s="5"/>
      <c r="I710" s="5"/>
      <c r="J710" s="5"/>
      <c r="K710" s="1"/>
      <c r="L710" s="1"/>
      <c r="M710" s="1"/>
      <c r="N710" s="1"/>
      <c r="O710" s="1"/>
      <c r="P710" s="1"/>
      <c r="Q710" s="1"/>
      <c r="R710" s="1"/>
      <c r="S710" s="1"/>
      <c r="T710" s="5"/>
      <c r="U710" s="5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">
      <c r="A711" s="33"/>
      <c r="B711" s="33"/>
      <c r="C711" s="33"/>
      <c r="D711" s="1"/>
      <c r="E711" s="1"/>
      <c r="F711" s="1"/>
      <c r="G711" s="1"/>
      <c r="H711" s="5"/>
      <c r="I711" s="5"/>
      <c r="J711" s="5"/>
      <c r="K711" s="1"/>
      <c r="L711" s="1"/>
      <c r="M711" s="1"/>
      <c r="N711" s="1"/>
      <c r="O711" s="1"/>
      <c r="P711" s="1"/>
      <c r="Q711" s="1"/>
      <c r="R711" s="1"/>
      <c r="S711" s="1"/>
      <c r="T711" s="5"/>
      <c r="U711" s="5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">
      <c r="A712" s="33"/>
      <c r="B712" s="33"/>
      <c r="C712" s="33"/>
      <c r="D712" s="1"/>
      <c r="E712" s="1"/>
      <c r="F712" s="1"/>
      <c r="G712" s="1"/>
      <c r="H712" s="5"/>
      <c r="I712" s="5"/>
      <c r="J712" s="5"/>
      <c r="K712" s="1"/>
      <c r="L712" s="1"/>
      <c r="M712" s="1"/>
      <c r="N712" s="1"/>
      <c r="O712" s="1"/>
      <c r="P712" s="1"/>
      <c r="Q712" s="1"/>
      <c r="R712" s="1"/>
      <c r="S712" s="1"/>
      <c r="T712" s="5"/>
      <c r="U712" s="5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">
      <c r="A713" s="33"/>
      <c r="B713" s="33"/>
      <c r="C713" s="33"/>
      <c r="D713" s="1"/>
      <c r="E713" s="1"/>
      <c r="F713" s="1"/>
      <c r="G713" s="1"/>
      <c r="H713" s="5"/>
      <c r="I713" s="5"/>
      <c r="J713" s="5"/>
      <c r="K713" s="1"/>
      <c r="L713" s="1"/>
      <c r="M713" s="1"/>
      <c r="N713" s="1"/>
      <c r="O713" s="1"/>
      <c r="P713" s="1"/>
      <c r="Q713" s="1"/>
      <c r="R713" s="1"/>
      <c r="S713" s="1"/>
      <c r="T713" s="5"/>
      <c r="U713" s="5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">
      <c r="A714" s="33"/>
      <c r="B714" s="33"/>
      <c r="C714" s="33"/>
      <c r="D714" s="1"/>
      <c r="E714" s="1"/>
      <c r="F714" s="1"/>
      <c r="G714" s="1"/>
      <c r="H714" s="5"/>
      <c r="I714" s="5"/>
      <c r="J714" s="5"/>
      <c r="K714" s="1"/>
      <c r="L714" s="1"/>
      <c r="M714" s="1"/>
      <c r="N714" s="1"/>
      <c r="O714" s="1"/>
      <c r="P714" s="1"/>
      <c r="Q714" s="1"/>
      <c r="R714" s="1"/>
      <c r="S714" s="1"/>
      <c r="T714" s="5"/>
      <c r="U714" s="5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">
      <c r="A715" s="33"/>
      <c r="B715" s="33"/>
      <c r="C715" s="33"/>
      <c r="D715" s="1"/>
      <c r="E715" s="1"/>
      <c r="F715" s="1"/>
      <c r="G715" s="1"/>
      <c r="H715" s="5"/>
      <c r="I715" s="5"/>
      <c r="J715" s="5"/>
      <c r="K715" s="1"/>
      <c r="L715" s="1"/>
      <c r="M715" s="1"/>
      <c r="N715" s="1"/>
      <c r="O715" s="1"/>
      <c r="P715" s="1"/>
      <c r="Q715" s="1"/>
      <c r="R715" s="1"/>
      <c r="S715" s="1"/>
      <c r="T715" s="5"/>
      <c r="U715" s="5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">
      <c r="A716" s="33"/>
      <c r="B716" s="33"/>
      <c r="C716" s="33"/>
      <c r="D716" s="1"/>
      <c r="E716" s="1"/>
      <c r="F716" s="1"/>
      <c r="G716" s="1"/>
      <c r="H716" s="5"/>
      <c r="I716" s="5"/>
      <c r="J716" s="5"/>
      <c r="K716" s="1"/>
      <c r="L716" s="1"/>
      <c r="M716" s="1"/>
      <c r="N716" s="1"/>
      <c r="O716" s="1"/>
      <c r="P716" s="1"/>
      <c r="Q716" s="1"/>
      <c r="R716" s="1"/>
      <c r="S716" s="1"/>
      <c r="T716" s="5"/>
      <c r="U716" s="5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">
      <c r="A717" s="33"/>
      <c r="B717" s="33"/>
      <c r="C717" s="33"/>
      <c r="D717" s="1"/>
      <c r="E717" s="1"/>
      <c r="F717" s="1"/>
      <c r="G717" s="1"/>
      <c r="H717" s="5"/>
      <c r="I717" s="5"/>
      <c r="J717" s="5"/>
      <c r="K717" s="1"/>
      <c r="L717" s="1"/>
      <c r="M717" s="1"/>
      <c r="N717" s="1"/>
      <c r="O717" s="1"/>
      <c r="P717" s="1"/>
      <c r="Q717" s="1"/>
      <c r="R717" s="1"/>
      <c r="S717" s="1"/>
      <c r="T717" s="5"/>
      <c r="U717" s="5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">
      <c r="A718" s="33"/>
      <c r="B718" s="33"/>
      <c r="C718" s="33"/>
      <c r="D718" s="1"/>
      <c r="E718" s="1"/>
      <c r="F718" s="1"/>
      <c r="G718" s="1"/>
      <c r="H718" s="5"/>
      <c r="I718" s="5"/>
      <c r="J718" s="5"/>
      <c r="K718" s="1"/>
      <c r="L718" s="1"/>
      <c r="M718" s="1"/>
      <c r="N718" s="1"/>
      <c r="O718" s="1"/>
      <c r="P718" s="1"/>
      <c r="Q718" s="1"/>
      <c r="R718" s="1"/>
      <c r="S718" s="1"/>
      <c r="T718" s="5"/>
      <c r="U718" s="5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">
      <c r="A719" s="33"/>
      <c r="B719" s="33"/>
      <c r="C719" s="33"/>
      <c r="D719" s="1"/>
      <c r="E719" s="1"/>
      <c r="F719" s="1"/>
      <c r="G719" s="1"/>
      <c r="H719" s="5"/>
      <c r="I719" s="5"/>
      <c r="J719" s="5"/>
      <c r="K719" s="1"/>
      <c r="L719" s="1"/>
      <c r="M719" s="1"/>
      <c r="N719" s="1"/>
      <c r="O719" s="1"/>
      <c r="P719" s="1"/>
      <c r="Q719" s="1"/>
      <c r="R719" s="1"/>
      <c r="S719" s="1"/>
      <c r="T719" s="5"/>
      <c r="U719" s="5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">
      <c r="A720" s="33"/>
      <c r="B720" s="33"/>
      <c r="C720" s="33"/>
      <c r="D720" s="1"/>
      <c r="E720" s="1"/>
      <c r="F720" s="1"/>
      <c r="G720" s="1"/>
      <c r="H720" s="5"/>
      <c r="I720" s="5"/>
      <c r="J720" s="5"/>
      <c r="K720" s="1"/>
      <c r="L720" s="1"/>
      <c r="M720" s="1"/>
      <c r="N720" s="1"/>
      <c r="O720" s="1"/>
      <c r="P720" s="1"/>
      <c r="Q720" s="1"/>
      <c r="R720" s="1"/>
      <c r="S720" s="1"/>
      <c r="T720" s="5"/>
      <c r="U720" s="5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">
      <c r="A721" s="33"/>
      <c r="B721" s="33"/>
      <c r="C721" s="33"/>
      <c r="D721" s="1"/>
      <c r="E721" s="1"/>
      <c r="F721" s="1"/>
      <c r="G721" s="1"/>
      <c r="H721" s="5"/>
      <c r="I721" s="5"/>
      <c r="J721" s="5"/>
      <c r="K721" s="1"/>
      <c r="L721" s="1"/>
      <c r="M721" s="1"/>
      <c r="N721" s="1"/>
      <c r="O721" s="1"/>
      <c r="P721" s="1"/>
      <c r="Q721" s="1"/>
      <c r="R721" s="1"/>
      <c r="S721" s="1"/>
      <c r="T721" s="5"/>
      <c r="U721" s="5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">
      <c r="A722" s="33"/>
      <c r="B722" s="33"/>
      <c r="C722" s="33"/>
      <c r="D722" s="1"/>
      <c r="E722" s="1"/>
      <c r="F722" s="1"/>
      <c r="G722" s="1"/>
      <c r="H722" s="5"/>
      <c r="I722" s="5"/>
      <c r="J722" s="5"/>
      <c r="K722" s="1"/>
      <c r="L722" s="1"/>
      <c r="M722" s="1"/>
      <c r="N722" s="1"/>
      <c r="O722" s="1"/>
      <c r="P722" s="1"/>
      <c r="Q722" s="1"/>
      <c r="R722" s="1"/>
      <c r="S722" s="1"/>
      <c r="T722" s="5"/>
      <c r="U722" s="5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">
      <c r="A723" s="33"/>
      <c r="B723" s="33"/>
      <c r="C723" s="33"/>
      <c r="D723" s="1"/>
      <c r="E723" s="1"/>
      <c r="F723" s="1"/>
      <c r="G723" s="1"/>
      <c r="H723" s="5"/>
      <c r="I723" s="5"/>
      <c r="J723" s="5"/>
      <c r="K723" s="1"/>
      <c r="L723" s="1"/>
      <c r="M723" s="1"/>
      <c r="N723" s="1"/>
      <c r="O723" s="1"/>
      <c r="P723" s="1"/>
      <c r="Q723" s="1"/>
      <c r="R723" s="1"/>
      <c r="S723" s="1"/>
      <c r="T723" s="5"/>
      <c r="U723" s="5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">
      <c r="A724" s="33"/>
      <c r="B724" s="33"/>
      <c r="C724" s="33"/>
      <c r="D724" s="1"/>
      <c r="E724" s="1"/>
      <c r="F724" s="1"/>
      <c r="G724" s="1"/>
      <c r="H724" s="5"/>
      <c r="I724" s="5"/>
      <c r="J724" s="5"/>
      <c r="K724" s="1"/>
      <c r="L724" s="1"/>
      <c r="M724" s="1"/>
      <c r="N724" s="1"/>
      <c r="O724" s="1"/>
      <c r="P724" s="1"/>
      <c r="Q724" s="1"/>
      <c r="R724" s="1"/>
      <c r="S724" s="1"/>
      <c r="T724" s="5"/>
      <c r="U724" s="5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">
      <c r="A725" s="33"/>
      <c r="B725" s="33"/>
      <c r="C725" s="33"/>
      <c r="D725" s="1"/>
      <c r="E725" s="1"/>
      <c r="F725" s="1"/>
      <c r="G725" s="1"/>
      <c r="H725" s="5"/>
      <c r="I725" s="5"/>
      <c r="J725" s="5"/>
      <c r="K725" s="1"/>
      <c r="L725" s="1"/>
      <c r="M725" s="1"/>
      <c r="N725" s="1"/>
      <c r="O725" s="1"/>
      <c r="P725" s="1"/>
      <c r="Q725" s="1"/>
      <c r="R725" s="1"/>
      <c r="S725" s="1"/>
      <c r="T725" s="5"/>
      <c r="U725" s="5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">
      <c r="A726" s="33"/>
      <c r="B726" s="33"/>
      <c r="C726" s="33"/>
      <c r="D726" s="1"/>
      <c r="E726" s="1"/>
      <c r="F726" s="1"/>
      <c r="G726" s="1"/>
      <c r="H726" s="5"/>
      <c r="I726" s="5"/>
      <c r="J726" s="5"/>
      <c r="K726" s="1"/>
      <c r="L726" s="1"/>
      <c r="M726" s="1"/>
      <c r="N726" s="1"/>
      <c r="O726" s="1"/>
      <c r="P726" s="1"/>
      <c r="Q726" s="1"/>
      <c r="R726" s="1"/>
      <c r="S726" s="1"/>
      <c r="T726" s="5"/>
      <c r="U726" s="5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">
      <c r="A727" s="33"/>
      <c r="B727" s="33"/>
      <c r="C727" s="33"/>
      <c r="D727" s="1"/>
      <c r="E727" s="1"/>
      <c r="F727" s="1"/>
      <c r="G727" s="1"/>
      <c r="H727" s="5"/>
      <c r="I727" s="5"/>
      <c r="J727" s="5"/>
      <c r="K727" s="1"/>
      <c r="L727" s="1"/>
      <c r="M727" s="1"/>
      <c r="N727" s="1"/>
      <c r="O727" s="1"/>
      <c r="P727" s="1"/>
      <c r="Q727" s="1"/>
      <c r="R727" s="1"/>
      <c r="S727" s="1"/>
      <c r="T727" s="5"/>
      <c r="U727" s="5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">
      <c r="A728" s="33"/>
      <c r="B728" s="33"/>
      <c r="C728" s="33"/>
      <c r="D728" s="1"/>
      <c r="E728" s="1"/>
      <c r="F728" s="1"/>
      <c r="G728" s="1"/>
      <c r="H728" s="5"/>
      <c r="I728" s="5"/>
      <c r="J728" s="5"/>
      <c r="K728" s="1"/>
      <c r="L728" s="1"/>
      <c r="M728" s="1"/>
      <c r="N728" s="1"/>
      <c r="O728" s="1"/>
      <c r="P728" s="1"/>
      <c r="Q728" s="1"/>
      <c r="R728" s="1"/>
      <c r="S728" s="1"/>
      <c r="T728" s="5"/>
      <c r="U728" s="5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">
      <c r="A729" s="33"/>
      <c r="B729" s="33"/>
      <c r="C729" s="33"/>
      <c r="D729" s="1"/>
      <c r="E729" s="1"/>
      <c r="F729" s="1"/>
      <c r="G729" s="1"/>
      <c r="H729" s="5"/>
      <c r="I729" s="5"/>
      <c r="J729" s="5"/>
      <c r="K729" s="1"/>
      <c r="L729" s="1"/>
      <c r="M729" s="1"/>
      <c r="N729" s="1"/>
      <c r="O729" s="1"/>
      <c r="P729" s="1"/>
      <c r="Q729" s="1"/>
      <c r="R729" s="1"/>
      <c r="S729" s="1"/>
      <c r="T729" s="5"/>
      <c r="U729" s="5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">
      <c r="A730" s="33"/>
      <c r="B730" s="33"/>
      <c r="C730" s="33"/>
      <c r="D730" s="1"/>
      <c r="E730" s="1"/>
      <c r="F730" s="1"/>
      <c r="G730" s="1"/>
      <c r="H730" s="5"/>
      <c r="I730" s="5"/>
      <c r="J730" s="5"/>
      <c r="K730" s="1"/>
      <c r="L730" s="1"/>
      <c r="M730" s="1"/>
      <c r="N730" s="1"/>
      <c r="O730" s="1"/>
      <c r="P730" s="1"/>
      <c r="Q730" s="1"/>
      <c r="R730" s="1"/>
      <c r="S730" s="1"/>
      <c r="T730" s="5"/>
      <c r="U730" s="5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">
      <c r="A731" s="33"/>
      <c r="B731" s="33"/>
      <c r="C731" s="33"/>
      <c r="D731" s="1"/>
      <c r="E731" s="1"/>
      <c r="F731" s="1"/>
      <c r="G731" s="1"/>
      <c r="H731" s="5"/>
      <c r="I731" s="5"/>
      <c r="J731" s="5"/>
      <c r="K731" s="1"/>
      <c r="L731" s="1"/>
      <c r="M731" s="1"/>
      <c r="N731" s="1"/>
      <c r="O731" s="1"/>
      <c r="P731" s="1"/>
      <c r="Q731" s="1"/>
      <c r="R731" s="1"/>
      <c r="S731" s="1"/>
      <c r="T731" s="5"/>
      <c r="U731" s="5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">
      <c r="A732" s="33"/>
      <c r="B732" s="33"/>
      <c r="C732" s="33"/>
      <c r="D732" s="1"/>
      <c r="E732" s="1"/>
      <c r="F732" s="1"/>
      <c r="G732" s="1"/>
      <c r="H732" s="5"/>
      <c r="I732" s="5"/>
      <c r="J732" s="5"/>
      <c r="K732" s="1"/>
      <c r="L732" s="1"/>
      <c r="M732" s="1"/>
      <c r="N732" s="1"/>
      <c r="O732" s="1"/>
      <c r="P732" s="1"/>
      <c r="Q732" s="1"/>
      <c r="R732" s="1"/>
      <c r="S732" s="1"/>
      <c r="T732" s="5"/>
      <c r="U732" s="5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">
      <c r="A733" s="33"/>
      <c r="B733" s="33"/>
      <c r="C733" s="33"/>
      <c r="D733" s="1"/>
      <c r="E733" s="1"/>
      <c r="F733" s="1"/>
      <c r="G733" s="1"/>
      <c r="H733" s="5"/>
      <c r="I733" s="5"/>
      <c r="J733" s="5"/>
      <c r="K733" s="1"/>
      <c r="L733" s="1"/>
      <c r="M733" s="1"/>
      <c r="N733" s="1"/>
      <c r="O733" s="1"/>
      <c r="P733" s="1"/>
      <c r="Q733" s="1"/>
      <c r="R733" s="1"/>
      <c r="S733" s="1"/>
      <c r="T733" s="5"/>
      <c r="U733" s="5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">
      <c r="A734" s="33"/>
      <c r="B734" s="33"/>
      <c r="C734" s="33"/>
      <c r="D734" s="1"/>
      <c r="E734" s="1"/>
      <c r="F734" s="1"/>
      <c r="G734" s="1"/>
      <c r="H734" s="5"/>
      <c r="I734" s="5"/>
      <c r="J734" s="5"/>
      <c r="K734" s="1"/>
      <c r="L734" s="1"/>
      <c r="M734" s="1"/>
      <c r="N734" s="1"/>
      <c r="O734" s="1"/>
      <c r="P734" s="1"/>
      <c r="Q734" s="1"/>
      <c r="R734" s="1"/>
      <c r="S734" s="1"/>
      <c r="T734" s="5"/>
      <c r="U734" s="5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">
      <c r="A735" s="33"/>
      <c r="B735" s="33"/>
      <c r="C735" s="33"/>
      <c r="D735" s="1"/>
      <c r="E735" s="1"/>
      <c r="F735" s="1"/>
      <c r="G735" s="1"/>
      <c r="H735" s="5"/>
      <c r="I735" s="5"/>
      <c r="J735" s="5"/>
      <c r="K735" s="1"/>
      <c r="L735" s="1"/>
      <c r="M735" s="1"/>
      <c r="N735" s="1"/>
      <c r="O735" s="1"/>
      <c r="P735" s="1"/>
      <c r="Q735" s="1"/>
      <c r="R735" s="1"/>
      <c r="S735" s="1"/>
      <c r="T735" s="5"/>
      <c r="U735" s="5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">
      <c r="A736" s="33"/>
      <c r="B736" s="33"/>
      <c r="C736" s="33"/>
      <c r="D736" s="1"/>
      <c r="E736" s="1"/>
      <c r="F736" s="1"/>
      <c r="G736" s="1"/>
      <c r="H736" s="5"/>
      <c r="I736" s="5"/>
      <c r="J736" s="5"/>
      <c r="K736" s="1"/>
      <c r="L736" s="1"/>
      <c r="M736" s="1"/>
      <c r="N736" s="1"/>
      <c r="O736" s="1"/>
      <c r="P736" s="1"/>
      <c r="Q736" s="1"/>
      <c r="R736" s="1"/>
      <c r="S736" s="1"/>
      <c r="T736" s="5"/>
      <c r="U736" s="5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">
      <c r="A737" s="33"/>
      <c r="B737" s="33"/>
      <c r="C737" s="33"/>
      <c r="D737" s="1"/>
      <c r="E737" s="1"/>
      <c r="F737" s="1"/>
      <c r="G737" s="1"/>
      <c r="H737" s="5"/>
      <c r="I737" s="5"/>
      <c r="J737" s="5"/>
      <c r="K737" s="1"/>
      <c r="L737" s="1"/>
      <c r="M737" s="1"/>
      <c r="N737" s="1"/>
      <c r="O737" s="1"/>
      <c r="P737" s="1"/>
      <c r="Q737" s="1"/>
      <c r="R737" s="1"/>
      <c r="S737" s="1"/>
      <c r="T737" s="5"/>
      <c r="U737" s="5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">
      <c r="A738" s="33"/>
      <c r="B738" s="33"/>
      <c r="C738" s="33"/>
      <c r="D738" s="1"/>
      <c r="E738" s="1"/>
      <c r="F738" s="1"/>
      <c r="G738" s="1"/>
      <c r="H738" s="5"/>
      <c r="I738" s="5"/>
      <c r="J738" s="5"/>
      <c r="K738" s="1"/>
      <c r="L738" s="1"/>
      <c r="M738" s="1"/>
      <c r="N738" s="1"/>
      <c r="O738" s="1"/>
      <c r="P738" s="1"/>
      <c r="Q738" s="1"/>
      <c r="R738" s="1"/>
      <c r="S738" s="1"/>
      <c r="T738" s="5"/>
      <c r="U738" s="5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">
      <c r="A739" s="33"/>
      <c r="B739" s="33"/>
      <c r="C739" s="33"/>
      <c r="D739" s="1"/>
      <c r="E739" s="1"/>
      <c r="F739" s="1"/>
      <c r="G739" s="1"/>
      <c r="H739" s="5"/>
      <c r="I739" s="5"/>
      <c r="J739" s="5"/>
      <c r="K739" s="1"/>
      <c r="L739" s="1"/>
      <c r="M739" s="1"/>
      <c r="N739" s="1"/>
      <c r="O739" s="1"/>
      <c r="P739" s="1"/>
      <c r="Q739" s="1"/>
      <c r="R739" s="1"/>
      <c r="S739" s="1"/>
      <c r="T739" s="5"/>
      <c r="U739" s="5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">
      <c r="A740" s="33"/>
      <c r="B740" s="33"/>
      <c r="C740" s="33"/>
      <c r="D740" s="1"/>
      <c r="E740" s="1"/>
      <c r="F740" s="1"/>
      <c r="G740" s="1"/>
      <c r="H740" s="5"/>
      <c r="I740" s="5"/>
      <c r="J740" s="5"/>
      <c r="K740" s="1"/>
      <c r="L740" s="1"/>
      <c r="M740" s="1"/>
      <c r="N740" s="1"/>
      <c r="O740" s="1"/>
      <c r="P740" s="1"/>
      <c r="Q740" s="1"/>
      <c r="R740" s="1"/>
      <c r="S740" s="1"/>
      <c r="T740" s="5"/>
      <c r="U740" s="5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">
      <c r="A741" s="33"/>
      <c r="B741" s="33"/>
      <c r="C741" s="33"/>
      <c r="D741" s="1"/>
      <c r="E741" s="1"/>
      <c r="F741" s="1"/>
      <c r="G741" s="1"/>
      <c r="H741" s="5"/>
      <c r="I741" s="5"/>
      <c r="J741" s="5"/>
      <c r="K741" s="1"/>
      <c r="L741" s="1"/>
      <c r="M741" s="1"/>
      <c r="N741" s="1"/>
      <c r="O741" s="1"/>
      <c r="P741" s="1"/>
      <c r="Q741" s="1"/>
      <c r="R741" s="1"/>
      <c r="S741" s="1"/>
      <c r="T741" s="5"/>
      <c r="U741" s="5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">
      <c r="A742" s="33"/>
      <c r="B742" s="33"/>
      <c r="C742" s="33"/>
      <c r="D742" s="1"/>
      <c r="E742" s="1"/>
      <c r="F742" s="1"/>
      <c r="G742" s="1"/>
      <c r="H742" s="5"/>
      <c r="I742" s="5"/>
      <c r="J742" s="5"/>
      <c r="K742" s="1"/>
      <c r="L742" s="1"/>
      <c r="M742" s="1"/>
      <c r="N742" s="1"/>
      <c r="O742" s="1"/>
      <c r="P742" s="1"/>
      <c r="Q742" s="1"/>
      <c r="R742" s="1"/>
      <c r="S742" s="1"/>
      <c r="T742" s="5"/>
      <c r="U742" s="5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">
      <c r="A743" s="33"/>
      <c r="B743" s="33"/>
      <c r="C743" s="33"/>
      <c r="D743" s="1"/>
      <c r="E743" s="1"/>
      <c r="F743" s="1"/>
      <c r="G743" s="1"/>
      <c r="H743" s="5"/>
      <c r="I743" s="5"/>
      <c r="J743" s="5"/>
      <c r="K743" s="1"/>
      <c r="L743" s="1"/>
      <c r="M743" s="1"/>
      <c r="N743" s="1"/>
      <c r="O743" s="1"/>
      <c r="P743" s="1"/>
      <c r="Q743" s="1"/>
      <c r="R743" s="1"/>
      <c r="S743" s="1"/>
      <c r="T743" s="5"/>
      <c r="U743" s="5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">
      <c r="A744" s="33"/>
      <c r="B744" s="33"/>
      <c r="C744" s="33"/>
      <c r="D744" s="1"/>
      <c r="E744" s="1"/>
      <c r="F744" s="1"/>
      <c r="G744" s="1"/>
      <c r="H744" s="5"/>
      <c r="I744" s="5"/>
      <c r="J744" s="5"/>
      <c r="K744" s="1"/>
      <c r="L744" s="1"/>
      <c r="M744" s="1"/>
      <c r="N744" s="1"/>
      <c r="O744" s="1"/>
      <c r="P744" s="1"/>
      <c r="Q744" s="1"/>
      <c r="R744" s="1"/>
      <c r="S744" s="1"/>
      <c r="T744" s="5"/>
      <c r="U744" s="5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">
      <c r="A745" s="33"/>
      <c r="B745" s="33"/>
      <c r="C745" s="33"/>
      <c r="D745" s="1"/>
      <c r="E745" s="1"/>
      <c r="F745" s="1"/>
      <c r="G745" s="1"/>
      <c r="H745" s="5"/>
      <c r="I745" s="5"/>
      <c r="J745" s="5"/>
      <c r="K745" s="1"/>
      <c r="L745" s="1"/>
      <c r="M745" s="1"/>
      <c r="N745" s="1"/>
      <c r="O745" s="1"/>
      <c r="P745" s="1"/>
      <c r="Q745" s="1"/>
      <c r="R745" s="1"/>
      <c r="S745" s="1"/>
      <c r="T745" s="5"/>
      <c r="U745" s="5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">
      <c r="A746" s="33"/>
      <c r="B746" s="33"/>
      <c r="C746" s="33"/>
      <c r="D746" s="1"/>
      <c r="E746" s="1"/>
      <c r="F746" s="1"/>
      <c r="G746" s="1"/>
      <c r="H746" s="5"/>
      <c r="I746" s="5"/>
      <c r="J746" s="5"/>
      <c r="K746" s="1"/>
      <c r="L746" s="1"/>
      <c r="M746" s="1"/>
      <c r="N746" s="1"/>
      <c r="O746" s="1"/>
      <c r="P746" s="1"/>
      <c r="Q746" s="1"/>
      <c r="R746" s="1"/>
      <c r="S746" s="1"/>
      <c r="T746" s="5"/>
      <c r="U746" s="5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">
      <c r="A747" s="33"/>
      <c r="B747" s="33"/>
      <c r="C747" s="33"/>
      <c r="D747" s="1"/>
      <c r="E747" s="1"/>
      <c r="F747" s="1"/>
      <c r="G747" s="1"/>
      <c r="H747" s="5"/>
      <c r="I747" s="5"/>
      <c r="J747" s="5"/>
      <c r="K747" s="1"/>
      <c r="L747" s="1"/>
      <c r="M747" s="1"/>
      <c r="N747" s="1"/>
      <c r="O747" s="1"/>
      <c r="P747" s="1"/>
      <c r="Q747" s="1"/>
      <c r="R747" s="1"/>
      <c r="S747" s="1"/>
      <c r="T747" s="5"/>
      <c r="U747" s="5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">
      <c r="A748" s="33"/>
      <c r="B748" s="33"/>
      <c r="C748" s="33"/>
      <c r="D748" s="1"/>
      <c r="E748" s="1"/>
      <c r="F748" s="1"/>
      <c r="G748" s="1"/>
      <c r="H748" s="5"/>
      <c r="I748" s="5"/>
      <c r="J748" s="5"/>
      <c r="K748" s="1"/>
      <c r="L748" s="1"/>
      <c r="M748" s="1"/>
      <c r="N748" s="1"/>
      <c r="O748" s="1"/>
      <c r="P748" s="1"/>
      <c r="Q748" s="1"/>
      <c r="R748" s="1"/>
      <c r="S748" s="1"/>
      <c r="T748" s="5"/>
      <c r="U748" s="5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">
      <c r="A749" s="33"/>
      <c r="B749" s="33"/>
      <c r="C749" s="33"/>
      <c r="D749" s="1"/>
      <c r="E749" s="1"/>
      <c r="F749" s="1"/>
      <c r="G749" s="1"/>
      <c r="H749" s="5"/>
      <c r="I749" s="5"/>
      <c r="J749" s="5"/>
      <c r="K749" s="1"/>
      <c r="L749" s="1"/>
      <c r="M749" s="1"/>
      <c r="N749" s="1"/>
      <c r="O749" s="1"/>
      <c r="P749" s="1"/>
      <c r="Q749" s="1"/>
      <c r="R749" s="1"/>
      <c r="S749" s="1"/>
      <c r="T749" s="5"/>
      <c r="U749" s="5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">
      <c r="A750" s="33"/>
      <c r="B750" s="33"/>
      <c r="C750" s="33"/>
      <c r="D750" s="1"/>
      <c r="E750" s="1"/>
      <c r="F750" s="1"/>
      <c r="G750" s="1"/>
      <c r="H750" s="5"/>
      <c r="I750" s="5"/>
      <c r="J750" s="5"/>
      <c r="K750" s="1"/>
      <c r="L750" s="1"/>
      <c r="M750" s="1"/>
      <c r="N750" s="1"/>
      <c r="O750" s="1"/>
      <c r="P750" s="1"/>
      <c r="Q750" s="1"/>
      <c r="R750" s="1"/>
      <c r="S750" s="1"/>
      <c r="T750" s="5"/>
      <c r="U750" s="5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">
      <c r="A751" s="33"/>
      <c r="B751" s="33"/>
      <c r="C751" s="33"/>
      <c r="D751" s="1"/>
      <c r="E751" s="1"/>
      <c r="F751" s="1"/>
      <c r="G751" s="1"/>
      <c r="H751" s="5"/>
      <c r="I751" s="5"/>
      <c r="J751" s="5"/>
      <c r="K751" s="1"/>
      <c r="L751" s="1"/>
      <c r="M751" s="1"/>
      <c r="N751" s="1"/>
      <c r="O751" s="1"/>
      <c r="P751" s="1"/>
      <c r="Q751" s="1"/>
      <c r="R751" s="1"/>
      <c r="S751" s="1"/>
      <c r="T751" s="5"/>
      <c r="U751" s="5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">
      <c r="A752" s="33"/>
      <c r="B752" s="33"/>
      <c r="C752" s="33"/>
      <c r="D752" s="1"/>
      <c r="E752" s="1"/>
      <c r="F752" s="1"/>
      <c r="G752" s="1"/>
      <c r="H752" s="5"/>
      <c r="I752" s="5"/>
      <c r="J752" s="5"/>
      <c r="K752" s="1"/>
      <c r="L752" s="1"/>
      <c r="M752" s="1"/>
      <c r="N752" s="1"/>
      <c r="O752" s="1"/>
      <c r="P752" s="1"/>
      <c r="Q752" s="1"/>
      <c r="R752" s="1"/>
      <c r="S752" s="1"/>
      <c r="T752" s="5"/>
      <c r="U752" s="5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">
      <c r="A753" s="33"/>
      <c r="B753" s="33"/>
      <c r="C753" s="33"/>
      <c r="D753" s="1"/>
      <c r="E753" s="1"/>
      <c r="F753" s="1"/>
      <c r="G753" s="1"/>
      <c r="H753" s="5"/>
      <c r="I753" s="5"/>
      <c r="J753" s="5"/>
      <c r="K753" s="1"/>
      <c r="L753" s="1"/>
      <c r="M753" s="1"/>
      <c r="N753" s="1"/>
      <c r="O753" s="1"/>
      <c r="P753" s="1"/>
      <c r="Q753" s="1"/>
      <c r="R753" s="1"/>
      <c r="S753" s="1"/>
      <c r="T753" s="5"/>
      <c r="U753" s="5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">
      <c r="A754" s="33"/>
      <c r="B754" s="33"/>
      <c r="C754" s="33"/>
      <c r="D754" s="1"/>
      <c r="E754" s="1"/>
      <c r="F754" s="1"/>
      <c r="G754" s="1"/>
      <c r="H754" s="5"/>
      <c r="I754" s="5"/>
      <c r="J754" s="5"/>
      <c r="K754" s="1"/>
      <c r="L754" s="1"/>
      <c r="M754" s="1"/>
      <c r="N754" s="1"/>
      <c r="O754" s="1"/>
      <c r="P754" s="1"/>
      <c r="Q754" s="1"/>
      <c r="R754" s="1"/>
      <c r="S754" s="1"/>
      <c r="T754" s="5"/>
      <c r="U754" s="5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">
      <c r="A755" s="33"/>
      <c r="B755" s="33"/>
      <c r="C755" s="33"/>
      <c r="D755" s="1"/>
      <c r="E755" s="1"/>
      <c r="F755" s="1"/>
      <c r="G755" s="1"/>
      <c r="H755" s="5"/>
      <c r="I755" s="5"/>
      <c r="J755" s="5"/>
      <c r="K755" s="1"/>
      <c r="L755" s="1"/>
      <c r="M755" s="1"/>
      <c r="N755" s="1"/>
      <c r="O755" s="1"/>
      <c r="P755" s="1"/>
      <c r="Q755" s="1"/>
      <c r="R755" s="1"/>
      <c r="S755" s="1"/>
      <c r="T755" s="5"/>
      <c r="U755" s="5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">
      <c r="A756" s="33"/>
      <c r="B756" s="33"/>
      <c r="C756" s="33"/>
      <c r="D756" s="1"/>
      <c r="E756" s="1"/>
      <c r="F756" s="1"/>
      <c r="G756" s="1"/>
      <c r="H756" s="5"/>
      <c r="I756" s="5"/>
      <c r="J756" s="5"/>
      <c r="K756" s="1"/>
      <c r="L756" s="1"/>
      <c r="M756" s="1"/>
      <c r="N756" s="1"/>
      <c r="O756" s="1"/>
      <c r="P756" s="1"/>
      <c r="Q756" s="1"/>
      <c r="R756" s="1"/>
      <c r="S756" s="1"/>
      <c r="T756" s="5"/>
      <c r="U756" s="5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">
      <c r="A757" s="33"/>
      <c r="B757" s="33"/>
      <c r="C757" s="33"/>
      <c r="D757" s="1"/>
      <c r="E757" s="1"/>
      <c r="F757" s="1"/>
      <c r="G757" s="1"/>
      <c r="H757" s="5"/>
      <c r="I757" s="5"/>
      <c r="J757" s="5"/>
      <c r="K757" s="1"/>
      <c r="L757" s="1"/>
      <c r="M757" s="1"/>
      <c r="N757" s="1"/>
      <c r="O757" s="1"/>
      <c r="P757" s="1"/>
      <c r="Q757" s="1"/>
      <c r="R757" s="1"/>
      <c r="S757" s="1"/>
      <c r="T757" s="5"/>
      <c r="U757" s="5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">
      <c r="A758" s="33"/>
      <c r="B758" s="33"/>
      <c r="C758" s="33"/>
      <c r="D758" s="1"/>
      <c r="E758" s="1"/>
      <c r="F758" s="1"/>
      <c r="G758" s="1"/>
      <c r="H758" s="5"/>
      <c r="I758" s="5"/>
      <c r="J758" s="5"/>
      <c r="K758" s="1"/>
      <c r="L758" s="1"/>
      <c r="M758" s="1"/>
      <c r="N758" s="1"/>
      <c r="O758" s="1"/>
      <c r="P758" s="1"/>
      <c r="Q758" s="1"/>
      <c r="R758" s="1"/>
      <c r="S758" s="1"/>
      <c r="T758" s="5"/>
      <c r="U758" s="5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">
      <c r="A759" s="33"/>
      <c r="B759" s="33"/>
      <c r="C759" s="33"/>
      <c r="D759" s="1"/>
      <c r="E759" s="1"/>
      <c r="F759" s="1"/>
      <c r="G759" s="1"/>
      <c r="H759" s="5"/>
      <c r="I759" s="5"/>
      <c r="J759" s="5"/>
      <c r="K759" s="1"/>
      <c r="L759" s="1"/>
      <c r="M759" s="1"/>
      <c r="N759" s="1"/>
      <c r="O759" s="1"/>
      <c r="P759" s="1"/>
      <c r="Q759" s="1"/>
      <c r="R759" s="1"/>
      <c r="S759" s="1"/>
      <c r="T759" s="5"/>
      <c r="U759" s="5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">
      <c r="A760" s="33"/>
      <c r="B760" s="33"/>
      <c r="C760" s="33"/>
      <c r="D760" s="1"/>
      <c r="E760" s="1"/>
      <c r="F760" s="1"/>
      <c r="G760" s="1"/>
      <c r="H760" s="5"/>
      <c r="I760" s="5"/>
      <c r="J760" s="5"/>
      <c r="K760" s="1"/>
      <c r="L760" s="1"/>
      <c r="M760" s="1"/>
      <c r="N760" s="1"/>
      <c r="O760" s="1"/>
      <c r="P760" s="1"/>
      <c r="Q760" s="1"/>
      <c r="R760" s="1"/>
      <c r="S760" s="1"/>
      <c r="T760" s="5"/>
      <c r="U760" s="5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">
      <c r="A761" s="33"/>
      <c r="B761" s="33"/>
      <c r="C761" s="33"/>
      <c r="D761" s="1"/>
      <c r="E761" s="1"/>
      <c r="F761" s="1"/>
      <c r="G761" s="1"/>
      <c r="H761" s="5"/>
      <c r="I761" s="5"/>
      <c r="J761" s="5"/>
      <c r="K761" s="1"/>
      <c r="L761" s="1"/>
      <c r="M761" s="1"/>
      <c r="N761" s="1"/>
      <c r="O761" s="1"/>
      <c r="P761" s="1"/>
      <c r="Q761" s="1"/>
      <c r="R761" s="1"/>
      <c r="S761" s="1"/>
      <c r="T761" s="5"/>
      <c r="U761" s="5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">
      <c r="A762" s="33"/>
      <c r="B762" s="33"/>
      <c r="C762" s="33"/>
      <c r="D762" s="1"/>
      <c r="E762" s="1"/>
      <c r="F762" s="1"/>
      <c r="G762" s="1"/>
      <c r="H762" s="5"/>
      <c r="I762" s="5"/>
      <c r="J762" s="5"/>
      <c r="K762" s="1"/>
      <c r="L762" s="1"/>
      <c r="M762" s="1"/>
      <c r="N762" s="1"/>
      <c r="O762" s="1"/>
      <c r="P762" s="1"/>
      <c r="Q762" s="1"/>
      <c r="R762" s="1"/>
      <c r="S762" s="1"/>
      <c r="T762" s="5"/>
      <c r="U762" s="5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">
      <c r="A763" s="33"/>
      <c r="B763" s="33"/>
      <c r="C763" s="33"/>
      <c r="D763" s="1"/>
      <c r="E763" s="1"/>
      <c r="F763" s="1"/>
      <c r="G763" s="1"/>
      <c r="H763" s="5"/>
      <c r="I763" s="5"/>
      <c r="J763" s="5"/>
      <c r="K763" s="1"/>
      <c r="L763" s="1"/>
      <c r="M763" s="1"/>
      <c r="N763" s="1"/>
      <c r="O763" s="1"/>
      <c r="P763" s="1"/>
      <c r="Q763" s="1"/>
      <c r="R763" s="1"/>
      <c r="S763" s="1"/>
      <c r="T763" s="5"/>
      <c r="U763" s="5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">
      <c r="A764" s="33"/>
      <c r="B764" s="33"/>
      <c r="C764" s="33"/>
      <c r="D764" s="1"/>
      <c r="E764" s="1"/>
      <c r="F764" s="1"/>
      <c r="G764" s="1"/>
      <c r="H764" s="5"/>
      <c r="I764" s="5"/>
      <c r="J764" s="5"/>
      <c r="K764" s="1"/>
      <c r="L764" s="1"/>
      <c r="M764" s="1"/>
      <c r="N764" s="1"/>
      <c r="O764" s="1"/>
      <c r="P764" s="1"/>
      <c r="Q764" s="1"/>
      <c r="R764" s="1"/>
      <c r="S764" s="1"/>
      <c r="T764" s="5"/>
      <c r="U764" s="5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">
      <c r="A765" s="33"/>
      <c r="B765" s="33"/>
      <c r="C765" s="33"/>
      <c r="D765" s="1"/>
      <c r="E765" s="1"/>
      <c r="F765" s="1"/>
      <c r="G765" s="1"/>
      <c r="H765" s="5"/>
      <c r="I765" s="5"/>
      <c r="J765" s="5"/>
      <c r="K765" s="1"/>
      <c r="L765" s="1"/>
      <c r="M765" s="1"/>
      <c r="N765" s="1"/>
      <c r="O765" s="1"/>
      <c r="P765" s="1"/>
      <c r="Q765" s="1"/>
      <c r="R765" s="1"/>
      <c r="S765" s="1"/>
      <c r="T765" s="5"/>
      <c r="U765" s="5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">
      <c r="A766" s="33"/>
      <c r="B766" s="33"/>
      <c r="C766" s="33"/>
      <c r="D766" s="1"/>
      <c r="E766" s="1"/>
      <c r="F766" s="1"/>
      <c r="G766" s="1"/>
      <c r="H766" s="5"/>
      <c r="I766" s="5"/>
      <c r="J766" s="5"/>
      <c r="K766" s="1"/>
      <c r="L766" s="1"/>
      <c r="M766" s="1"/>
      <c r="N766" s="1"/>
      <c r="O766" s="1"/>
      <c r="P766" s="1"/>
      <c r="Q766" s="1"/>
      <c r="R766" s="1"/>
      <c r="S766" s="1"/>
      <c r="T766" s="5"/>
      <c r="U766" s="5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">
      <c r="A767" s="33"/>
      <c r="B767" s="33"/>
      <c r="C767" s="33"/>
      <c r="D767" s="1"/>
      <c r="E767" s="1"/>
      <c r="F767" s="1"/>
      <c r="G767" s="1"/>
      <c r="H767" s="5"/>
      <c r="I767" s="5"/>
      <c r="J767" s="5"/>
      <c r="K767" s="1"/>
      <c r="L767" s="1"/>
      <c r="M767" s="1"/>
      <c r="N767" s="1"/>
      <c r="O767" s="1"/>
      <c r="P767" s="1"/>
      <c r="Q767" s="1"/>
      <c r="R767" s="1"/>
      <c r="S767" s="1"/>
      <c r="T767" s="5"/>
      <c r="U767" s="5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">
      <c r="A768" s="33"/>
      <c r="B768" s="33"/>
      <c r="C768" s="33"/>
      <c r="D768" s="1"/>
      <c r="E768" s="1"/>
      <c r="F768" s="1"/>
      <c r="G768" s="1"/>
      <c r="H768" s="5"/>
      <c r="I768" s="5"/>
      <c r="J768" s="5"/>
      <c r="K768" s="1"/>
      <c r="L768" s="1"/>
      <c r="M768" s="1"/>
      <c r="N768" s="1"/>
      <c r="O768" s="1"/>
      <c r="P768" s="1"/>
      <c r="Q768" s="1"/>
      <c r="R768" s="1"/>
      <c r="S768" s="1"/>
      <c r="T768" s="5"/>
      <c r="U768" s="5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">
      <c r="A769" s="33"/>
      <c r="B769" s="33"/>
      <c r="C769" s="33"/>
      <c r="D769" s="1"/>
      <c r="E769" s="1"/>
      <c r="F769" s="1"/>
      <c r="G769" s="1"/>
      <c r="H769" s="5"/>
      <c r="I769" s="5"/>
      <c r="J769" s="5"/>
      <c r="K769" s="1"/>
      <c r="L769" s="1"/>
      <c r="M769" s="1"/>
      <c r="N769" s="1"/>
      <c r="O769" s="1"/>
      <c r="P769" s="1"/>
      <c r="Q769" s="1"/>
      <c r="R769" s="1"/>
      <c r="S769" s="1"/>
      <c r="T769" s="5"/>
      <c r="U769" s="5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">
      <c r="A770" s="33"/>
      <c r="B770" s="33"/>
      <c r="C770" s="33"/>
      <c r="D770" s="1"/>
      <c r="E770" s="1"/>
      <c r="F770" s="1"/>
      <c r="G770" s="1"/>
      <c r="H770" s="5"/>
      <c r="I770" s="5"/>
      <c r="J770" s="5"/>
      <c r="K770" s="1"/>
      <c r="L770" s="1"/>
      <c r="M770" s="1"/>
      <c r="N770" s="1"/>
      <c r="O770" s="1"/>
      <c r="P770" s="1"/>
      <c r="Q770" s="1"/>
      <c r="R770" s="1"/>
      <c r="S770" s="1"/>
      <c r="T770" s="5"/>
      <c r="U770" s="5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">
      <c r="A771" s="33"/>
      <c r="B771" s="33"/>
      <c r="C771" s="33"/>
      <c r="D771" s="1"/>
      <c r="E771" s="1"/>
      <c r="F771" s="1"/>
      <c r="G771" s="1"/>
      <c r="H771" s="5"/>
      <c r="I771" s="5"/>
      <c r="J771" s="5"/>
      <c r="K771" s="1"/>
      <c r="L771" s="1"/>
      <c r="M771" s="1"/>
      <c r="N771" s="1"/>
      <c r="O771" s="1"/>
      <c r="P771" s="1"/>
      <c r="Q771" s="1"/>
      <c r="R771" s="1"/>
      <c r="S771" s="1"/>
      <c r="T771" s="5"/>
      <c r="U771" s="5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">
      <c r="A772" s="33"/>
      <c r="B772" s="33"/>
      <c r="C772" s="33"/>
      <c r="D772" s="1"/>
      <c r="E772" s="1"/>
      <c r="F772" s="1"/>
      <c r="G772" s="1"/>
      <c r="H772" s="5"/>
      <c r="I772" s="5"/>
      <c r="J772" s="5"/>
      <c r="K772" s="1"/>
      <c r="L772" s="1"/>
      <c r="M772" s="1"/>
      <c r="N772" s="1"/>
      <c r="O772" s="1"/>
      <c r="P772" s="1"/>
      <c r="Q772" s="1"/>
      <c r="R772" s="1"/>
      <c r="S772" s="1"/>
      <c r="T772" s="5"/>
      <c r="U772" s="5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">
      <c r="A773" s="33"/>
      <c r="B773" s="33"/>
      <c r="C773" s="33"/>
      <c r="D773" s="1"/>
      <c r="E773" s="1"/>
      <c r="F773" s="1"/>
      <c r="G773" s="1"/>
      <c r="H773" s="5"/>
      <c r="I773" s="5"/>
      <c r="J773" s="5"/>
      <c r="K773" s="1"/>
      <c r="L773" s="1"/>
      <c r="M773" s="1"/>
      <c r="N773" s="1"/>
      <c r="O773" s="1"/>
      <c r="P773" s="1"/>
      <c r="Q773" s="1"/>
      <c r="R773" s="1"/>
      <c r="S773" s="1"/>
      <c r="T773" s="5"/>
      <c r="U773" s="5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">
      <c r="A774" s="33"/>
      <c r="B774" s="33"/>
      <c r="C774" s="33"/>
      <c r="D774" s="1"/>
      <c r="E774" s="1"/>
      <c r="F774" s="1"/>
      <c r="G774" s="1"/>
      <c r="H774" s="5"/>
      <c r="I774" s="5"/>
      <c r="J774" s="5"/>
      <c r="K774" s="1"/>
      <c r="L774" s="1"/>
      <c r="M774" s="1"/>
      <c r="N774" s="1"/>
      <c r="O774" s="1"/>
      <c r="P774" s="1"/>
      <c r="Q774" s="1"/>
      <c r="R774" s="1"/>
      <c r="S774" s="1"/>
      <c r="T774" s="5"/>
      <c r="U774" s="5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">
      <c r="A775" s="33"/>
      <c r="B775" s="33"/>
      <c r="C775" s="33"/>
      <c r="D775" s="1"/>
      <c r="E775" s="1"/>
      <c r="F775" s="1"/>
      <c r="G775" s="1"/>
      <c r="H775" s="5"/>
      <c r="I775" s="5"/>
      <c r="J775" s="5"/>
      <c r="K775" s="1"/>
      <c r="L775" s="1"/>
      <c r="M775" s="1"/>
      <c r="N775" s="1"/>
      <c r="O775" s="1"/>
      <c r="P775" s="1"/>
      <c r="Q775" s="1"/>
      <c r="R775" s="1"/>
      <c r="S775" s="1"/>
      <c r="T775" s="5"/>
      <c r="U775" s="5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">
      <c r="A776" s="33"/>
      <c r="B776" s="33"/>
      <c r="C776" s="33"/>
      <c r="D776" s="1"/>
      <c r="E776" s="1"/>
      <c r="F776" s="1"/>
      <c r="G776" s="1"/>
      <c r="H776" s="5"/>
      <c r="I776" s="5"/>
      <c r="J776" s="5"/>
      <c r="K776" s="1"/>
      <c r="L776" s="1"/>
      <c r="M776" s="1"/>
      <c r="N776" s="1"/>
      <c r="O776" s="1"/>
      <c r="P776" s="1"/>
      <c r="Q776" s="1"/>
      <c r="R776" s="1"/>
      <c r="S776" s="1"/>
      <c r="T776" s="5"/>
      <c r="U776" s="5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">
      <c r="A777" s="33"/>
      <c r="B777" s="33"/>
      <c r="C777" s="33"/>
      <c r="D777" s="1"/>
      <c r="E777" s="1"/>
      <c r="F777" s="1"/>
      <c r="G777" s="1"/>
      <c r="H777" s="5"/>
      <c r="I777" s="5"/>
      <c r="J777" s="5"/>
      <c r="K777" s="1"/>
      <c r="L777" s="1"/>
      <c r="M777" s="1"/>
      <c r="N777" s="1"/>
      <c r="O777" s="1"/>
      <c r="P777" s="1"/>
      <c r="Q777" s="1"/>
      <c r="R777" s="1"/>
      <c r="S777" s="1"/>
      <c r="T777" s="5"/>
      <c r="U777" s="5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">
      <c r="A778" s="33"/>
      <c r="B778" s="33"/>
      <c r="C778" s="33"/>
      <c r="D778" s="1"/>
      <c r="E778" s="1"/>
      <c r="F778" s="1"/>
      <c r="G778" s="1"/>
      <c r="H778" s="5"/>
      <c r="I778" s="5"/>
      <c r="J778" s="5"/>
      <c r="K778" s="1"/>
      <c r="L778" s="1"/>
      <c r="M778" s="1"/>
      <c r="N778" s="1"/>
      <c r="O778" s="1"/>
      <c r="P778" s="1"/>
      <c r="Q778" s="1"/>
      <c r="R778" s="1"/>
      <c r="S778" s="1"/>
      <c r="T778" s="5"/>
      <c r="U778" s="5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">
      <c r="A779" s="33"/>
      <c r="B779" s="33"/>
      <c r="C779" s="33"/>
      <c r="D779" s="1"/>
      <c r="E779" s="1"/>
      <c r="F779" s="1"/>
      <c r="G779" s="1"/>
      <c r="H779" s="5"/>
      <c r="I779" s="5"/>
      <c r="J779" s="5"/>
      <c r="K779" s="1"/>
      <c r="L779" s="1"/>
      <c r="M779" s="1"/>
      <c r="N779" s="1"/>
      <c r="O779" s="1"/>
      <c r="P779" s="1"/>
      <c r="Q779" s="1"/>
      <c r="R779" s="1"/>
      <c r="S779" s="1"/>
      <c r="T779" s="5"/>
      <c r="U779" s="5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">
      <c r="A780" s="33"/>
      <c r="B780" s="33"/>
      <c r="C780" s="33"/>
      <c r="D780" s="1"/>
      <c r="E780" s="1"/>
      <c r="F780" s="1"/>
      <c r="G780" s="1"/>
      <c r="H780" s="5"/>
      <c r="I780" s="5"/>
      <c r="J780" s="5"/>
      <c r="K780" s="1"/>
      <c r="L780" s="1"/>
      <c r="M780" s="1"/>
      <c r="N780" s="1"/>
      <c r="O780" s="1"/>
      <c r="P780" s="1"/>
      <c r="Q780" s="1"/>
      <c r="R780" s="1"/>
      <c r="S780" s="1"/>
      <c r="T780" s="5"/>
      <c r="U780" s="5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">
      <c r="A781" s="33"/>
      <c r="B781" s="33"/>
      <c r="C781" s="33"/>
      <c r="D781" s="1"/>
      <c r="E781" s="1"/>
      <c r="F781" s="1"/>
      <c r="G781" s="1"/>
      <c r="H781" s="5"/>
      <c r="I781" s="5"/>
      <c r="J781" s="5"/>
      <c r="K781" s="1"/>
      <c r="L781" s="1"/>
      <c r="M781" s="1"/>
      <c r="N781" s="1"/>
      <c r="O781" s="1"/>
      <c r="P781" s="1"/>
      <c r="Q781" s="1"/>
      <c r="R781" s="1"/>
      <c r="S781" s="1"/>
      <c r="T781" s="5"/>
      <c r="U781" s="5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">
      <c r="A782" s="33"/>
      <c r="B782" s="33"/>
      <c r="C782" s="33"/>
      <c r="D782" s="1"/>
      <c r="E782" s="1"/>
      <c r="F782" s="1"/>
      <c r="G782" s="1"/>
      <c r="H782" s="5"/>
      <c r="I782" s="5"/>
      <c r="J782" s="5"/>
      <c r="K782" s="1"/>
      <c r="L782" s="1"/>
      <c r="M782" s="1"/>
      <c r="N782" s="1"/>
      <c r="O782" s="1"/>
      <c r="P782" s="1"/>
      <c r="Q782" s="1"/>
      <c r="R782" s="1"/>
      <c r="S782" s="1"/>
      <c r="T782" s="5"/>
      <c r="U782" s="5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">
      <c r="A783" s="33"/>
      <c r="B783" s="33"/>
      <c r="C783" s="33"/>
      <c r="D783" s="1"/>
      <c r="E783" s="1"/>
      <c r="F783" s="1"/>
      <c r="G783" s="1"/>
      <c r="H783" s="5"/>
      <c r="I783" s="5"/>
      <c r="J783" s="5"/>
      <c r="K783" s="1"/>
      <c r="L783" s="1"/>
      <c r="M783" s="1"/>
      <c r="N783" s="1"/>
      <c r="O783" s="1"/>
      <c r="P783" s="1"/>
      <c r="Q783" s="1"/>
      <c r="R783" s="1"/>
      <c r="S783" s="1"/>
      <c r="T783" s="5"/>
      <c r="U783" s="5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">
      <c r="A784" s="33"/>
      <c r="B784" s="33"/>
      <c r="C784" s="33"/>
      <c r="D784" s="1"/>
      <c r="E784" s="1"/>
      <c r="F784" s="1"/>
      <c r="G784" s="1"/>
      <c r="H784" s="5"/>
      <c r="I784" s="5"/>
      <c r="J784" s="5"/>
      <c r="K784" s="1"/>
      <c r="L784" s="1"/>
      <c r="M784" s="1"/>
      <c r="N784" s="1"/>
      <c r="O784" s="1"/>
      <c r="P784" s="1"/>
      <c r="Q784" s="1"/>
      <c r="R784" s="1"/>
      <c r="S784" s="1"/>
      <c r="T784" s="5"/>
      <c r="U784" s="5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">
      <c r="A785" s="33"/>
      <c r="B785" s="33"/>
      <c r="C785" s="33"/>
      <c r="D785" s="1"/>
      <c r="E785" s="1"/>
      <c r="F785" s="1"/>
      <c r="G785" s="1"/>
      <c r="H785" s="5"/>
      <c r="I785" s="5"/>
      <c r="J785" s="5"/>
      <c r="K785" s="1"/>
      <c r="L785" s="1"/>
      <c r="M785" s="1"/>
      <c r="N785" s="1"/>
      <c r="O785" s="1"/>
      <c r="P785" s="1"/>
      <c r="Q785" s="1"/>
      <c r="R785" s="1"/>
      <c r="S785" s="1"/>
      <c r="T785" s="5"/>
      <c r="U785" s="5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">
      <c r="A786" s="33"/>
      <c r="B786" s="33"/>
      <c r="C786" s="33"/>
      <c r="D786" s="1"/>
      <c r="E786" s="1"/>
      <c r="F786" s="1"/>
      <c r="G786" s="1"/>
      <c r="H786" s="5"/>
      <c r="I786" s="5"/>
      <c r="J786" s="5"/>
      <c r="K786" s="1"/>
      <c r="L786" s="1"/>
      <c r="M786" s="1"/>
      <c r="N786" s="1"/>
      <c r="O786" s="1"/>
      <c r="P786" s="1"/>
      <c r="Q786" s="1"/>
      <c r="R786" s="1"/>
      <c r="S786" s="1"/>
      <c r="T786" s="5"/>
      <c r="U786" s="5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">
      <c r="A787" s="33"/>
      <c r="B787" s="33"/>
      <c r="C787" s="33"/>
      <c r="D787" s="1"/>
      <c r="E787" s="1"/>
      <c r="F787" s="1"/>
      <c r="G787" s="1"/>
      <c r="H787" s="5"/>
      <c r="I787" s="5"/>
      <c r="J787" s="5"/>
      <c r="K787" s="1"/>
      <c r="L787" s="1"/>
      <c r="M787" s="1"/>
      <c r="N787" s="1"/>
      <c r="O787" s="1"/>
      <c r="P787" s="1"/>
      <c r="Q787" s="1"/>
      <c r="R787" s="1"/>
      <c r="S787" s="1"/>
      <c r="T787" s="5"/>
      <c r="U787" s="5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">
      <c r="A788" s="33"/>
      <c r="B788" s="33"/>
      <c r="C788" s="33"/>
      <c r="D788" s="1"/>
      <c r="E788" s="1"/>
      <c r="F788" s="1"/>
      <c r="G788" s="1"/>
      <c r="H788" s="5"/>
      <c r="I788" s="5"/>
      <c r="J788" s="5"/>
      <c r="K788" s="1"/>
      <c r="L788" s="1"/>
      <c r="M788" s="1"/>
      <c r="N788" s="1"/>
      <c r="O788" s="1"/>
      <c r="P788" s="1"/>
      <c r="Q788" s="1"/>
      <c r="R788" s="1"/>
      <c r="S788" s="1"/>
      <c r="T788" s="5"/>
      <c r="U788" s="5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">
      <c r="A789" s="33"/>
      <c r="B789" s="33"/>
      <c r="C789" s="33"/>
      <c r="D789" s="1"/>
      <c r="E789" s="1"/>
      <c r="F789" s="1"/>
      <c r="G789" s="1"/>
      <c r="H789" s="5"/>
      <c r="I789" s="5"/>
      <c r="J789" s="5"/>
      <c r="K789" s="1"/>
      <c r="L789" s="1"/>
      <c r="M789" s="1"/>
      <c r="N789" s="1"/>
      <c r="O789" s="1"/>
      <c r="P789" s="1"/>
      <c r="Q789" s="1"/>
      <c r="R789" s="1"/>
      <c r="S789" s="1"/>
      <c r="T789" s="5"/>
      <c r="U789" s="5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">
      <c r="A790" s="33"/>
      <c r="B790" s="33"/>
      <c r="C790" s="33"/>
      <c r="D790" s="1"/>
      <c r="E790" s="1"/>
      <c r="F790" s="1"/>
      <c r="G790" s="1"/>
      <c r="H790" s="5"/>
      <c r="I790" s="5"/>
      <c r="J790" s="5"/>
      <c r="K790" s="1"/>
      <c r="L790" s="1"/>
      <c r="M790" s="1"/>
      <c r="N790" s="1"/>
      <c r="O790" s="1"/>
      <c r="P790" s="1"/>
      <c r="Q790" s="1"/>
      <c r="R790" s="1"/>
      <c r="S790" s="1"/>
      <c r="T790" s="5"/>
      <c r="U790" s="5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">
      <c r="A791" s="33"/>
      <c r="B791" s="33"/>
      <c r="C791" s="33"/>
      <c r="D791" s="1"/>
      <c r="E791" s="1"/>
      <c r="F791" s="1"/>
      <c r="G791" s="1"/>
      <c r="H791" s="5"/>
      <c r="I791" s="5"/>
      <c r="J791" s="5"/>
      <c r="K791" s="1"/>
      <c r="L791" s="1"/>
      <c r="M791" s="1"/>
      <c r="N791" s="1"/>
      <c r="O791" s="1"/>
      <c r="P791" s="1"/>
      <c r="Q791" s="1"/>
      <c r="R791" s="1"/>
      <c r="S791" s="1"/>
      <c r="T791" s="5"/>
      <c r="U791" s="5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">
      <c r="A792" s="33"/>
      <c r="B792" s="33"/>
      <c r="C792" s="33"/>
      <c r="D792" s="1"/>
      <c r="E792" s="1"/>
      <c r="F792" s="1"/>
      <c r="G792" s="1"/>
      <c r="H792" s="5"/>
      <c r="I792" s="5"/>
      <c r="J792" s="5"/>
      <c r="K792" s="1"/>
      <c r="L792" s="1"/>
      <c r="M792" s="1"/>
      <c r="N792" s="1"/>
      <c r="O792" s="1"/>
      <c r="P792" s="1"/>
      <c r="Q792" s="1"/>
      <c r="R792" s="1"/>
      <c r="S792" s="1"/>
      <c r="T792" s="5"/>
      <c r="U792" s="5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">
      <c r="A793" s="33"/>
      <c r="B793" s="33"/>
      <c r="C793" s="33"/>
      <c r="D793" s="1"/>
      <c r="E793" s="1"/>
      <c r="F793" s="1"/>
      <c r="G793" s="1"/>
      <c r="H793" s="5"/>
      <c r="I793" s="5"/>
      <c r="J793" s="5"/>
      <c r="K793" s="1"/>
      <c r="L793" s="1"/>
      <c r="M793" s="1"/>
      <c r="N793" s="1"/>
      <c r="O793" s="1"/>
      <c r="P793" s="1"/>
      <c r="Q793" s="1"/>
      <c r="R793" s="1"/>
      <c r="S793" s="1"/>
      <c r="T793" s="5"/>
      <c r="U793" s="5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">
      <c r="A794" s="33"/>
      <c r="B794" s="33"/>
      <c r="C794" s="33"/>
      <c r="D794" s="1"/>
      <c r="E794" s="1"/>
      <c r="F794" s="1"/>
      <c r="G794" s="1"/>
      <c r="H794" s="5"/>
      <c r="I794" s="5"/>
      <c r="J794" s="5"/>
      <c r="K794" s="1"/>
      <c r="L794" s="1"/>
      <c r="M794" s="1"/>
      <c r="N794" s="1"/>
      <c r="O794" s="1"/>
      <c r="P794" s="1"/>
      <c r="Q794" s="1"/>
      <c r="R794" s="1"/>
      <c r="S794" s="1"/>
      <c r="T794" s="5"/>
      <c r="U794" s="5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">
      <c r="A795" s="33"/>
      <c r="B795" s="33"/>
      <c r="C795" s="33"/>
      <c r="D795" s="1"/>
      <c r="E795" s="1"/>
      <c r="F795" s="1"/>
      <c r="G795" s="1"/>
      <c r="H795" s="5"/>
      <c r="I795" s="5"/>
      <c r="J795" s="5"/>
      <c r="K795" s="1"/>
      <c r="L795" s="1"/>
      <c r="M795" s="1"/>
      <c r="N795" s="1"/>
      <c r="O795" s="1"/>
      <c r="P795" s="1"/>
      <c r="Q795" s="1"/>
      <c r="R795" s="1"/>
      <c r="S795" s="1"/>
      <c r="T795" s="5"/>
      <c r="U795" s="5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">
      <c r="A796" s="33"/>
      <c r="B796" s="33"/>
      <c r="C796" s="33"/>
      <c r="D796" s="1"/>
      <c r="E796" s="1"/>
      <c r="F796" s="1"/>
      <c r="G796" s="1"/>
      <c r="H796" s="5"/>
      <c r="I796" s="5"/>
      <c r="J796" s="5"/>
      <c r="K796" s="1"/>
      <c r="L796" s="1"/>
      <c r="M796" s="1"/>
      <c r="N796" s="1"/>
      <c r="O796" s="1"/>
      <c r="P796" s="1"/>
      <c r="Q796" s="1"/>
      <c r="R796" s="1"/>
      <c r="S796" s="1"/>
      <c r="T796" s="5"/>
      <c r="U796" s="5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">
      <c r="A797" s="33"/>
      <c r="B797" s="33"/>
      <c r="C797" s="33"/>
      <c r="D797" s="1"/>
      <c r="E797" s="1"/>
      <c r="F797" s="1"/>
      <c r="G797" s="1"/>
      <c r="H797" s="5"/>
      <c r="I797" s="5"/>
      <c r="J797" s="5"/>
      <c r="K797" s="1"/>
      <c r="L797" s="1"/>
      <c r="M797" s="1"/>
      <c r="N797" s="1"/>
      <c r="O797" s="1"/>
      <c r="P797" s="1"/>
      <c r="Q797" s="1"/>
      <c r="R797" s="1"/>
      <c r="S797" s="1"/>
      <c r="T797" s="5"/>
      <c r="U797" s="5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">
      <c r="A798" s="33"/>
      <c r="B798" s="33"/>
      <c r="C798" s="33"/>
      <c r="D798" s="1"/>
      <c r="E798" s="1"/>
      <c r="F798" s="1"/>
      <c r="G798" s="1"/>
      <c r="H798" s="5"/>
      <c r="I798" s="5"/>
      <c r="J798" s="5"/>
      <c r="K798" s="1"/>
      <c r="L798" s="1"/>
      <c r="M798" s="1"/>
      <c r="N798" s="1"/>
      <c r="O798" s="1"/>
      <c r="P798" s="1"/>
      <c r="Q798" s="1"/>
      <c r="R798" s="1"/>
      <c r="S798" s="1"/>
      <c r="T798" s="5"/>
      <c r="U798" s="5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">
      <c r="A799" s="33"/>
      <c r="B799" s="33"/>
      <c r="C799" s="33"/>
      <c r="D799" s="1"/>
      <c r="E799" s="1"/>
      <c r="F799" s="1"/>
      <c r="G799" s="1"/>
      <c r="H799" s="5"/>
      <c r="I799" s="5"/>
      <c r="J799" s="5"/>
      <c r="K799" s="1"/>
      <c r="L799" s="1"/>
      <c r="M799" s="1"/>
      <c r="N799" s="1"/>
      <c r="O799" s="1"/>
      <c r="P799" s="1"/>
      <c r="Q799" s="1"/>
      <c r="R799" s="1"/>
      <c r="S799" s="1"/>
      <c r="T799" s="5"/>
      <c r="U799" s="5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">
      <c r="A800" s="33"/>
      <c r="B800" s="33"/>
      <c r="C800" s="33"/>
      <c r="D800" s="1"/>
      <c r="E800" s="1"/>
      <c r="F800" s="1"/>
      <c r="G800" s="1"/>
      <c r="H800" s="5"/>
      <c r="I800" s="5"/>
      <c r="J800" s="5"/>
      <c r="K800" s="1"/>
      <c r="L800" s="1"/>
      <c r="M800" s="1"/>
      <c r="N800" s="1"/>
      <c r="O800" s="1"/>
      <c r="P800" s="1"/>
      <c r="Q800" s="1"/>
      <c r="R800" s="1"/>
      <c r="S800" s="1"/>
      <c r="T800" s="5"/>
      <c r="U800" s="5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">
      <c r="A801" s="33"/>
      <c r="B801" s="33"/>
      <c r="C801" s="33"/>
      <c r="D801" s="1"/>
      <c r="E801" s="1"/>
      <c r="F801" s="1"/>
      <c r="G801" s="1"/>
      <c r="H801" s="5"/>
      <c r="I801" s="5"/>
      <c r="J801" s="5"/>
      <c r="K801" s="1"/>
      <c r="L801" s="1"/>
      <c r="M801" s="1"/>
      <c r="N801" s="1"/>
      <c r="O801" s="1"/>
      <c r="P801" s="1"/>
      <c r="Q801" s="1"/>
      <c r="R801" s="1"/>
      <c r="S801" s="1"/>
      <c r="T801" s="5"/>
      <c r="U801" s="5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">
      <c r="A802" s="33"/>
      <c r="B802" s="33"/>
      <c r="C802" s="33"/>
      <c r="D802" s="1"/>
      <c r="E802" s="1"/>
      <c r="F802" s="1"/>
      <c r="G802" s="1"/>
      <c r="H802" s="5"/>
      <c r="I802" s="5"/>
      <c r="J802" s="5"/>
      <c r="K802" s="1"/>
      <c r="L802" s="1"/>
      <c r="M802" s="1"/>
      <c r="N802" s="1"/>
      <c r="O802" s="1"/>
      <c r="P802" s="1"/>
      <c r="Q802" s="1"/>
      <c r="R802" s="1"/>
      <c r="S802" s="1"/>
      <c r="T802" s="5"/>
      <c r="U802" s="5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">
      <c r="A803" s="33"/>
      <c r="B803" s="33"/>
      <c r="C803" s="33"/>
      <c r="D803" s="1"/>
      <c r="E803" s="1"/>
      <c r="F803" s="1"/>
      <c r="G803" s="1"/>
      <c r="H803" s="5"/>
      <c r="I803" s="5"/>
      <c r="J803" s="5"/>
      <c r="K803" s="1"/>
      <c r="L803" s="1"/>
      <c r="M803" s="1"/>
      <c r="N803" s="1"/>
      <c r="O803" s="1"/>
      <c r="P803" s="1"/>
      <c r="Q803" s="1"/>
      <c r="R803" s="1"/>
      <c r="S803" s="1"/>
      <c r="T803" s="5"/>
      <c r="U803" s="5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">
      <c r="A804" s="33"/>
      <c r="B804" s="33"/>
      <c r="C804" s="33"/>
      <c r="D804" s="1"/>
      <c r="E804" s="1"/>
      <c r="F804" s="1"/>
      <c r="G804" s="1"/>
      <c r="H804" s="5"/>
      <c r="I804" s="5"/>
      <c r="J804" s="5"/>
      <c r="K804" s="1"/>
      <c r="L804" s="1"/>
      <c r="M804" s="1"/>
      <c r="N804" s="1"/>
      <c r="O804" s="1"/>
      <c r="P804" s="1"/>
      <c r="Q804" s="1"/>
      <c r="R804" s="1"/>
      <c r="S804" s="1"/>
      <c r="T804" s="5"/>
      <c r="U804" s="5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">
      <c r="A805" s="33"/>
      <c r="B805" s="33"/>
      <c r="C805" s="33"/>
      <c r="D805" s="1"/>
      <c r="E805" s="1"/>
      <c r="F805" s="1"/>
      <c r="G805" s="1"/>
      <c r="H805" s="5"/>
      <c r="I805" s="5"/>
      <c r="J805" s="5"/>
      <c r="K805" s="1"/>
      <c r="L805" s="1"/>
      <c r="M805" s="1"/>
      <c r="N805" s="1"/>
      <c r="O805" s="1"/>
      <c r="P805" s="1"/>
      <c r="Q805" s="1"/>
      <c r="R805" s="1"/>
      <c r="S805" s="1"/>
      <c r="T805" s="5"/>
      <c r="U805" s="5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">
      <c r="A806" s="33"/>
      <c r="B806" s="33"/>
      <c r="C806" s="33"/>
      <c r="D806" s="1"/>
      <c r="E806" s="1"/>
      <c r="F806" s="1"/>
      <c r="G806" s="1"/>
      <c r="H806" s="5"/>
      <c r="I806" s="5"/>
      <c r="J806" s="5"/>
      <c r="K806" s="1"/>
      <c r="L806" s="1"/>
      <c r="M806" s="1"/>
      <c r="N806" s="1"/>
      <c r="O806" s="1"/>
      <c r="P806" s="1"/>
      <c r="Q806" s="1"/>
      <c r="R806" s="1"/>
      <c r="S806" s="1"/>
      <c r="T806" s="5"/>
      <c r="U806" s="5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">
      <c r="A807" s="33"/>
      <c r="B807" s="33"/>
      <c r="C807" s="33"/>
      <c r="D807" s="1"/>
      <c r="E807" s="1"/>
      <c r="F807" s="1"/>
      <c r="G807" s="1"/>
      <c r="H807" s="5"/>
      <c r="I807" s="5"/>
      <c r="J807" s="5"/>
      <c r="K807" s="1"/>
      <c r="L807" s="1"/>
      <c r="M807" s="1"/>
      <c r="N807" s="1"/>
      <c r="O807" s="1"/>
      <c r="P807" s="1"/>
      <c r="Q807" s="1"/>
      <c r="R807" s="1"/>
      <c r="S807" s="1"/>
      <c r="T807" s="5"/>
      <c r="U807" s="5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">
      <c r="A808" s="33"/>
      <c r="B808" s="33"/>
      <c r="C808" s="33"/>
      <c r="D808" s="1"/>
      <c r="E808" s="1"/>
      <c r="F808" s="1"/>
      <c r="G808" s="1"/>
      <c r="H808" s="5"/>
      <c r="I808" s="5"/>
      <c r="J808" s="5"/>
      <c r="K808" s="1"/>
      <c r="L808" s="1"/>
      <c r="M808" s="1"/>
      <c r="N808" s="1"/>
      <c r="O808" s="1"/>
      <c r="P808" s="1"/>
      <c r="Q808" s="1"/>
      <c r="R808" s="1"/>
      <c r="S808" s="1"/>
      <c r="T808" s="5"/>
      <c r="U808" s="5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">
      <c r="A809" s="33"/>
      <c r="B809" s="33"/>
      <c r="C809" s="33"/>
      <c r="D809" s="1"/>
      <c r="E809" s="1"/>
      <c r="F809" s="1"/>
      <c r="G809" s="1"/>
      <c r="H809" s="5"/>
      <c r="I809" s="5"/>
      <c r="J809" s="5"/>
      <c r="K809" s="1"/>
      <c r="L809" s="1"/>
      <c r="M809" s="1"/>
      <c r="N809" s="1"/>
      <c r="O809" s="1"/>
      <c r="P809" s="1"/>
      <c r="Q809" s="1"/>
      <c r="R809" s="1"/>
      <c r="S809" s="1"/>
      <c r="T809" s="5"/>
      <c r="U809" s="5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">
      <c r="A810" s="33"/>
      <c r="B810" s="33"/>
      <c r="C810" s="33"/>
      <c r="D810" s="1"/>
      <c r="E810" s="1"/>
      <c r="F810" s="1"/>
      <c r="G810" s="1"/>
      <c r="H810" s="5"/>
      <c r="I810" s="5"/>
      <c r="J810" s="5"/>
      <c r="K810" s="1"/>
      <c r="L810" s="1"/>
      <c r="M810" s="1"/>
      <c r="N810" s="1"/>
      <c r="O810" s="1"/>
      <c r="P810" s="1"/>
      <c r="Q810" s="1"/>
      <c r="R810" s="1"/>
      <c r="S810" s="1"/>
      <c r="T810" s="5"/>
      <c r="U810" s="5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">
      <c r="A811" s="33"/>
      <c r="B811" s="33"/>
      <c r="C811" s="33"/>
      <c r="D811" s="1"/>
      <c r="E811" s="1"/>
      <c r="F811" s="1"/>
      <c r="G811" s="1"/>
      <c r="H811" s="5"/>
      <c r="I811" s="5"/>
      <c r="J811" s="5"/>
      <c r="K811" s="1"/>
      <c r="L811" s="1"/>
      <c r="M811" s="1"/>
      <c r="N811" s="1"/>
      <c r="O811" s="1"/>
      <c r="P811" s="1"/>
      <c r="Q811" s="1"/>
      <c r="R811" s="1"/>
      <c r="S811" s="1"/>
      <c r="T811" s="5"/>
      <c r="U811" s="5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">
      <c r="A812" s="33"/>
      <c r="B812" s="33"/>
      <c r="C812" s="33"/>
      <c r="D812" s="1"/>
      <c r="E812" s="1"/>
      <c r="F812" s="1"/>
      <c r="G812" s="1"/>
      <c r="H812" s="5"/>
      <c r="I812" s="5"/>
      <c r="J812" s="5"/>
      <c r="K812" s="1"/>
      <c r="L812" s="1"/>
      <c r="M812" s="1"/>
      <c r="N812" s="1"/>
      <c r="O812" s="1"/>
      <c r="P812" s="1"/>
      <c r="Q812" s="1"/>
      <c r="R812" s="1"/>
      <c r="S812" s="1"/>
      <c r="T812" s="5"/>
      <c r="U812" s="5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">
      <c r="A813" s="33"/>
      <c r="B813" s="33"/>
      <c r="C813" s="33"/>
      <c r="D813" s="1"/>
      <c r="E813" s="1"/>
      <c r="F813" s="1"/>
      <c r="G813" s="1"/>
      <c r="H813" s="5"/>
      <c r="I813" s="5"/>
      <c r="J813" s="5"/>
      <c r="K813" s="1"/>
      <c r="L813" s="1"/>
      <c r="M813" s="1"/>
      <c r="N813" s="1"/>
      <c r="O813" s="1"/>
      <c r="P813" s="1"/>
      <c r="Q813" s="1"/>
      <c r="R813" s="1"/>
      <c r="S813" s="1"/>
      <c r="T813" s="5"/>
      <c r="U813" s="5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">
      <c r="A814" s="33"/>
      <c r="B814" s="33"/>
      <c r="C814" s="33"/>
      <c r="D814" s="1"/>
      <c r="E814" s="1"/>
      <c r="F814" s="1"/>
      <c r="G814" s="1"/>
      <c r="H814" s="5"/>
      <c r="I814" s="5"/>
      <c r="J814" s="5"/>
      <c r="K814" s="1"/>
      <c r="L814" s="1"/>
      <c r="M814" s="1"/>
      <c r="N814" s="1"/>
      <c r="O814" s="1"/>
      <c r="P814" s="1"/>
      <c r="Q814" s="1"/>
      <c r="R814" s="1"/>
      <c r="S814" s="1"/>
      <c r="T814" s="5"/>
      <c r="U814" s="5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">
      <c r="A815" s="33"/>
      <c r="B815" s="33"/>
      <c r="C815" s="33"/>
      <c r="D815" s="1"/>
      <c r="E815" s="1"/>
      <c r="F815" s="1"/>
      <c r="G815" s="1"/>
      <c r="H815" s="5"/>
      <c r="I815" s="5"/>
      <c r="J815" s="5"/>
      <c r="K815" s="1"/>
      <c r="L815" s="1"/>
      <c r="M815" s="1"/>
      <c r="N815" s="1"/>
      <c r="O815" s="1"/>
      <c r="P815" s="1"/>
      <c r="Q815" s="1"/>
      <c r="R815" s="1"/>
      <c r="S815" s="1"/>
      <c r="T815" s="5"/>
      <c r="U815" s="5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">
      <c r="A816" s="33"/>
      <c r="B816" s="33"/>
      <c r="C816" s="33"/>
      <c r="D816" s="1"/>
      <c r="E816" s="1"/>
      <c r="F816" s="1"/>
      <c r="G816" s="1"/>
      <c r="H816" s="5"/>
      <c r="I816" s="5"/>
      <c r="J816" s="5"/>
      <c r="K816" s="1"/>
      <c r="L816" s="1"/>
      <c r="M816" s="1"/>
      <c r="N816" s="1"/>
      <c r="O816" s="1"/>
      <c r="P816" s="1"/>
      <c r="Q816" s="1"/>
      <c r="R816" s="1"/>
      <c r="S816" s="1"/>
      <c r="T816" s="5"/>
      <c r="U816" s="5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">
      <c r="A817" s="33"/>
      <c r="B817" s="33"/>
      <c r="C817" s="33"/>
      <c r="D817" s="1"/>
      <c r="E817" s="1"/>
      <c r="F817" s="1"/>
      <c r="G817" s="1"/>
      <c r="H817" s="5"/>
      <c r="I817" s="5"/>
      <c r="J817" s="5"/>
      <c r="K817" s="1"/>
      <c r="L817" s="1"/>
      <c r="M817" s="1"/>
      <c r="N817" s="1"/>
      <c r="O817" s="1"/>
      <c r="P817" s="1"/>
      <c r="Q817" s="1"/>
      <c r="R817" s="1"/>
      <c r="S817" s="1"/>
      <c r="T817" s="5"/>
      <c r="U817" s="5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">
      <c r="A818" s="33"/>
      <c r="B818" s="33"/>
      <c r="C818" s="33"/>
      <c r="D818" s="1"/>
      <c r="E818" s="1"/>
      <c r="F818" s="1"/>
      <c r="G818" s="1"/>
      <c r="H818" s="5"/>
      <c r="I818" s="5"/>
      <c r="J818" s="5"/>
      <c r="K818" s="1"/>
      <c r="L818" s="1"/>
      <c r="M818" s="1"/>
      <c r="N818" s="1"/>
      <c r="O818" s="1"/>
      <c r="P818" s="1"/>
      <c r="Q818" s="1"/>
      <c r="R818" s="1"/>
      <c r="S818" s="1"/>
      <c r="T818" s="5"/>
      <c r="U818" s="5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">
      <c r="A819" s="33"/>
      <c r="B819" s="33"/>
      <c r="C819" s="33"/>
      <c r="D819" s="1"/>
      <c r="E819" s="1"/>
      <c r="F819" s="1"/>
      <c r="G819" s="1"/>
      <c r="H819" s="5"/>
      <c r="I819" s="5"/>
      <c r="J819" s="5"/>
      <c r="K819" s="1"/>
      <c r="L819" s="1"/>
      <c r="M819" s="1"/>
      <c r="N819" s="1"/>
      <c r="O819" s="1"/>
      <c r="P819" s="1"/>
      <c r="Q819" s="1"/>
      <c r="R819" s="1"/>
      <c r="S819" s="1"/>
      <c r="T819" s="5"/>
      <c r="U819" s="5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">
      <c r="A820" s="33"/>
      <c r="B820" s="33"/>
      <c r="C820" s="33"/>
      <c r="D820" s="1"/>
      <c r="E820" s="1"/>
      <c r="F820" s="1"/>
      <c r="G820" s="1"/>
      <c r="H820" s="5"/>
      <c r="I820" s="5"/>
      <c r="J820" s="5"/>
      <c r="K820" s="1"/>
      <c r="L820" s="1"/>
      <c r="M820" s="1"/>
      <c r="N820" s="1"/>
      <c r="O820" s="1"/>
      <c r="P820" s="1"/>
      <c r="Q820" s="1"/>
      <c r="R820" s="1"/>
      <c r="S820" s="1"/>
      <c r="T820" s="5"/>
      <c r="U820" s="5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">
      <c r="A821" s="33"/>
      <c r="B821" s="33"/>
      <c r="C821" s="33"/>
      <c r="D821" s="1"/>
      <c r="E821" s="1"/>
      <c r="F821" s="1"/>
      <c r="G821" s="1"/>
      <c r="H821" s="5"/>
      <c r="I821" s="5"/>
      <c r="J821" s="5"/>
      <c r="K821" s="1"/>
      <c r="L821" s="1"/>
      <c r="M821" s="1"/>
      <c r="N821" s="1"/>
      <c r="O821" s="1"/>
      <c r="P821" s="1"/>
      <c r="Q821" s="1"/>
      <c r="R821" s="1"/>
      <c r="S821" s="1"/>
      <c r="T821" s="5"/>
      <c r="U821" s="5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">
      <c r="A822" s="33"/>
      <c r="B822" s="33"/>
      <c r="C822" s="33"/>
      <c r="D822" s="1"/>
      <c r="E822" s="1"/>
      <c r="F822" s="1"/>
      <c r="G822" s="1"/>
      <c r="H822" s="5"/>
      <c r="I822" s="5"/>
      <c r="J822" s="5"/>
      <c r="K822" s="1"/>
      <c r="L822" s="1"/>
      <c r="M822" s="1"/>
      <c r="N822" s="1"/>
      <c r="O822" s="1"/>
      <c r="P822" s="1"/>
      <c r="Q822" s="1"/>
      <c r="R822" s="1"/>
      <c r="S822" s="1"/>
      <c r="T822" s="5"/>
      <c r="U822" s="5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">
      <c r="A823" s="33"/>
      <c r="B823" s="33"/>
      <c r="C823" s="33"/>
      <c r="D823" s="1"/>
      <c r="E823" s="1"/>
      <c r="F823" s="1"/>
      <c r="G823" s="1"/>
      <c r="H823" s="5"/>
      <c r="I823" s="5"/>
      <c r="J823" s="5"/>
      <c r="K823" s="1"/>
      <c r="L823" s="1"/>
      <c r="M823" s="1"/>
      <c r="N823" s="1"/>
      <c r="O823" s="1"/>
      <c r="P823" s="1"/>
      <c r="Q823" s="1"/>
      <c r="R823" s="1"/>
      <c r="S823" s="1"/>
      <c r="T823" s="5"/>
      <c r="U823" s="5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">
      <c r="A824" s="33"/>
      <c r="B824" s="33"/>
      <c r="C824" s="33"/>
      <c r="D824" s="1"/>
      <c r="E824" s="1"/>
      <c r="F824" s="1"/>
      <c r="G824" s="1"/>
      <c r="H824" s="5"/>
      <c r="I824" s="5"/>
      <c r="J824" s="5"/>
      <c r="K824" s="1"/>
      <c r="L824" s="1"/>
      <c r="M824" s="1"/>
      <c r="N824" s="1"/>
      <c r="O824" s="1"/>
      <c r="P824" s="1"/>
      <c r="Q824" s="1"/>
      <c r="R824" s="1"/>
      <c r="S824" s="1"/>
      <c r="T824" s="5"/>
      <c r="U824" s="5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">
      <c r="A825" s="33"/>
      <c r="B825" s="33"/>
      <c r="C825" s="33"/>
      <c r="D825" s="1"/>
      <c r="E825" s="1"/>
      <c r="F825" s="1"/>
      <c r="G825" s="1"/>
      <c r="H825" s="5"/>
      <c r="I825" s="5"/>
      <c r="J825" s="5"/>
      <c r="K825" s="1"/>
      <c r="L825" s="1"/>
      <c r="M825" s="1"/>
      <c r="N825" s="1"/>
      <c r="O825" s="1"/>
      <c r="P825" s="1"/>
      <c r="Q825" s="1"/>
      <c r="R825" s="1"/>
      <c r="S825" s="1"/>
      <c r="T825" s="5"/>
      <c r="U825" s="5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">
      <c r="A826" s="33"/>
      <c r="B826" s="33"/>
      <c r="C826" s="33"/>
      <c r="D826" s="1"/>
      <c r="E826" s="1"/>
      <c r="F826" s="1"/>
      <c r="G826" s="1"/>
      <c r="H826" s="5"/>
      <c r="I826" s="5"/>
      <c r="J826" s="5"/>
      <c r="K826" s="1"/>
      <c r="L826" s="1"/>
      <c r="M826" s="1"/>
      <c r="N826" s="1"/>
      <c r="O826" s="1"/>
      <c r="P826" s="1"/>
      <c r="Q826" s="1"/>
      <c r="R826" s="1"/>
      <c r="S826" s="1"/>
      <c r="T826" s="5"/>
      <c r="U826" s="5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">
      <c r="A827" s="33"/>
      <c r="B827" s="33"/>
      <c r="C827" s="33"/>
      <c r="D827" s="1"/>
      <c r="E827" s="1"/>
      <c r="F827" s="1"/>
      <c r="G827" s="1"/>
      <c r="H827" s="5"/>
      <c r="I827" s="5"/>
      <c r="J827" s="5"/>
      <c r="K827" s="1"/>
      <c r="L827" s="1"/>
      <c r="M827" s="1"/>
      <c r="N827" s="1"/>
      <c r="O827" s="1"/>
      <c r="P827" s="1"/>
      <c r="Q827" s="1"/>
      <c r="R827" s="1"/>
      <c r="S827" s="1"/>
      <c r="T827" s="5"/>
      <c r="U827" s="5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">
      <c r="A828" s="33"/>
      <c r="B828" s="33"/>
      <c r="C828" s="33"/>
      <c r="D828" s="1"/>
      <c r="E828" s="1"/>
      <c r="F828" s="1"/>
      <c r="G828" s="1"/>
      <c r="H828" s="5"/>
      <c r="I828" s="5"/>
      <c r="J828" s="5"/>
      <c r="K828" s="1"/>
      <c r="L828" s="1"/>
      <c r="M828" s="1"/>
      <c r="N828" s="1"/>
      <c r="O828" s="1"/>
      <c r="P828" s="1"/>
      <c r="Q828" s="1"/>
      <c r="R828" s="1"/>
      <c r="S828" s="1"/>
      <c r="T828" s="5"/>
      <c r="U828" s="5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">
      <c r="A829" s="33"/>
      <c r="B829" s="33"/>
      <c r="C829" s="33"/>
      <c r="D829" s="1"/>
      <c r="E829" s="1"/>
      <c r="F829" s="1"/>
      <c r="G829" s="1"/>
      <c r="H829" s="5"/>
      <c r="I829" s="5"/>
      <c r="J829" s="5"/>
      <c r="K829" s="1"/>
      <c r="L829" s="1"/>
      <c r="M829" s="1"/>
      <c r="N829" s="1"/>
      <c r="O829" s="1"/>
      <c r="P829" s="1"/>
      <c r="Q829" s="1"/>
      <c r="R829" s="1"/>
      <c r="S829" s="1"/>
      <c r="T829" s="5"/>
      <c r="U829" s="5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">
      <c r="A830" s="33"/>
      <c r="B830" s="33"/>
      <c r="C830" s="33"/>
      <c r="D830" s="1"/>
      <c r="E830" s="1"/>
      <c r="F830" s="1"/>
      <c r="G830" s="1"/>
      <c r="H830" s="5"/>
      <c r="I830" s="5"/>
      <c r="J830" s="5"/>
      <c r="K830" s="1"/>
      <c r="L830" s="1"/>
      <c r="M830" s="1"/>
      <c r="N830" s="1"/>
      <c r="O830" s="1"/>
      <c r="P830" s="1"/>
      <c r="Q830" s="1"/>
      <c r="R830" s="1"/>
      <c r="S830" s="1"/>
      <c r="T830" s="5"/>
      <c r="U830" s="5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">
      <c r="A831" s="33"/>
      <c r="B831" s="33"/>
      <c r="C831" s="33"/>
      <c r="D831" s="1"/>
      <c r="E831" s="1"/>
      <c r="F831" s="1"/>
      <c r="G831" s="1"/>
      <c r="H831" s="5"/>
      <c r="I831" s="5"/>
      <c r="J831" s="5"/>
      <c r="K831" s="1"/>
      <c r="L831" s="1"/>
      <c r="M831" s="1"/>
      <c r="N831" s="1"/>
      <c r="O831" s="1"/>
      <c r="P831" s="1"/>
      <c r="Q831" s="1"/>
      <c r="R831" s="1"/>
      <c r="S831" s="1"/>
      <c r="T831" s="5"/>
      <c r="U831" s="5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">
      <c r="A832" s="33"/>
      <c r="B832" s="33"/>
      <c r="C832" s="33"/>
      <c r="D832" s="1"/>
      <c r="E832" s="1"/>
      <c r="F832" s="1"/>
      <c r="G832" s="1"/>
      <c r="H832" s="5"/>
      <c r="I832" s="5"/>
      <c r="J832" s="5"/>
      <c r="K832" s="1"/>
      <c r="L832" s="1"/>
      <c r="M832" s="1"/>
      <c r="N832" s="1"/>
      <c r="O832" s="1"/>
      <c r="P832" s="1"/>
      <c r="Q832" s="1"/>
      <c r="R832" s="1"/>
      <c r="S832" s="1"/>
      <c r="T832" s="5"/>
      <c r="U832" s="5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">
      <c r="A833" s="33"/>
      <c r="B833" s="33"/>
      <c r="C833" s="33"/>
      <c r="D833" s="1"/>
      <c r="E833" s="1"/>
      <c r="F833" s="1"/>
      <c r="G833" s="1"/>
      <c r="H833" s="5"/>
      <c r="I833" s="5"/>
      <c r="J833" s="5"/>
      <c r="K833" s="1"/>
      <c r="L833" s="1"/>
      <c r="M833" s="1"/>
      <c r="N833" s="1"/>
      <c r="O833" s="1"/>
      <c r="P833" s="1"/>
      <c r="Q833" s="1"/>
      <c r="R833" s="1"/>
      <c r="S833" s="1"/>
      <c r="T833" s="5"/>
      <c r="U833" s="5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">
      <c r="A834" s="33"/>
      <c r="B834" s="33"/>
      <c r="C834" s="33"/>
      <c r="D834" s="1"/>
      <c r="E834" s="1"/>
      <c r="F834" s="1"/>
      <c r="G834" s="1"/>
      <c r="H834" s="5"/>
      <c r="I834" s="5"/>
      <c r="J834" s="5"/>
      <c r="K834" s="1"/>
      <c r="L834" s="1"/>
      <c r="M834" s="1"/>
      <c r="N834" s="1"/>
      <c r="O834" s="1"/>
      <c r="P834" s="1"/>
      <c r="Q834" s="1"/>
      <c r="R834" s="1"/>
      <c r="S834" s="1"/>
      <c r="T834" s="5"/>
      <c r="U834" s="5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">
      <c r="A835" s="33"/>
      <c r="B835" s="33"/>
      <c r="C835" s="33"/>
      <c r="D835" s="1"/>
      <c r="E835" s="1"/>
      <c r="F835" s="1"/>
      <c r="G835" s="1"/>
      <c r="H835" s="5"/>
      <c r="I835" s="5"/>
      <c r="J835" s="5"/>
      <c r="K835" s="1"/>
      <c r="L835" s="1"/>
      <c r="M835" s="1"/>
      <c r="N835" s="1"/>
      <c r="O835" s="1"/>
      <c r="P835" s="1"/>
      <c r="Q835" s="1"/>
      <c r="R835" s="1"/>
      <c r="S835" s="1"/>
      <c r="T835" s="5"/>
      <c r="U835" s="5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">
      <c r="A836" s="33"/>
      <c r="B836" s="33"/>
      <c r="C836" s="33"/>
      <c r="D836" s="1"/>
      <c r="E836" s="1"/>
      <c r="F836" s="1"/>
      <c r="G836" s="1"/>
      <c r="H836" s="5"/>
      <c r="I836" s="5"/>
      <c r="J836" s="5"/>
      <c r="K836" s="1"/>
      <c r="L836" s="1"/>
      <c r="M836" s="1"/>
      <c r="N836" s="1"/>
      <c r="O836" s="1"/>
      <c r="P836" s="1"/>
      <c r="Q836" s="1"/>
      <c r="R836" s="1"/>
      <c r="S836" s="1"/>
      <c r="T836" s="5"/>
      <c r="U836" s="5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">
      <c r="A837" s="33"/>
      <c r="B837" s="33"/>
      <c r="C837" s="33"/>
      <c r="D837" s="1"/>
      <c r="E837" s="1"/>
      <c r="F837" s="1"/>
      <c r="G837" s="1"/>
      <c r="H837" s="5"/>
      <c r="I837" s="5"/>
      <c r="J837" s="5"/>
      <c r="K837" s="1"/>
      <c r="L837" s="1"/>
      <c r="M837" s="1"/>
      <c r="N837" s="1"/>
      <c r="O837" s="1"/>
      <c r="P837" s="1"/>
      <c r="Q837" s="1"/>
      <c r="R837" s="1"/>
      <c r="S837" s="1"/>
      <c r="T837" s="5"/>
      <c r="U837" s="5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">
      <c r="A838" s="33"/>
      <c r="B838" s="33"/>
      <c r="C838" s="33"/>
      <c r="D838" s="1"/>
      <c r="E838" s="1"/>
      <c r="F838" s="1"/>
      <c r="G838" s="1"/>
      <c r="H838" s="5"/>
      <c r="I838" s="5"/>
      <c r="J838" s="5"/>
      <c r="K838" s="1"/>
      <c r="L838" s="1"/>
      <c r="M838" s="1"/>
      <c r="N838" s="1"/>
      <c r="O838" s="1"/>
      <c r="P838" s="1"/>
      <c r="Q838" s="1"/>
      <c r="R838" s="1"/>
      <c r="S838" s="1"/>
      <c r="T838" s="5"/>
      <c r="U838" s="5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">
      <c r="A839" s="33"/>
      <c r="B839" s="33"/>
      <c r="C839" s="33"/>
      <c r="D839" s="1"/>
      <c r="E839" s="1"/>
      <c r="F839" s="1"/>
      <c r="G839" s="1"/>
      <c r="H839" s="5"/>
      <c r="I839" s="5"/>
      <c r="J839" s="5"/>
      <c r="K839" s="1"/>
      <c r="L839" s="1"/>
      <c r="M839" s="1"/>
      <c r="N839" s="1"/>
      <c r="O839" s="1"/>
      <c r="P839" s="1"/>
      <c r="Q839" s="1"/>
      <c r="R839" s="1"/>
      <c r="S839" s="1"/>
      <c r="T839" s="5"/>
      <c r="U839" s="5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">
      <c r="A840" s="33"/>
      <c r="B840" s="33"/>
      <c r="C840" s="33"/>
      <c r="D840" s="1"/>
      <c r="E840" s="1"/>
      <c r="F840" s="1"/>
      <c r="G840" s="1"/>
      <c r="H840" s="5"/>
      <c r="I840" s="5"/>
      <c r="J840" s="5"/>
      <c r="K840" s="1"/>
      <c r="L840" s="1"/>
      <c r="M840" s="1"/>
      <c r="N840" s="1"/>
      <c r="O840" s="1"/>
      <c r="P840" s="1"/>
      <c r="Q840" s="1"/>
      <c r="R840" s="1"/>
      <c r="S840" s="1"/>
      <c r="T840" s="5"/>
      <c r="U840" s="5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">
      <c r="A841" s="33"/>
      <c r="B841" s="33"/>
      <c r="C841" s="33"/>
      <c r="D841" s="1"/>
      <c r="E841" s="1"/>
      <c r="F841" s="1"/>
      <c r="G841" s="1"/>
      <c r="H841" s="5"/>
      <c r="I841" s="5"/>
      <c r="J841" s="5"/>
      <c r="K841" s="1"/>
      <c r="L841" s="1"/>
      <c r="M841" s="1"/>
      <c r="N841" s="1"/>
      <c r="O841" s="1"/>
      <c r="P841" s="1"/>
      <c r="Q841" s="1"/>
      <c r="R841" s="1"/>
      <c r="S841" s="1"/>
      <c r="T841" s="5"/>
      <c r="U841" s="5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">
      <c r="A842" s="33"/>
      <c r="B842" s="33"/>
      <c r="C842" s="33"/>
      <c r="D842" s="1"/>
      <c r="E842" s="1"/>
      <c r="F842" s="1"/>
      <c r="G842" s="1"/>
      <c r="H842" s="5"/>
      <c r="I842" s="5"/>
      <c r="J842" s="5"/>
      <c r="K842" s="1"/>
      <c r="L842" s="1"/>
      <c r="M842" s="1"/>
      <c r="N842" s="1"/>
      <c r="O842" s="1"/>
      <c r="P842" s="1"/>
      <c r="Q842" s="1"/>
      <c r="R842" s="1"/>
      <c r="S842" s="1"/>
      <c r="T842" s="5"/>
      <c r="U842" s="5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">
      <c r="A843" s="33"/>
      <c r="B843" s="33"/>
      <c r="C843" s="33"/>
      <c r="D843" s="1"/>
      <c r="E843" s="1"/>
      <c r="F843" s="1"/>
      <c r="G843" s="1"/>
      <c r="H843" s="5"/>
      <c r="I843" s="5"/>
      <c r="J843" s="5"/>
      <c r="K843" s="1"/>
      <c r="L843" s="1"/>
      <c r="M843" s="1"/>
      <c r="N843" s="1"/>
      <c r="O843" s="1"/>
      <c r="P843" s="1"/>
      <c r="Q843" s="1"/>
      <c r="R843" s="1"/>
      <c r="S843" s="1"/>
      <c r="T843" s="5"/>
      <c r="U843" s="5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">
      <c r="A844" s="33"/>
      <c r="B844" s="33"/>
      <c r="C844" s="33"/>
      <c r="D844" s="1"/>
      <c r="E844" s="1"/>
      <c r="F844" s="1"/>
      <c r="G844" s="1"/>
      <c r="H844" s="5"/>
      <c r="I844" s="5"/>
      <c r="J844" s="5"/>
      <c r="K844" s="1"/>
      <c r="L844" s="1"/>
      <c r="M844" s="1"/>
      <c r="N844" s="1"/>
      <c r="O844" s="1"/>
      <c r="P844" s="1"/>
      <c r="Q844" s="1"/>
      <c r="R844" s="1"/>
      <c r="S844" s="1"/>
      <c r="T844" s="5"/>
      <c r="U844" s="5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">
      <c r="A845" s="33"/>
      <c r="B845" s="33"/>
      <c r="C845" s="33"/>
      <c r="D845" s="1"/>
      <c r="E845" s="1"/>
      <c r="F845" s="1"/>
      <c r="G845" s="1"/>
      <c r="H845" s="5"/>
      <c r="I845" s="5"/>
      <c r="J845" s="5"/>
      <c r="K845" s="1"/>
      <c r="L845" s="1"/>
      <c r="M845" s="1"/>
      <c r="N845" s="1"/>
      <c r="O845" s="1"/>
      <c r="P845" s="1"/>
      <c r="Q845" s="1"/>
      <c r="R845" s="1"/>
      <c r="S845" s="1"/>
      <c r="T845" s="5"/>
      <c r="U845" s="5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">
      <c r="A846" s="33"/>
      <c r="B846" s="33"/>
      <c r="C846" s="33"/>
      <c r="D846" s="1"/>
      <c r="E846" s="1"/>
      <c r="F846" s="1"/>
      <c r="G846" s="1"/>
      <c r="H846" s="5"/>
      <c r="I846" s="5"/>
      <c r="J846" s="5"/>
      <c r="K846" s="1"/>
      <c r="L846" s="1"/>
      <c r="M846" s="1"/>
      <c r="N846" s="1"/>
      <c r="O846" s="1"/>
      <c r="P846" s="1"/>
      <c r="Q846" s="1"/>
      <c r="R846" s="1"/>
      <c r="S846" s="1"/>
      <c r="T846" s="5"/>
      <c r="U846" s="5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">
      <c r="A847" s="33"/>
      <c r="B847" s="33"/>
      <c r="C847" s="33"/>
      <c r="D847" s="1"/>
      <c r="E847" s="1"/>
      <c r="F847" s="1"/>
      <c r="G847" s="1"/>
      <c r="H847" s="5"/>
      <c r="I847" s="5"/>
      <c r="J847" s="5"/>
      <c r="K847" s="1"/>
      <c r="L847" s="1"/>
      <c r="M847" s="1"/>
      <c r="N847" s="1"/>
      <c r="O847" s="1"/>
      <c r="P847" s="1"/>
      <c r="Q847" s="1"/>
      <c r="R847" s="1"/>
      <c r="S847" s="1"/>
      <c r="T847" s="5"/>
      <c r="U847" s="5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">
      <c r="A848" s="33"/>
      <c r="B848" s="33"/>
      <c r="C848" s="33"/>
      <c r="D848" s="1"/>
      <c r="E848" s="1"/>
      <c r="F848" s="1"/>
      <c r="G848" s="1"/>
      <c r="H848" s="5"/>
      <c r="I848" s="5"/>
      <c r="J848" s="5"/>
      <c r="K848" s="1"/>
      <c r="L848" s="1"/>
      <c r="M848" s="1"/>
      <c r="N848" s="1"/>
      <c r="O848" s="1"/>
      <c r="P848" s="1"/>
      <c r="Q848" s="1"/>
      <c r="R848" s="1"/>
      <c r="S848" s="1"/>
      <c r="T848" s="5"/>
      <c r="U848" s="5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">
      <c r="A849" s="33"/>
      <c r="B849" s="33"/>
      <c r="C849" s="33"/>
      <c r="D849" s="1"/>
      <c r="E849" s="1"/>
      <c r="F849" s="1"/>
      <c r="G849" s="1"/>
      <c r="H849" s="5"/>
      <c r="I849" s="5"/>
      <c r="J849" s="5"/>
      <c r="K849" s="1"/>
      <c r="L849" s="1"/>
      <c r="M849" s="1"/>
      <c r="N849" s="1"/>
      <c r="O849" s="1"/>
      <c r="P849" s="1"/>
      <c r="Q849" s="1"/>
      <c r="R849" s="1"/>
      <c r="S849" s="1"/>
      <c r="T849" s="5"/>
      <c r="U849" s="5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">
      <c r="A850" s="33"/>
      <c r="B850" s="33"/>
      <c r="C850" s="33"/>
      <c r="D850" s="1"/>
      <c r="E850" s="1"/>
      <c r="F850" s="1"/>
      <c r="G850" s="1"/>
      <c r="H850" s="5"/>
      <c r="I850" s="5"/>
      <c r="J850" s="5"/>
      <c r="K850" s="1"/>
      <c r="L850" s="1"/>
      <c r="M850" s="1"/>
      <c r="N850" s="1"/>
      <c r="O850" s="1"/>
      <c r="P850" s="1"/>
      <c r="Q850" s="1"/>
      <c r="R850" s="1"/>
      <c r="S850" s="1"/>
      <c r="T850" s="5"/>
      <c r="U850" s="5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">
      <c r="A851" s="33"/>
      <c r="B851" s="33"/>
      <c r="C851" s="33"/>
      <c r="D851" s="1"/>
      <c r="E851" s="1"/>
      <c r="F851" s="1"/>
      <c r="G851" s="1"/>
      <c r="H851" s="5"/>
      <c r="I851" s="5"/>
      <c r="J851" s="5"/>
      <c r="K851" s="1"/>
      <c r="L851" s="1"/>
      <c r="M851" s="1"/>
      <c r="N851" s="1"/>
      <c r="O851" s="1"/>
      <c r="P851" s="1"/>
      <c r="Q851" s="1"/>
      <c r="R851" s="1"/>
      <c r="S851" s="1"/>
      <c r="T851" s="5"/>
      <c r="U851" s="5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">
      <c r="A852" s="33"/>
      <c r="B852" s="33"/>
      <c r="C852" s="33"/>
      <c r="D852" s="1"/>
      <c r="E852" s="1"/>
      <c r="F852" s="1"/>
      <c r="G852" s="1"/>
      <c r="H852" s="5"/>
      <c r="I852" s="5"/>
      <c r="J852" s="5"/>
      <c r="K852" s="1"/>
      <c r="L852" s="1"/>
      <c r="M852" s="1"/>
      <c r="N852" s="1"/>
      <c r="O852" s="1"/>
      <c r="P852" s="1"/>
      <c r="Q852" s="1"/>
      <c r="R852" s="1"/>
      <c r="S852" s="1"/>
      <c r="T852" s="5"/>
      <c r="U852" s="5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">
      <c r="A853" s="33"/>
      <c r="B853" s="33"/>
      <c r="C853" s="33"/>
      <c r="D853" s="1"/>
      <c r="E853" s="1"/>
      <c r="F853" s="1"/>
      <c r="G853" s="1"/>
      <c r="H853" s="5"/>
      <c r="I853" s="5"/>
      <c r="J853" s="5"/>
      <c r="K853" s="1"/>
      <c r="L853" s="1"/>
      <c r="M853" s="1"/>
      <c r="N853" s="1"/>
      <c r="O853" s="1"/>
      <c r="P853" s="1"/>
      <c r="Q853" s="1"/>
      <c r="R853" s="1"/>
      <c r="S853" s="1"/>
      <c r="T853" s="5"/>
      <c r="U853" s="5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">
      <c r="A854" s="33"/>
      <c r="B854" s="33"/>
      <c r="C854" s="33"/>
      <c r="D854" s="1"/>
      <c r="E854" s="1"/>
      <c r="F854" s="1"/>
      <c r="G854" s="1"/>
      <c r="H854" s="5"/>
      <c r="I854" s="5"/>
      <c r="J854" s="5"/>
      <c r="K854" s="1"/>
      <c r="L854" s="1"/>
      <c r="M854" s="1"/>
      <c r="N854" s="1"/>
      <c r="O854" s="1"/>
      <c r="P854" s="1"/>
      <c r="Q854" s="1"/>
      <c r="R854" s="1"/>
      <c r="S854" s="1"/>
      <c r="T854" s="5"/>
      <c r="U854" s="5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">
      <c r="A855" s="33"/>
      <c r="B855" s="33"/>
      <c r="C855" s="33"/>
      <c r="D855" s="1"/>
      <c r="E855" s="1"/>
      <c r="F855" s="1"/>
      <c r="G855" s="1"/>
      <c r="H855" s="5"/>
      <c r="I855" s="5"/>
      <c r="J855" s="5"/>
      <c r="K855" s="1"/>
      <c r="L855" s="1"/>
      <c r="M855" s="1"/>
      <c r="N855" s="1"/>
      <c r="O855" s="1"/>
      <c r="P855" s="1"/>
      <c r="Q855" s="1"/>
      <c r="R855" s="1"/>
      <c r="S855" s="1"/>
      <c r="T855" s="5"/>
      <c r="U855" s="5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">
      <c r="A856" s="33"/>
      <c r="B856" s="33"/>
      <c r="C856" s="33"/>
      <c r="D856" s="1"/>
      <c r="E856" s="1"/>
      <c r="F856" s="1"/>
      <c r="G856" s="1"/>
      <c r="H856" s="5"/>
      <c r="I856" s="5"/>
      <c r="J856" s="5"/>
      <c r="K856" s="1"/>
      <c r="L856" s="1"/>
      <c r="M856" s="1"/>
      <c r="N856" s="1"/>
      <c r="O856" s="1"/>
      <c r="P856" s="1"/>
      <c r="Q856" s="1"/>
      <c r="R856" s="1"/>
      <c r="S856" s="1"/>
      <c r="T856" s="5"/>
      <c r="U856" s="5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">
      <c r="A857" s="33"/>
      <c r="B857" s="33"/>
      <c r="C857" s="33"/>
      <c r="D857" s="1"/>
      <c r="E857" s="1"/>
      <c r="F857" s="1"/>
      <c r="G857" s="1"/>
      <c r="H857" s="5"/>
      <c r="I857" s="5"/>
      <c r="J857" s="5"/>
      <c r="K857" s="1"/>
      <c r="L857" s="1"/>
      <c r="M857" s="1"/>
      <c r="N857" s="1"/>
      <c r="O857" s="1"/>
      <c r="P857" s="1"/>
      <c r="Q857" s="1"/>
      <c r="R857" s="1"/>
      <c r="S857" s="1"/>
      <c r="T857" s="5"/>
      <c r="U857" s="5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">
      <c r="A858" s="33"/>
      <c r="B858" s="33"/>
      <c r="C858" s="33"/>
      <c r="D858" s="1"/>
      <c r="E858" s="1"/>
      <c r="F858" s="1"/>
      <c r="G858" s="1"/>
      <c r="H858" s="5"/>
      <c r="I858" s="5"/>
      <c r="J858" s="5"/>
      <c r="K858" s="1"/>
      <c r="L858" s="1"/>
      <c r="M858" s="1"/>
      <c r="N858" s="1"/>
      <c r="O858" s="1"/>
      <c r="P858" s="1"/>
      <c r="Q858" s="1"/>
      <c r="R858" s="1"/>
      <c r="S858" s="1"/>
      <c r="T858" s="5"/>
      <c r="U858" s="5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">
      <c r="A859" s="33"/>
      <c r="B859" s="33"/>
      <c r="C859" s="33"/>
      <c r="D859" s="1"/>
      <c r="E859" s="1"/>
      <c r="F859" s="1"/>
      <c r="G859" s="1"/>
      <c r="H859" s="5"/>
      <c r="I859" s="5"/>
      <c r="J859" s="5"/>
      <c r="K859" s="1"/>
      <c r="L859" s="1"/>
      <c r="M859" s="1"/>
      <c r="N859" s="1"/>
      <c r="O859" s="1"/>
      <c r="P859" s="1"/>
      <c r="Q859" s="1"/>
      <c r="R859" s="1"/>
      <c r="S859" s="1"/>
      <c r="T859" s="5"/>
      <c r="U859" s="5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">
      <c r="A860" s="33"/>
      <c r="B860" s="33"/>
      <c r="C860" s="33"/>
      <c r="D860" s="1"/>
      <c r="E860" s="1"/>
      <c r="F860" s="1"/>
      <c r="G860" s="1"/>
      <c r="H860" s="5"/>
      <c r="I860" s="5"/>
      <c r="J860" s="5"/>
      <c r="K860" s="1"/>
      <c r="L860" s="1"/>
      <c r="M860" s="1"/>
      <c r="N860" s="1"/>
      <c r="O860" s="1"/>
      <c r="P860" s="1"/>
      <c r="Q860" s="1"/>
      <c r="R860" s="1"/>
      <c r="S860" s="1"/>
      <c r="T860" s="5"/>
      <c r="U860" s="5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">
      <c r="A861" s="33"/>
      <c r="B861" s="33"/>
      <c r="C861" s="33"/>
      <c r="D861" s="1"/>
      <c r="E861" s="1"/>
      <c r="F861" s="1"/>
      <c r="G861" s="1"/>
      <c r="H861" s="5"/>
      <c r="I861" s="5"/>
      <c r="J861" s="5"/>
      <c r="K861" s="1"/>
      <c r="L861" s="1"/>
      <c r="M861" s="1"/>
      <c r="N861" s="1"/>
      <c r="O861" s="1"/>
      <c r="P861" s="1"/>
      <c r="Q861" s="1"/>
      <c r="R861" s="1"/>
      <c r="S861" s="1"/>
      <c r="T861" s="5"/>
      <c r="U861" s="5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">
      <c r="A862" s="33"/>
      <c r="B862" s="33"/>
      <c r="C862" s="33"/>
      <c r="D862" s="1"/>
      <c r="E862" s="1"/>
      <c r="F862" s="1"/>
      <c r="G862" s="1"/>
      <c r="H862" s="5"/>
      <c r="I862" s="5"/>
      <c r="J862" s="5"/>
      <c r="K862" s="1"/>
      <c r="L862" s="1"/>
      <c r="M862" s="1"/>
      <c r="N862" s="1"/>
      <c r="O862" s="1"/>
      <c r="P862" s="1"/>
      <c r="Q862" s="1"/>
      <c r="R862" s="1"/>
      <c r="S862" s="1"/>
      <c r="T862" s="5"/>
      <c r="U862" s="5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">
      <c r="A863" s="33"/>
      <c r="B863" s="33"/>
      <c r="C863" s="33"/>
      <c r="D863" s="1"/>
      <c r="E863" s="1"/>
      <c r="F863" s="1"/>
      <c r="G863" s="1"/>
      <c r="H863" s="5"/>
      <c r="I863" s="5"/>
      <c r="J863" s="5"/>
      <c r="K863" s="1"/>
      <c r="L863" s="1"/>
      <c r="M863" s="1"/>
      <c r="N863" s="1"/>
      <c r="O863" s="1"/>
      <c r="P863" s="1"/>
      <c r="Q863" s="1"/>
      <c r="R863" s="1"/>
      <c r="S863" s="1"/>
      <c r="T863" s="5"/>
      <c r="U863" s="5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">
      <c r="A864" s="33"/>
      <c r="B864" s="33"/>
      <c r="C864" s="33"/>
      <c r="D864" s="1"/>
      <c r="E864" s="1"/>
      <c r="F864" s="1"/>
      <c r="G864" s="1"/>
      <c r="H864" s="5"/>
      <c r="I864" s="5"/>
      <c r="J864" s="5"/>
      <c r="K864" s="1"/>
      <c r="L864" s="1"/>
      <c r="M864" s="1"/>
      <c r="N864" s="1"/>
      <c r="O864" s="1"/>
      <c r="P864" s="1"/>
      <c r="Q864" s="1"/>
      <c r="R864" s="1"/>
      <c r="S864" s="1"/>
      <c r="T864" s="5"/>
      <c r="U864" s="5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">
      <c r="A865" s="33"/>
      <c r="B865" s="33"/>
      <c r="C865" s="33"/>
      <c r="D865" s="1"/>
      <c r="E865" s="1"/>
      <c r="F865" s="1"/>
      <c r="G865" s="1"/>
      <c r="H865" s="5"/>
      <c r="I865" s="5"/>
      <c r="J865" s="5"/>
      <c r="K865" s="1"/>
      <c r="L865" s="1"/>
      <c r="M865" s="1"/>
      <c r="N865" s="1"/>
      <c r="O865" s="1"/>
      <c r="P865" s="1"/>
      <c r="Q865" s="1"/>
      <c r="R865" s="1"/>
      <c r="S865" s="1"/>
      <c r="T865" s="5"/>
      <c r="U865" s="5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">
      <c r="A866" s="33"/>
      <c r="B866" s="33"/>
      <c r="C866" s="33"/>
      <c r="D866" s="1"/>
      <c r="E866" s="1"/>
      <c r="F866" s="1"/>
      <c r="G866" s="1"/>
      <c r="H866" s="5"/>
      <c r="I866" s="5"/>
      <c r="J866" s="5"/>
      <c r="K866" s="1"/>
      <c r="L866" s="1"/>
      <c r="M866" s="1"/>
      <c r="N866" s="1"/>
      <c r="O866" s="1"/>
      <c r="P866" s="1"/>
      <c r="Q866" s="1"/>
      <c r="R866" s="1"/>
      <c r="S866" s="1"/>
      <c r="T866" s="5"/>
      <c r="U866" s="5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">
      <c r="A867" s="33"/>
      <c r="B867" s="33"/>
      <c r="C867" s="33"/>
      <c r="D867" s="1"/>
      <c r="E867" s="1"/>
      <c r="F867" s="1"/>
      <c r="G867" s="1"/>
      <c r="H867" s="5"/>
      <c r="I867" s="5"/>
      <c r="J867" s="5"/>
      <c r="K867" s="1"/>
      <c r="L867" s="1"/>
      <c r="M867" s="1"/>
      <c r="N867" s="1"/>
      <c r="O867" s="1"/>
      <c r="P867" s="1"/>
      <c r="Q867" s="1"/>
      <c r="R867" s="1"/>
      <c r="S867" s="1"/>
      <c r="T867" s="5"/>
      <c r="U867" s="5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">
      <c r="A868" s="33"/>
      <c r="B868" s="33"/>
      <c r="C868" s="33"/>
      <c r="D868" s="1"/>
      <c r="E868" s="1"/>
      <c r="F868" s="1"/>
      <c r="G868" s="1"/>
      <c r="H868" s="5"/>
      <c r="I868" s="5"/>
      <c r="J868" s="5"/>
      <c r="K868" s="1"/>
      <c r="L868" s="1"/>
      <c r="M868" s="1"/>
      <c r="N868" s="1"/>
      <c r="O868" s="1"/>
      <c r="P868" s="1"/>
      <c r="Q868" s="1"/>
      <c r="R868" s="1"/>
      <c r="S868" s="1"/>
      <c r="T868" s="5"/>
      <c r="U868" s="5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">
      <c r="A869" s="33"/>
      <c r="B869" s="33"/>
      <c r="C869" s="33"/>
      <c r="D869" s="1"/>
      <c r="E869" s="1"/>
      <c r="F869" s="1"/>
      <c r="G869" s="1"/>
      <c r="H869" s="5"/>
      <c r="I869" s="5"/>
      <c r="J869" s="5"/>
      <c r="K869" s="1"/>
      <c r="L869" s="1"/>
      <c r="M869" s="1"/>
      <c r="N869" s="1"/>
      <c r="O869" s="1"/>
      <c r="P869" s="1"/>
      <c r="Q869" s="1"/>
      <c r="R869" s="1"/>
      <c r="S869" s="1"/>
      <c r="T869" s="5"/>
      <c r="U869" s="5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">
      <c r="A870" s="33"/>
      <c r="B870" s="33"/>
      <c r="C870" s="33"/>
      <c r="D870" s="1"/>
      <c r="E870" s="1"/>
      <c r="F870" s="1"/>
      <c r="G870" s="1"/>
      <c r="H870" s="5"/>
      <c r="I870" s="5"/>
      <c r="J870" s="5"/>
      <c r="K870" s="1"/>
      <c r="L870" s="1"/>
      <c r="M870" s="1"/>
      <c r="N870" s="1"/>
      <c r="O870" s="1"/>
      <c r="P870" s="1"/>
      <c r="Q870" s="1"/>
      <c r="R870" s="1"/>
      <c r="S870" s="1"/>
      <c r="T870" s="5"/>
      <c r="U870" s="5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">
      <c r="A871" s="33"/>
      <c r="B871" s="33"/>
      <c r="C871" s="33"/>
      <c r="D871" s="1"/>
      <c r="E871" s="1"/>
      <c r="F871" s="1"/>
      <c r="G871" s="1"/>
      <c r="H871" s="5"/>
      <c r="I871" s="5"/>
      <c r="J871" s="5"/>
      <c r="K871" s="1"/>
      <c r="L871" s="1"/>
      <c r="M871" s="1"/>
      <c r="N871" s="1"/>
      <c r="O871" s="1"/>
      <c r="P871" s="1"/>
      <c r="Q871" s="1"/>
      <c r="R871" s="1"/>
      <c r="S871" s="1"/>
      <c r="T871" s="5"/>
      <c r="U871" s="5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">
      <c r="A872" s="33"/>
      <c r="B872" s="33"/>
      <c r="C872" s="33"/>
      <c r="D872" s="1"/>
      <c r="E872" s="1"/>
      <c r="F872" s="1"/>
      <c r="G872" s="1"/>
      <c r="H872" s="5"/>
      <c r="I872" s="5"/>
      <c r="J872" s="5"/>
      <c r="K872" s="1"/>
      <c r="L872" s="1"/>
      <c r="M872" s="1"/>
      <c r="N872" s="1"/>
      <c r="O872" s="1"/>
      <c r="P872" s="1"/>
      <c r="Q872" s="1"/>
      <c r="R872" s="1"/>
      <c r="S872" s="1"/>
      <c r="T872" s="5"/>
      <c r="U872" s="5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">
      <c r="A873" s="33"/>
      <c r="B873" s="33"/>
      <c r="C873" s="33"/>
      <c r="D873" s="1"/>
      <c r="E873" s="1"/>
      <c r="F873" s="1"/>
      <c r="G873" s="1"/>
      <c r="H873" s="5"/>
      <c r="I873" s="5"/>
      <c r="J873" s="5"/>
      <c r="K873" s="1"/>
      <c r="L873" s="1"/>
      <c r="M873" s="1"/>
      <c r="N873" s="1"/>
      <c r="O873" s="1"/>
      <c r="P873" s="1"/>
      <c r="Q873" s="1"/>
      <c r="R873" s="1"/>
      <c r="S873" s="1"/>
      <c r="T873" s="5"/>
      <c r="U873" s="5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">
      <c r="A874" s="33"/>
      <c r="B874" s="33"/>
      <c r="C874" s="33"/>
      <c r="D874" s="1"/>
      <c r="E874" s="1"/>
      <c r="F874" s="1"/>
      <c r="G874" s="1"/>
      <c r="H874" s="5"/>
      <c r="I874" s="5"/>
      <c r="J874" s="5"/>
      <c r="K874" s="1"/>
      <c r="L874" s="1"/>
      <c r="M874" s="1"/>
      <c r="N874" s="1"/>
      <c r="O874" s="1"/>
      <c r="P874" s="1"/>
      <c r="Q874" s="1"/>
      <c r="R874" s="1"/>
      <c r="S874" s="1"/>
      <c r="T874" s="5"/>
      <c r="U874" s="5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">
      <c r="A875" s="33"/>
      <c r="B875" s="33"/>
      <c r="C875" s="33"/>
      <c r="D875" s="1"/>
      <c r="E875" s="1"/>
      <c r="F875" s="1"/>
      <c r="G875" s="1"/>
      <c r="H875" s="5"/>
      <c r="I875" s="5"/>
      <c r="J875" s="5"/>
      <c r="K875" s="1"/>
      <c r="L875" s="1"/>
      <c r="M875" s="1"/>
      <c r="N875" s="1"/>
      <c r="O875" s="1"/>
      <c r="P875" s="1"/>
      <c r="Q875" s="1"/>
      <c r="R875" s="1"/>
      <c r="S875" s="1"/>
      <c r="T875" s="5"/>
      <c r="U875" s="5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">
      <c r="A876" s="33"/>
      <c r="B876" s="33"/>
      <c r="C876" s="33"/>
      <c r="D876" s="1"/>
      <c r="E876" s="1"/>
      <c r="F876" s="1"/>
      <c r="G876" s="1"/>
      <c r="H876" s="5"/>
      <c r="I876" s="5"/>
      <c r="J876" s="5"/>
      <c r="K876" s="1"/>
      <c r="L876" s="1"/>
      <c r="M876" s="1"/>
      <c r="N876" s="1"/>
      <c r="O876" s="1"/>
      <c r="P876" s="1"/>
      <c r="Q876" s="1"/>
      <c r="R876" s="1"/>
      <c r="S876" s="1"/>
      <c r="T876" s="5"/>
      <c r="U876" s="5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">
      <c r="A877" s="33"/>
      <c r="B877" s="33"/>
      <c r="C877" s="33"/>
      <c r="D877" s="1"/>
      <c r="E877" s="1"/>
      <c r="F877" s="1"/>
      <c r="G877" s="1"/>
      <c r="H877" s="5"/>
      <c r="I877" s="5"/>
      <c r="J877" s="5"/>
      <c r="K877" s="1"/>
      <c r="L877" s="1"/>
      <c r="M877" s="1"/>
      <c r="N877" s="1"/>
      <c r="O877" s="1"/>
      <c r="P877" s="1"/>
      <c r="Q877" s="1"/>
      <c r="R877" s="1"/>
      <c r="S877" s="1"/>
      <c r="T877" s="5"/>
      <c r="U877" s="5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">
      <c r="A878" s="33"/>
      <c r="B878" s="33"/>
      <c r="C878" s="33"/>
      <c r="D878" s="1"/>
      <c r="E878" s="1"/>
      <c r="F878" s="1"/>
      <c r="G878" s="1"/>
      <c r="H878" s="5"/>
      <c r="I878" s="5"/>
      <c r="J878" s="5"/>
      <c r="K878" s="1"/>
      <c r="L878" s="1"/>
      <c r="M878" s="1"/>
      <c r="N878" s="1"/>
      <c r="O878" s="1"/>
      <c r="P878" s="1"/>
      <c r="Q878" s="1"/>
      <c r="R878" s="1"/>
      <c r="S878" s="1"/>
      <c r="T878" s="5"/>
      <c r="U878" s="5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">
      <c r="A879" s="33"/>
      <c r="B879" s="33"/>
      <c r="C879" s="33"/>
      <c r="D879" s="1"/>
      <c r="E879" s="1"/>
      <c r="F879" s="1"/>
      <c r="G879" s="1"/>
      <c r="H879" s="5"/>
      <c r="I879" s="5"/>
      <c r="J879" s="5"/>
      <c r="K879" s="1"/>
      <c r="L879" s="1"/>
      <c r="M879" s="1"/>
      <c r="N879" s="1"/>
      <c r="O879" s="1"/>
      <c r="P879" s="1"/>
      <c r="Q879" s="1"/>
      <c r="R879" s="1"/>
      <c r="S879" s="1"/>
      <c r="T879" s="5"/>
      <c r="U879" s="5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">
      <c r="A880" s="33"/>
      <c r="B880" s="33"/>
      <c r="C880" s="33"/>
      <c r="D880" s="1"/>
      <c r="E880" s="1"/>
      <c r="F880" s="1"/>
      <c r="G880" s="1"/>
      <c r="H880" s="5"/>
      <c r="I880" s="5"/>
      <c r="J880" s="5"/>
      <c r="K880" s="1"/>
      <c r="L880" s="1"/>
      <c r="M880" s="1"/>
      <c r="N880" s="1"/>
      <c r="O880" s="1"/>
      <c r="P880" s="1"/>
      <c r="Q880" s="1"/>
      <c r="R880" s="1"/>
      <c r="S880" s="1"/>
      <c r="T880" s="5"/>
      <c r="U880" s="5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">
      <c r="A881" s="33"/>
      <c r="B881" s="33"/>
      <c r="C881" s="33"/>
      <c r="D881" s="1"/>
      <c r="E881" s="1"/>
      <c r="F881" s="1"/>
      <c r="G881" s="1"/>
      <c r="H881" s="5"/>
      <c r="I881" s="5"/>
      <c r="J881" s="5"/>
      <c r="K881" s="1"/>
      <c r="L881" s="1"/>
      <c r="M881" s="1"/>
      <c r="N881" s="1"/>
      <c r="O881" s="1"/>
      <c r="P881" s="1"/>
      <c r="Q881" s="1"/>
      <c r="R881" s="1"/>
      <c r="S881" s="1"/>
      <c r="T881" s="5"/>
      <c r="U881" s="5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">
      <c r="A882" s="33"/>
      <c r="B882" s="33"/>
      <c r="C882" s="33"/>
      <c r="D882" s="1"/>
      <c r="E882" s="1"/>
      <c r="F882" s="1"/>
      <c r="G882" s="1"/>
      <c r="H882" s="5"/>
      <c r="I882" s="5"/>
      <c r="J882" s="5"/>
      <c r="K882" s="1"/>
      <c r="L882" s="1"/>
      <c r="M882" s="1"/>
      <c r="N882" s="1"/>
      <c r="O882" s="1"/>
      <c r="P882" s="1"/>
      <c r="Q882" s="1"/>
      <c r="R882" s="1"/>
      <c r="S882" s="1"/>
      <c r="T882" s="5"/>
      <c r="U882" s="5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">
      <c r="A883" s="33"/>
      <c r="B883" s="33"/>
      <c r="C883" s="33"/>
      <c r="D883" s="1"/>
      <c r="E883" s="1"/>
      <c r="F883" s="1"/>
      <c r="G883" s="1"/>
      <c r="H883" s="5"/>
      <c r="I883" s="5"/>
      <c r="J883" s="5"/>
      <c r="K883" s="1"/>
      <c r="L883" s="1"/>
      <c r="M883" s="1"/>
      <c r="N883" s="1"/>
      <c r="O883" s="1"/>
      <c r="P883" s="1"/>
      <c r="Q883" s="1"/>
      <c r="R883" s="1"/>
      <c r="S883" s="1"/>
      <c r="T883" s="5"/>
      <c r="U883" s="5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">
      <c r="A884" s="33"/>
      <c r="B884" s="33"/>
      <c r="C884" s="33"/>
      <c r="D884" s="1"/>
      <c r="E884" s="1"/>
      <c r="F884" s="1"/>
      <c r="G884" s="1"/>
      <c r="H884" s="5"/>
      <c r="I884" s="5"/>
      <c r="J884" s="5"/>
      <c r="K884" s="1"/>
      <c r="L884" s="1"/>
      <c r="M884" s="1"/>
      <c r="N884" s="1"/>
      <c r="O884" s="1"/>
      <c r="P884" s="1"/>
      <c r="Q884" s="1"/>
      <c r="R884" s="1"/>
      <c r="S884" s="1"/>
      <c r="T884" s="5"/>
      <c r="U884" s="5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">
      <c r="A885" s="33"/>
      <c r="B885" s="33"/>
      <c r="C885" s="33"/>
      <c r="D885" s="1"/>
      <c r="E885" s="1"/>
      <c r="F885" s="1"/>
      <c r="G885" s="1"/>
      <c r="H885" s="5"/>
      <c r="I885" s="5"/>
      <c r="J885" s="5"/>
      <c r="K885" s="1"/>
      <c r="L885" s="1"/>
      <c r="M885" s="1"/>
      <c r="N885" s="1"/>
      <c r="O885" s="1"/>
      <c r="P885" s="1"/>
      <c r="Q885" s="1"/>
      <c r="R885" s="1"/>
      <c r="S885" s="1"/>
      <c r="T885" s="5"/>
      <c r="U885" s="5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">
      <c r="A886" s="33"/>
      <c r="B886" s="33"/>
      <c r="C886" s="33"/>
      <c r="D886" s="1"/>
      <c r="E886" s="1"/>
      <c r="F886" s="1"/>
      <c r="G886" s="1"/>
      <c r="H886" s="5"/>
      <c r="I886" s="5"/>
      <c r="J886" s="5"/>
      <c r="K886" s="1"/>
      <c r="L886" s="1"/>
      <c r="M886" s="1"/>
      <c r="N886" s="1"/>
      <c r="O886" s="1"/>
      <c r="P886" s="1"/>
      <c r="Q886" s="1"/>
      <c r="R886" s="1"/>
      <c r="S886" s="1"/>
      <c r="T886" s="5"/>
      <c r="U886" s="5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">
      <c r="A887" s="33"/>
      <c r="B887" s="33"/>
      <c r="C887" s="33"/>
      <c r="D887" s="1"/>
      <c r="E887" s="1"/>
      <c r="F887" s="1"/>
      <c r="G887" s="1"/>
      <c r="H887" s="5"/>
      <c r="I887" s="5"/>
      <c r="J887" s="5"/>
      <c r="K887" s="1"/>
      <c r="L887" s="1"/>
      <c r="M887" s="1"/>
      <c r="N887" s="1"/>
      <c r="O887" s="1"/>
      <c r="P887" s="1"/>
      <c r="Q887" s="1"/>
      <c r="R887" s="1"/>
      <c r="S887" s="1"/>
      <c r="T887" s="5"/>
      <c r="U887" s="5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">
      <c r="A888" s="33"/>
      <c r="B888" s="33"/>
      <c r="C888" s="33"/>
      <c r="D888" s="1"/>
      <c r="E888" s="1"/>
      <c r="F888" s="1"/>
      <c r="G888" s="1"/>
      <c r="H888" s="5"/>
      <c r="I888" s="5"/>
      <c r="J888" s="5"/>
      <c r="K888" s="1"/>
      <c r="L888" s="1"/>
      <c r="M888" s="1"/>
      <c r="N888" s="1"/>
      <c r="O888" s="1"/>
      <c r="P888" s="1"/>
      <c r="Q888" s="1"/>
      <c r="R888" s="1"/>
      <c r="S888" s="1"/>
      <c r="T888" s="5"/>
      <c r="U888" s="5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">
      <c r="A889" s="33"/>
      <c r="B889" s="33"/>
      <c r="C889" s="33"/>
      <c r="D889" s="1"/>
      <c r="E889" s="1"/>
      <c r="F889" s="1"/>
      <c r="G889" s="1"/>
      <c r="H889" s="5"/>
      <c r="I889" s="5"/>
      <c r="J889" s="5"/>
      <c r="K889" s="1"/>
      <c r="L889" s="1"/>
      <c r="M889" s="1"/>
      <c r="N889" s="1"/>
      <c r="O889" s="1"/>
      <c r="P889" s="1"/>
      <c r="Q889" s="1"/>
      <c r="R889" s="1"/>
      <c r="S889" s="1"/>
      <c r="T889" s="5"/>
      <c r="U889" s="5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">
      <c r="A890" s="33"/>
      <c r="B890" s="33"/>
      <c r="C890" s="33"/>
      <c r="D890" s="1"/>
      <c r="E890" s="1"/>
      <c r="F890" s="1"/>
      <c r="G890" s="1"/>
      <c r="H890" s="5"/>
      <c r="I890" s="5"/>
      <c r="J890" s="5"/>
      <c r="K890" s="1"/>
      <c r="L890" s="1"/>
      <c r="M890" s="1"/>
      <c r="N890" s="1"/>
      <c r="O890" s="1"/>
      <c r="P890" s="1"/>
      <c r="Q890" s="1"/>
      <c r="R890" s="1"/>
      <c r="S890" s="1"/>
      <c r="T890" s="5"/>
      <c r="U890" s="5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">
      <c r="A891" s="33"/>
      <c r="B891" s="33"/>
      <c r="C891" s="33"/>
      <c r="D891" s="1"/>
      <c r="E891" s="1"/>
      <c r="F891" s="1"/>
      <c r="G891" s="1"/>
      <c r="H891" s="5"/>
      <c r="I891" s="5"/>
      <c r="J891" s="5"/>
      <c r="K891" s="1"/>
      <c r="L891" s="1"/>
      <c r="M891" s="1"/>
      <c r="N891" s="1"/>
      <c r="O891" s="1"/>
      <c r="P891" s="1"/>
      <c r="Q891" s="1"/>
      <c r="R891" s="1"/>
      <c r="S891" s="1"/>
      <c r="T891" s="5"/>
      <c r="U891" s="5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">
      <c r="A892" s="33"/>
      <c r="B892" s="33"/>
      <c r="C892" s="33"/>
      <c r="D892" s="1"/>
      <c r="E892" s="1"/>
      <c r="F892" s="1"/>
      <c r="G892" s="1"/>
      <c r="H892" s="5"/>
      <c r="I892" s="5"/>
      <c r="J892" s="5"/>
      <c r="K892" s="1"/>
      <c r="L892" s="1"/>
      <c r="M892" s="1"/>
      <c r="N892" s="1"/>
      <c r="O892" s="1"/>
      <c r="P892" s="1"/>
      <c r="Q892" s="1"/>
      <c r="R892" s="1"/>
      <c r="S892" s="1"/>
      <c r="T892" s="5"/>
      <c r="U892" s="5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">
      <c r="A893" s="33"/>
      <c r="B893" s="33"/>
      <c r="C893" s="33"/>
      <c r="D893" s="1"/>
      <c r="E893" s="1"/>
      <c r="F893" s="1"/>
      <c r="G893" s="1"/>
      <c r="H893" s="5"/>
      <c r="I893" s="5"/>
      <c r="J893" s="5"/>
      <c r="K893" s="1"/>
      <c r="L893" s="1"/>
      <c r="M893" s="1"/>
      <c r="N893" s="1"/>
      <c r="O893" s="1"/>
      <c r="P893" s="1"/>
      <c r="Q893" s="1"/>
      <c r="R893" s="1"/>
      <c r="S893" s="1"/>
      <c r="T893" s="5"/>
      <c r="U893" s="5"/>
      <c r="V893" s="5"/>
      <c r="W893" s="1"/>
      <c r="X893" s="1"/>
      <c r="Y893" s="1"/>
      <c r="Z893" s="1"/>
      <c r="AA893" s="1"/>
      <c r="AB893" s="1"/>
      <c r="AC893" s="1"/>
    </row>
  </sheetData>
  <mergeCells count="16">
    <mergeCell ref="B103:E103"/>
    <mergeCell ref="F103:G103"/>
    <mergeCell ref="B104:H104"/>
    <mergeCell ref="B107:H107"/>
    <mergeCell ref="E10:H10"/>
    <mergeCell ref="E11:H11"/>
    <mergeCell ref="B96:H96"/>
    <mergeCell ref="B97:H97"/>
    <mergeCell ref="B100:H100"/>
    <mergeCell ref="B101:H101"/>
    <mergeCell ref="E9:F9"/>
    <mergeCell ref="B2:I2"/>
    <mergeCell ref="B3:I3"/>
    <mergeCell ref="B4:I4"/>
    <mergeCell ref="D5:H5"/>
    <mergeCell ref="D7:I7"/>
  </mergeCells>
  <conditionalFormatting sqref="D18:E18 D35:E35 D43:E43 D49:E49 D52:E52 D57:E59 D65:E65 D67:E67 D73:E73 D77:E77 D83:E83 D90:E90 D93:E93">
    <cfRule type="cellIs" dxfId="16" priority="4" stopIfTrue="1" operator="equal">
      <formula>"ESCRIBA AQUÍ EL NOMBRE DEL CAPITULO"</formula>
    </cfRule>
  </conditionalFormatting>
  <conditionalFormatting sqref="E91">
    <cfRule type="cellIs" dxfId="15" priority="5" stopIfTrue="1" operator="equal">
      <formula>"ESCRIBA AQUÍ EL NOMBRE DEL CAPITULO"</formula>
    </cfRule>
  </conditionalFormatting>
  <conditionalFormatting sqref="E92">
    <cfRule type="cellIs" dxfId="14" priority="6" stopIfTrue="1" operator="equal">
      <formula>"ESCRIBA AQUÍ EL NOMBRE DEL CAPITULO"</formula>
    </cfRule>
  </conditionalFormatting>
  <conditionalFormatting sqref="D12">
    <cfRule type="cellIs" dxfId="13" priority="3" operator="equal">
      <formula>"ESCRIBA AQUÍ EL NOMBRE DEL CAPITULO"</formula>
    </cfRule>
  </conditionalFormatting>
  <conditionalFormatting sqref="D9">
    <cfRule type="cellIs" dxfId="12" priority="2" operator="equal">
      <formula>"ESCRIBA AQUÍ EL NOMBRE DEL CAPITULO"</formula>
    </cfRule>
  </conditionalFormatting>
  <conditionalFormatting sqref="D10:D11">
    <cfRule type="cellIs" dxfId="11" priority="1" operator="equal">
      <formula>"ESCRIBA AQUÍ EL NOMBRE DEL CAPITULO"</formula>
    </cfRule>
  </conditionalFormatting>
  <pageMargins left="0.7" right="0.7" top="0.75" bottom="0.75" header="0" footer="0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60"/>
  <sheetViews>
    <sheetView tabSelected="1" workbookViewId="0">
      <selection activeCell="I1" sqref="I1"/>
    </sheetView>
  </sheetViews>
  <sheetFormatPr defaultColWidth="12.625" defaultRowHeight="15" customHeight="1" x14ac:dyDescent="0.2"/>
  <cols>
    <col min="1" max="1" width="7.625" style="218" customWidth="1"/>
    <col min="2" max="2" width="8.625" style="219" customWidth="1"/>
    <col min="3" max="3" width="51.5" style="219" customWidth="1"/>
    <col min="4" max="4" width="15.375" style="219" customWidth="1"/>
    <col min="5" max="6" width="19.375" style="219" customWidth="1"/>
    <col min="7" max="7" width="19.375" style="220" customWidth="1"/>
    <col min="8" max="8" width="6.5" style="219" customWidth="1"/>
    <col min="9" max="16384" width="12.625" style="219"/>
  </cols>
  <sheetData>
    <row r="1" spans="1:8" ht="12.75" customHeight="1" x14ac:dyDescent="0.2"/>
    <row r="2" spans="1:8" ht="63.95" customHeight="1" x14ac:dyDescent="0.2">
      <c r="A2" s="221"/>
      <c r="B2" s="318" t="s">
        <v>200</v>
      </c>
      <c r="C2" s="319"/>
      <c r="D2" s="319"/>
      <c r="E2" s="319"/>
      <c r="F2" s="320"/>
      <c r="G2" s="222"/>
      <c r="H2" s="223"/>
    </row>
    <row r="3" spans="1:8" ht="6" customHeight="1" x14ac:dyDescent="0.2">
      <c r="A3" s="221"/>
      <c r="B3" s="221"/>
      <c r="C3" s="221"/>
      <c r="D3" s="224"/>
      <c r="E3" s="224"/>
      <c r="F3" s="224"/>
      <c r="G3" s="225"/>
      <c r="H3" s="224"/>
    </row>
    <row r="4" spans="1:8" ht="48" customHeight="1" x14ac:dyDescent="0.2">
      <c r="A4" s="221"/>
      <c r="B4" s="321" t="s">
        <v>211</v>
      </c>
      <c r="C4" s="322"/>
      <c r="D4" s="322"/>
      <c r="E4" s="322"/>
      <c r="F4" s="322"/>
      <c r="G4" s="323"/>
      <c r="H4" s="226"/>
    </row>
    <row r="5" spans="1:8" ht="6" customHeight="1" x14ac:dyDescent="0.2">
      <c r="A5" s="221"/>
      <c r="B5" s="221"/>
      <c r="C5" s="221"/>
      <c r="D5" s="224"/>
      <c r="E5" s="224"/>
      <c r="F5" s="224"/>
      <c r="G5" s="225"/>
      <c r="H5" s="224"/>
    </row>
    <row r="6" spans="1:8" ht="24.95" customHeight="1" x14ac:dyDescent="0.2">
      <c r="A6" s="227"/>
      <c r="B6" s="324" t="s">
        <v>195</v>
      </c>
      <c r="C6" s="325"/>
      <c r="D6" s="325"/>
      <c r="E6" s="325"/>
      <c r="F6" s="325"/>
      <c r="G6" s="326"/>
      <c r="H6" s="228"/>
    </row>
    <row r="7" spans="1:8" ht="6" customHeight="1" x14ac:dyDescent="0.2">
      <c r="A7" s="229"/>
      <c r="B7" s="229"/>
      <c r="C7" s="229"/>
      <c r="D7" s="230"/>
      <c r="E7" s="230"/>
      <c r="F7" s="230"/>
      <c r="G7" s="231"/>
      <c r="H7" s="224"/>
    </row>
    <row r="8" spans="1:8" ht="34.5" customHeight="1" x14ac:dyDescent="0.2">
      <c r="A8" s="227"/>
      <c r="B8" s="232" t="s">
        <v>1</v>
      </c>
      <c r="C8" s="233" t="s">
        <v>12</v>
      </c>
      <c r="D8" s="233" t="s">
        <v>13</v>
      </c>
      <c r="E8" s="234" t="s">
        <v>14</v>
      </c>
      <c r="F8" s="235" t="s">
        <v>15</v>
      </c>
      <c r="G8" s="236" t="s">
        <v>16</v>
      </c>
      <c r="H8" s="237"/>
    </row>
    <row r="9" spans="1:8" ht="24.95" customHeight="1" x14ac:dyDescent="0.2">
      <c r="A9" s="229"/>
      <c r="B9" s="324" t="s">
        <v>210</v>
      </c>
      <c r="C9" s="325"/>
      <c r="D9" s="325"/>
      <c r="E9" s="325"/>
      <c r="F9" s="325"/>
      <c r="G9" s="326"/>
      <c r="H9" s="224"/>
    </row>
    <row r="10" spans="1:8" ht="25.5" customHeight="1" x14ac:dyDescent="0.2">
      <c r="A10" s="238"/>
      <c r="B10" s="239">
        <v>1</v>
      </c>
      <c r="C10" s="240" t="s">
        <v>17</v>
      </c>
      <c r="D10" s="241"/>
      <c r="E10" s="242"/>
      <c r="F10" s="243"/>
      <c r="G10" s="216"/>
      <c r="H10" s="244"/>
    </row>
    <row r="11" spans="1:8" ht="25.5" customHeight="1" x14ac:dyDescent="0.2">
      <c r="A11" s="238"/>
      <c r="B11" s="214" t="s">
        <v>31</v>
      </c>
      <c r="C11" s="211" t="s">
        <v>32</v>
      </c>
      <c r="D11" s="214" t="s">
        <v>20</v>
      </c>
      <c r="E11" s="215">
        <v>125</v>
      </c>
      <c r="F11" s="216"/>
      <c r="G11" s="216"/>
      <c r="H11" s="245"/>
    </row>
    <row r="12" spans="1:8" ht="25.5" customHeight="1" x14ac:dyDescent="0.2">
      <c r="A12" s="238"/>
      <c r="B12" s="214" t="s">
        <v>33</v>
      </c>
      <c r="C12" s="211" t="s">
        <v>34</v>
      </c>
      <c r="D12" s="214" t="s">
        <v>18</v>
      </c>
      <c r="E12" s="215">
        <v>15</v>
      </c>
      <c r="F12" s="216"/>
      <c r="G12" s="216"/>
      <c r="H12" s="245"/>
    </row>
    <row r="13" spans="1:8" ht="25.5" customHeight="1" x14ac:dyDescent="0.2">
      <c r="A13" s="238"/>
      <c r="B13" s="214" t="s">
        <v>35</v>
      </c>
      <c r="C13" s="211" t="s">
        <v>36</v>
      </c>
      <c r="D13" s="214" t="s">
        <v>19</v>
      </c>
      <c r="E13" s="215">
        <v>9</v>
      </c>
      <c r="F13" s="216"/>
      <c r="G13" s="216"/>
      <c r="H13" s="245"/>
    </row>
    <row r="14" spans="1:8" ht="25.5" customHeight="1" x14ac:dyDescent="0.2">
      <c r="A14" s="238"/>
      <c r="B14" s="214" t="s">
        <v>37</v>
      </c>
      <c r="C14" s="211" t="s">
        <v>176</v>
      </c>
      <c r="D14" s="214" t="s">
        <v>20</v>
      </c>
      <c r="E14" s="215">
        <v>130</v>
      </c>
      <c r="F14" s="216"/>
      <c r="G14" s="216"/>
      <c r="H14" s="245"/>
    </row>
    <row r="15" spans="1:8" ht="25.5" customHeight="1" x14ac:dyDescent="0.2">
      <c r="A15" s="238"/>
      <c r="B15" s="214" t="s">
        <v>39</v>
      </c>
      <c r="C15" s="211" t="s">
        <v>177</v>
      </c>
      <c r="D15" s="214" t="s">
        <v>20</v>
      </c>
      <c r="E15" s="215">
        <v>147</v>
      </c>
      <c r="F15" s="216"/>
      <c r="G15" s="216"/>
      <c r="H15" s="245"/>
    </row>
    <row r="16" spans="1:8" ht="25.5" customHeight="1" x14ac:dyDescent="0.2">
      <c r="A16" s="238"/>
      <c r="B16" s="214" t="s">
        <v>41</v>
      </c>
      <c r="C16" s="211" t="s">
        <v>42</v>
      </c>
      <c r="D16" s="214" t="s">
        <v>18</v>
      </c>
      <c r="E16" s="215">
        <v>127</v>
      </c>
      <c r="F16" s="216"/>
      <c r="G16" s="216"/>
      <c r="H16" s="245"/>
    </row>
    <row r="17" spans="1:8" ht="25.5" customHeight="1" x14ac:dyDescent="0.2">
      <c r="A17" s="238"/>
      <c r="B17" s="214" t="s">
        <v>43</v>
      </c>
      <c r="C17" s="211" t="s">
        <v>44</v>
      </c>
      <c r="D17" s="214" t="s">
        <v>20</v>
      </c>
      <c r="E17" s="215">
        <v>10</v>
      </c>
      <c r="F17" s="216"/>
      <c r="G17" s="216"/>
      <c r="H17" s="245"/>
    </row>
    <row r="18" spans="1:8" ht="25.5" customHeight="1" x14ac:dyDescent="0.2">
      <c r="A18" s="238"/>
      <c r="B18" s="214" t="s">
        <v>45</v>
      </c>
      <c r="C18" s="211" t="s">
        <v>46</v>
      </c>
      <c r="D18" s="214" t="s">
        <v>19</v>
      </c>
      <c r="E18" s="215">
        <v>2</v>
      </c>
      <c r="F18" s="216"/>
      <c r="G18" s="216"/>
      <c r="H18" s="245"/>
    </row>
    <row r="19" spans="1:8" ht="25.5" customHeight="1" x14ac:dyDescent="0.2">
      <c r="A19" s="238"/>
      <c r="B19" s="214" t="s">
        <v>47</v>
      </c>
      <c r="C19" s="211" t="s">
        <v>202</v>
      </c>
      <c r="D19" s="214" t="s">
        <v>18</v>
      </c>
      <c r="E19" s="215">
        <v>54</v>
      </c>
      <c r="F19" s="216"/>
      <c r="G19" s="216"/>
      <c r="H19" s="245"/>
    </row>
    <row r="20" spans="1:8" ht="25.5" customHeight="1" x14ac:dyDescent="0.2">
      <c r="A20" s="238"/>
      <c r="B20" s="246" t="s">
        <v>49</v>
      </c>
      <c r="C20" s="247" t="s">
        <v>50</v>
      </c>
      <c r="D20" s="246" t="s">
        <v>18</v>
      </c>
      <c r="E20" s="248">
        <v>14</v>
      </c>
      <c r="F20" s="249"/>
      <c r="G20" s="249"/>
      <c r="H20" s="245"/>
    </row>
    <row r="21" spans="1:8" ht="25.5" customHeight="1" x14ac:dyDescent="0.2">
      <c r="A21" s="214"/>
      <c r="B21" s="214" t="s">
        <v>51</v>
      </c>
      <c r="C21" s="211" t="s">
        <v>52</v>
      </c>
      <c r="D21" s="214" t="s">
        <v>20</v>
      </c>
      <c r="E21" s="215">
        <v>154</v>
      </c>
      <c r="F21" s="216"/>
      <c r="G21" s="216"/>
      <c r="H21" s="245"/>
    </row>
    <row r="22" spans="1:8" ht="25.5" customHeight="1" x14ac:dyDescent="0.2">
      <c r="A22" s="214"/>
      <c r="B22" s="214" t="s">
        <v>53</v>
      </c>
      <c r="C22" s="211" t="s">
        <v>54</v>
      </c>
      <c r="D22" s="214" t="s">
        <v>20</v>
      </c>
      <c r="E22" s="215">
        <v>129</v>
      </c>
      <c r="F22" s="216"/>
      <c r="G22" s="216"/>
      <c r="H22" s="245"/>
    </row>
    <row r="23" spans="1:8" ht="25.5" customHeight="1" x14ac:dyDescent="0.2">
      <c r="A23" s="214"/>
      <c r="B23" s="214" t="s">
        <v>55</v>
      </c>
      <c r="C23" s="211" t="s">
        <v>178</v>
      </c>
      <c r="D23" s="214" t="s">
        <v>20</v>
      </c>
      <c r="E23" s="215">
        <v>126</v>
      </c>
      <c r="F23" s="216"/>
      <c r="G23" s="216"/>
      <c r="H23" s="245"/>
    </row>
    <row r="24" spans="1:8" ht="25.5" customHeight="1" x14ac:dyDescent="0.2">
      <c r="A24" s="214"/>
      <c r="B24" s="214" t="s">
        <v>57</v>
      </c>
      <c r="C24" s="211" t="s">
        <v>58</v>
      </c>
      <c r="D24" s="214" t="s">
        <v>21</v>
      </c>
      <c r="E24" s="215">
        <v>68</v>
      </c>
      <c r="F24" s="216"/>
      <c r="G24" s="216"/>
      <c r="H24" s="245"/>
    </row>
    <row r="25" spans="1:8" ht="25.5" customHeight="1" thickBot="1" x14ac:dyDescent="0.25">
      <c r="A25" s="214"/>
      <c r="B25" s="214" t="s">
        <v>59</v>
      </c>
      <c r="C25" s="211" t="s">
        <v>193</v>
      </c>
      <c r="D25" s="214" t="s">
        <v>21</v>
      </c>
      <c r="E25" s="215">
        <v>68</v>
      </c>
      <c r="F25" s="216"/>
      <c r="G25" s="249"/>
      <c r="H25" s="245"/>
    </row>
    <row r="26" spans="1:8" ht="25.5" customHeight="1" thickBot="1" x14ac:dyDescent="0.25">
      <c r="A26" s="214"/>
      <c r="B26" s="214"/>
      <c r="C26" s="211"/>
      <c r="D26" s="250"/>
      <c r="E26" s="214"/>
      <c r="F26" s="210" t="s">
        <v>191</v>
      </c>
      <c r="G26" s="251"/>
      <c r="H26" s="252"/>
    </row>
    <row r="27" spans="1:8" ht="25.5" customHeight="1" x14ac:dyDescent="0.2">
      <c r="A27" s="214"/>
      <c r="B27" s="239">
        <v>2</v>
      </c>
      <c r="C27" s="240" t="s">
        <v>62</v>
      </c>
      <c r="D27" s="241"/>
      <c r="E27" s="242"/>
      <c r="F27" s="216"/>
      <c r="G27" s="253"/>
      <c r="H27" s="244"/>
    </row>
    <row r="28" spans="1:8" ht="25.5" customHeight="1" x14ac:dyDescent="0.2">
      <c r="A28" s="214"/>
      <c r="B28" s="214" t="s">
        <v>63</v>
      </c>
      <c r="C28" s="211" t="s">
        <v>22</v>
      </c>
      <c r="D28" s="214" t="s">
        <v>21</v>
      </c>
      <c r="E28" s="215">
        <v>24</v>
      </c>
      <c r="F28" s="216"/>
      <c r="G28" s="216"/>
      <c r="H28" s="245"/>
    </row>
    <row r="29" spans="1:8" ht="25.5" customHeight="1" x14ac:dyDescent="0.2">
      <c r="A29" s="214"/>
      <c r="B29" s="214" t="s">
        <v>65</v>
      </c>
      <c r="C29" s="211" t="s">
        <v>204</v>
      </c>
      <c r="D29" s="214" t="s">
        <v>18</v>
      </c>
      <c r="E29" s="215">
        <v>200</v>
      </c>
      <c r="F29" s="216"/>
      <c r="G29" s="216"/>
      <c r="H29" s="245"/>
    </row>
    <row r="30" spans="1:8" ht="25.5" customHeight="1" x14ac:dyDescent="0.2">
      <c r="A30" s="214"/>
      <c r="B30" s="214" t="s">
        <v>67</v>
      </c>
      <c r="C30" s="211" t="s">
        <v>194</v>
      </c>
      <c r="D30" s="214" t="s">
        <v>18</v>
      </c>
      <c r="E30" s="215">
        <v>200</v>
      </c>
      <c r="F30" s="216"/>
      <c r="G30" s="216"/>
      <c r="H30" s="245"/>
    </row>
    <row r="31" spans="1:8" ht="25.5" customHeight="1" x14ac:dyDescent="0.2">
      <c r="A31" s="214"/>
      <c r="B31" s="214" t="s">
        <v>69</v>
      </c>
      <c r="C31" s="211" t="s">
        <v>68</v>
      </c>
      <c r="D31" s="214" t="s">
        <v>21</v>
      </c>
      <c r="E31" s="215">
        <v>26</v>
      </c>
      <c r="F31" s="216"/>
      <c r="G31" s="216"/>
      <c r="H31" s="245"/>
    </row>
    <row r="32" spans="1:8" ht="25.5" customHeight="1" x14ac:dyDescent="0.2">
      <c r="A32" s="214"/>
      <c r="B32" s="214" t="s">
        <v>71</v>
      </c>
      <c r="C32" s="211" t="s">
        <v>70</v>
      </c>
      <c r="D32" s="214" t="s">
        <v>18</v>
      </c>
      <c r="E32" s="215">
        <v>57</v>
      </c>
      <c r="F32" s="216"/>
      <c r="G32" s="216"/>
      <c r="H32" s="245"/>
    </row>
    <row r="33" spans="1:8" ht="25.5" customHeight="1" x14ac:dyDescent="0.2">
      <c r="A33" s="214"/>
      <c r="B33" s="214" t="s">
        <v>73</v>
      </c>
      <c r="C33" s="211" t="s">
        <v>180</v>
      </c>
      <c r="D33" s="214" t="s">
        <v>21</v>
      </c>
      <c r="E33" s="215">
        <v>9</v>
      </c>
      <c r="F33" s="216"/>
      <c r="G33" s="216"/>
      <c r="H33" s="245"/>
    </row>
    <row r="34" spans="1:8" ht="25.5" customHeight="1" thickBot="1" x14ac:dyDescent="0.25">
      <c r="A34" s="214"/>
      <c r="B34" s="214" t="s">
        <v>205</v>
      </c>
      <c r="C34" s="211" t="s">
        <v>74</v>
      </c>
      <c r="D34" s="214" t="s">
        <v>21</v>
      </c>
      <c r="E34" s="215">
        <v>4851.5200000000004</v>
      </c>
      <c r="F34" s="216"/>
      <c r="G34" s="216"/>
      <c r="H34" s="245"/>
    </row>
    <row r="35" spans="1:8" ht="25.5" customHeight="1" thickBot="1" x14ac:dyDescent="0.25">
      <c r="A35" s="214"/>
      <c r="B35" s="214"/>
      <c r="C35" s="211"/>
      <c r="D35" s="250"/>
      <c r="E35" s="214"/>
      <c r="F35" s="209" t="s">
        <v>191</v>
      </c>
      <c r="G35" s="251"/>
      <c r="H35" s="252"/>
    </row>
    <row r="36" spans="1:8" ht="25.5" customHeight="1" x14ac:dyDescent="0.2">
      <c r="A36" s="214"/>
      <c r="B36" s="239">
        <v>3</v>
      </c>
      <c r="C36" s="240" t="s">
        <v>76</v>
      </c>
      <c r="D36" s="241"/>
      <c r="E36" s="242"/>
      <c r="F36" s="216"/>
      <c r="G36" s="216"/>
      <c r="H36" s="244"/>
    </row>
    <row r="37" spans="1:8" ht="25.5" customHeight="1" x14ac:dyDescent="0.2">
      <c r="A37" s="214"/>
      <c r="B37" s="214" t="s">
        <v>77</v>
      </c>
      <c r="C37" s="211" t="s">
        <v>199</v>
      </c>
      <c r="D37" s="214" t="s">
        <v>21</v>
      </c>
      <c r="E37" s="215">
        <v>3</v>
      </c>
      <c r="F37" s="216"/>
      <c r="G37" s="216"/>
      <c r="H37" s="245"/>
    </row>
    <row r="38" spans="1:8" ht="54.75" customHeight="1" x14ac:dyDescent="0.2">
      <c r="A38" s="214"/>
      <c r="B38" s="214" t="s">
        <v>79</v>
      </c>
      <c r="C38" s="211" t="s">
        <v>203</v>
      </c>
      <c r="D38" s="214" t="s">
        <v>20</v>
      </c>
      <c r="E38" s="215">
        <v>134.44</v>
      </c>
      <c r="F38" s="254"/>
      <c r="G38" s="216"/>
      <c r="H38" s="245"/>
    </row>
    <row r="39" spans="1:8" ht="24" customHeight="1" thickBot="1" x14ac:dyDescent="0.25">
      <c r="A39" s="214"/>
      <c r="B39" s="214" t="s">
        <v>81</v>
      </c>
      <c r="C39" s="211" t="s">
        <v>82</v>
      </c>
      <c r="D39" s="214" t="s">
        <v>83</v>
      </c>
      <c r="E39" s="215">
        <v>5171</v>
      </c>
      <c r="F39" s="216"/>
      <c r="G39" s="216"/>
      <c r="H39" s="245"/>
    </row>
    <row r="40" spans="1:8" ht="24" customHeight="1" thickBot="1" x14ac:dyDescent="0.25">
      <c r="A40" s="214"/>
      <c r="B40" s="214"/>
      <c r="C40" s="211"/>
      <c r="D40" s="250"/>
      <c r="E40" s="214"/>
      <c r="F40" s="209" t="s">
        <v>191</v>
      </c>
      <c r="G40" s="251"/>
      <c r="H40" s="252"/>
    </row>
    <row r="41" spans="1:8" ht="24" customHeight="1" x14ac:dyDescent="0.2">
      <c r="A41" s="214"/>
      <c r="B41" s="239">
        <v>4</v>
      </c>
      <c r="C41" s="240" t="s">
        <v>25</v>
      </c>
      <c r="D41" s="241"/>
      <c r="E41" s="242"/>
      <c r="F41" s="216"/>
      <c r="G41" s="216"/>
      <c r="H41" s="244"/>
    </row>
    <row r="42" spans="1:8" ht="24" customHeight="1" thickBot="1" x14ac:dyDescent="0.25">
      <c r="A42" s="214"/>
      <c r="B42" s="214" t="s">
        <v>85</v>
      </c>
      <c r="C42" s="211" t="s">
        <v>86</v>
      </c>
      <c r="D42" s="214" t="s">
        <v>20</v>
      </c>
      <c r="E42" s="215">
        <v>149</v>
      </c>
      <c r="F42" s="216"/>
      <c r="G42" s="216"/>
      <c r="H42" s="245"/>
    </row>
    <row r="43" spans="1:8" ht="24" customHeight="1" thickBot="1" x14ac:dyDescent="0.25">
      <c r="A43" s="214"/>
      <c r="B43" s="214"/>
      <c r="C43" s="211"/>
      <c r="D43" s="250"/>
      <c r="E43" s="214"/>
      <c r="F43" s="209" t="s">
        <v>191</v>
      </c>
      <c r="G43" s="251"/>
      <c r="H43" s="252"/>
    </row>
    <row r="44" spans="1:8" ht="24" customHeight="1" x14ac:dyDescent="0.2">
      <c r="A44" s="214"/>
      <c r="B44" s="239">
        <v>5</v>
      </c>
      <c r="C44" s="240" t="s">
        <v>27</v>
      </c>
      <c r="D44" s="241"/>
      <c r="E44" s="242"/>
      <c r="F44" s="216"/>
      <c r="G44" s="216"/>
      <c r="H44" s="244"/>
    </row>
    <row r="45" spans="1:8" ht="24" customHeight="1" x14ac:dyDescent="0.2">
      <c r="A45" s="214"/>
      <c r="B45" s="214" t="s">
        <v>88</v>
      </c>
      <c r="C45" s="211" t="s">
        <v>181</v>
      </c>
      <c r="D45" s="214" t="s">
        <v>20</v>
      </c>
      <c r="E45" s="215">
        <v>6</v>
      </c>
      <c r="F45" s="216"/>
      <c r="G45" s="216"/>
      <c r="H45" s="245"/>
    </row>
    <row r="46" spans="1:8" ht="24" customHeight="1" x14ac:dyDescent="0.2">
      <c r="A46" s="214"/>
      <c r="B46" s="214" t="s">
        <v>90</v>
      </c>
      <c r="C46" s="211" t="s">
        <v>182</v>
      </c>
      <c r="D46" s="214" t="s">
        <v>20</v>
      </c>
      <c r="E46" s="215">
        <v>2</v>
      </c>
      <c r="F46" s="216"/>
      <c r="G46" s="216"/>
      <c r="H46" s="245"/>
    </row>
    <row r="47" spans="1:8" ht="24" customHeight="1" thickBot="1" x14ac:dyDescent="0.25">
      <c r="A47" s="214"/>
      <c r="B47" s="214" t="s">
        <v>92</v>
      </c>
      <c r="C47" s="211" t="s">
        <v>28</v>
      </c>
      <c r="D47" s="214" t="s">
        <v>19</v>
      </c>
      <c r="E47" s="215">
        <v>2</v>
      </c>
      <c r="F47" s="216"/>
      <c r="G47" s="216"/>
      <c r="H47" s="245"/>
    </row>
    <row r="48" spans="1:8" ht="24" customHeight="1" thickBot="1" x14ac:dyDescent="0.25">
      <c r="A48" s="214"/>
      <c r="B48" s="214"/>
      <c r="C48" s="211"/>
      <c r="D48" s="250"/>
      <c r="E48" s="214"/>
      <c r="F48" s="209" t="s">
        <v>191</v>
      </c>
      <c r="G48" s="251"/>
      <c r="H48" s="252"/>
    </row>
    <row r="49" spans="1:8" ht="24" customHeight="1" x14ac:dyDescent="0.2">
      <c r="A49" s="214"/>
      <c r="B49" s="239">
        <v>6</v>
      </c>
      <c r="C49" s="240" t="s">
        <v>94</v>
      </c>
      <c r="D49" s="241"/>
      <c r="E49" s="242"/>
      <c r="F49" s="216"/>
      <c r="G49" s="216"/>
      <c r="H49" s="244"/>
    </row>
    <row r="50" spans="1:8" ht="24" customHeight="1" x14ac:dyDescent="0.2">
      <c r="A50" s="214"/>
      <c r="B50" s="239"/>
      <c r="C50" s="240" t="s">
        <v>95</v>
      </c>
      <c r="D50" s="241"/>
      <c r="E50" s="215"/>
      <c r="F50" s="216"/>
      <c r="G50" s="216"/>
      <c r="H50" s="244"/>
    </row>
    <row r="51" spans="1:8" ht="24" customHeight="1" x14ac:dyDescent="0.2">
      <c r="A51" s="214"/>
      <c r="B51" s="239"/>
      <c r="C51" s="240" t="s">
        <v>96</v>
      </c>
      <c r="D51" s="241"/>
      <c r="E51" s="215"/>
      <c r="F51" s="216"/>
      <c r="G51" s="216"/>
      <c r="H51" s="244"/>
    </row>
    <row r="52" spans="1:8" ht="82.5" customHeight="1" x14ac:dyDescent="0.2">
      <c r="A52" s="214"/>
      <c r="B52" s="214" t="s">
        <v>97</v>
      </c>
      <c r="C52" s="211" t="s">
        <v>98</v>
      </c>
      <c r="D52" s="214" t="s">
        <v>19</v>
      </c>
      <c r="E52" s="215">
        <v>8</v>
      </c>
      <c r="F52" s="216"/>
      <c r="G52" s="216"/>
      <c r="H52" s="245"/>
    </row>
    <row r="53" spans="1:8" ht="82.5" customHeight="1" x14ac:dyDescent="0.2">
      <c r="A53" s="214"/>
      <c r="B53" s="214" t="s">
        <v>99</v>
      </c>
      <c r="C53" s="211" t="s">
        <v>100</v>
      </c>
      <c r="D53" s="214" t="s">
        <v>19</v>
      </c>
      <c r="E53" s="215">
        <v>4</v>
      </c>
      <c r="F53" s="216"/>
      <c r="G53" s="216"/>
      <c r="H53" s="245"/>
    </row>
    <row r="54" spans="1:8" ht="82.5" customHeight="1" x14ac:dyDescent="0.2">
      <c r="A54" s="214"/>
      <c r="B54" s="214" t="s">
        <v>101</v>
      </c>
      <c r="C54" s="211" t="s">
        <v>102</v>
      </c>
      <c r="D54" s="214" t="s">
        <v>19</v>
      </c>
      <c r="E54" s="215">
        <v>20</v>
      </c>
      <c r="F54" s="216"/>
      <c r="G54" s="216"/>
      <c r="H54" s="245"/>
    </row>
    <row r="55" spans="1:8" ht="82.5" customHeight="1" x14ac:dyDescent="0.2">
      <c r="A55" s="214"/>
      <c r="B55" s="214" t="s">
        <v>103</v>
      </c>
      <c r="C55" s="211" t="s">
        <v>104</v>
      </c>
      <c r="D55" s="214" t="s">
        <v>19</v>
      </c>
      <c r="E55" s="215">
        <v>8</v>
      </c>
      <c r="F55" s="216"/>
      <c r="G55" s="216"/>
      <c r="H55" s="245"/>
    </row>
    <row r="56" spans="1:8" ht="29.25" customHeight="1" x14ac:dyDescent="0.2">
      <c r="A56" s="214"/>
      <c r="B56" s="214" t="s">
        <v>105</v>
      </c>
      <c r="C56" s="211" t="s">
        <v>106</v>
      </c>
      <c r="D56" s="214" t="s">
        <v>19</v>
      </c>
      <c r="E56" s="215">
        <v>2</v>
      </c>
      <c r="F56" s="216"/>
      <c r="G56" s="216"/>
      <c r="H56" s="245"/>
    </row>
    <row r="57" spans="1:8" ht="29.25" customHeight="1" x14ac:dyDescent="0.2">
      <c r="A57" s="214"/>
      <c r="B57" s="239"/>
      <c r="C57" s="240" t="s">
        <v>107</v>
      </c>
      <c r="D57" s="241"/>
      <c r="E57" s="215"/>
      <c r="F57" s="216"/>
      <c r="G57" s="216"/>
      <c r="H57" s="244"/>
    </row>
    <row r="58" spans="1:8" ht="57" customHeight="1" x14ac:dyDescent="0.2">
      <c r="A58" s="214"/>
      <c r="B58" s="214" t="s">
        <v>108</v>
      </c>
      <c r="C58" s="211" t="s">
        <v>197</v>
      </c>
      <c r="D58" s="255" t="s">
        <v>19</v>
      </c>
      <c r="E58" s="215">
        <v>20</v>
      </c>
      <c r="F58" s="216"/>
      <c r="G58" s="216"/>
      <c r="H58" s="245"/>
    </row>
    <row r="59" spans="1:8" ht="57" customHeight="1" x14ac:dyDescent="0.2">
      <c r="A59" s="214"/>
      <c r="B59" s="239"/>
      <c r="C59" s="241" t="s">
        <v>110</v>
      </c>
      <c r="D59" s="241"/>
      <c r="E59" s="215"/>
      <c r="F59" s="216"/>
      <c r="G59" s="216"/>
      <c r="H59" s="244"/>
    </row>
    <row r="60" spans="1:8" ht="68.25" customHeight="1" x14ac:dyDescent="0.2">
      <c r="A60" s="214"/>
      <c r="B60" s="214" t="s">
        <v>111</v>
      </c>
      <c r="C60" s="211" t="s">
        <v>198</v>
      </c>
      <c r="D60" s="214" t="s">
        <v>18</v>
      </c>
      <c r="E60" s="215">
        <v>25</v>
      </c>
      <c r="F60" s="216"/>
      <c r="G60" s="216"/>
      <c r="H60" s="245"/>
    </row>
    <row r="61" spans="1:8" ht="52.5" customHeight="1" x14ac:dyDescent="0.2">
      <c r="A61" s="214"/>
      <c r="B61" s="214" t="s">
        <v>113</v>
      </c>
      <c r="C61" s="211" t="s">
        <v>114</v>
      </c>
      <c r="D61" s="214" t="s">
        <v>19</v>
      </c>
      <c r="E61" s="215">
        <v>1</v>
      </c>
      <c r="F61" s="216"/>
      <c r="G61" s="216"/>
      <c r="H61" s="245"/>
    </row>
    <row r="62" spans="1:8" ht="52.5" customHeight="1" x14ac:dyDescent="0.2">
      <c r="A62" s="214"/>
      <c r="B62" s="214" t="s">
        <v>115</v>
      </c>
      <c r="C62" s="211" t="s">
        <v>116</v>
      </c>
      <c r="D62" s="214" t="s">
        <v>18</v>
      </c>
      <c r="E62" s="215">
        <v>50</v>
      </c>
      <c r="F62" s="216"/>
      <c r="G62" s="216"/>
      <c r="H62" s="245"/>
    </row>
    <row r="63" spans="1:8" ht="52.5" customHeight="1" thickBot="1" x14ac:dyDescent="0.25">
      <c r="A63" s="214"/>
      <c r="B63" s="214" t="s">
        <v>117</v>
      </c>
      <c r="C63" s="211" t="s">
        <v>118</v>
      </c>
      <c r="D63" s="214" t="s">
        <v>18</v>
      </c>
      <c r="E63" s="215">
        <v>50</v>
      </c>
      <c r="F63" s="216"/>
      <c r="G63" s="216"/>
      <c r="H63" s="245"/>
    </row>
    <row r="64" spans="1:8" ht="23.25" customHeight="1" thickBot="1" x14ac:dyDescent="0.25">
      <c r="A64" s="214"/>
      <c r="B64" s="214"/>
      <c r="C64" s="211"/>
      <c r="D64" s="250"/>
      <c r="E64" s="214"/>
      <c r="F64" s="209" t="s">
        <v>191</v>
      </c>
      <c r="G64" s="251"/>
      <c r="H64" s="252"/>
    </row>
    <row r="65" spans="1:8" ht="25.5" customHeight="1" x14ac:dyDescent="0.2">
      <c r="A65" s="214"/>
      <c r="B65" s="239">
        <v>7</v>
      </c>
      <c r="C65" s="240" t="s">
        <v>26</v>
      </c>
      <c r="D65" s="241"/>
      <c r="E65" s="242"/>
      <c r="F65" s="216"/>
      <c r="G65" s="216"/>
      <c r="H65" s="244"/>
    </row>
    <row r="66" spans="1:8" ht="25.5" customHeight="1" x14ac:dyDescent="0.2">
      <c r="A66" s="214"/>
      <c r="B66" s="214" t="s">
        <v>121</v>
      </c>
      <c r="C66" s="211" t="s">
        <v>22</v>
      </c>
      <c r="D66" s="214" t="s">
        <v>21</v>
      </c>
      <c r="E66" s="215">
        <v>61</v>
      </c>
      <c r="F66" s="216"/>
      <c r="G66" s="216"/>
      <c r="H66" s="245"/>
    </row>
    <row r="67" spans="1:8" ht="36" customHeight="1" x14ac:dyDescent="0.2">
      <c r="A67" s="214"/>
      <c r="B67" s="214" t="s">
        <v>123</v>
      </c>
      <c r="C67" s="211" t="s">
        <v>128</v>
      </c>
      <c r="D67" s="214" t="s">
        <v>21</v>
      </c>
      <c r="E67" s="215">
        <v>39</v>
      </c>
      <c r="F67" s="216"/>
      <c r="G67" s="216"/>
      <c r="H67" s="245"/>
    </row>
    <row r="68" spans="1:8" ht="24.75" customHeight="1" x14ac:dyDescent="0.2">
      <c r="A68" s="256"/>
      <c r="B68" s="214" t="s">
        <v>207</v>
      </c>
      <c r="C68" s="211" t="s">
        <v>130</v>
      </c>
      <c r="D68" s="214" t="s">
        <v>83</v>
      </c>
      <c r="E68" s="215">
        <v>104</v>
      </c>
      <c r="F68" s="216"/>
      <c r="G68" s="216"/>
      <c r="H68" s="245"/>
    </row>
    <row r="69" spans="1:8" ht="24.75" customHeight="1" thickBot="1" x14ac:dyDescent="0.25">
      <c r="A69" s="214"/>
      <c r="B69" s="214" t="s">
        <v>208</v>
      </c>
      <c r="C69" s="211" t="s">
        <v>206</v>
      </c>
      <c r="D69" s="214" t="s">
        <v>20</v>
      </c>
      <c r="E69" s="215">
        <v>126.2</v>
      </c>
      <c r="F69" s="217"/>
      <c r="G69" s="216"/>
      <c r="H69" s="245"/>
    </row>
    <row r="70" spans="1:8" ht="24.75" customHeight="1" thickBot="1" x14ac:dyDescent="0.25">
      <c r="A70" s="214"/>
      <c r="B70" s="214"/>
      <c r="C70" s="211"/>
      <c r="D70" s="250"/>
      <c r="E70" s="214"/>
      <c r="F70" s="209" t="s">
        <v>191</v>
      </c>
      <c r="G70" s="251"/>
      <c r="H70" s="252"/>
    </row>
    <row r="71" spans="1:8" ht="24.75" customHeight="1" x14ac:dyDescent="0.2">
      <c r="A71" s="214"/>
      <c r="B71" s="239">
        <v>8</v>
      </c>
      <c r="C71" s="240" t="s">
        <v>29</v>
      </c>
      <c r="D71" s="241"/>
      <c r="E71" s="242"/>
      <c r="F71" s="216"/>
      <c r="G71" s="216"/>
      <c r="H71" s="257"/>
    </row>
    <row r="72" spans="1:8" ht="24.75" customHeight="1" x14ac:dyDescent="0.2">
      <c r="A72" s="214"/>
      <c r="B72" s="214" t="s">
        <v>126</v>
      </c>
      <c r="C72" s="258" t="s">
        <v>146</v>
      </c>
      <c r="D72" s="214" t="s">
        <v>21</v>
      </c>
      <c r="E72" s="215">
        <v>65</v>
      </c>
      <c r="F72" s="216"/>
      <c r="G72" s="216"/>
      <c r="H72" s="245"/>
    </row>
    <row r="73" spans="1:8" ht="24.75" customHeight="1" x14ac:dyDescent="0.2">
      <c r="A73" s="214"/>
      <c r="B73" s="214" t="s">
        <v>127</v>
      </c>
      <c r="C73" s="259" t="s">
        <v>196</v>
      </c>
      <c r="D73" s="214" t="s">
        <v>21</v>
      </c>
      <c r="E73" s="215">
        <v>65</v>
      </c>
      <c r="F73" s="216"/>
      <c r="G73" s="216"/>
      <c r="H73" s="245"/>
    </row>
    <row r="74" spans="1:8" ht="24.75" customHeight="1" thickBot="1" x14ac:dyDescent="0.25">
      <c r="A74" s="214"/>
      <c r="B74" s="260" t="s">
        <v>129</v>
      </c>
      <c r="C74" s="258" t="s">
        <v>30</v>
      </c>
      <c r="D74" s="214" t="s">
        <v>20</v>
      </c>
      <c r="E74" s="215">
        <v>308</v>
      </c>
      <c r="F74" s="216"/>
      <c r="G74" s="216"/>
      <c r="H74" s="245"/>
    </row>
    <row r="75" spans="1:8" ht="24.75" customHeight="1" thickBot="1" x14ac:dyDescent="0.25">
      <c r="A75" s="214"/>
      <c r="B75" s="214"/>
      <c r="C75" s="211"/>
      <c r="D75" s="250"/>
      <c r="E75" s="214"/>
      <c r="F75" s="209" t="s">
        <v>191</v>
      </c>
      <c r="G75" s="251"/>
      <c r="H75" s="252"/>
    </row>
    <row r="76" spans="1:8" ht="24.75" customHeight="1" thickBot="1" x14ac:dyDescent="0.25">
      <c r="A76" s="214"/>
      <c r="B76" s="214"/>
      <c r="C76" s="211"/>
      <c r="D76" s="250"/>
      <c r="E76" s="261"/>
      <c r="F76" s="209" t="s">
        <v>151</v>
      </c>
      <c r="G76" s="251"/>
      <c r="H76" s="262"/>
    </row>
    <row r="77" spans="1:8" ht="24.75" customHeight="1" x14ac:dyDescent="0.2">
      <c r="A77" s="263"/>
      <c r="B77" s="264"/>
      <c r="C77" s="264"/>
      <c r="D77" s="264"/>
      <c r="E77" s="265" t="s">
        <v>201</v>
      </c>
      <c r="F77" s="266" t="s">
        <v>209</v>
      </c>
      <c r="G77" s="216"/>
      <c r="H77" s="267"/>
    </row>
    <row r="78" spans="1:8" ht="24.75" customHeight="1" thickBot="1" x14ac:dyDescent="0.25">
      <c r="A78" s="263"/>
      <c r="B78" s="214"/>
      <c r="C78" s="264"/>
      <c r="D78" s="264"/>
      <c r="E78" s="265" t="s">
        <v>185</v>
      </c>
      <c r="F78" s="266" t="s">
        <v>209</v>
      </c>
      <c r="G78" s="268"/>
      <c r="H78" s="267"/>
    </row>
    <row r="79" spans="1:8" ht="24.75" customHeight="1" thickBot="1" x14ac:dyDescent="0.25">
      <c r="A79" s="264"/>
      <c r="B79" s="214"/>
      <c r="C79" s="211"/>
      <c r="D79" s="250"/>
      <c r="E79" s="261"/>
      <c r="F79" s="209" t="s">
        <v>186</v>
      </c>
      <c r="G79" s="251"/>
      <c r="H79" s="262"/>
    </row>
    <row r="80" spans="1:8" ht="24.75" customHeight="1" thickBot="1" x14ac:dyDescent="0.25">
      <c r="A80" s="264"/>
      <c r="B80" s="214"/>
      <c r="C80" s="211"/>
      <c r="D80" s="250"/>
      <c r="E80" s="261"/>
      <c r="F80" s="209" t="s">
        <v>9</v>
      </c>
      <c r="G80" s="251"/>
      <c r="H80" s="262"/>
    </row>
    <row r="81" spans="1:8" x14ac:dyDescent="0.2">
      <c r="A81" s="269"/>
      <c r="B81" s="207"/>
      <c r="C81" s="316"/>
      <c r="D81" s="316"/>
      <c r="E81" s="205"/>
      <c r="F81" s="208"/>
      <c r="G81" s="272"/>
      <c r="H81" s="271"/>
    </row>
    <row r="82" spans="1:8" x14ac:dyDescent="0.2">
      <c r="A82" s="269"/>
      <c r="B82" s="207"/>
      <c r="C82" s="317"/>
      <c r="D82" s="317"/>
      <c r="E82" s="205"/>
      <c r="F82" s="208"/>
      <c r="G82" s="272"/>
      <c r="H82" s="271"/>
    </row>
    <row r="83" spans="1:8" x14ac:dyDescent="0.2">
      <c r="A83" s="269"/>
      <c r="B83" s="207"/>
      <c r="C83" s="315"/>
      <c r="D83" s="315"/>
      <c r="E83" s="206"/>
      <c r="F83" s="208"/>
      <c r="G83" s="272"/>
      <c r="H83" s="271"/>
    </row>
    <row r="84" spans="1:8" x14ac:dyDescent="0.2">
      <c r="A84" s="269"/>
      <c r="B84" s="207"/>
      <c r="C84" s="213"/>
      <c r="D84" s="212"/>
      <c r="E84" s="206"/>
      <c r="F84" s="208"/>
      <c r="G84" s="272"/>
      <c r="H84" s="271"/>
    </row>
    <row r="85" spans="1:8" x14ac:dyDescent="0.2">
      <c r="A85" s="269"/>
      <c r="B85" s="207"/>
      <c r="C85" s="327"/>
      <c r="D85" s="327"/>
      <c r="E85" s="206"/>
      <c r="F85" s="208"/>
      <c r="G85" s="272"/>
      <c r="H85" s="271"/>
    </row>
    <row r="86" spans="1:8" x14ac:dyDescent="0.2">
      <c r="A86" s="269"/>
      <c r="B86" s="207"/>
      <c r="C86" s="315"/>
      <c r="D86" s="315"/>
      <c r="E86" s="206"/>
      <c r="F86" s="208"/>
      <c r="G86" s="272"/>
      <c r="H86" s="271"/>
    </row>
    <row r="87" spans="1:8" x14ac:dyDescent="0.2">
      <c r="A87" s="269"/>
      <c r="B87" s="207"/>
      <c r="C87" s="315"/>
      <c r="D87" s="315"/>
      <c r="E87" s="206"/>
      <c r="F87" s="208"/>
      <c r="G87" s="272"/>
      <c r="H87" s="271"/>
    </row>
    <row r="88" spans="1:8" ht="14.25" x14ac:dyDescent="0.2">
      <c r="A88" s="269"/>
      <c r="B88" s="207"/>
      <c r="C88" s="207"/>
      <c r="D88" s="207"/>
      <c r="E88" s="207"/>
      <c r="F88" s="208"/>
      <c r="G88" s="272"/>
      <c r="H88" s="271"/>
    </row>
    <row r="89" spans="1:8" ht="14.25" x14ac:dyDescent="0.2">
      <c r="A89" s="269"/>
      <c r="B89" s="207"/>
      <c r="C89" s="207"/>
      <c r="D89" s="207"/>
      <c r="E89" s="207"/>
      <c r="F89" s="208"/>
      <c r="G89" s="272"/>
      <c r="H89" s="271"/>
    </row>
    <row r="90" spans="1:8" ht="14.25" x14ac:dyDescent="0.2">
      <c r="A90" s="269"/>
      <c r="B90" s="207"/>
      <c r="C90" s="207"/>
      <c r="D90" s="207"/>
      <c r="E90" s="207"/>
      <c r="F90" s="208"/>
      <c r="G90" s="272"/>
      <c r="H90" s="271"/>
    </row>
    <row r="91" spans="1:8" ht="14.25" x14ac:dyDescent="0.2">
      <c r="A91" s="269"/>
      <c r="B91" s="270"/>
      <c r="C91" s="270"/>
      <c r="D91" s="270"/>
      <c r="E91" s="270"/>
      <c r="F91" s="271"/>
      <c r="G91" s="272"/>
      <c r="H91" s="271"/>
    </row>
    <row r="92" spans="1:8" ht="14.25" x14ac:dyDescent="0.2">
      <c r="A92" s="269"/>
      <c r="B92" s="270"/>
      <c r="C92" s="270"/>
      <c r="D92" s="270"/>
      <c r="E92" s="270"/>
      <c r="F92" s="271"/>
      <c r="G92" s="272"/>
      <c r="H92" s="271"/>
    </row>
    <row r="93" spans="1:8" ht="14.25" x14ac:dyDescent="0.2">
      <c r="A93" s="269"/>
      <c r="B93" s="270"/>
      <c r="C93" s="270"/>
      <c r="D93" s="270"/>
      <c r="E93" s="270"/>
      <c r="F93" s="271"/>
      <c r="G93" s="272"/>
      <c r="H93" s="271"/>
    </row>
    <row r="94" spans="1:8" ht="14.25" x14ac:dyDescent="0.2">
      <c r="A94" s="269"/>
      <c r="B94" s="270"/>
      <c r="C94" s="270"/>
      <c r="D94" s="270"/>
      <c r="E94" s="270"/>
      <c r="F94" s="271"/>
      <c r="G94" s="272"/>
      <c r="H94" s="271"/>
    </row>
    <row r="95" spans="1:8" ht="14.25" x14ac:dyDescent="0.2">
      <c r="A95" s="269"/>
      <c r="B95" s="270"/>
      <c r="C95" s="270"/>
      <c r="D95" s="270"/>
      <c r="E95" s="270"/>
      <c r="F95" s="271"/>
      <c r="G95" s="272"/>
      <c r="H95" s="271"/>
    </row>
    <row r="96" spans="1:8" ht="14.25" x14ac:dyDescent="0.2">
      <c r="A96" s="269"/>
      <c r="B96" s="270"/>
      <c r="C96" s="270"/>
      <c r="D96" s="270"/>
      <c r="E96" s="270"/>
      <c r="F96" s="271"/>
      <c r="G96" s="272"/>
      <c r="H96" s="271"/>
    </row>
    <row r="97" spans="1:8" ht="14.25" x14ac:dyDescent="0.2">
      <c r="A97" s="269"/>
      <c r="B97" s="270"/>
      <c r="C97" s="270"/>
      <c r="D97" s="270"/>
      <c r="E97" s="270"/>
      <c r="F97" s="271"/>
      <c r="G97" s="272"/>
      <c r="H97" s="271"/>
    </row>
    <row r="98" spans="1:8" ht="14.25" x14ac:dyDescent="0.2">
      <c r="A98" s="269"/>
      <c r="B98" s="270"/>
      <c r="C98" s="270"/>
      <c r="D98" s="270"/>
      <c r="E98" s="270"/>
      <c r="F98" s="271"/>
      <c r="G98" s="272"/>
      <c r="H98" s="271"/>
    </row>
    <row r="99" spans="1:8" ht="14.25" x14ac:dyDescent="0.2">
      <c r="A99" s="269"/>
      <c r="B99" s="270"/>
      <c r="C99" s="270"/>
      <c r="D99" s="270"/>
      <c r="E99" s="270"/>
      <c r="F99" s="271"/>
      <c r="G99" s="272"/>
      <c r="H99" s="271"/>
    </row>
    <row r="100" spans="1:8" ht="14.25" x14ac:dyDescent="0.2">
      <c r="A100" s="269"/>
      <c r="B100" s="270"/>
      <c r="C100" s="270"/>
      <c r="D100" s="270"/>
      <c r="E100" s="270"/>
      <c r="F100" s="271"/>
      <c r="G100" s="272"/>
      <c r="H100" s="271"/>
    </row>
    <row r="101" spans="1:8" ht="14.25" x14ac:dyDescent="0.2">
      <c r="A101" s="269"/>
      <c r="B101" s="270"/>
      <c r="C101" s="270"/>
      <c r="D101" s="270"/>
      <c r="E101" s="270"/>
      <c r="F101" s="271"/>
      <c r="G101" s="272"/>
      <c r="H101" s="271"/>
    </row>
    <row r="102" spans="1:8" ht="14.25" x14ac:dyDescent="0.2">
      <c r="A102" s="269"/>
      <c r="B102" s="270"/>
      <c r="C102" s="270"/>
      <c r="D102" s="270"/>
      <c r="E102" s="270"/>
      <c r="F102" s="271"/>
      <c r="G102" s="272"/>
      <c r="H102" s="271"/>
    </row>
    <row r="103" spans="1:8" ht="14.25" x14ac:dyDescent="0.2">
      <c r="A103" s="269"/>
      <c r="B103" s="270"/>
      <c r="C103" s="270"/>
      <c r="D103" s="270"/>
      <c r="E103" s="270"/>
      <c r="F103" s="271"/>
      <c r="G103" s="272"/>
      <c r="H103" s="271"/>
    </row>
    <row r="104" spans="1:8" ht="14.25" x14ac:dyDescent="0.2">
      <c r="A104" s="269"/>
      <c r="B104" s="270"/>
      <c r="C104" s="270"/>
      <c r="D104" s="270"/>
      <c r="E104" s="270"/>
      <c r="F104" s="271"/>
      <c r="G104" s="272"/>
      <c r="H104" s="271"/>
    </row>
    <row r="105" spans="1:8" ht="14.25" x14ac:dyDescent="0.2">
      <c r="A105" s="269"/>
      <c r="B105" s="270"/>
      <c r="C105" s="270"/>
      <c r="D105" s="270"/>
      <c r="E105" s="270"/>
      <c r="F105" s="271"/>
      <c r="G105" s="272"/>
      <c r="H105" s="271"/>
    </row>
    <row r="106" spans="1:8" ht="14.25" x14ac:dyDescent="0.2">
      <c r="A106" s="269"/>
      <c r="B106" s="270"/>
      <c r="C106" s="270"/>
      <c r="D106" s="270"/>
      <c r="E106" s="270"/>
      <c r="F106" s="271"/>
      <c r="G106" s="272"/>
      <c r="H106" s="271"/>
    </row>
    <row r="107" spans="1:8" ht="14.25" x14ac:dyDescent="0.2">
      <c r="A107" s="269"/>
      <c r="B107" s="270"/>
      <c r="C107" s="270"/>
      <c r="D107" s="270"/>
      <c r="E107" s="270"/>
      <c r="F107" s="271"/>
      <c r="G107" s="272"/>
      <c r="H107" s="271"/>
    </row>
    <row r="108" spans="1:8" ht="14.25" x14ac:dyDescent="0.2">
      <c r="A108" s="269"/>
      <c r="B108" s="270"/>
      <c r="C108" s="270"/>
      <c r="D108" s="270"/>
      <c r="E108" s="270"/>
      <c r="F108" s="271"/>
      <c r="G108" s="272"/>
      <c r="H108" s="271"/>
    </row>
    <row r="109" spans="1:8" ht="14.25" x14ac:dyDescent="0.2">
      <c r="A109" s="269"/>
      <c r="B109" s="270"/>
      <c r="C109" s="270"/>
      <c r="D109" s="270"/>
      <c r="E109" s="270"/>
      <c r="F109" s="271"/>
      <c r="G109" s="272"/>
      <c r="H109" s="271"/>
    </row>
    <row r="110" spans="1:8" ht="14.25" x14ac:dyDescent="0.2">
      <c r="A110" s="269"/>
      <c r="B110" s="270"/>
      <c r="C110" s="270"/>
      <c r="D110" s="270"/>
      <c r="E110" s="270"/>
      <c r="F110" s="271"/>
      <c r="G110" s="272"/>
      <c r="H110" s="271"/>
    </row>
    <row r="111" spans="1:8" ht="14.25" x14ac:dyDescent="0.2">
      <c r="A111" s="269"/>
      <c r="B111" s="270"/>
      <c r="C111" s="270"/>
      <c r="D111" s="270"/>
      <c r="E111" s="270"/>
      <c r="F111" s="271"/>
      <c r="G111" s="272"/>
      <c r="H111" s="271"/>
    </row>
    <row r="112" spans="1:8" ht="14.25" x14ac:dyDescent="0.2">
      <c r="A112" s="269"/>
      <c r="B112" s="270"/>
      <c r="C112" s="270"/>
      <c r="D112" s="270"/>
      <c r="E112" s="270"/>
      <c r="F112" s="271"/>
      <c r="G112" s="272"/>
      <c r="H112" s="271"/>
    </row>
    <row r="113" spans="1:8" ht="14.25" x14ac:dyDescent="0.2">
      <c r="A113" s="269"/>
      <c r="B113" s="270"/>
      <c r="C113" s="270"/>
      <c r="D113" s="270"/>
      <c r="E113" s="270"/>
      <c r="F113" s="271"/>
      <c r="G113" s="272"/>
      <c r="H113" s="271"/>
    </row>
    <row r="114" spans="1:8" ht="14.25" x14ac:dyDescent="0.2">
      <c r="A114" s="269"/>
      <c r="B114" s="270"/>
      <c r="C114" s="270"/>
      <c r="D114" s="270"/>
      <c r="E114" s="270"/>
      <c r="F114" s="271"/>
      <c r="G114" s="272"/>
      <c r="H114" s="271"/>
    </row>
    <row r="115" spans="1:8" ht="14.25" x14ac:dyDescent="0.2">
      <c r="A115" s="269"/>
      <c r="B115" s="270"/>
      <c r="C115" s="270"/>
      <c r="D115" s="270"/>
      <c r="E115" s="270"/>
      <c r="F115" s="271"/>
      <c r="G115" s="272"/>
      <c r="H115" s="271"/>
    </row>
    <row r="116" spans="1:8" ht="14.25" x14ac:dyDescent="0.2">
      <c r="A116" s="269"/>
      <c r="B116" s="270"/>
      <c r="C116" s="270"/>
      <c r="D116" s="270"/>
      <c r="E116" s="270"/>
      <c r="F116" s="271"/>
      <c r="G116" s="272"/>
      <c r="H116" s="271"/>
    </row>
    <row r="117" spans="1:8" ht="14.25" x14ac:dyDescent="0.2">
      <c r="A117" s="269"/>
      <c r="B117" s="270"/>
      <c r="C117" s="270"/>
      <c r="D117" s="270"/>
      <c r="E117" s="270"/>
      <c r="F117" s="271"/>
      <c r="G117" s="272"/>
      <c r="H117" s="271"/>
    </row>
    <row r="118" spans="1:8" ht="14.25" x14ac:dyDescent="0.2">
      <c r="A118" s="269"/>
      <c r="B118" s="270"/>
      <c r="C118" s="270"/>
      <c r="D118" s="270"/>
      <c r="E118" s="270"/>
      <c r="F118" s="271"/>
      <c r="G118" s="272"/>
      <c r="H118" s="271"/>
    </row>
    <row r="119" spans="1:8" ht="14.25" x14ac:dyDescent="0.2">
      <c r="A119" s="269"/>
      <c r="B119" s="270"/>
      <c r="C119" s="270"/>
      <c r="D119" s="270"/>
      <c r="E119" s="270"/>
      <c r="F119" s="271"/>
      <c r="G119" s="272"/>
      <c r="H119" s="271"/>
    </row>
    <row r="120" spans="1:8" ht="14.25" x14ac:dyDescent="0.2">
      <c r="A120" s="269"/>
      <c r="B120" s="270"/>
      <c r="C120" s="270"/>
      <c r="D120" s="270"/>
      <c r="E120" s="270"/>
      <c r="F120" s="271"/>
      <c r="G120" s="272"/>
      <c r="H120" s="271"/>
    </row>
    <row r="121" spans="1:8" ht="14.25" x14ac:dyDescent="0.2">
      <c r="A121" s="269"/>
      <c r="B121" s="270"/>
      <c r="C121" s="270"/>
      <c r="D121" s="270"/>
      <c r="E121" s="270"/>
      <c r="F121" s="271"/>
      <c r="G121" s="272"/>
      <c r="H121" s="271"/>
    </row>
    <row r="122" spans="1:8" ht="14.25" x14ac:dyDescent="0.2">
      <c r="A122" s="269"/>
      <c r="B122" s="270"/>
      <c r="C122" s="270"/>
      <c r="D122" s="270"/>
      <c r="E122" s="270"/>
      <c r="F122" s="271"/>
      <c r="G122" s="272"/>
      <c r="H122" s="271"/>
    </row>
    <row r="123" spans="1:8" ht="14.25" x14ac:dyDescent="0.2">
      <c r="A123" s="269"/>
      <c r="B123" s="270"/>
      <c r="C123" s="270"/>
      <c r="D123" s="270"/>
      <c r="E123" s="270"/>
      <c r="F123" s="271"/>
      <c r="G123" s="272"/>
      <c r="H123" s="271"/>
    </row>
    <row r="124" spans="1:8" ht="14.25" x14ac:dyDescent="0.2">
      <c r="A124" s="269"/>
      <c r="B124" s="270"/>
      <c r="C124" s="270"/>
      <c r="D124" s="270"/>
      <c r="E124" s="270"/>
      <c r="F124" s="271"/>
      <c r="G124" s="272"/>
      <c r="H124" s="271"/>
    </row>
    <row r="125" spans="1:8" ht="14.25" x14ac:dyDescent="0.2">
      <c r="A125" s="269"/>
      <c r="B125" s="270"/>
      <c r="C125" s="270"/>
      <c r="D125" s="270"/>
      <c r="E125" s="270"/>
      <c r="F125" s="271"/>
      <c r="G125" s="272"/>
      <c r="H125" s="271"/>
    </row>
    <row r="126" spans="1:8" ht="14.25" x14ac:dyDescent="0.2">
      <c r="A126" s="269"/>
      <c r="B126" s="270"/>
      <c r="C126" s="270"/>
      <c r="D126" s="270"/>
      <c r="E126" s="270"/>
      <c r="F126" s="271"/>
      <c r="G126" s="272"/>
      <c r="H126" s="271"/>
    </row>
    <row r="127" spans="1:8" ht="14.25" x14ac:dyDescent="0.2">
      <c r="A127" s="269"/>
      <c r="B127" s="270"/>
      <c r="C127" s="270"/>
      <c r="D127" s="270"/>
      <c r="E127" s="270"/>
      <c r="F127" s="271"/>
      <c r="G127" s="272"/>
      <c r="H127" s="271"/>
    </row>
    <row r="128" spans="1:8" ht="14.25" x14ac:dyDescent="0.2">
      <c r="A128" s="269"/>
      <c r="B128" s="270"/>
      <c r="C128" s="270"/>
      <c r="D128" s="270"/>
      <c r="E128" s="270"/>
      <c r="F128" s="271"/>
      <c r="G128" s="272"/>
      <c r="H128" s="271"/>
    </row>
    <row r="129" spans="1:8" ht="14.25" x14ac:dyDescent="0.2">
      <c r="A129" s="269"/>
      <c r="B129" s="270"/>
      <c r="C129" s="270"/>
      <c r="D129" s="270"/>
      <c r="E129" s="270"/>
      <c r="F129" s="271"/>
      <c r="G129" s="272"/>
      <c r="H129" s="271"/>
    </row>
    <row r="130" spans="1:8" ht="14.25" x14ac:dyDescent="0.2">
      <c r="A130" s="269"/>
      <c r="B130" s="270"/>
      <c r="C130" s="270"/>
      <c r="D130" s="270"/>
      <c r="E130" s="270"/>
      <c r="F130" s="271"/>
      <c r="G130" s="272"/>
      <c r="H130" s="271"/>
    </row>
    <row r="131" spans="1:8" ht="14.25" x14ac:dyDescent="0.2">
      <c r="A131" s="269"/>
      <c r="B131" s="270"/>
      <c r="C131" s="270"/>
      <c r="D131" s="270"/>
      <c r="E131" s="270"/>
      <c r="F131" s="271"/>
      <c r="G131" s="272"/>
      <c r="H131" s="271"/>
    </row>
    <row r="132" spans="1:8" ht="14.25" x14ac:dyDescent="0.2">
      <c r="A132" s="269"/>
      <c r="B132" s="270"/>
      <c r="C132" s="270"/>
      <c r="D132" s="270"/>
      <c r="E132" s="270"/>
      <c r="F132" s="271"/>
      <c r="G132" s="272"/>
      <c r="H132" s="271"/>
    </row>
    <row r="133" spans="1:8" ht="14.25" x14ac:dyDescent="0.2">
      <c r="A133" s="269"/>
      <c r="B133" s="270"/>
      <c r="C133" s="270"/>
      <c r="D133" s="270"/>
      <c r="E133" s="270"/>
      <c r="F133" s="271"/>
      <c r="G133" s="272"/>
      <c r="H133" s="271"/>
    </row>
    <row r="134" spans="1:8" ht="14.25" x14ac:dyDescent="0.2">
      <c r="A134" s="269"/>
      <c r="B134" s="270"/>
      <c r="C134" s="270"/>
      <c r="D134" s="270"/>
      <c r="E134" s="270"/>
      <c r="F134" s="271"/>
      <c r="G134" s="272"/>
      <c r="H134" s="271"/>
    </row>
    <row r="135" spans="1:8" ht="14.25" x14ac:dyDescent="0.2">
      <c r="A135" s="269"/>
      <c r="B135" s="270"/>
      <c r="C135" s="270"/>
      <c r="D135" s="270"/>
      <c r="E135" s="270"/>
      <c r="F135" s="271"/>
      <c r="G135" s="272"/>
      <c r="H135" s="271"/>
    </row>
    <row r="136" spans="1:8" ht="14.25" x14ac:dyDescent="0.2">
      <c r="A136" s="269"/>
      <c r="B136" s="270"/>
      <c r="C136" s="270"/>
      <c r="D136" s="270"/>
      <c r="E136" s="270"/>
      <c r="F136" s="271"/>
      <c r="G136" s="272"/>
      <c r="H136" s="271"/>
    </row>
    <row r="137" spans="1:8" ht="14.25" x14ac:dyDescent="0.2">
      <c r="A137" s="269"/>
      <c r="B137" s="270"/>
      <c r="C137" s="270"/>
      <c r="D137" s="270"/>
      <c r="E137" s="270"/>
      <c r="F137" s="271"/>
      <c r="G137" s="272"/>
      <c r="H137" s="271"/>
    </row>
    <row r="138" spans="1:8" ht="14.25" x14ac:dyDescent="0.2">
      <c r="A138" s="269"/>
      <c r="B138" s="270"/>
      <c r="C138" s="270"/>
      <c r="D138" s="270"/>
      <c r="E138" s="270"/>
      <c r="F138" s="271"/>
      <c r="G138" s="272"/>
      <c r="H138" s="271"/>
    </row>
    <row r="139" spans="1:8" ht="14.25" x14ac:dyDescent="0.2">
      <c r="A139" s="269"/>
      <c r="B139" s="270"/>
      <c r="C139" s="270"/>
      <c r="D139" s="270"/>
      <c r="E139" s="270"/>
      <c r="F139" s="271"/>
      <c r="G139" s="272"/>
      <c r="H139" s="271"/>
    </row>
    <row r="140" spans="1:8" ht="14.25" x14ac:dyDescent="0.2">
      <c r="A140" s="269"/>
      <c r="B140" s="270"/>
      <c r="C140" s="270"/>
      <c r="D140" s="270"/>
      <c r="E140" s="270"/>
      <c r="F140" s="271"/>
      <c r="G140" s="272"/>
      <c r="H140" s="271"/>
    </row>
    <row r="141" spans="1:8" ht="14.25" x14ac:dyDescent="0.2">
      <c r="A141" s="269"/>
      <c r="B141" s="270"/>
      <c r="C141" s="270"/>
      <c r="D141" s="270"/>
      <c r="E141" s="270"/>
      <c r="F141" s="271"/>
      <c r="G141" s="272"/>
      <c r="H141" s="271"/>
    </row>
    <row r="142" spans="1:8" ht="14.25" x14ac:dyDescent="0.2">
      <c r="A142" s="269"/>
      <c r="B142" s="270"/>
      <c r="C142" s="270"/>
      <c r="D142" s="270"/>
      <c r="E142" s="270"/>
      <c r="F142" s="271"/>
      <c r="G142" s="272"/>
      <c r="H142" s="271"/>
    </row>
    <row r="143" spans="1:8" ht="14.25" x14ac:dyDescent="0.2">
      <c r="A143" s="269"/>
      <c r="B143" s="270"/>
      <c r="C143" s="270"/>
      <c r="D143" s="270"/>
      <c r="E143" s="270"/>
      <c r="F143" s="271"/>
      <c r="G143" s="272"/>
      <c r="H143" s="271"/>
    </row>
    <row r="144" spans="1:8" ht="14.25" x14ac:dyDescent="0.2">
      <c r="A144" s="269"/>
      <c r="B144" s="270"/>
      <c r="C144" s="270"/>
      <c r="D144" s="270"/>
      <c r="E144" s="270"/>
      <c r="F144" s="271"/>
      <c r="G144" s="272"/>
      <c r="H144" s="271"/>
    </row>
    <row r="145" spans="1:8" ht="14.25" x14ac:dyDescent="0.2">
      <c r="A145" s="269"/>
      <c r="B145" s="270"/>
      <c r="C145" s="270"/>
      <c r="D145" s="270"/>
      <c r="E145" s="270"/>
      <c r="F145" s="271"/>
      <c r="G145" s="272"/>
      <c r="H145" s="271"/>
    </row>
    <row r="146" spans="1:8" ht="14.25" x14ac:dyDescent="0.2">
      <c r="A146" s="269"/>
      <c r="B146" s="270"/>
      <c r="C146" s="270"/>
      <c r="D146" s="270"/>
      <c r="E146" s="270"/>
      <c r="F146" s="271"/>
      <c r="G146" s="272"/>
      <c r="H146" s="271"/>
    </row>
    <row r="147" spans="1:8" ht="14.25" x14ac:dyDescent="0.2">
      <c r="A147" s="269"/>
      <c r="B147" s="270"/>
      <c r="C147" s="270"/>
      <c r="D147" s="270"/>
      <c r="E147" s="270"/>
      <c r="F147" s="271"/>
      <c r="G147" s="272"/>
      <c r="H147" s="271"/>
    </row>
    <row r="148" spans="1:8" ht="14.25" x14ac:dyDescent="0.2">
      <c r="A148" s="269"/>
      <c r="B148" s="270"/>
      <c r="C148" s="270"/>
      <c r="D148" s="270"/>
      <c r="E148" s="270"/>
      <c r="F148" s="271"/>
      <c r="G148" s="272"/>
      <c r="H148" s="271"/>
    </row>
    <row r="149" spans="1:8" ht="14.25" x14ac:dyDescent="0.2">
      <c r="A149" s="269"/>
      <c r="B149" s="270"/>
      <c r="C149" s="270"/>
      <c r="D149" s="270"/>
      <c r="E149" s="270"/>
      <c r="F149" s="271"/>
      <c r="G149" s="272"/>
      <c r="H149" s="271"/>
    </row>
    <row r="150" spans="1:8" ht="14.25" x14ac:dyDescent="0.2">
      <c r="A150" s="269"/>
      <c r="B150" s="270"/>
      <c r="C150" s="270"/>
      <c r="D150" s="270"/>
      <c r="E150" s="270"/>
      <c r="F150" s="271"/>
      <c r="G150" s="272"/>
      <c r="H150" s="271"/>
    </row>
    <row r="151" spans="1:8" ht="14.25" x14ac:dyDescent="0.2">
      <c r="A151" s="269"/>
      <c r="B151" s="270"/>
      <c r="C151" s="270"/>
      <c r="D151" s="270"/>
      <c r="E151" s="270"/>
      <c r="F151" s="271"/>
      <c r="G151" s="272"/>
      <c r="H151" s="271"/>
    </row>
    <row r="152" spans="1:8" ht="14.25" x14ac:dyDescent="0.2">
      <c r="A152" s="269"/>
      <c r="B152" s="270"/>
      <c r="C152" s="270"/>
      <c r="D152" s="270"/>
      <c r="E152" s="270"/>
      <c r="F152" s="271"/>
      <c r="G152" s="272"/>
      <c r="H152" s="271"/>
    </row>
    <row r="153" spans="1:8" ht="14.25" x14ac:dyDescent="0.2">
      <c r="A153" s="269"/>
      <c r="B153" s="270"/>
      <c r="C153" s="270"/>
      <c r="D153" s="270"/>
      <c r="E153" s="270"/>
      <c r="F153" s="271"/>
      <c r="G153" s="272"/>
      <c r="H153" s="271"/>
    </row>
    <row r="154" spans="1:8" ht="14.25" x14ac:dyDescent="0.2">
      <c r="A154" s="269"/>
      <c r="B154" s="270"/>
      <c r="C154" s="270"/>
      <c r="D154" s="270"/>
      <c r="E154" s="270"/>
      <c r="F154" s="271"/>
      <c r="G154" s="272"/>
      <c r="H154" s="271"/>
    </row>
    <row r="155" spans="1:8" ht="14.25" x14ac:dyDescent="0.2">
      <c r="A155" s="269"/>
      <c r="B155" s="270"/>
      <c r="C155" s="270"/>
      <c r="D155" s="270"/>
      <c r="E155" s="270"/>
      <c r="F155" s="271"/>
      <c r="G155" s="272"/>
      <c r="H155" s="271"/>
    </row>
    <row r="156" spans="1:8" ht="14.25" x14ac:dyDescent="0.2">
      <c r="A156" s="269"/>
      <c r="B156" s="270"/>
      <c r="C156" s="270"/>
      <c r="D156" s="270"/>
      <c r="E156" s="270"/>
      <c r="F156" s="271"/>
      <c r="G156" s="272"/>
      <c r="H156" s="271"/>
    </row>
    <row r="157" spans="1:8" ht="14.25" x14ac:dyDescent="0.2">
      <c r="A157" s="269"/>
      <c r="B157" s="270"/>
      <c r="C157" s="270"/>
      <c r="D157" s="270"/>
      <c r="E157" s="270"/>
      <c r="F157" s="271"/>
      <c r="G157" s="272"/>
      <c r="H157" s="271"/>
    </row>
    <row r="158" spans="1:8" ht="14.25" x14ac:dyDescent="0.2">
      <c r="A158" s="269"/>
      <c r="B158" s="270"/>
      <c r="C158" s="270"/>
      <c r="D158" s="270"/>
      <c r="E158" s="270"/>
      <c r="F158" s="271"/>
      <c r="G158" s="272"/>
      <c r="H158" s="271"/>
    </row>
    <row r="159" spans="1:8" ht="14.25" x14ac:dyDescent="0.2">
      <c r="A159" s="269"/>
      <c r="B159" s="270"/>
      <c r="C159" s="270"/>
      <c r="D159" s="270"/>
      <c r="E159" s="270"/>
      <c r="F159" s="271"/>
      <c r="G159" s="272"/>
      <c r="H159" s="271"/>
    </row>
    <row r="160" spans="1:8" ht="14.25" x14ac:dyDescent="0.2">
      <c r="A160" s="269"/>
      <c r="B160" s="270"/>
      <c r="C160" s="270"/>
      <c r="D160" s="270"/>
      <c r="E160" s="270"/>
      <c r="F160" s="271"/>
      <c r="G160" s="272"/>
      <c r="H160" s="271"/>
    </row>
    <row r="161" spans="1:8" ht="14.25" x14ac:dyDescent="0.2">
      <c r="A161" s="269"/>
      <c r="B161" s="270"/>
      <c r="C161" s="270"/>
      <c r="D161" s="270"/>
      <c r="E161" s="270"/>
      <c r="F161" s="271"/>
      <c r="G161" s="272"/>
      <c r="H161" s="271"/>
    </row>
    <row r="162" spans="1:8" ht="14.25" x14ac:dyDescent="0.2">
      <c r="A162" s="269"/>
      <c r="B162" s="270"/>
      <c r="C162" s="270"/>
      <c r="D162" s="270"/>
      <c r="E162" s="270"/>
      <c r="F162" s="271"/>
      <c r="G162" s="272"/>
      <c r="H162" s="271"/>
    </row>
    <row r="163" spans="1:8" ht="14.25" x14ac:dyDescent="0.2">
      <c r="A163" s="269"/>
      <c r="B163" s="270"/>
      <c r="C163" s="270"/>
      <c r="D163" s="270"/>
      <c r="E163" s="270"/>
      <c r="F163" s="271"/>
      <c r="G163" s="272"/>
      <c r="H163" s="271"/>
    </row>
    <row r="164" spans="1:8" ht="14.25" x14ac:dyDescent="0.2">
      <c r="A164" s="269"/>
      <c r="B164" s="270"/>
      <c r="C164" s="270"/>
      <c r="D164" s="270"/>
      <c r="E164" s="270"/>
      <c r="F164" s="271"/>
      <c r="G164" s="272"/>
      <c r="H164" s="271"/>
    </row>
    <row r="165" spans="1:8" ht="14.25" x14ac:dyDescent="0.2">
      <c r="A165" s="269"/>
      <c r="B165" s="270"/>
      <c r="C165" s="270"/>
      <c r="D165" s="270"/>
      <c r="E165" s="270"/>
      <c r="F165" s="271"/>
      <c r="G165" s="272"/>
      <c r="H165" s="271"/>
    </row>
    <row r="166" spans="1:8" ht="14.25" x14ac:dyDescent="0.2">
      <c r="A166" s="269"/>
      <c r="B166" s="270"/>
      <c r="C166" s="270"/>
      <c r="D166" s="270"/>
      <c r="E166" s="270"/>
      <c r="F166" s="271"/>
      <c r="G166" s="272"/>
      <c r="H166" s="271"/>
    </row>
    <row r="167" spans="1:8" ht="14.25" x14ac:dyDescent="0.2">
      <c r="A167" s="269"/>
      <c r="B167" s="270"/>
      <c r="C167" s="270"/>
      <c r="D167" s="270"/>
      <c r="E167" s="270"/>
      <c r="F167" s="271"/>
      <c r="G167" s="272"/>
      <c r="H167" s="271"/>
    </row>
    <row r="168" spans="1:8" ht="14.25" x14ac:dyDescent="0.2">
      <c r="A168" s="269"/>
      <c r="B168" s="270"/>
      <c r="C168" s="270"/>
      <c r="D168" s="270"/>
      <c r="E168" s="270"/>
      <c r="F168" s="271"/>
      <c r="G168" s="272"/>
      <c r="H168" s="271"/>
    </row>
    <row r="169" spans="1:8" ht="14.25" x14ac:dyDescent="0.2">
      <c r="A169" s="269"/>
      <c r="B169" s="270"/>
      <c r="C169" s="270"/>
      <c r="D169" s="270"/>
      <c r="E169" s="270"/>
      <c r="F169" s="271"/>
      <c r="G169" s="272"/>
      <c r="H169" s="271"/>
    </row>
    <row r="170" spans="1:8" ht="14.25" x14ac:dyDescent="0.2">
      <c r="A170" s="269"/>
      <c r="B170" s="270"/>
      <c r="C170" s="270"/>
      <c r="D170" s="270"/>
      <c r="E170" s="270"/>
      <c r="F170" s="271"/>
      <c r="G170" s="272"/>
      <c r="H170" s="271"/>
    </row>
    <row r="171" spans="1:8" ht="14.25" x14ac:dyDescent="0.2">
      <c r="A171" s="269"/>
      <c r="B171" s="270"/>
      <c r="C171" s="270"/>
      <c r="D171" s="270"/>
      <c r="E171" s="270"/>
      <c r="F171" s="271"/>
      <c r="G171" s="272"/>
      <c r="H171" s="271"/>
    </row>
    <row r="172" spans="1:8" ht="14.25" x14ac:dyDescent="0.2">
      <c r="A172" s="269"/>
      <c r="B172" s="270"/>
      <c r="C172" s="270"/>
      <c r="D172" s="270"/>
      <c r="E172" s="270"/>
      <c r="F172" s="271"/>
      <c r="G172" s="272"/>
      <c r="H172" s="271"/>
    </row>
    <row r="173" spans="1:8" ht="14.25" x14ac:dyDescent="0.2">
      <c r="A173" s="269"/>
      <c r="B173" s="270"/>
      <c r="C173" s="270"/>
      <c r="D173" s="270"/>
      <c r="E173" s="270"/>
      <c r="F173" s="271"/>
      <c r="G173" s="272"/>
      <c r="H173" s="271"/>
    </row>
    <row r="174" spans="1:8" ht="14.25" x14ac:dyDescent="0.2">
      <c r="A174" s="269"/>
      <c r="B174" s="270"/>
      <c r="C174" s="270"/>
      <c r="D174" s="270"/>
      <c r="E174" s="270"/>
      <c r="F174" s="271"/>
      <c r="G174" s="272"/>
      <c r="H174" s="271"/>
    </row>
    <row r="175" spans="1:8" ht="14.25" x14ac:dyDescent="0.2">
      <c r="A175" s="269"/>
      <c r="B175" s="270"/>
      <c r="C175" s="270"/>
      <c r="D175" s="270"/>
      <c r="E175" s="270"/>
      <c r="F175" s="271"/>
      <c r="G175" s="272"/>
      <c r="H175" s="271"/>
    </row>
    <row r="176" spans="1:8" ht="14.25" x14ac:dyDescent="0.2">
      <c r="A176" s="269"/>
      <c r="B176" s="270"/>
      <c r="C176" s="270"/>
      <c r="D176" s="270"/>
      <c r="E176" s="270"/>
      <c r="F176" s="271"/>
      <c r="G176" s="272"/>
      <c r="H176" s="271"/>
    </row>
    <row r="177" spans="1:8" ht="14.25" x14ac:dyDescent="0.2">
      <c r="A177" s="269"/>
      <c r="B177" s="270"/>
      <c r="C177" s="270"/>
      <c r="D177" s="270"/>
      <c r="E177" s="270"/>
      <c r="F177" s="271"/>
      <c r="G177" s="272"/>
      <c r="H177" s="271"/>
    </row>
    <row r="178" spans="1:8" ht="14.25" x14ac:dyDescent="0.2">
      <c r="A178" s="269"/>
      <c r="B178" s="270"/>
      <c r="C178" s="270"/>
      <c r="D178" s="270"/>
      <c r="E178" s="270"/>
      <c r="F178" s="271"/>
      <c r="G178" s="272"/>
      <c r="H178" s="271"/>
    </row>
    <row r="179" spans="1:8" ht="14.25" x14ac:dyDescent="0.2">
      <c r="A179" s="269"/>
      <c r="B179" s="270"/>
      <c r="C179" s="270"/>
      <c r="D179" s="270"/>
      <c r="E179" s="270"/>
      <c r="F179" s="271"/>
      <c r="G179" s="272"/>
      <c r="H179" s="271"/>
    </row>
    <row r="180" spans="1:8" ht="14.25" x14ac:dyDescent="0.2">
      <c r="A180" s="269"/>
      <c r="B180" s="270"/>
      <c r="C180" s="270"/>
      <c r="D180" s="270"/>
      <c r="E180" s="270"/>
      <c r="F180" s="271"/>
      <c r="G180" s="272"/>
      <c r="H180" s="271"/>
    </row>
    <row r="181" spans="1:8" ht="14.25" x14ac:dyDescent="0.2">
      <c r="A181" s="269"/>
      <c r="B181" s="270"/>
      <c r="C181" s="270"/>
      <c r="D181" s="270"/>
      <c r="E181" s="270"/>
      <c r="F181" s="271"/>
      <c r="G181" s="272"/>
      <c r="H181" s="271"/>
    </row>
    <row r="182" spans="1:8" ht="14.25" x14ac:dyDescent="0.2">
      <c r="A182" s="269"/>
      <c r="B182" s="270"/>
      <c r="C182" s="270"/>
      <c r="D182" s="270"/>
      <c r="E182" s="270"/>
      <c r="F182" s="271"/>
      <c r="G182" s="272"/>
      <c r="H182" s="271"/>
    </row>
    <row r="183" spans="1:8" ht="14.25" x14ac:dyDescent="0.2">
      <c r="A183" s="269"/>
      <c r="B183" s="270"/>
      <c r="C183" s="270"/>
      <c r="D183" s="270"/>
      <c r="E183" s="270"/>
      <c r="F183" s="271"/>
      <c r="G183" s="272"/>
      <c r="H183" s="271"/>
    </row>
    <row r="184" spans="1:8" ht="14.25" x14ac:dyDescent="0.2">
      <c r="A184" s="269"/>
      <c r="B184" s="270"/>
      <c r="C184" s="270"/>
      <c r="D184" s="270"/>
      <c r="E184" s="270"/>
      <c r="F184" s="271"/>
      <c r="G184" s="272"/>
      <c r="H184" s="271"/>
    </row>
    <row r="185" spans="1:8" ht="14.25" x14ac:dyDescent="0.2">
      <c r="A185" s="269"/>
      <c r="B185" s="270"/>
      <c r="C185" s="270"/>
      <c r="D185" s="270"/>
      <c r="E185" s="270"/>
      <c r="F185" s="271"/>
      <c r="G185" s="272"/>
      <c r="H185" s="271"/>
    </row>
    <row r="186" spans="1:8" ht="14.25" x14ac:dyDescent="0.2">
      <c r="A186" s="269"/>
      <c r="B186" s="270"/>
      <c r="C186" s="270"/>
      <c r="D186" s="270"/>
      <c r="E186" s="270"/>
      <c r="F186" s="271"/>
      <c r="G186" s="272"/>
      <c r="H186" s="271"/>
    </row>
    <row r="187" spans="1:8" ht="14.25" x14ac:dyDescent="0.2">
      <c r="A187" s="269"/>
      <c r="B187" s="270"/>
      <c r="C187" s="270"/>
      <c r="D187" s="270"/>
      <c r="E187" s="270"/>
      <c r="F187" s="271"/>
      <c r="G187" s="272"/>
      <c r="H187" s="271"/>
    </row>
    <row r="188" spans="1:8" ht="14.25" x14ac:dyDescent="0.2">
      <c r="A188" s="269"/>
      <c r="B188" s="270"/>
      <c r="C188" s="270"/>
      <c r="D188" s="270"/>
      <c r="E188" s="270"/>
      <c r="F188" s="271"/>
      <c r="G188" s="272"/>
      <c r="H188" s="271"/>
    </row>
    <row r="189" spans="1:8" ht="14.25" x14ac:dyDescent="0.2">
      <c r="A189" s="269"/>
      <c r="B189" s="270"/>
      <c r="C189" s="270"/>
      <c r="D189" s="270"/>
      <c r="E189" s="270"/>
      <c r="F189" s="271"/>
      <c r="G189" s="272"/>
      <c r="H189" s="271"/>
    </row>
    <row r="190" spans="1:8" ht="14.25" x14ac:dyDescent="0.2">
      <c r="A190" s="269"/>
      <c r="B190" s="270"/>
      <c r="C190" s="270"/>
      <c r="D190" s="270"/>
      <c r="E190" s="270"/>
      <c r="F190" s="271"/>
      <c r="G190" s="272"/>
      <c r="H190" s="271"/>
    </row>
    <row r="191" spans="1:8" ht="14.25" x14ac:dyDescent="0.2">
      <c r="A191" s="269"/>
      <c r="B191" s="270"/>
      <c r="C191" s="270"/>
      <c r="D191" s="270"/>
      <c r="E191" s="270"/>
      <c r="F191" s="271"/>
      <c r="G191" s="272"/>
      <c r="H191" s="271"/>
    </row>
    <row r="192" spans="1:8" ht="14.25" x14ac:dyDescent="0.2">
      <c r="A192" s="269"/>
      <c r="B192" s="270"/>
      <c r="C192" s="270"/>
      <c r="D192" s="270"/>
      <c r="E192" s="270"/>
      <c r="F192" s="271"/>
      <c r="G192" s="272"/>
      <c r="H192" s="271"/>
    </row>
    <row r="193" spans="1:8" ht="14.25" x14ac:dyDescent="0.2">
      <c r="A193" s="269"/>
      <c r="B193" s="270"/>
      <c r="C193" s="270"/>
      <c r="D193" s="270"/>
      <c r="E193" s="270"/>
      <c r="F193" s="271"/>
      <c r="G193" s="272"/>
      <c r="H193" s="271"/>
    </row>
    <row r="194" spans="1:8" ht="14.25" x14ac:dyDescent="0.2">
      <c r="A194" s="269"/>
      <c r="B194" s="270"/>
      <c r="C194" s="270"/>
      <c r="D194" s="270"/>
      <c r="E194" s="270"/>
      <c r="F194" s="271"/>
      <c r="G194" s="272"/>
      <c r="H194" s="271"/>
    </row>
    <row r="195" spans="1:8" ht="14.25" x14ac:dyDescent="0.2">
      <c r="A195" s="269"/>
      <c r="B195" s="270"/>
      <c r="C195" s="270"/>
      <c r="D195" s="270"/>
      <c r="E195" s="270"/>
      <c r="F195" s="271"/>
      <c r="G195" s="272"/>
      <c r="H195" s="271"/>
    </row>
    <row r="196" spans="1:8" ht="14.25" x14ac:dyDescent="0.2">
      <c r="A196" s="269"/>
      <c r="B196" s="270"/>
      <c r="C196" s="270"/>
      <c r="D196" s="270"/>
      <c r="E196" s="270"/>
      <c r="F196" s="271"/>
      <c r="G196" s="272"/>
      <c r="H196" s="271"/>
    </row>
    <row r="197" spans="1:8" ht="14.25" x14ac:dyDescent="0.2">
      <c r="A197" s="269"/>
      <c r="B197" s="270"/>
      <c r="C197" s="270"/>
      <c r="D197" s="270"/>
      <c r="E197" s="270"/>
      <c r="F197" s="271"/>
      <c r="G197" s="272"/>
      <c r="H197" s="271"/>
    </row>
    <row r="198" spans="1:8" ht="14.25" x14ac:dyDescent="0.2">
      <c r="A198" s="269"/>
      <c r="B198" s="270"/>
      <c r="C198" s="270"/>
      <c r="D198" s="270"/>
      <c r="E198" s="270"/>
      <c r="F198" s="271"/>
      <c r="G198" s="272"/>
      <c r="H198" s="271"/>
    </row>
    <row r="199" spans="1:8" ht="14.25" x14ac:dyDescent="0.2">
      <c r="A199" s="269"/>
      <c r="B199" s="270"/>
      <c r="C199" s="270"/>
      <c r="D199" s="270"/>
      <c r="E199" s="270"/>
      <c r="F199" s="271"/>
      <c r="G199" s="272"/>
      <c r="H199" s="271"/>
    </row>
    <row r="200" spans="1:8" ht="14.25" x14ac:dyDescent="0.2">
      <c r="A200" s="269"/>
      <c r="B200" s="270"/>
      <c r="C200" s="270"/>
      <c r="D200" s="270"/>
      <c r="E200" s="270"/>
      <c r="F200" s="271"/>
      <c r="G200" s="272"/>
      <c r="H200" s="271"/>
    </row>
    <row r="201" spans="1:8" ht="14.25" x14ac:dyDescent="0.2">
      <c r="A201" s="269"/>
      <c r="B201" s="270"/>
      <c r="C201" s="270"/>
      <c r="D201" s="270"/>
      <c r="E201" s="270"/>
      <c r="F201" s="271"/>
      <c r="G201" s="272"/>
      <c r="H201" s="271"/>
    </row>
    <row r="202" spans="1:8" ht="14.25" x14ac:dyDescent="0.2">
      <c r="A202" s="269"/>
      <c r="B202" s="270"/>
      <c r="C202" s="270"/>
      <c r="D202" s="270"/>
      <c r="E202" s="270"/>
      <c r="F202" s="271"/>
      <c r="G202" s="272"/>
      <c r="H202" s="271"/>
    </row>
    <row r="203" spans="1:8" ht="14.25" x14ac:dyDescent="0.2">
      <c r="A203" s="269"/>
      <c r="B203" s="270"/>
      <c r="C203" s="270"/>
      <c r="D203" s="270"/>
      <c r="E203" s="270"/>
      <c r="F203" s="271"/>
      <c r="G203" s="272"/>
      <c r="H203" s="271"/>
    </row>
    <row r="204" spans="1:8" ht="14.25" x14ac:dyDescent="0.2">
      <c r="A204" s="269"/>
      <c r="B204" s="270"/>
      <c r="C204" s="270"/>
      <c r="D204" s="270"/>
      <c r="E204" s="270"/>
      <c r="F204" s="271"/>
      <c r="G204" s="272"/>
      <c r="H204" s="271"/>
    </row>
    <row r="205" spans="1:8" ht="14.25" x14ac:dyDescent="0.2">
      <c r="A205" s="269"/>
      <c r="B205" s="270"/>
      <c r="C205" s="270"/>
      <c r="D205" s="270"/>
      <c r="E205" s="270"/>
      <c r="F205" s="271"/>
      <c r="G205" s="272"/>
      <c r="H205" s="271"/>
    </row>
    <row r="206" spans="1:8" ht="14.25" x14ac:dyDescent="0.2">
      <c r="A206" s="269"/>
      <c r="B206" s="270"/>
      <c r="C206" s="270"/>
      <c r="D206" s="270"/>
      <c r="E206" s="270"/>
      <c r="F206" s="271"/>
      <c r="G206" s="272"/>
      <c r="H206" s="271"/>
    </row>
    <row r="207" spans="1:8" ht="14.25" x14ac:dyDescent="0.2">
      <c r="A207" s="269"/>
      <c r="B207" s="270"/>
      <c r="C207" s="270"/>
      <c r="D207" s="270"/>
      <c r="E207" s="270"/>
      <c r="F207" s="271"/>
      <c r="G207" s="272"/>
      <c r="H207" s="271"/>
    </row>
    <row r="208" spans="1:8" ht="14.25" x14ac:dyDescent="0.2">
      <c r="A208" s="269"/>
      <c r="B208" s="270"/>
      <c r="C208" s="270"/>
      <c r="D208" s="270"/>
      <c r="E208" s="270"/>
      <c r="F208" s="271"/>
      <c r="G208" s="272"/>
      <c r="H208" s="271"/>
    </row>
    <row r="209" spans="1:8" ht="14.25" x14ac:dyDescent="0.2">
      <c r="A209" s="269"/>
      <c r="B209" s="270"/>
      <c r="C209" s="270"/>
      <c r="D209" s="270"/>
      <c r="E209" s="270"/>
      <c r="F209" s="271"/>
      <c r="G209" s="272"/>
      <c r="H209" s="271"/>
    </row>
    <row r="210" spans="1:8" ht="14.25" x14ac:dyDescent="0.2">
      <c r="A210" s="269"/>
      <c r="B210" s="270"/>
      <c r="C210" s="270"/>
      <c r="D210" s="270"/>
      <c r="E210" s="270"/>
      <c r="F210" s="271"/>
      <c r="G210" s="272"/>
      <c r="H210" s="271"/>
    </row>
    <row r="211" spans="1:8" ht="14.25" x14ac:dyDescent="0.2">
      <c r="A211" s="269"/>
      <c r="B211" s="270"/>
      <c r="C211" s="270"/>
      <c r="D211" s="270"/>
      <c r="E211" s="270"/>
      <c r="F211" s="271"/>
      <c r="G211" s="272"/>
      <c r="H211" s="271"/>
    </row>
    <row r="212" spans="1:8" ht="14.25" x14ac:dyDescent="0.2">
      <c r="A212" s="269"/>
      <c r="B212" s="270"/>
      <c r="C212" s="270"/>
      <c r="D212" s="270"/>
      <c r="E212" s="270"/>
      <c r="F212" s="271"/>
      <c r="G212" s="272"/>
      <c r="H212" s="271"/>
    </row>
    <row r="213" spans="1:8" ht="14.25" x14ac:dyDescent="0.2">
      <c r="A213" s="269"/>
      <c r="B213" s="270"/>
      <c r="C213" s="270"/>
      <c r="D213" s="270"/>
      <c r="E213" s="270"/>
      <c r="F213" s="271"/>
      <c r="G213" s="272"/>
      <c r="H213" s="271"/>
    </row>
    <row r="214" spans="1:8" ht="14.25" x14ac:dyDescent="0.2">
      <c r="A214" s="269"/>
      <c r="B214" s="270"/>
      <c r="C214" s="270"/>
      <c r="D214" s="270"/>
      <c r="E214" s="270"/>
      <c r="F214" s="271"/>
      <c r="G214" s="272"/>
      <c r="H214" s="271"/>
    </row>
    <row r="215" spans="1:8" ht="14.25" x14ac:dyDescent="0.2">
      <c r="A215" s="269"/>
      <c r="B215" s="270"/>
      <c r="C215" s="270"/>
      <c r="D215" s="270"/>
      <c r="E215" s="270"/>
      <c r="F215" s="271"/>
      <c r="G215" s="272"/>
      <c r="H215" s="271"/>
    </row>
    <row r="216" spans="1:8" ht="14.25" x14ac:dyDescent="0.2">
      <c r="A216" s="269"/>
      <c r="B216" s="270"/>
      <c r="C216" s="270"/>
      <c r="D216" s="270"/>
      <c r="E216" s="270"/>
      <c r="F216" s="271"/>
      <c r="G216" s="272"/>
      <c r="H216" s="271"/>
    </row>
    <row r="217" spans="1:8" ht="14.25" x14ac:dyDescent="0.2">
      <c r="A217" s="269"/>
      <c r="B217" s="270"/>
      <c r="C217" s="270"/>
      <c r="D217" s="270"/>
      <c r="E217" s="270"/>
      <c r="F217" s="271"/>
      <c r="G217" s="272"/>
      <c r="H217" s="271"/>
    </row>
    <row r="218" spans="1:8" ht="14.25" x14ac:dyDescent="0.2">
      <c r="A218" s="269"/>
      <c r="B218" s="270"/>
      <c r="C218" s="270"/>
      <c r="D218" s="270"/>
      <c r="E218" s="270"/>
      <c r="F218" s="271"/>
      <c r="G218" s="272"/>
      <c r="H218" s="271"/>
    </row>
    <row r="219" spans="1:8" ht="14.25" x14ac:dyDescent="0.2">
      <c r="A219" s="269"/>
      <c r="B219" s="270"/>
      <c r="C219" s="270"/>
      <c r="D219" s="270"/>
      <c r="E219" s="270"/>
      <c r="F219" s="271"/>
      <c r="G219" s="272"/>
      <c r="H219" s="271"/>
    </row>
    <row r="220" spans="1:8" ht="14.25" x14ac:dyDescent="0.2">
      <c r="A220" s="269"/>
      <c r="B220" s="270"/>
      <c r="C220" s="270"/>
      <c r="D220" s="270"/>
      <c r="E220" s="270"/>
      <c r="F220" s="271"/>
      <c r="G220" s="272"/>
      <c r="H220" s="271"/>
    </row>
    <row r="221" spans="1:8" ht="14.25" x14ac:dyDescent="0.2">
      <c r="A221" s="269"/>
      <c r="B221" s="270"/>
      <c r="C221" s="270"/>
      <c r="D221" s="270"/>
      <c r="E221" s="270"/>
      <c r="F221" s="271"/>
      <c r="G221" s="272"/>
      <c r="H221" s="271"/>
    </row>
    <row r="222" spans="1:8" ht="14.25" x14ac:dyDescent="0.2">
      <c r="A222" s="269"/>
      <c r="B222" s="270"/>
      <c r="C222" s="270"/>
      <c r="D222" s="270"/>
      <c r="E222" s="270"/>
      <c r="F222" s="271"/>
      <c r="G222" s="272"/>
      <c r="H222" s="271"/>
    </row>
    <row r="223" spans="1:8" ht="14.25" x14ac:dyDescent="0.2">
      <c r="A223" s="269"/>
      <c r="B223" s="270"/>
      <c r="C223" s="270"/>
      <c r="D223" s="270"/>
      <c r="E223" s="270"/>
      <c r="F223" s="271"/>
      <c r="G223" s="272"/>
      <c r="H223" s="271"/>
    </row>
    <row r="224" spans="1:8" ht="14.25" x14ac:dyDescent="0.2">
      <c r="A224" s="269"/>
      <c r="B224" s="270"/>
      <c r="C224" s="270"/>
      <c r="D224" s="270"/>
      <c r="E224" s="270"/>
      <c r="F224" s="271"/>
      <c r="G224" s="272"/>
      <c r="H224" s="271"/>
    </row>
    <row r="225" spans="1:8" ht="14.25" x14ac:dyDescent="0.2">
      <c r="A225" s="269"/>
      <c r="B225" s="270"/>
      <c r="C225" s="270"/>
      <c r="D225" s="270"/>
      <c r="E225" s="270"/>
      <c r="F225" s="271"/>
      <c r="G225" s="272"/>
      <c r="H225" s="271"/>
    </row>
    <row r="226" spans="1:8" ht="14.25" x14ac:dyDescent="0.2">
      <c r="A226" s="269"/>
      <c r="B226" s="270"/>
      <c r="C226" s="270"/>
      <c r="D226" s="270"/>
      <c r="E226" s="270"/>
      <c r="F226" s="271"/>
      <c r="G226" s="272"/>
      <c r="H226" s="271"/>
    </row>
    <row r="227" spans="1:8" ht="14.25" x14ac:dyDescent="0.2">
      <c r="A227" s="269"/>
      <c r="B227" s="270"/>
      <c r="C227" s="270"/>
      <c r="D227" s="270"/>
      <c r="E227" s="270"/>
      <c r="F227" s="271"/>
      <c r="G227" s="272"/>
      <c r="H227" s="271"/>
    </row>
    <row r="228" spans="1:8" ht="14.25" x14ac:dyDescent="0.2">
      <c r="A228" s="269"/>
      <c r="B228" s="270"/>
      <c r="C228" s="270"/>
      <c r="D228" s="270"/>
      <c r="E228" s="270"/>
      <c r="F228" s="271"/>
      <c r="G228" s="272"/>
      <c r="H228" s="271"/>
    </row>
    <row r="229" spans="1:8" ht="14.25" x14ac:dyDescent="0.2">
      <c r="A229" s="269"/>
      <c r="B229" s="270"/>
      <c r="C229" s="270"/>
      <c r="D229" s="270"/>
      <c r="E229" s="270"/>
      <c r="F229" s="271"/>
      <c r="G229" s="272"/>
      <c r="H229" s="271"/>
    </row>
    <row r="230" spans="1:8" ht="14.25" x14ac:dyDescent="0.2">
      <c r="A230" s="269"/>
      <c r="B230" s="270"/>
      <c r="C230" s="270"/>
      <c r="D230" s="270"/>
      <c r="E230" s="270"/>
      <c r="F230" s="271"/>
      <c r="G230" s="272"/>
      <c r="H230" s="271"/>
    </row>
    <row r="231" spans="1:8" ht="14.25" x14ac:dyDescent="0.2">
      <c r="A231" s="269"/>
      <c r="B231" s="270"/>
      <c r="C231" s="270"/>
      <c r="D231" s="270"/>
      <c r="E231" s="270"/>
      <c r="F231" s="271"/>
      <c r="G231" s="272"/>
      <c r="H231" s="271"/>
    </row>
    <row r="232" spans="1:8" ht="14.25" x14ac:dyDescent="0.2">
      <c r="A232" s="269"/>
      <c r="B232" s="270"/>
      <c r="C232" s="270"/>
      <c r="D232" s="270"/>
      <c r="E232" s="270"/>
      <c r="F232" s="271"/>
      <c r="G232" s="272"/>
      <c r="H232" s="271"/>
    </row>
    <row r="233" spans="1:8" ht="14.25" x14ac:dyDescent="0.2">
      <c r="A233" s="269"/>
      <c r="B233" s="270"/>
      <c r="C233" s="270"/>
      <c r="D233" s="270"/>
      <c r="E233" s="270"/>
      <c r="F233" s="271"/>
      <c r="G233" s="272"/>
      <c r="H233" s="271"/>
    </row>
    <row r="234" spans="1:8" ht="14.25" x14ac:dyDescent="0.2">
      <c r="A234" s="269"/>
      <c r="B234" s="270"/>
      <c r="C234" s="270"/>
      <c r="D234" s="270"/>
      <c r="E234" s="270"/>
      <c r="F234" s="271"/>
      <c r="G234" s="272"/>
      <c r="H234" s="271"/>
    </row>
    <row r="235" spans="1:8" ht="14.25" x14ac:dyDescent="0.2">
      <c r="A235" s="269"/>
      <c r="B235" s="270"/>
      <c r="C235" s="270"/>
      <c r="D235" s="270"/>
      <c r="E235" s="270"/>
      <c r="F235" s="271"/>
      <c r="G235" s="272"/>
      <c r="H235" s="271"/>
    </row>
    <row r="236" spans="1:8" ht="14.25" x14ac:dyDescent="0.2">
      <c r="A236" s="269"/>
      <c r="B236" s="270"/>
      <c r="C236" s="270"/>
      <c r="D236" s="270"/>
      <c r="E236" s="270"/>
      <c r="F236" s="271"/>
      <c r="G236" s="272"/>
      <c r="H236" s="271"/>
    </row>
    <row r="237" spans="1:8" ht="14.25" x14ac:dyDescent="0.2">
      <c r="A237" s="269"/>
      <c r="B237" s="270"/>
      <c r="C237" s="270"/>
      <c r="D237" s="270"/>
      <c r="E237" s="270"/>
      <c r="F237" s="271"/>
      <c r="G237" s="272"/>
      <c r="H237" s="271"/>
    </row>
    <row r="238" spans="1:8" ht="14.25" x14ac:dyDescent="0.2">
      <c r="A238" s="269"/>
      <c r="B238" s="270"/>
      <c r="C238" s="270"/>
      <c r="D238" s="270"/>
      <c r="E238" s="270"/>
      <c r="F238" s="271"/>
      <c r="G238" s="272"/>
      <c r="H238" s="271"/>
    </row>
    <row r="239" spans="1:8" ht="14.25" x14ac:dyDescent="0.2">
      <c r="A239" s="269"/>
      <c r="B239" s="270"/>
      <c r="C239" s="270"/>
      <c r="D239" s="270"/>
      <c r="E239" s="270"/>
      <c r="F239" s="271"/>
      <c r="G239" s="272"/>
      <c r="H239" s="271"/>
    </row>
    <row r="240" spans="1:8" ht="14.25" x14ac:dyDescent="0.2">
      <c r="A240" s="269"/>
      <c r="B240" s="270"/>
      <c r="C240" s="270"/>
      <c r="D240" s="270"/>
      <c r="E240" s="270"/>
      <c r="F240" s="271"/>
      <c r="G240" s="272"/>
      <c r="H240" s="271"/>
    </row>
    <row r="241" spans="1:8" ht="14.25" x14ac:dyDescent="0.2">
      <c r="A241" s="269"/>
      <c r="B241" s="270"/>
      <c r="C241" s="270"/>
      <c r="D241" s="270"/>
      <c r="E241" s="270"/>
      <c r="F241" s="271"/>
      <c r="G241" s="272"/>
      <c r="H241" s="271"/>
    </row>
    <row r="242" spans="1:8" ht="14.25" x14ac:dyDescent="0.2">
      <c r="A242" s="269"/>
      <c r="B242" s="270"/>
      <c r="C242" s="270"/>
      <c r="D242" s="270"/>
      <c r="E242" s="270"/>
      <c r="F242" s="271"/>
      <c r="G242" s="272"/>
      <c r="H242" s="271"/>
    </row>
    <row r="243" spans="1:8" ht="14.25" x14ac:dyDescent="0.2">
      <c r="A243" s="269"/>
      <c r="B243" s="270"/>
      <c r="C243" s="270"/>
      <c r="D243" s="270"/>
      <c r="E243" s="270"/>
      <c r="F243" s="271"/>
      <c r="G243" s="272"/>
      <c r="H243" s="271"/>
    </row>
    <row r="244" spans="1:8" ht="14.25" x14ac:dyDescent="0.2">
      <c r="A244" s="269"/>
      <c r="B244" s="270"/>
      <c r="C244" s="270"/>
      <c r="D244" s="270"/>
      <c r="E244" s="270"/>
      <c r="F244" s="271"/>
      <c r="G244" s="272"/>
      <c r="H244" s="271"/>
    </row>
    <row r="245" spans="1:8" ht="14.25" x14ac:dyDescent="0.2">
      <c r="A245" s="269"/>
      <c r="B245" s="270"/>
      <c r="C245" s="270"/>
      <c r="D245" s="270"/>
      <c r="E245" s="270"/>
      <c r="F245" s="271"/>
      <c r="G245" s="272"/>
      <c r="H245" s="271"/>
    </row>
    <row r="246" spans="1:8" ht="14.25" x14ac:dyDescent="0.2">
      <c r="A246" s="269"/>
      <c r="B246" s="270"/>
      <c r="C246" s="270"/>
      <c r="D246" s="270"/>
      <c r="E246" s="270"/>
      <c r="F246" s="271"/>
      <c r="G246" s="272"/>
      <c r="H246" s="271"/>
    </row>
    <row r="247" spans="1:8" ht="14.25" x14ac:dyDescent="0.2">
      <c r="A247" s="269"/>
      <c r="B247" s="270"/>
      <c r="C247" s="270"/>
      <c r="D247" s="270"/>
      <c r="E247" s="270"/>
      <c r="F247" s="271"/>
      <c r="G247" s="272"/>
      <c r="H247" s="271"/>
    </row>
    <row r="248" spans="1:8" ht="14.25" x14ac:dyDescent="0.2">
      <c r="A248" s="269"/>
      <c r="B248" s="270"/>
      <c r="C248" s="270"/>
      <c r="D248" s="270"/>
      <c r="E248" s="270"/>
      <c r="F248" s="271"/>
      <c r="G248" s="272"/>
      <c r="H248" s="271"/>
    </row>
    <row r="249" spans="1:8" ht="14.25" x14ac:dyDescent="0.2">
      <c r="A249" s="269"/>
      <c r="B249" s="270"/>
      <c r="C249" s="270"/>
      <c r="D249" s="270"/>
      <c r="E249" s="270"/>
      <c r="F249" s="271"/>
      <c r="G249" s="272"/>
      <c r="H249" s="271"/>
    </row>
    <row r="250" spans="1:8" ht="14.25" x14ac:dyDescent="0.2">
      <c r="A250" s="269"/>
      <c r="B250" s="270"/>
      <c r="C250" s="270"/>
      <c r="D250" s="270"/>
      <c r="E250" s="270"/>
      <c r="F250" s="271"/>
      <c r="G250" s="272"/>
      <c r="H250" s="271"/>
    </row>
    <row r="251" spans="1:8" ht="14.25" x14ac:dyDescent="0.2">
      <c r="A251" s="269"/>
      <c r="B251" s="270"/>
      <c r="C251" s="270"/>
      <c r="D251" s="270"/>
      <c r="E251" s="270"/>
      <c r="F251" s="271"/>
      <c r="G251" s="272"/>
      <c r="H251" s="271"/>
    </row>
    <row r="252" spans="1:8" ht="14.25" x14ac:dyDescent="0.2">
      <c r="A252" s="269"/>
      <c r="B252" s="270"/>
      <c r="C252" s="270"/>
      <c r="D252" s="270"/>
      <c r="E252" s="270"/>
      <c r="F252" s="271"/>
      <c r="G252" s="272"/>
      <c r="H252" s="271"/>
    </row>
    <row r="253" spans="1:8" ht="14.25" x14ac:dyDescent="0.2">
      <c r="A253" s="269"/>
      <c r="B253" s="270"/>
      <c r="C253" s="270"/>
      <c r="D253" s="270"/>
      <c r="E253" s="270"/>
      <c r="F253" s="271"/>
      <c r="G253" s="272"/>
      <c r="H253" s="271"/>
    </row>
    <row r="254" spans="1:8" ht="14.25" x14ac:dyDescent="0.2">
      <c r="A254" s="269"/>
      <c r="B254" s="270"/>
      <c r="C254" s="270"/>
      <c r="D254" s="270"/>
      <c r="E254" s="270"/>
      <c r="F254" s="271"/>
      <c r="G254" s="272"/>
      <c r="H254" s="271"/>
    </row>
    <row r="255" spans="1:8" ht="14.25" x14ac:dyDescent="0.2">
      <c r="A255" s="269"/>
      <c r="B255" s="270"/>
      <c r="C255" s="270"/>
      <c r="D255" s="270"/>
      <c r="E255" s="270"/>
      <c r="F255" s="271"/>
      <c r="G255" s="272"/>
      <c r="H255" s="271"/>
    </row>
    <row r="256" spans="1:8" ht="14.25" x14ac:dyDescent="0.2">
      <c r="A256" s="269"/>
      <c r="B256" s="270"/>
      <c r="C256" s="270"/>
      <c r="D256" s="270"/>
      <c r="E256" s="270"/>
      <c r="F256" s="271"/>
      <c r="G256" s="272"/>
      <c r="H256" s="271"/>
    </row>
    <row r="257" spans="1:8" ht="14.25" x14ac:dyDescent="0.2">
      <c r="A257" s="269"/>
      <c r="B257" s="270"/>
      <c r="C257" s="270"/>
      <c r="D257" s="270"/>
      <c r="E257" s="270"/>
      <c r="F257" s="271"/>
      <c r="G257" s="272"/>
      <c r="H257" s="271"/>
    </row>
    <row r="258" spans="1:8" ht="14.25" x14ac:dyDescent="0.2">
      <c r="A258" s="269"/>
      <c r="B258" s="270"/>
      <c r="C258" s="270"/>
      <c r="D258" s="270"/>
      <c r="E258" s="270"/>
      <c r="F258" s="271"/>
      <c r="G258" s="272"/>
      <c r="H258" s="271"/>
    </row>
    <row r="259" spans="1:8" ht="14.25" x14ac:dyDescent="0.2">
      <c r="A259" s="269"/>
      <c r="B259" s="270"/>
      <c r="C259" s="270"/>
      <c r="D259" s="270"/>
      <c r="E259" s="270"/>
      <c r="F259" s="271"/>
      <c r="G259" s="272"/>
      <c r="H259" s="271"/>
    </row>
    <row r="260" spans="1:8" ht="14.25" x14ac:dyDescent="0.2">
      <c r="A260" s="269"/>
      <c r="B260" s="270"/>
      <c r="C260" s="270"/>
      <c r="D260" s="270"/>
      <c r="E260" s="270"/>
      <c r="F260" s="271"/>
      <c r="G260" s="272"/>
      <c r="H260" s="271"/>
    </row>
    <row r="261" spans="1:8" ht="14.25" x14ac:dyDescent="0.2">
      <c r="A261" s="269"/>
      <c r="B261" s="270"/>
      <c r="C261" s="270"/>
      <c r="D261" s="270"/>
      <c r="E261" s="270"/>
      <c r="F261" s="271"/>
      <c r="G261" s="272"/>
      <c r="H261" s="271"/>
    </row>
    <row r="262" spans="1:8" ht="14.25" x14ac:dyDescent="0.2">
      <c r="A262" s="269"/>
      <c r="B262" s="270"/>
      <c r="C262" s="270"/>
      <c r="D262" s="270"/>
      <c r="E262" s="270"/>
      <c r="F262" s="271"/>
      <c r="G262" s="272"/>
      <c r="H262" s="271"/>
    </row>
    <row r="263" spans="1:8" ht="14.25" x14ac:dyDescent="0.2">
      <c r="A263" s="269"/>
      <c r="B263" s="270"/>
      <c r="C263" s="270"/>
      <c r="D263" s="270"/>
      <c r="E263" s="270"/>
      <c r="F263" s="271"/>
      <c r="G263" s="272"/>
      <c r="H263" s="271"/>
    </row>
    <row r="264" spans="1:8" ht="14.25" x14ac:dyDescent="0.2">
      <c r="A264" s="269"/>
      <c r="B264" s="270"/>
      <c r="C264" s="270"/>
      <c r="D264" s="270"/>
      <c r="E264" s="270"/>
      <c r="F264" s="271"/>
      <c r="G264" s="272"/>
      <c r="H264" s="271"/>
    </row>
    <row r="265" spans="1:8" ht="14.25" x14ac:dyDescent="0.2">
      <c r="A265" s="269"/>
      <c r="B265" s="270"/>
      <c r="C265" s="270"/>
      <c r="D265" s="270"/>
      <c r="E265" s="270"/>
      <c r="F265" s="271"/>
      <c r="G265" s="272"/>
      <c r="H265" s="271"/>
    </row>
    <row r="266" spans="1:8" ht="14.25" x14ac:dyDescent="0.2">
      <c r="A266" s="269"/>
      <c r="B266" s="270"/>
      <c r="C266" s="270"/>
      <c r="D266" s="270"/>
      <c r="E266" s="270"/>
      <c r="F266" s="271"/>
      <c r="G266" s="272"/>
      <c r="H266" s="271"/>
    </row>
    <row r="267" spans="1:8" ht="14.25" x14ac:dyDescent="0.2">
      <c r="A267" s="269"/>
      <c r="B267" s="270"/>
      <c r="C267" s="270"/>
      <c r="D267" s="270"/>
      <c r="E267" s="270"/>
      <c r="F267" s="271"/>
      <c r="G267" s="272"/>
      <c r="H267" s="271"/>
    </row>
    <row r="268" spans="1:8" ht="14.25" x14ac:dyDescent="0.2">
      <c r="A268" s="269"/>
      <c r="B268" s="270"/>
      <c r="C268" s="270"/>
      <c r="D268" s="270"/>
      <c r="E268" s="270"/>
      <c r="F268" s="271"/>
      <c r="G268" s="272"/>
      <c r="H268" s="271"/>
    </row>
    <row r="269" spans="1:8" ht="14.25" x14ac:dyDescent="0.2">
      <c r="A269" s="269"/>
      <c r="B269" s="270"/>
      <c r="C269" s="270"/>
      <c r="D269" s="270"/>
      <c r="E269" s="270"/>
      <c r="F269" s="271"/>
      <c r="G269" s="272"/>
      <c r="H269" s="271"/>
    </row>
    <row r="270" spans="1:8" ht="14.25" x14ac:dyDescent="0.2">
      <c r="A270" s="269"/>
      <c r="B270" s="270"/>
      <c r="C270" s="270"/>
      <c r="D270" s="270"/>
      <c r="E270" s="270"/>
      <c r="F270" s="271"/>
      <c r="G270" s="272"/>
      <c r="H270" s="271"/>
    </row>
    <row r="271" spans="1:8" ht="14.25" x14ac:dyDescent="0.2">
      <c r="A271" s="269"/>
      <c r="B271" s="270"/>
      <c r="C271" s="270"/>
      <c r="D271" s="270"/>
      <c r="E271" s="270"/>
      <c r="F271" s="271"/>
      <c r="G271" s="272"/>
      <c r="H271" s="271"/>
    </row>
    <row r="272" spans="1:8" ht="14.25" x14ac:dyDescent="0.2">
      <c r="A272" s="269"/>
      <c r="B272" s="270"/>
      <c r="C272" s="270"/>
      <c r="D272" s="270"/>
      <c r="E272" s="270"/>
      <c r="F272" s="271"/>
      <c r="G272" s="272"/>
      <c r="H272" s="271"/>
    </row>
    <row r="273" spans="1:8" ht="14.25" x14ac:dyDescent="0.2">
      <c r="A273" s="269"/>
      <c r="B273" s="270"/>
      <c r="C273" s="270"/>
      <c r="D273" s="270"/>
      <c r="E273" s="270"/>
      <c r="F273" s="271"/>
      <c r="G273" s="272"/>
      <c r="H273" s="271"/>
    </row>
    <row r="274" spans="1:8" ht="14.25" x14ac:dyDescent="0.2">
      <c r="A274" s="269"/>
      <c r="B274" s="270"/>
      <c r="C274" s="270"/>
      <c r="D274" s="270"/>
      <c r="E274" s="270"/>
      <c r="F274" s="271"/>
      <c r="G274" s="272"/>
      <c r="H274" s="271"/>
    </row>
    <row r="275" spans="1:8" ht="14.25" x14ac:dyDescent="0.2">
      <c r="A275" s="269"/>
      <c r="B275" s="270"/>
      <c r="C275" s="270"/>
      <c r="D275" s="270"/>
      <c r="E275" s="270"/>
      <c r="F275" s="271"/>
      <c r="G275" s="272"/>
      <c r="H275" s="271"/>
    </row>
    <row r="276" spans="1:8" ht="14.25" x14ac:dyDescent="0.2">
      <c r="A276" s="269"/>
      <c r="B276" s="270"/>
      <c r="C276" s="270"/>
      <c r="D276" s="270"/>
      <c r="E276" s="270"/>
      <c r="F276" s="271"/>
      <c r="G276" s="272"/>
      <c r="H276" s="271"/>
    </row>
    <row r="277" spans="1:8" ht="14.25" x14ac:dyDescent="0.2">
      <c r="A277" s="269"/>
      <c r="B277" s="270"/>
      <c r="C277" s="270"/>
      <c r="D277" s="270"/>
      <c r="E277" s="270"/>
      <c r="F277" s="271"/>
      <c r="G277" s="272"/>
      <c r="H277" s="271"/>
    </row>
    <row r="278" spans="1:8" ht="14.25" x14ac:dyDescent="0.2">
      <c r="A278" s="269"/>
      <c r="B278" s="270"/>
      <c r="C278" s="270"/>
      <c r="D278" s="270"/>
      <c r="E278" s="270"/>
      <c r="F278" s="271"/>
      <c r="G278" s="272"/>
      <c r="H278" s="271"/>
    </row>
    <row r="279" spans="1:8" ht="14.25" x14ac:dyDescent="0.2">
      <c r="A279" s="269"/>
      <c r="B279" s="270"/>
      <c r="C279" s="270"/>
      <c r="D279" s="270"/>
      <c r="E279" s="270"/>
      <c r="F279" s="271"/>
      <c r="G279" s="272"/>
      <c r="H279" s="271"/>
    </row>
    <row r="280" spans="1:8" ht="14.25" x14ac:dyDescent="0.2">
      <c r="A280" s="269"/>
      <c r="B280" s="270"/>
      <c r="C280" s="270"/>
      <c r="D280" s="270"/>
      <c r="E280" s="270"/>
      <c r="F280" s="271"/>
      <c r="G280" s="272"/>
      <c r="H280" s="271"/>
    </row>
    <row r="281" spans="1:8" ht="14.25" x14ac:dyDescent="0.2">
      <c r="A281" s="269"/>
      <c r="B281" s="270"/>
      <c r="C281" s="270"/>
      <c r="D281" s="270"/>
      <c r="E281" s="270"/>
      <c r="F281" s="271"/>
      <c r="G281" s="272"/>
      <c r="H281" s="271"/>
    </row>
    <row r="282" spans="1:8" ht="14.25" x14ac:dyDescent="0.2">
      <c r="A282" s="269"/>
      <c r="B282" s="270"/>
      <c r="C282" s="270"/>
      <c r="D282" s="270"/>
      <c r="E282" s="270"/>
      <c r="F282" s="271"/>
      <c r="G282" s="272"/>
      <c r="H282" s="271"/>
    </row>
    <row r="283" spans="1:8" ht="14.25" x14ac:dyDescent="0.2">
      <c r="A283" s="269"/>
      <c r="B283" s="270"/>
      <c r="C283" s="270"/>
      <c r="D283" s="270"/>
      <c r="E283" s="270"/>
      <c r="F283" s="271"/>
      <c r="G283" s="272"/>
      <c r="H283" s="271"/>
    </row>
    <row r="284" spans="1:8" ht="14.25" x14ac:dyDescent="0.2">
      <c r="A284" s="269"/>
      <c r="B284" s="270"/>
      <c r="C284" s="270"/>
      <c r="D284" s="270"/>
      <c r="E284" s="270"/>
      <c r="F284" s="271"/>
      <c r="G284" s="272"/>
      <c r="H284" s="271"/>
    </row>
    <row r="285" spans="1:8" ht="14.25" x14ac:dyDescent="0.2">
      <c r="A285" s="269"/>
      <c r="B285" s="270"/>
      <c r="C285" s="270"/>
      <c r="D285" s="270"/>
      <c r="E285" s="270"/>
      <c r="F285" s="271"/>
      <c r="G285" s="272"/>
      <c r="H285" s="271"/>
    </row>
    <row r="286" spans="1:8" ht="14.25" x14ac:dyDescent="0.2">
      <c r="A286" s="269"/>
      <c r="B286" s="270"/>
      <c r="C286" s="270"/>
      <c r="D286" s="270"/>
      <c r="E286" s="270"/>
      <c r="F286" s="271"/>
      <c r="G286" s="272"/>
      <c r="H286" s="271"/>
    </row>
    <row r="287" spans="1:8" ht="14.25" x14ac:dyDescent="0.2">
      <c r="A287" s="269"/>
      <c r="B287" s="270"/>
      <c r="C287" s="270"/>
      <c r="D287" s="270"/>
      <c r="E287" s="270"/>
      <c r="F287" s="271"/>
      <c r="G287" s="272"/>
      <c r="H287" s="271"/>
    </row>
    <row r="288" spans="1:8" ht="14.25" x14ac:dyDescent="0.2">
      <c r="A288" s="269"/>
      <c r="B288" s="270"/>
      <c r="C288" s="270"/>
      <c r="D288" s="270"/>
      <c r="E288" s="270"/>
      <c r="F288" s="271"/>
      <c r="G288" s="272"/>
      <c r="H288" s="271"/>
    </row>
    <row r="289" spans="1:8" ht="14.25" x14ac:dyDescent="0.2">
      <c r="A289" s="269"/>
      <c r="B289" s="270"/>
      <c r="C289" s="270"/>
      <c r="D289" s="270"/>
      <c r="E289" s="270"/>
      <c r="F289" s="271"/>
      <c r="G289" s="272"/>
      <c r="H289" s="271"/>
    </row>
    <row r="290" spans="1:8" ht="14.25" x14ac:dyDescent="0.2">
      <c r="A290" s="269"/>
      <c r="B290" s="270"/>
      <c r="C290" s="270"/>
      <c r="D290" s="270"/>
      <c r="E290" s="270"/>
      <c r="F290" s="271"/>
      <c r="G290" s="272"/>
      <c r="H290" s="271"/>
    </row>
    <row r="291" spans="1:8" ht="14.25" x14ac:dyDescent="0.2">
      <c r="A291" s="269"/>
      <c r="B291" s="270"/>
      <c r="C291" s="270"/>
      <c r="D291" s="270"/>
      <c r="E291" s="270"/>
      <c r="F291" s="271"/>
      <c r="G291" s="272"/>
      <c r="H291" s="271"/>
    </row>
    <row r="292" spans="1:8" ht="14.25" x14ac:dyDescent="0.2">
      <c r="A292" s="269"/>
      <c r="B292" s="270"/>
      <c r="C292" s="270"/>
      <c r="D292" s="270"/>
      <c r="E292" s="270"/>
      <c r="F292" s="271"/>
      <c r="G292" s="272"/>
      <c r="H292" s="271"/>
    </row>
    <row r="293" spans="1:8" ht="14.25" x14ac:dyDescent="0.2">
      <c r="A293" s="269"/>
      <c r="B293" s="270"/>
      <c r="C293" s="270"/>
      <c r="D293" s="270"/>
      <c r="E293" s="270"/>
      <c r="F293" s="271"/>
      <c r="G293" s="272"/>
      <c r="H293" s="271"/>
    </row>
    <row r="294" spans="1:8" ht="14.25" x14ac:dyDescent="0.2">
      <c r="A294" s="269"/>
      <c r="B294" s="270"/>
      <c r="C294" s="270"/>
      <c r="D294" s="270"/>
      <c r="E294" s="270"/>
      <c r="F294" s="271"/>
      <c r="G294" s="272"/>
      <c r="H294" s="271"/>
    </row>
    <row r="295" spans="1:8" ht="14.25" x14ac:dyDescent="0.2">
      <c r="A295" s="269"/>
      <c r="B295" s="270"/>
      <c r="C295" s="270"/>
      <c r="D295" s="270"/>
      <c r="E295" s="270"/>
      <c r="F295" s="271"/>
      <c r="G295" s="272"/>
      <c r="H295" s="271"/>
    </row>
    <row r="296" spans="1:8" ht="14.25" x14ac:dyDescent="0.2">
      <c r="A296" s="269"/>
      <c r="B296" s="270"/>
      <c r="C296" s="270"/>
      <c r="D296" s="270"/>
      <c r="E296" s="270"/>
      <c r="F296" s="271"/>
      <c r="G296" s="272"/>
      <c r="H296" s="271"/>
    </row>
    <row r="297" spans="1:8" ht="14.25" x14ac:dyDescent="0.2">
      <c r="A297" s="269"/>
      <c r="B297" s="270"/>
      <c r="C297" s="270"/>
      <c r="D297" s="270"/>
      <c r="E297" s="270"/>
      <c r="F297" s="271"/>
      <c r="G297" s="272"/>
      <c r="H297" s="271"/>
    </row>
    <row r="298" spans="1:8" ht="14.25" x14ac:dyDescent="0.2">
      <c r="A298" s="269"/>
      <c r="B298" s="270"/>
      <c r="C298" s="270"/>
      <c r="D298" s="270"/>
      <c r="E298" s="270"/>
      <c r="F298" s="271"/>
      <c r="G298" s="272"/>
      <c r="H298" s="271"/>
    </row>
    <row r="299" spans="1:8" ht="14.25" x14ac:dyDescent="0.2">
      <c r="A299" s="269"/>
      <c r="B299" s="270"/>
      <c r="C299" s="270"/>
      <c r="D299" s="270"/>
      <c r="E299" s="270"/>
      <c r="F299" s="271"/>
      <c r="G299" s="272"/>
      <c r="H299" s="271"/>
    </row>
    <row r="300" spans="1:8" ht="14.25" x14ac:dyDescent="0.2">
      <c r="A300" s="269"/>
      <c r="B300" s="270"/>
      <c r="C300" s="270"/>
      <c r="D300" s="270"/>
      <c r="E300" s="270"/>
      <c r="F300" s="271"/>
      <c r="G300" s="272"/>
      <c r="H300" s="271"/>
    </row>
    <row r="301" spans="1:8" ht="14.25" x14ac:dyDescent="0.2">
      <c r="A301" s="269"/>
      <c r="B301" s="270"/>
      <c r="C301" s="270"/>
      <c r="D301" s="270"/>
      <c r="E301" s="270"/>
      <c r="F301" s="271"/>
      <c r="G301" s="272"/>
      <c r="H301" s="271"/>
    </row>
    <row r="302" spans="1:8" ht="14.25" x14ac:dyDescent="0.2">
      <c r="A302" s="269"/>
      <c r="B302" s="270"/>
      <c r="C302" s="270"/>
      <c r="D302" s="270"/>
      <c r="E302" s="270"/>
      <c r="F302" s="271"/>
      <c r="G302" s="272"/>
      <c r="H302" s="271"/>
    </row>
    <row r="303" spans="1:8" ht="14.25" x14ac:dyDescent="0.2">
      <c r="A303" s="269"/>
      <c r="B303" s="270"/>
      <c r="C303" s="270"/>
      <c r="D303" s="270"/>
      <c r="E303" s="270"/>
      <c r="F303" s="271"/>
      <c r="G303" s="272"/>
      <c r="H303" s="271"/>
    </row>
    <row r="304" spans="1:8" ht="14.25" x14ac:dyDescent="0.2">
      <c r="A304" s="269"/>
      <c r="B304" s="270"/>
      <c r="C304" s="270"/>
      <c r="D304" s="270"/>
      <c r="E304" s="270"/>
      <c r="F304" s="271"/>
      <c r="G304" s="272"/>
      <c r="H304" s="271"/>
    </row>
    <row r="305" spans="1:8" ht="14.25" x14ac:dyDescent="0.2">
      <c r="A305" s="269"/>
      <c r="B305" s="270"/>
      <c r="C305" s="270"/>
      <c r="D305" s="270"/>
      <c r="E305" s="270"/>
      <c r="F305" s="271"/>
      <c r="G305" s="272"/>
      <c r="H305" s="271"/>
    </row>
    <row r="306" spans="1:8" ht="14.25" x14ac:dyDescent="0.2">
      <c r="A306" s="269"/>
      <c r="B306" s="270"/>
      <c r="C306" s="270"/>
      <c r="D306" s="270"/>
      <c r="E306" s="270"/>
      <c r="F306" s="271"/>
      <c r="G306" s="272"/>
      <c r="H306" s="271"/>
    </row>
    <row r="307" spans="1:8" ht="14.25" x14ac:dyDescent="0.2">
      <c r="A307" s="269"/>
      <c r="B307" s="270"/>
      <c r="C307" s="270"/>
      <c r="D307" s="270"/>
      <c r="E307" s="270"/>
      <c r="F307" s="271"/>
      <c r="G307" s="272"/>
      <c r="H307" s="271"/>
    </row>
    <row r="308" spans="1:8" ht="14.25" x14ac:dyDescent="0.2">
      <c r="A308" s="269"/>
      <c r="B308" s="270"/>
      <c r="C308" s="270"/>
      <c r="D308" s="270"/>
      <c r="E308" s="270"/>
      <c r="F308" s="271"/>
      <c r="G308" s="272"/>
      <c r="H308" s="271"/>
    </row>
    <row r="309" spans="1:8" ht="14.25" x14ac:dyDescent="0.2">
      <c r="A309" s="269"/>
      <c r="B309" s="270"/>
      <c r="C309" s="270"/>
      <c r="D309" s="270"/>
      <c r="E309" s="270"/>
      <c r="F309" s="271"/>
      <c r="G309" s="272"/>
      <c r="H309" s="271"/>
    </row>
    <row r="310" spans="1:8" ht="14.25" x14ac:dyDescent="0.2">
      <c r="A310" s="269"/>
      <c r="B310" s="270"/>
      <c r="C310" s="270"/>
      <c r="D310" s="270"/>
      <c r="E310" s="270"/>
      <c r="F310" s="271"/>
      <c r="G310" s="272"/>
      <c r="H310" s="271"/>
    </row>
    <row r="311" spans="1:8" ht="14.25" x14ac:dyDescent="0.2">
      <c r="A311" s="269"/>
      <c r="B311" s="270"/>
      <c r="C311" s="270"/>
      <c r="D311" s="270"/>
      <c r="E311" s="270"/>
      <c r="F311" s="271"/>
      <c r="G311" s="272"/>
      <c r="H311" s="271"/>
    </row>
    <row r="312" spans="1:8" ht="14.25" x14ac:dyDescent="0.2">
      <c r="A312" s="269"/>
      <c r="B312" s="270"/>
      <c r="C312" s="270"/>
      <c r="D312" s="270"/>
      <c r="E312" s="270"/>
      <c r="F312" s="271"/>
      <c r="G312" s="272"/>
      <c r="H312" s="271"/>
    </row>
    <row r="313" spans="1:8" ht="14.25" x14ac:dyDescent="0.2">
      <c r="A313" s="269"/>
      <c r="B313" s="270"/>
      <c r="C313" s="270"/>
      <c r="D313" s="270"/>
      <c r="E313" s="270"/>
      <c r="F313" s="271"/>
      <c r="G313" s="272"/>
      <c r="H313" s="271"/>
    </row>
    <row r="314" spans="1:8" ht="14.25" x14ac:dyDescent="0.2">
      <c r="A314" s="269"/>
      <c r="B314" s="270"/>
      <c r="C314" s="270"/>
      <c r="D314" s="270"/>
      <c r="E314" s="270"/>
      <c r="F314" s="271"/>
      <c r="G314" s="272"/>
      <c r="H314" s="271"/>
    </row>
    <row r="315" spans="1:8" ht="14.25" x14ac:dyDescent="0.2">
      <c r="A315" s="269"/>
      <c r="B315" s="270"/>
      <c r="C315" s="270"/>
      <c r="D315" s="270"/>
      <c r="E315" s="270"/>
      <c r="F315" s="271"/>
      <c r="G315" s="272"/>
      <c r="H315" s="271"/>
    </row>
    <row r="316" spans="1:8" ht="14.25" x14ac:dyDescent="0.2">
      <c r="A316" s="269"/>
      <c r="B316" s="270"/>
      <c r="C316" s="270"/>
      <c r="D316" s="270"/>
      <c r="E316" s="270"/>
      <c r="F316" s="271"/>
      <c r="G316" s="272"/>
      <c r="H316" s="271"/>
    </row>
    <row r="317" spans="1:8" ht="14.25" x14ac:dyDescent="0.2">
      <c r="A317" s="269"/>
      <c r="B317" s="270"/>
      <c r="C317" s="270"/>
      <c r="D317" s="270"/>
      <c r="E317" s="270"/>
      <c r="F317" s="271"/>
      <c r="G317" s="272"/>
      <c r="H317" s="271"/>
    </row>
    <row r="318" spans="1:8" ht="14.25" x14ac:dyDescent="0.2">
      <c r="A318" s="269"/>
      <c r="B318" s="270"/>
      <c r="C318" s="270"/>
      <c r="D318" s="270"/>
      <c r="E318" s="270"/>
      <c r="F318" s="271"/>
      <c r="G318" s="272"/>
      <c r="H318" s="271"/>
    </row>
    <row r="319" spans="1:8" ht="14.25" x14ac:dyDescent="0.2">
      <c r="A319" s="269"/>
      <c r="B319" s="270"/>
      <c r="C319" s="270"/>
      <c r="D319" s="270"/>
      <c r="E319" s="270"/>
      <c r="F319" s="271"/>
      <c r="G319" s="272"/>
      <c r="H319" s="271"/>
    </row>
    <row r="320" spans="1:8" ht="14.25" x14ac:dyDescent="0.2">
      <c r="A320" s="269"/>
      <c r="B320" s="270"/>
      <c r="C320" s="270"/>
      <c r="D320" s="270"/>
      <c r="E320" s="270"/>
      <c r="F320" s="271"/>
      <c r="G320" s="272"/>
      <c r="H320" s="271"/>
    </row>
    <row r="321" spans="1:8" ht="14.25" x14ac:dyDescent="0.2">
      <c r="A321" s="269"/>
      <c r="B321" s="270"/>
      <c r="C321" s="270"/>
      <c r="D321" s="270"/>
      <c r="E321" s="270"/>
      <c r="F321" s="271"/>
      <c r="G321" s="272"/>
      <c r="H321" s="271"/>
    </row>
    <row r="322" spans="1:8" ht="14.25" x14ac:dyDescent="0.2">
      <c r="A322" s="269"/>
      <c r="B322" s="270"/>
      <c r="C322" s="270"/>
      <c r="D322" s="270"/>
      <c r="E322" s="270"/>
      <c r="F322" s="271"/>
      <c r="G322" s="272"/>
      <c r="H322" s="271"/>
    </row>
    <row r="323" spans="1:8" ht="14.25" x14ac:dyDescent="0.2">
      <c r="A323" s="269"/>
      <c r="B323" s="270"/>
      <c r="C323" s="270"/>
      <c r="D323" s="270"/>
      <c r="E323" s="270"/>
      <c r="F323" s="271"/>
      <c r="G323" s="272"/>
      <c r="H323" s="271"/>
    </row>
    <row r="324" spans="1:8" ht="14.25" x14ac:dyDescent="0.2">
      <c r="A324" s="269"/>
      <c r="B324" s="270"/>
      <c r="C324" s="270"/>
      <c r="D324" s="270"/>
      <c r="E324" s="270"/>
      <c r="F324" s="271"/>
      <c r="G324" s="272"/>
      <c r="H324" s="271"/>
    </row>
    <row r="325" spans="1:8" ht="14.25" x14ac:dyDescent="0.2">
      <c r="A325" s="269"/>
      <c r="B325" s="270"/>
      <c r="C325" s="270"/>
      <c r="D325" s="270"/>
      <c r="E325" s="270"/>
      <c r="F325" s="271"/>
      <c r="G325" s="272"/>
      <c r="H325" s="271"/>
    </row>
    <row r="326" spans="1:8" ht="14.25" x14ac:dyDescent="0.2">
      <c r="A326" s="269"/>
      <c r="B326" s="270"/>
      <c r="C326" s="270"/>
      <c r="D326" s="270"/>
      <c r="E326" s="270"/>
      <c r="F326" s="271"/>
      <c r="G326" s="272"/>
      <c r="H326" s="271"/>
    </row>
    <row r="327" spans="1:8" ht="14.25" x14ac:dyDescent="0.2">
      <c r="A327" s="269"/>
      <c r="B327" s="270"/>
      <c r="C327" s="270"/>
      <c r="D327" s="270"/>
      <c r="E327" s="270"/>
      <c r="F327" s="271"/>
      <c r="G327" s="272"/>
      <c r="H327" s="271"/>
    </row>
    <row r="328" spans="1:8" ht="14.25" x14ac:dyDescent="0.2">
      <c r="A328" s="269"/>
      <c r="B328" s="270"/>
      <c r="C328" s="270"/>
      <c r="D328" s="270"/>
      <c r="E328" s="270"/>
      <c r="F328" s="271"/>
      <c r="G328" s="272"/>
      <c r="H328" s="271"/>
    </row>
    <row r="329" spans="1:8" ht="14.25" x14ac:dyDescent="0.2">
      <c r="A329" s="269"/>
      <c r="B329" s="270"/>
      <c r="C329" s="270"/>
      <c r="D329" s="270"/>
      <c r="E329" s="270"/>
      <c r="F329" s="271"/>
      <c r="G329" s="272"/>
      <c r="H329" s="271"/>
    </row>
    <row r="330" spans="1:8" ht="14.25" x14ac:dyDescent="0.2">
      <c r="A330" s="269"/>
      <c r="B330" s="270"/>
      <c r="C330" s="270"/>
      <c r="D330" s="270"/>
      <c r="E330" s="270"/>
      <c r="F330" s="271"/>
      <c r="G330" s="272"/>
      <c r="H330" s="271"/>
    </row>
    <row r="331" spans="1:8" ht="14.25" x14ac:dyDescent="0.2">
      <c r="A331" s="269"/>
      <c r="B331" s="270"/>
      <c r="C331" s="270"/>
      <c r="D331" s="270"/>
      <c r="E331" s="270"/>
      <c r="F331" s="271"/>
      <c r="G331" s="272"/>
      <c r="H331" s="271"/>
    </row>
    <row r="332" spans="1:8" ht="14.25" x14ac:dyDescent="0.2">
      <c r="A332" s="269"/>
      <c r="B332" s="270"/>
      <c r="C332" s="270"/>
      <c r="D332" s="270"/>
      <c r="E332" s="270"/>
      <c r="F332" s="271"/>
      <c r="G332" s="272"/>
      <c r="H332" s="271"/>
    </row>
    <row r="333" spans="1:8" ht="14.25" x14ac:dyDescent="0.2">
      <c r="A333" s="269"/>
      <c r="B333" s="270"/>
      <c r="C333" s="270"/>
      <c r="D333" s="270"/>
      <c r="E333" s="270"/>
      <c r="F333" s="271"/>
      <c r="G333" s="272"/>
      <c r="H333" s="271"/>
    </row>
    <row r="334" spans="1:8" ht="14.25" x14ac:dyDescent="0.2">
      <c r="A334" s="269"/>
      <c r="B334" s="270"/>
      <c r="C334" s="270"/>
      <c r="D334" s="270"/>
      <c r="E334" s="270"/>
      <c r="F334" s="271"/>
      <c r="G334" s="272"/>
      <c r="H334" s="271"/>
    </row>
    <row r="335" spans="1:8" ht="14.25" x14ac:dyDescent="0.2">
      <c r="A335" s="269"/>
      <c r="B335" s="270"/>
      <c r="C335" s="270"/>
      <c r="D335" s="270"/>
      <c r="E335" s="270"/>
      <c r="F335" s="271"/>
      <c r="G335" s="272"/>
      <c r="H335" s="271"/>
    </row>
    <row r="336" spans="1:8" ht="14.25" x14ac:dyDescent="0.2">
      <c r="A336" s="269"/>
      <c r="B336" s="270"/>
      <c r="C336" s="270"/>
      <c r="D336" s="270"/>
      <c r="E336" s="270"/>
      <c r="F336" s="271"/>
      <c r="G336" s="272"/>
      <c r="H336" s="271"/>
    </row>
    <row r="337" spans="1:8" ht="14.25" x14ac:dyDescent="0.2">
      <c r="A337" s="269"/>
      <c r="B337" s="270"/>
      <c r="C337" s="270"/>
      <c r="D337" s="270"/>
      <c r="E337" s="270"/>
      <c r="F337" s="271"/>
      <c r="G337" s="272"/>
      <c r="H337" s="271"/>
    </row>
    <row r="338" spans="1:8" ht="14.25" x14ac:dyDescent="0.2">
      <c r="A338" s="269"/>
      <c r="B338" s="270"/>
      <c r="C338" s="270"/>
      <c r="D338" s="270"/>
      <c r="E338" s="270"/>
      <c r="F338" s="271"/>
      <c r="G338" s="272"/>
      <c r="H338" s="271"/>
    </row>
    <row r="339" spans="1:8" ht="14.25" x14ac:dyDescent="0.2">
      <c r="A339" s="269"/>
      <c r="B339" s="270"/>
      <c r="C339" s="270"/>
      <c r="D339" s="270"/>
      <c r="E339" s="270"/>
      <c r="F339" s="271"/>
      <c r="G339" s="272"/>
      <c r="H339" s="271"/>
    </row>
    <row r="340" spans="1:8" ht="14.25" x14ac:dyDescent="0.2">
      <c r="A340" s="269"/>
      <c r="B340" s="270"/>
      <c r="C340" s="270"/>
      <c r="D340" s="270"/>
      <c r="E340" s="270"/>
      <c r="F340" s="271"/>
      <c r="G340" s="272"/>
      <c r="H340" s="271"/>
    </row>
    <row r="341" spans="1:8" ht="14.25" x14ac:dyDescent="0.2">
      <c r="A341" s="269"/>
      <c r="B341" s="270"/>
      <c r="C341" s="270"/>
      <c r="D341" s="270"/>
      <c r="E341" s="270"/>
      <c r="F341" s="271"/>
      <c r="G341" s="272"/>
      <c r="H341" s="271"/>
    </row>
    <row r="342" spans="1:8" ht="14.25" x14ac:dyDescent="0.2">
      <c r="A342" s="269"/>
      <c r="B342" s="270"/>
      <c r="C342" s="270"/>
      <c r="D342" s="270"/>
      <c r="E342" s="270"/>
      <c r="F342" s="271"/>
      <c r="G342" s="272"/>
      <c r="H342" s="271"/>
    </row>
    <row r="343" spans="1:8" ht="14.25" x14ac:dyDescent="0.2">
      <c r="A343" s="269"/>
      <c r="B343" s="270"/>
      <c r="C343" s="270"/>
      <c r="D343" s="270"/>
      <c r="E343" s="270"/>
      <c r="F343" s="271"/>
      <c r="G343" s="272"/>
      <c r="H343" s="271"/>
    </row>
    <row r="344" spans="1:8" ht="14.25" x14ac:dyDescent="0.2">
      <c r="A344" s="269"/>
      <c r="B344" s="270"/>
      <c r="C344" s="270"/>
      <c r="D344" s="270"/>
      <c r="E344" s="270"/>
      <c r="F344" s="271"/>
      <c r="G344" s="272"/>
      <c r="H344" s="271"/>
    </row>
    <row r="345" spans="1:8" ht="14.25" x14ac:dyDescent="0.2">
      <c r="A345" s="269"/>
      <c r="B345" s="270"/>
      <c r="C345" s="270"/>
      <c r="D345" s="270"/>
      <c r="E345" s="270"/>
      <c r="F345" s="271"/>
      <c r="G345" s="272"/>
      <c r="H345" s="271"/>
    </row>
    <row r="346" spans="1:8" ht="14.25" x14ac:dyDescent="0.2">
      <c r="A346" s="269"/>
      <c r="B346" s="270"/>
      <c r="C346" s="270"/>
      <c r="D346" s="270"/>
      <c r="E346" s="270"/>
      <c r="F346" s="271"/>
      <c r="G346" s="272"/>
      <c r="H346" s="271"/>
    </row>
    <row r="347" spans="1:8" ht="14.25" x14ac:dyDescent="0.2">
      <c r="A347" s="269"/>
      <c r="B347" s="270"/>
      <c r="C347" s="270"/>
      <c r="D347" s="270"/>
      <c r="E347" s="270"/>
      <c r="F347" s="271"/>
      <c r="G347" s="272"/>
      <c r="H347" s="271"/>
    </row>
    <row r="348" spans="1:8" ht="14.25" x14ac:dyDescent="0.2">
      <c r="A348" s="269"/>
      <c r="B348" s="270"/>
      <c r="C348" s="270"/>
      <c r="D348" s="270"/>
      <c r="E348" s="270"/>
      <c r="F348" s="271"/>
      <c r="G348" s="272"/>
      <c r="H348" s="271"/>
    </row>
    <row r="349" spans="1:8" ht="14.25" x14ac:dyDescent="0.2">
      <c r="A349" s="269"/>
      <c r="B349" s="270"/>
      <c r="C349" s="270"/>
      <c r="D349" s="270"/>
      <c r="E349" s="270"/>
      <c r="F349" s="271"/>
      <c r="G349" s="272"/>
      <c r="H349" s="271"/>
    </row>
    <row r="350" spans="1:8" ht="14.25" x14ac:dyDescent="0.2">
      <c r="A350" s="269"/>
      <c r="B350" s="270"/>
      <c r="C350" s="270"/>
      <c r="D350" s="270"/>
      <c r="E350" s="270"/>
      <c r="F350" s="271"/>
      <c r="G350" s="272"/>
      <c r="H350" s="271"/>
    </row>
    <row r="351" spans="1:8" ht="14.25" x14ac:dyDescent="0.2">
      <c r="A351" s="269"/>
      <c r="B351" s="270"/>
      <c r="C351" s="270"/>
      <c r="D351" s="270"/>
      <c r="E351" s="270"/>
      <c r="F351" s="271"/>
      <c r="G351" s="272"/>
      <c r="H351" s="271"/>
    </row>
    <row r="352" spans="1:8" ht="14.25" x14ac:dyDescent="0.2">
      <c r="A352" s="269"/>
      <c r="B352" s="270"/>
      <c r="C352" s="270"/>
      <c r="D352" s="270"/>
      <c r="E352" s="270"/>
      <c r="F352" s="271"/>
      <c r="G352" s="272"/>
      <c r="H352" s="271"/>
    </row>
    <row r="353" spans="1:8" ht="14.25" x14ac:dyDescent="0.2">
      <c r="A353" s="269"/>
      <c r="B353" s="270"/>
      <c r="C353" s="270"/>
      <c r="D353" s="270"/>
      <c r="E353" s="270"/>
      <c r="F353" s="271"/>
      <c r="G353" s="272"/>
      <c r="H353" s="271"/>
    </row>
    <row r="354" spans="1:8" ht="14.25" x14ac:dyDescent="0.2">
      <c r="A354" s="269"/>
      <c r="B354" s="270"/>
      <c r="C354" s="270"/>
      <c r="D354" s="270"/>
      <c r="E354" s="270"/>
      <c r="F354" s="271"/>
      <c r="G354" s="272"/>
      <c r="H354" s="271"/>
    </row>
    <row r="355" spans="1:8" ht="14.25" x14ac:dyDescent="0.2">
      <c r="A355" s="269"/>
      <c r="B355" s="270"/>
      <c r="C355" s="270"/>
      <c r="D355" s="270"/>
      <c r="E355" s="270"/>
      <c r="F355" s="271"/>
      <c r="G355" s="272"/>
      <c r="H355" s="271"/>
    </row>
    <row r="356" spans="1:8" ht="14.25" x14ac:dyDescent="0.2">
      <c r="A356" s="269"/>
      <c r="B356" s="270"/>
      <c r="C356" s="270"/>
      <c r="D356" s="270"/>
      <c r="E356" s="270"/>
      <c r="F356" s="271"/>
      <c r="G356" s="272"/>
      <c r="H356" s="271"/>
    </row>
    <row r="357" spans="1:8" ht="14.25" x14ac:dyDescent="0.2">
      <c r="A357" s="269"/>
      <c r="B357" s="270"/>
      <c r="C357" s="270"/>
      <c r="D357" s="270"/>
      <c r="E357" s="270"/>
      <c r="F357" s="271"/>
      <c r="G357" s="272"/>
      <c r="H357" s="271"/>
    </row>
    <row r="358" spans="1:8" ht="14.25" x14ac:dyDescent="0.2">
      <c r="A358" s="269"/>
      <c r="B358" s="270"/>
      <c r="C358" s="270"/>
      <c r="D358" s="270"/>
      <c r="E358" s="270"/>
      <c r="F358" s="271"/>
      <c r="G358" s="272"/>
      <c r="H358" s="271"/>
    </row>
    <row r="359" spans="1:8" ht="14.25" x14ac:dyDescent="0.2">
      <c r="A359" s="269"/>
      <c r="B359" s="270"/>
      <c r="C359" s="270"/>
      <c r="D359" s="270"/>
      <c r="E359" s="270"/>
      <c r="F359" s="271"/>
      <c r="G359" s="272"/>
      <c r="H359" s="271"/>
    </row>
    <row r="360" spans="1:8" ht="14.25" x14ac:dyDescent="0.2">
      <c r="A360" s="269"/>
      <c r="B360" s="270"/>
      <c r="C360" s="270"/>
      <c r="D360" s="270"/>
      <c r="E360" s="270"/>
      <c r="F360" s="271"/>
      <c r="G360" s="272"/>
      <c r="H360" s="271"/>
    </row>
    <row r="361" spans="1:8" ht="14.25" x14ac:dyDescent="0.2">
      <c r="A361" s="269"/>
      <c r="B361" s="270"/>
      <c r="C361" s="270"/>
      <c r="D361" s="270"/>
      <c r="E361" s="270"/>
      <c r="F361" s="271"/>
      <c r="G361" s="272"/>
      <c r="H361" s="271"/>
    </row>
    <row r="362" spans="1:8" ht="14.25" x14ac:dyDescent="0.2">
      <c r="A362" s="269"/>
      <c r="B362" s="270"/>
      <c r="C362" s="270"/>
      <c r="D362" s="270"/>
      <c r="E362" s="270"/>
      <c r="F362" s="271"/>
      <c r="G362" s="272"/>
      <c r="H362" s="271"/>
    </row>
    <row r="363" spans="1:8" ht="14.25" x14ac:dyDescent="0.2">
      <c r="A363" s="269"/>
      <c r="B363" s="270"/>
      <c r="C363" s="270"/>
      <c r="D363" s="270"/>
      <c r="E363" s="270"/>
      <c r="F363" s="271"/>
      <c r="G363" s="272"/>
      <c r="H363" s="271"/>
    </row>
    <row r="364" spans="1:8" ht="14.25" x14ac:dyDescent="0.2">
      <c r="A364" s="269"/>
      <c r="B364" s="270"/>
      <c r="C364" s="270"/>
      <c r="D364" s="270"/>
      <c r="E364" s="270"/>
      <c r="F364" s="271"/>
      <c r="G364" s="272"/>
      <c r="H364" s="271"/>
    </row>
    <row r="365" spans="1:8" ht="14.25" x14ac:dyDescent="0.2">
      <c r="A365" s="269"/>
      <c r="B365" s="270"/>
      <c r="C365" s="270"/>
      <c r="D365" s="270"/>
      <c r="E365" s="270"/>
      <c r="F365" s="271"/>
      <c r="G365" s="272"/>
      <c r="H365" s="271"/>
    </row>
    <row r="366" spans="1:8" ht="14.25" x14ac:dyDescent="0.2">
      <c r="A366" s="269"/>
      <c r="B366" s="270"/>
      <c r="C366" s="270"/>
      <c r="D366" s="270"/>
      <c r="E366" s="270"/>
      <c r="F366" s="271"/>
      <c r="G366" s="272"/>
      <c r="H366" s="271"/>
    </row>
    <row r="367" spans="1:8" ht="14.25" x14ac:dyDescent="0.2">
      <c r="A367" s="269"/>
      <c r="B367" s="270"/>
      <c r="C367" s="270"/>
      <c r="D367" s="270"/>
      <c r="E367" s="270"/>
      <c r="F367" s="271"/>
      <c r="G367" s="272"/>
      <c r="H367" s="271"/>
    </row>
    <row r="368" spans="1:8" ht="14.25" x14ac:dyDescent="0.2">
      <c r="A368" s="269"/>
      <c r="B368" s="270"/>
      <c r="C368" s="270"/>
      <c r="D368" s="270"/>
      <c r="E368" s="270"/>
      <c r="F368" s="271"/>
      <c r="G368" s="272"/>
      <c r="H368" s="271"/>
    </row>
    <row r="369" spans="1:8" ht="14.25" x14ac:dyDescent="0.2">
      <c r="A369" s="269"/>
      <c r="B369" s="270"/>
      <c r="C369" s="270"/>
      <c r="D369" s="270"/>
      <c r="E369" s="270"/>
      <c r="F369" s="271"/>
      <c r="G369" s="272"/>
      <c r="H369" s="271"/>
    </row>
    <row r="370" spans="1:8" ht="14.25" x14ac:dyDescent="0.2">
      <c r="A370" s="269"/>
      <c r="B370" s="270"/>
      <c r="C370" s="270"/>
      <c r="D370" s="270"/>
      <c r="E370" s="270"/>
      <c r="F370" s="271"/>
      <c r="G370" s="272"/>
      <c r="H370" s="271"/>
    </row>
    <row r="371" spans="1:8" ht="14.25" x14ac:dyDescent="0.2">
      <c r="A371" s="269"/>
      <c r="B371" s="270"/>
      <c r="C371" s="270"/>
      <c r="D371" s="270"/>
      <c r="E371" s="270"/>
      <c r="F371" s="271"/>
      <c r="G371" s="272"/>
      <c r="H371" s="271"/>
    </row>
    <row r="372" spans="1:8" ht="14.25" x14ac:dyDescent="0.2">
      <c r="A372" s="269"/>
      <c r="B372" s="270"/>
      <c r="C372" s="270"/>
      <c r="D372" s="270"/>
      <c r="E372" s="270"/>
      <c r="F372" s="271"/>
      <c r="G372" s="272"/>
      <c r="H372" s="271"/>
    </row>
    <row r="373" spans="1:8" ht="14.25" x14ac:dyDescent="0.2">
      <c r="A373" s="269"/>
      <c r="B373" s="270"/>
      <c r="C373" s="270"/>
      <c r="D373" s="270"/>
      <c r="E373" s="270"/>
      <c r="F373" s="271"/>
      <c r="G373" s="272"/>
      <c r="H373" s="271"/>
    </row>
    <row r="374" spans="1:8" ht="14.25" x14ac:dyDescent="0.2">
      <c r="A374" s="269"/>
      <c r="B374" s="270"/>
      <c r="C374" s="270"/>
      <c r="D374" s="270"/>
      <c r="E374" s="270"/>
      <c r="F374" s="271"/>
      <c r="G374" s="272"/>
      <c r="H374" s="271"/>
    </row>
    <row r="375" spans="1:8" ht="14.25" x14ac:dyDescent="0.2">
      <c r="A375" s="269"/>
      <c r="B375" s="270"/>
      <c r="C375" s="270"/>
      <c r="D375" s="270"/>
      <c r="E375" s="270"/>
      <c r="F375" s="271"/>
      <c r="G375" s="272"/>
      <c r="H375" s="271"/>
    </row>
    <row r="376" spans="1:8" ht="14.25" x14ac:dyDescent="0.2">
      <c r="A376" s="269"/>
      <c r="B376" s="270"/>
      <c r="C376" s="270"/>
      <c r="D376" s="270"/>
      <c r="E376" s="270"/>
      <c r="F376" s="271"/>
      <c r="G376" s="272"/>
      <c r="H376" s="271"/>
    </row>
    <row r="377" spans="1:8" ht="14.25" x14ac:dyDescent="0.2">
      <c r="A377" s="269"/>
      <c r="B377" s="270"/>
      <c r="C377" s="270"/>
      <c r="D377" s="270"/>
      <c r="E377" s="270"/>
      <c r="F377" s="271"/>
      <c r="G377" s="272"/>
      <c r="H377" s="271"/>
    </row>
    <row r="378" spans="1:8" ht="14.25" x14ac:dyDescent="0.2">
      <c r="A378" s="269"/>
      <c r="B378" s="270"/>
      <c r="C378" s="270"/>
      <c r="D378" s="270"/>
      <c r="E378" s="270"/>
      <c r="F378" s="271"/>
      <c r="G378" s="272"/>
      <c r="H378" s="271"/>
    </row>
    <row r="379" spans="1:8" ht="14.25" x14ac:dyDescent="0.2">
      <c r="A379" s="269"/>
      <c r="B379" s="270"/>
      <c r="C379" s="270"/>
      <c r="D379" s="270"/>
      <c r="E379" s="270"/>
      <c r="F379" s="271"/>
      <c r="G379" s="272"/>
      <c r="H379" s="271"/>
    </row>
    <row r="380" spans="1:8" ht="14.25" x14ac:dyDescent="0.2">
      <c r="A380" s="269"/>
      <c r="B380" s="270"/>
      <c r="C380" s="270"/>
      <c r="D380" s="270"/>
      <c r="E380" s="270"/>
      <c r="F380" s="271"/>
      <c r="G380" s="272"/>
      <c r="H380" s="271"/>
    </row>
    <row r="381" spans="1:8" ht="14.25" x14ac:dyDescent="0.2">
      <c r="A381" s="269"/>
      <c r="B381" s="270"/>
      <c r="C381" s="270"/>
      <c r="D381" s="270"/>
      <c r="E381" s="270"/>
      <c r="F381" s="271"/>
      <c r="G381" s="272"/>
      <c r="H381" s="271"/>
    </row>
    <row r="382" spans="1:8" ht="14.25" x14ac:dyDescent="0.2">
      <c r="A382" s="269"/>
      <c r="B382" s="270"/>
      <c r="C382" s="270"/>
      <c r="D382" s="270"/>
      <c r="E382" s="270"/>
      <c r="F382" s="271"/>
      <c r="G382" s="272"/>
      <c r="H382" s="271"/>
    </row>
    <row r="383" spans="1:8" ht="14.25" x14ac:dyDescent="0.2">
      <c r="A383" s="269"/>
      <c r="B383" s="270"/>
      <c r="C383" s="270"/>
      <c r="D383" s="270"/>
      <c r="E383" s="270"/>
      <c r="F383" s="271"/>
      <c r="G383" s="272"/>
      <c r="H383" s="271"/>
    </row>
    <row r="384" spans="1:8" ht="14.25" x14ac:dyDescent="0.2">
      <c r="A384" s="269"/>
      <c r="B384" s="270"/>
      <c r="C384" s="270"/>
      <c r="D384" s="270"/>
      <c r="E384" s="270"/>
      <c r="F384" s="271"/>
      <c r="G384" s="272"/>
      <c r="H384" s="271"/>
    </row>
    <row r="385" spans="1:8" ht="14.25" x14ac:dyDescent="0.2">
      <c r="A385" s="269"/>
      <c r="B385" s="270"/>
      <c r="C385" s="270"/>
      <c r="D385" s="270"/>
      <c r="E385" s="270"/>
      <c r="F385" s="271"/>
      <c r="G385" s="272"/>
      <c r="H385" s="271"/>
    </row>
    <row r="386" spans="1:8" ht="14.25" x14ac:dyDescent="0.2">
      <c r="A386" s="269"/>
      <c r="B386" s="270"/>
      <c r="C386" s="270"/>
      <c r="D386" s="270"/>
      <c r="E386" s="270"/>
      <c r="F386" s="271"/>
      <c r="G386" s="272"/>
      <c r="H386" s="271"/>
    </row>
    <row r="387" spans="1:8" ht="14.25" x14ac:dyDescent="0.2">
      <c r="A387" s="269"/>
      <c r="B387" s="270"/>
      <c r="C387" s="270"/>
      <c r="D387" s="270"/>
      <c r="E387" s="270"/>
      <c r="F387" s="271"/>
      <c r="G387" s="272"/>
      <c r="H387" s="271"/>
    </row>
    <row r="388" spans="1:8" ht="14.25" x14ac:dyDescent="0.2">
      <c r="A388" s="269"/>
      <c r="B388" s="270"/>
      <c r="C388" s="270"/>
      <c r="D388" s="270"/>
      <c r="E388" s="270"/>
      <c r="F388" s="271"/>
      <c r="G388" s="272"/>
      <c r="H388" s="271"/>
    </row>
    <row r="389" spans="1:8" ht="14.25" x14ac:dyDescent="0.2">
      <c r="A389" s="269"/>
      <c r="B389" s="270"/>
      <c r="C389" s="270"/>
      <c r="D389" s="270"/>
      <c r="E389" s="270"/>
      <c r="F389" s="271"/>
      <c r="G389" s="272"/>
      <c r="H389" s="271"/>
    </row>
    <row r="390" spans="1:8" ht="14.25" x14ac:dyDescent="0.2">
      <c r="A390" s="269"/>
      <c r="B390" s="270"/>
      <c r="C390" s="270"/>
      <c r="D390" s="270"/>
      <c r="E390" s="270"/>
      <c r="F390" s="271"/>
      <c r="G390" s="272"/>
      <c r="H390" s="271"/>
    </row>
    <row r="391" spans="1:8" ht="14.25" x14ac:dyDescent="0.2">
      <c r="A391" s="269"/>
      <c r="B391" s="270"/>
      <c r="C391" s="270"/>
      <c r="D391" s="270"/>
      <c r="E391" s="270"/>
      <c r="F391" s="271"/>
      <c r="G391" s="272"/>
      <c r="H391" s="271"/>
    </row>
    <row r="392" spans="1:8" ht="14.25" x14ac:dyDescent="0.2">
      <c r="A392" s="269"/>
      <c r="B392" s="270"/>
      <c r="C392" s="270"/>
      <c r="D392" s="270"/>
      <c r="E392" s="270"/>
      <c r="F392" s="271"/>
      <c r="G392" s="272"/>
      <c r="H392" s="271"/>
    </row>
    <row r="393" spans="1:8" ht="14.25" x14ac:dyDescent="0.2">
      <c r="A393" s="269"/>
      <c r="B393" s="270"/>
      <c r="C393" s="270"/>
      <c r="D393" s="270"/>
      <c r="E393" s="270"/>
      <c r="F393" s="271"/>
      <c r="G393" s="272"/>
      <c r="H393" s="271"/>
    </row>
    <row r="394" spans="1:8" ht="14.25" x14ac:dyDescent="0.2">
      <c r="A394" s="269"/>
      <c r="B394" s="270"/>
      <c r="C394" s="270"/>
      <c r="D394" s="270"/>
      <c r="E394" s="270"/>
      <c r="F394" s="271"/>
      <c r="G394" s="272"/>
      <c r="H394" s="271"/>
    </row>
    <row r="395" spans="1:8" ht="14.25" x14ac:dyDescent="0.2">
      <c r="A395" s="269"/>
      <c r="B395" s="270"/>
      <c r="C395" s="270"/>
      <c r="D395" s="270"/>
      <c r="E395" s="270"/>
      <c r="F395" s="271"/>
      <c r="G395" s="272"/>
      <c r="H395" s="271"/>
    </row>
    <row r="396" spans="1:8" ht="14.25" x14ac:dyDescent="0.2">
      <c r="A396" s="269"/>
      <c r="B396" s="270"/>
      <c r="C396" s="270"/>
      <c r="D396" s="270"/>
      <c r="E396" s="270"/>
      <c r="F396" s="271"/>
      <c r="G396" s="272"/>
      <c r="H396" s="271"/>
    </row>
    <row r="397" spans="1:8" ht="14.25" x14ac:dyDescent="0.2">
      <c r="A397" s="269"/>
      <c r="B397" s="270"/>
      <c r="C397" s="270"/>
      <c r="D397" s="270"/>
      <c r="E397" s="270"/>
      <c r="F397" s="271"/>
      <c r="G397" s="272"/>
      <c r="H397" s="271"/>
    </row>
    <row r="398" spans="1:8" ht="14.25" x14ac:dyDescent="0.2">
      <c r="A398" s="269"/>
      <c r="B398" s="270"/>
      <c r="C398" s="270"/>
      <c r="D398" s="270"/>
      <c r="E398" s="270"/>
      <c r="F398" s="271"/>
      <c r="G398" s="272"/>
      <c r="H398" s="271"/>
    </row>
    <row r="399" spans="1:8" ht="14.25" x14ac:dyDescent="0.2">
      <c r="A399" s="269"/>
      <c r="B399" s="270"/>
      <c r="C399" s="270"/>
      <c r="D399" s="270"/>
      <c r="E399" s="270"/>
      <c r="F399" s="271"/>
      <c r="G399" s="272"/>
      <c r="H399" s="271"/>
    </row>
    <row r="400" spans="1:8" ht="14.25" x14ac:dyDescent="0.2">
      <c r="A400" s="269"/>
      <c r="B400" s="270"/>
      <c r="C400" s="270"/>
      <c r="D400" s="270"/>
      <c r="E400" s="270"/>
      <c r="F400" s="271"/>
      <c r="G400" s="272"/>
      <c r="H400" s="271"/>
    </row>
    <row r="401" spans="1:8" ht="14.25" x14ac:dyDescent="0.2">
      <c r="A401" s="269"/>
      <c r="B401" s="270"/>
      <c r="C401" s="270"/>
      <c r="D401" s="270"/>
      <c r="E401" s="270"/>
      <c r="F401" s="271"/>
      <c r="G401" s="272"/>
      <c r="H401" s="271"/>
    </row>
    <row r="402" spans="1:8" ht="14.25" x14ac:dyDescent="0.2">
      <c r="A402" s="269"/>
      <c r="B402" s="270"/>
      <c r="C402" s="270"/>
      <c r="D402" s="270"/>
      <c r="E402" s="270"/>
      <c r="F402" s="271"/>
      <c r="G402" s="272"/>
      <c r="H402" s="271"/>
    </row>
    <row r="403" spans="1:8" ht="14.25" x14ac:dyDescent="0.2">
      <c r="A403" s="269"/>
      <c r="B403" s="270"/>
      <c r="C403" s="270"/>
      <c r="D403" s="270"/>
      <c r="E403" s="270"/>
      <c r="F403" s="271"/>
      <c r="G403" s="272"/>
      <c r="H403" s="271"/>
    </row>
    <row r="404" spans="1:8" ht="14.25" x14ac:dyDescent="0.2">
      <c r="A404" s="269"/>
      <c r="B404" s="270"/>
      <c r="C404" s="270"/>
      <c r="D404" s="270"/>
      <c r="E404" s="270"/>
      <c r="F404" s="271"/>
      <c r="G404" s="272"/>
      <c r="H404" s="271"/>
    </row>
    <row r="405" spans="1:8" ht="14.25" x14ac:dyDescent="0.2">
      <c r="A405" s="269"/>
      <c r="B405" s="270"/>
      <c r="C405" s="270"/>
      <c r="D405" s="270"/>
      <c r="E405" s="270"/>
      <c r="F405" s="271"/>
      <c r="G405" s="272"/>
      <c r="H405" s="271"/>
    </row>
    <row r="406" spans="1:8" ht="14.25" x14ac:dyDescent="0.2">
      <c r="A406" s="269"/>
      <c r="B406" s="270"/>
      <c r="C406" s="270"/>
      <c r="D406" s="270"/>
      <c r="E406" s="270"/>
      <c r="F406" s="271"/>
      <c r="G406" s="272"/>
      <c r="H406" s="271"/>
    </row>
    <row r="407" spans="1:8" ht="14.25" x14ac:dyDescent="0.2">
      <c r="A407" s="269"/>
      <c r="B407" s="270"/>
      <c r="C407" s="270"/>
      <c r="D407" s="270"/>
      <c r="E407" s="270"/>
      <c r="F407" s="271"/>
      <c r="G407" s="272"/>
      <c r="H407" s="271"/>
    </row>
    <row r="408" spans="1:8" ht="14.25" x14ac:dyDescent="0.2">
      <c r="A408" s="269"/>
      <c r="B408" s="270"/>
      <c r="C408" s="270"/>
      <c r="D408" s="270"/>
      <c r="E408" s="270"/>
      <c r="F408" s="271"/>
      <c r="G408" s="272"/>
      <c r="H408" s="271"/>
    </row>
    <row r="409" spans="1:8" ht="14.25" x14ac:dyDescent="0.2">
      <c r="A409" s="269"/>
      <c r="B409" s="270"/>
      <c r="C409" s="270"/>
      <c r="D409" s="270"/>
      <c r="E409" s="270"/>
      <c r="F409" s="271"/>
      <c r="G409" s="272"/>
      <c r="H409" s="271"/>
    </row>
    <row r="410" spans="1:8" ht="14.25" x14ac:dyDescent="0.2">
      <c r="A410" s="269"/>
      <c r="B410" s="270"/>
      <c r="C410" s="270"/>
      <c r="D410" s="270"/>
      <c r="E410" s="270"/>
      <c r="F410" s="271"/>
      <c r="G410" s="272"/>
      <c r="H410" s="271"/>
    </row>
    <row r="411" spans="1:8" ht="14.25" x14ac:dyDescent="0.2">
      <c r="A411" s="269"/>
      <c r="B411" s="270"/>
      <c r="C411" s="270"/>
      <c r="D411" s="270"/>
      <c r="E411" s="270"/>
      <c r="F411" s="271"/>
      <c r="G411" s="272"/>
      <c r="H411" s="271"/>
    </row>
    <row r="412" spans="1:8" ht="14.25" x14ac:dyDescent="0.2">
      <c r="A412" s="269"/>
      <c r="B412" s="270"/>
      <c r="C412" s="270"/>
      <c r="D412" s="270"/>
      <c r="E412" s="270"/>
      <c r="F412" s="271"/>
      <c r="G412" s="272"/>
      <c r="H412" s="271"/>
    </row>
    <row r="413" spans="1:8" ht="14.25" x14ac:dyDescent="0.2">
      <c r="A413" s="269"/>
      <c r="B413" s="270"/>
      <c r="C413" s="270"/>
      <c r="D413" s="270"/>
      <c r="E413" s="270"/>
      <c r="F413" s="271"/>
      <c r="G413" s="272"/>
      <c r="H413" s="271"/>
    </row>
    <row r="414" spans="1:8" ht="14.25" x14ac:dyDescent="0.2">
      <c r="A414" s="269"/>
      <c r="B414" s="270"/>
      <c r="C414" s="270"/>
      <c r="D414" s="270"/>
      <c r="E414" s="270"/>
      <c r="F414" s="271"/>
      <c r="G414" s="272"/>
      <c r="H414" s="271"/>
    </row>
    <row r="415" spans="1:8" ht="14.25" x14ac:dyDescent="0.2">
      <c r="A415" s="269"/>
      <c r="B415" s="270"/>
      <c r="C415" s="270"/>
      <c r="D415" s="270"/>
      <c r="E415" s="270"/>
      <c r="F415" s="271"/>
      <c r="G415" s="272"/>
      <c r="H415" s="271"/>
    </row>
    <row r="416" spans="1:8" ht="14.25" x14ac:dyDescent="0.2">
      <c r="A416" s="269"/>
      <c r="B416" s="270"/>
      <c r="C416" s="270"/>
      <c r="D416" s="270"/>
      <c r="E416" s="270"/>
      <c r="F416" s="271"/>
      <c r="G416" s="272"/>
      <c r="H416" s="271"/>
    </row>
    <row r="417" spans="1:8" ht="14.25" x14ac:dyDescent="0.2">
      <c r="A417" s="269"/>
      <c r="B417" s="270"/>
      <c r="C417" s="270"/>
      <c r="D417" s="270"/>
      <c r="E417" s="270"/>
      <c r="F417" s="271"/>
      <c r="G417" s="272"/>
      <c r="H417" s="271"/>
    </row>
    <row r="418" spans="1:8" ht="14.25" x14ac:dyDescent="0.2">
      <c r="A418" s="269"/>
      <c r="B418" s="270"/>
      <c r="C418" s="270"/>
      <c r="D418" s="270"/>
      <c r="E418" s="270"/>
      <c r="F418" s="271"/>
      <c r="G418" s="272"/>
      <c r="H418" s="271"/>
    </row>
    <row r="419" spans="1:8" ht="14.25" x14ac:dyDescent="0.2">
      <c r="A419" s="269"/>
      <c r="B419" s="270"/>
      <c r="C419" s="270"/>
      <c r="D419" s="270"/>
      <c r="E419" s="270"/>
      <c r="F419" s="271"/>
      <c r="G419" s="272"/>
      <c r="H419" s="271"/>
    </row>
    <row r="420" spans="1:8" ht="14.25" x14ac:dyDescent="0.2">
      <c r="A420" s="269"/>
      <c r="B420" s="270"/>
      <c r="C420" s="270"/>
      <c r="D420" s="270"/>
      <c r="E420" s="270"/>
      <c r="F420" s="271"/>
      <c r="G420" s="272"/>
      <c r="H420" s="271"/>
    </row>
    <row r="421" spans="1:8" ht="14.25" x14ac:dyDescent="0.2">
      <c r="A421" s="269"/>
      <c r="B421" s="270"/>
      <c r="C421" s="270"/>
      <c r="D421" s="270"/>
      <c r="E421" s="270"/>
      <c r="F421" s="271"/>
      <c r="G421" s="272"/>
      <c r="H421" s="271"/>
    </row>
    <row r="422" spans="1:8" ht="14.25" x14ac:dyDescent="0.2">
      <c r="A422" s="269"/>
      <c r="B422" s="270"/>
      <c r="C422" s="270"/>
      <c r="D422" s="270"/>
      <c r="E422" s="270"/>
      <c r="F422" s="271"/>
      <c r="G422" s="272"/>
      <c r="H422" s="271"/>
    </row>
    <row r="423" spans="1:8" ht="14.25" x14ac:dyDescent="0.2">
      <c r="A423" s="269"/>
      <c r="B423" s="270"/>
      <c r="C423" s="270"/>
      <c r="D423" s="270"/>
      <c r="E423" s="270"/>
      <c r="F423" s="271"/>
      <c r="G423" s="272"/>
      <c r="H423" s="271"/>
    </row>
    <row r="424" spans="1:8" ht="14.25" x14ac:dyDescent="0.2">
      <c r="A424" s="269"/>
      <c r="B424" s="270"/>
      <c r="C424" s="270"/>
      <c r="D424" s="270"/>
      <c r="E424" s="270"/>
      <c r="F424" s="271"/>
      <c r="G424" s="272"/>
      <c r="H424" s="271"/>
    </row>
    <row r="425" spans="1:8" ht="14.25" x14ac:dyDescent="0.2">
      <c r="A425" s="269"/>
      <c r="B425" s="270"/>
      <c r="C425" s="270"/>
      <c r="D425" s="270"/>
      <c r="E425" s="270"/>
      <c r="F425" s="271"/>
      <c r="G425" s="272"/>
      <c r="H425" s="271"/>
    </row>
    <row r="426" spans="1:8" ht="14.25" x14ac:dyDescent="0.2">
      <c r="A426" s="269"/>
      <c r="B426" s="270"/>
      <c r="C426" s="270"/>
      <c r="D426" s="270"/>
      <c r="E426" s="270"/>
      <c r="F426" s="271"/>
      <c r="G426" s="272"/>
      <c r="H426" s="271"/>
    </row>
    <row r="427" spans="1:8" ht="14.25" x14ac:dyDescent="0.2">
      <c r="A427" s="269"/>
      <c r="B427" s="270"/>
      <c r="C427" s="270"/>
      <c r="D427" s="270"/>
      <c r="E427" s="270"/>
      <c r="F427" s="271"/>
      <c r="G427" s="272"/>
      <c r="H427" s="271"/>
    </row>
    <row r="428" spans="1:8" ht="14.25" x14ac:dyDescent="0.2">
      <c r="A428" s="269"/>
      <c r="B428" s="270"/>
      <c r="C428" s="270"/>
      <c r="D428" s="270"/>
      <c r="E428" s="270"/>
      <c r="F428" s="271"/>
      <c r="G428" s="272"/>
      <c r="H428" s="271"/>
    </row>
    <row r="429" spans="1:8" ht="14.25" x14ac:dyDescent="0.2">
      <c r="A429" s="269"/>
      <c r="B429" s="270"/>
      <c r="C429" s="270"/>
      <c r="D429" s="270"/>
      <c r="E429" s="270"/>
      <c r="F429" s="271"/>
      <c r="G429" s="272"/>
      <c r="H429" s="271"/>
    </row>
    <row r="430" spans="1:8" ht="14.25" x14ac:dyDescent="0.2">
      <c r="A430" s="269"/>
      <c r="B430" s="270"/>
      <c r="C430" s="270"/>
      <c r="D430" s="270"/>
      <c r="E430" s="270"/>
      <c r="F430" s="271"/>
      <c r="G430" s="272"/>
      <c r="H430" s="271"/>
    </row>
    <row r="431" spans="1:8" ht="14.25" x14ac:dyDescent="0.2">
      <c r="A431" s="269"/>
      <c r="B431" s="270"/>
      <c r="C431" s="270"/>
      <c r="D431" s="270"/>
      <c r="E431" s="270"/>
      <c r="F431" s="271"/>
      <c r="G431" s="272"/>
      <c r="H431" s="271"/>
    </row>
    <row r="432" spans="1:8" ht="14.25" x14ac:dyDescent="0.2">
      <c r="A432" s="269"/>
      <c r="B432" s="270"/>
      <c r="C432" s="270"/>
      <c r="D432" s="270"/>
      <c r="E432" s="270"/>
      <c r="F432" s="271"/>
      <c r="G432" s="272"/>
      <c r="H432" s="271"/>
    </row>
    <row r="433" spans="1:8" ht="14.25" x14ac:dyDescent="0.2">
      <c r="A433" s="269"/>
      <c r="B433" s="270"/>
      <c r="C433" s="270"/>
      <c r="D433" s="270"/>
      <c r="E433" s="270"/>
      <c r="F433" s="271"/>
      <c r="G433" s="272"/>
      <c r="H433" s="271"/>
    </row>
    <row r="434" spans="1:8" ht="14.25" x14ac:dyDescent="0.2">
      <c r="A434" s="269"/>
      <c r="B434" s="270"/>
      <c r="C434" s="270"/>
      <c r="D434" s="270"/>
      <c r="E434" s="270"/>
      <c r="F434" s="271"/>
      <c r="G434" s="272"/>
      <c r="H434" s="271"/>
    </row>
    <row r="435" spans="1:8" ht="14.25" x14ac:dyDescent="0.2">
      <c r="A435" s="269"/>
      <c r="B435" s="270"/>
      <c r="C435" s="270"/>
      <c r="D435" s="270"/>
      <c r="E435" s="270"/>
      <c r="F435" s="271"/>
      <c r="G435" s="272"/>
      <c r="H435" s="271"/>
    </row>
    <row r="436" spans="1:8" ht="14.25" x14ac:dyDescent="0.2">
      <c r="A436" s="269"/>
      <c r="B436" s="270"/>
      <c r="C436" s="270"/>
      <c r="D436" s="270"/>
      <c r="E436" s="270"/>
      <c r="F436" s="271"/>
      <c r="G436" s="272"/>
      <c r="H436" s="271"/>
    </row>
    <row r="437" spans="1:8" ht="14.25" x14ac:dyDescent="0.2">
      <c r="A437" s="269"/>
      <c r="B437" s="270"/>
      <c r="C437" s="270"/>
      <c r="D437" s="270"/>
      <c r="E437" s="270"/>
      <c r="F437" s="271"/>
      <c r="G437" s="272"/>
      <c r="H437" s="271"/>
    </row>
    <row r="438" spans="1:8" ht="14.25" x14ac:dyDescent="0.2">
      <c r="A438" s="269"/>
      <c r="B438" s="270"/>
      <c r="C438" s="270"/>
      <c r="D438" s="270"/>
      <c r="E438" s="270"/>
      <c r="F438" s="271"/>
      <c r="G438" s="272"/>
      <c r="H438" s="271"/>
    </row>
    <row r="439" spans="1:8" ht="14.25" x14ac:dyDescent="0.2">
      <c r="A439" s="269"/>
      <c r="B439" s="270"/>
      <c r="C439" s="270"/>
      <c r="D439" s="270"/>
      <c r="E439" s="270"/>
      <c r="F439" s="271"/>
      <c r="G439" s="272"/>
      <c r="H439" s="271"/>
    </row>
    <row r="440" spans="1:8" ht="14.25" x14ac:dyDescent="0.2">
      <c r="A440" s="269"/>
      <c r="B440" s="270"/>
      <c r="C440" s="270"/>
      <c r="D440" s="270"/>
      <c r="E440" s="270"/>
      <c r="F440" s="271"/>
      <c r="G440" s="272"/>
      <c r="H440" s="271"/>
    </row>
    <row r="441" spans="1:8" ht="14.25" x14ac:dyDescent="0.2">
      <c r="A441" s="269"/>
      <c r="B441" s="270"/>
      <c r="C441" s="270"/>
      <c r="D441" s="270"/>
      <c r="E441" s="270"/>
      <c r="F441" s="271"/>
      <c r="G441" s="272"/>
      <c r="H441" s="271"/>
    </row>
    <row r="442" spans="1:8" ht="14.25" x14ac:dyDescent="0.2">
      <c r="A442" s="269"/>
      <c r="B442" s="270"/>
      <c r="C442" s="270"/>
      <c r="D442" s="270"/>
      <c r="E442" s="270"/>
      <c r="F442" s="271"/>
      <c r="G442" s="272"/>
      <c r="H442" s="271"/>
    </row>
    <row r="443" spans="1:8" ht="14.25" x14ac:dyDescent="0.2">
      <c r="A443" s="269"/>
      <c r="B443" s="270"/>
      <c r="C443" s="270"/>
      <c r="D443" s="270"/>
      <c r="E443" s="270"/>
      <c r="F443" s="271"/>
      <c r="G443" s="272"/>
      <c r="H443" s="271"/>
    </row>
    <row r="444" spans="1:8" ht="14.25" x14ac:dyDescent="0.2">
      <c r="A444" s="269"/>
      <c r="B444" s="270"/>
      <c r="C444" s="270"/>
      <c r="D444" s="270"/>
      <c r="E444" s="270"/>
      <c r="F444" s="271"/>
      <c r="G444" s="272"/>
      <c r="H444" s="271"/>
    </row>
    <row r="445" spans="1:8" ht="14.25" x14ac:dyDescent="0.2">
      <c r="A445" s="269"/>
      <c r="B445" s="270"/>
      <c r="C445" s="270"/>
      <c r="D445" s="270"/>
      <c r="E445" s="270"/>
      <c r="F445" s="271"/>
      <c r="G445" s="272"/>
      <c r="H445" s="271"/>
    </row>
    <row r="446" spans="1:8" ht="14.25" x14ac:dyDescent="0.2">
      <c r="A446" s="269"/>
      <c r="B446" s="270"/>
      <c r="C446" s="270"/>
      <c r="D446" s="270"/>
      <c r="E446" s="270"/>
      <c r="F446" s="271"/>
      <c r="G446" s="272"/>
      <c r="H446" s="271"/>
    </row>
    <row r="447" spans="1:8" ht="14.25" x14ac:dyDescent="0.2">
      <c r="A447" s="269"/>
      <c r="B447" s="270"/>
      <c r="C447" s="270"/>
      <c r="D447" s="270"/>
      <c r="E447" s="270"/>
      <c r="F447" s="271"/>
      <c r="G447" s="272"/>
      <c r="H447" s="271"/>
    </row>
    <row r="448" spans="1:8" ht="14.25" x14ac:dyDescent="0.2">
      <c r="A448" s="269"/>
      <c r="B448" s="270"/>
      <c r="C448" s="270"/>
      <c r="D448" s="270"/>
      <c r="E448" s="270"/>
      <c r="F448" s="271"/>
      <c r="G448" s="272"/>
      <c r="H448" s="271"/>
    </row>
    <row r="449" spans="1:8" ht="14.25" x14ac:dyDescent="0.2">
      <c r="A449" s="269"/>
      <c r="B449" s="270"/>
      <c r="C449" s="270"/>
      <c r="D449" s="270"/>
      <c r="E449" s="270"/>
      <c r="F449" s="271"/>
      <c r="G449" s="272"/>
      <c r="H449" s="271"/>
    </row>
    <row r="450" spans="1:8" ht="14.25" x14ac:dyDescent="0.2">
      <c r="A450" s="269"/>
      <c r="B450" s="270"/>
      <c r="C450" s="270"/>
      <c r="D450" s="270"/>
      <c r="E450" s="270"/>
      <c r="F450" s="271"/>
      <c r="G450" s="272"/>
      <c r="H450" s="271"/>
    </row>
    <row r="451" spans="1:8" ht="14.25" x14ac:dyDescent="0.2">
      <c r="A451" s="269"/>
      <c r="B451" s="270"/>
      <c r="C451" s="270"/>
      <c r="D451" s="270"/>
      <c r="E451" s="270"/>
      <c r="F451" s="271"/>
      <c r="G451" s="272"/>
      <c r="H451" s="271"/>
    </row>
    <row r="452" spans="1:8" ht="14.25" x14ac:dyDescent="0.2">
      <c r="A452" s="269"/>
      <c r="B452" s="270"/>
      <c r="C452" s="270"/>
      <c r="D452" s="270"/>
      <c r="E452" s="270"/>
      <c r="F452" s="271"/>
      <c r="G452" s="272"/>
      <c r="H452" s="271"/>
    </row>
    <row r="453" spans="1:8" ht="14.25" x14ac:dyDescent="0.2">
      <c r="A453" s="269"/>
      <c r="B453" s="270"/>
      <c r="C453" s="270"/>
      <c r="D453" s="270"/>
      <c r="E453" s="270"/>
      <c r="F453" s="271"/>
      <c r="G453" s="272"/>
      <c r="H453" s="271"/>
    </row>
    <row r="454" spans="1:8" ht="14.25" x14ac:dyDescent="0.2">
      <c r="A454" s="269"/>
      <c r="B454" s="270"/>
      <c r="C454" s="270"/>
      <c r="D454" s="270"/>
      <c r="E454" s="270"/>
      <c r="F454" s="271"/>
      <c r="G454" s="272"/>
      <c r="H454" s="271"/>
    </row>
    <row r="455" spans="1:8" ht="14.25" x14ac:dyDescent="0.2">
      <c r="A455" s="269"/>
      <c r="B455" s="270"/>
      <c r="C455" s="270"/>
      <c r="D455" s="270"/>
      <c r="E455" s="270"/>
      <c r="F455" s="271"/>
      <c r="G455" s="272"/>
      <c r="H455" s="271"/>
    </row>
    <row r="456" spans="1:8" ht="14.25" x14ac:dyDescent="0.2">
      <c r="A456" s="269"/>
      <c r="B456" s="270"/>
      <c r="C456" s="270"/>
      <c r="D456" s="270"/>
      <c r="E456" s="270"/>
      <c r="F456" s="271"/>
      <c r="G456" s="272"/>
      <c r="H456" s="271"/>
    </row>
    <row r="457" spans="1:8" ht="14.25" x14ac:dyDescent="0.2">
      <c r="A457" s="269"/>
      <c r="B457" s="270"/>
      <c r="C457" s="270"/>
      <c r="D457" s="270"/>
      <c r="E457" s="270"/>
      <c r="F457" s="271"/>
      <c r="G457" s="272"/>
      <c r="H457" s="271"/>
    </row>
    <row r="458" spans="1:8" ht="14.25" x14ac:dyDescent="0.2">
      <c r="A458" s="269"/>
      <c r="B458" s="270"/>
      <c r="C458" s="270"/>
      <c r="D458" s="270"/>
      <c r="E458" s="270"/>
      <c r="F458" s="271"/>
      <c r="G458" s="272"/>
      <c r="H458" s="271"/>
    </row>
    <row r="459" spans="1:8" ht="14.25" x14ac:dyDescent="0.2">
      <c r="A459" s="269"/>
      <c r="B459" s="270"/>
      <c r="C459" s="270"/>
      <c r="D459" s="270"/>
      <c r="E459" s="270"/>
      <c r="F459" s="271"/>
      <c r="G459" s="272"/>
      <c r="H459" s="271"/>
    </row>
    <row r="460" spans="1:8" ht="14.25" x14ac:dyDescent="0.2">
      <c r="A460" s="269"/>
      <c r="B460" s="270"/>
      <c r="C460" s="270"/>
      <c r="D460" s="270"/>
      <c r="E460" s="270"/>
      <c r="F460" s="271"/>
      <c r="G460" s="272"/>
      <c r="H460" s="271"/>
    </row>
    <row r="461" spans="1:8" ht="14.25" x14ac:dyDescent="0.2">
      <c r="A461" s="269"/>
      <c r="B461" s="270"/>
      <c r="C461" s="270"/>
      <c r="D461" s="270"/>
      <c r="E461" s="270"/>
      <c r="F461" s="271"/>
      <c r="G461" s="272"/>
      <c r="H461" s="271"/>
    </row>
    <row r="462" spans="1:8" ht="14.25" x14ac:dyDescent="0.2">
      <c r="A462" s="269"/>
      <c r="B462" s="270"/>
      <c r="C462" s="270"/>
      <c r="D462" s="270"/>
      <c r="E462" s="270"/>
      <c r="F462" s="271"/>
      <c r="G462" s="272"/>
      <c r="H462" s="271"/>
    </row>
    <row r="463" spans="1:8" ht="14.25" x14ac:dyDescent="0.2">
      <c r="A463" s="269"/>
      <c r="B463" s="270"/>
      <c r="C463" s="270"/>
      <c r="D463" s="270"/>
      <c r="E463" s="270"/>
      <c r="F463" s="271"/>
      <c r="G463" s="272"/>
      <c r="H463" s="271"/>
    </row>
    <row r="464" spans="1:8" ht="14.25" x14ac:dyDescent="0.2">
      <c r="A464" s="269"/>
      <c r="B464" s="270"/>
      <c r="C464" s="270"/>
      <c r="D464" s="270"/>
      <c r="E464" s="270"/>
      <c r="F464" s="271"/>
      <c r="G464" s="272"/>
      <c r="H464" s="271"/>
    </row>
    <row r="465" spans="1:8" ht="14.25" x14ac:dyDescent="0.2">
      <c r="A465" s="269"/>
      <c r="B465" s="270"/>
      <c r="C465" s="270"/>
      <c r="D465" s="270"/>
      <c r="E465" s="270"/>
      <c r="F465" s="271"/>
      <c r="G465" s="272"/>
      <c r="H465" s="271"/>
    </row>
    <row r="466" spans="1:8" ht="14.25" x14ac:dyDescent="0.2">
      <c r="A466" s="269"/>
      <c r="B466" s="270"/>
      <c r="C466" s="270"/>
      <c r="D466" s="270"/>
      <c r="E466" s="270"/>
      <c r="F466" s="271"/>
      <c r="G466" s="272"/>
      <c r="H466" s="271"/>
    </row>
    <row r="467" spans="1:8" ht="14.25" x14ac:dyDescent="0.2">
      <c r="A467" s="269"/>
      <c r="B467" s="270"/>
      <c r="C467" s="270"/>
      <c r="D467" s="270"/>
      <c r="E467" s="270"/>
      <c r="F467" s="271"/>
      <c r="G467" s="272"/>
      <c r="H467" s="271"/>
    </row>
    <row r="468" spans="1:8" ht="14.25" x14ac:dyDescent="0.2">
      <c r="A468" s="269"/>
      <c r="B468" s="270"/>
      <c r="C468" s="270"/>
      <c r="D468" s="270"/>
      <c r="E468" s="270"/>
      <c r="F468" s="271"/>
      <c r="G468" s="272"/>
      <c r="H468" s="271"/>
    </row>
    <row r="469" spans="1:8" ht="14.25" x14ac:dyDescent="0.2">
      <c r="A469" s="269"/>
      <c r="B469" s="270"/>
      <c r="C469" s="270"/>
      <c r="D469" s="270"/>
      <c r="E469" s="270"/>
      <c r="F469" s="271"/>
      <c r="G469" s="272"/>
      <c r="H469" s="271"/>
    </row>
    <row r="470" spans="1:8" ht="14.25" x14ac:dyDescent="0.2">
      <c r="A470" s="269"/>
      <c r="B470" s="270"/>
      <c r="C470" s="270"/>
      <c r="D470" s="270"/>
      <c r="E470" s="270"/>
      <c r="F470" s="271"/>
      <c r="G470" s="272"/>
      <c r="H470" s="271"/>
    </row>
    <row r="471" spans="1:8" ht="14.25" x14ac:dyDescent="0.2">
      <c r="A471" s="269"/>
      <c r="B471" s="270"/>
      <c r="C471" s="270"/>
      <c r="D471" s="270"/>
      <c r="E471" s="270"/>
      <c r="F471" s="271"/>
      <c r="G471" s="272"/>
      <c r="H471" s="271"/>
    </row>
    <row r="472" spans="1:8" ht="14.25" x14ac:dyDescent="0.2">
      <c r="A472" s="269"/>
      <c r="B472" s="270"/>
      <c r="C472" s="270"/>
      <c r="D472" s="270"/>
      <c r="E472" s="270"/>
      <c r="F472" s="271"/>
      <c r="G472" s="272"/>
      <c r="H472" s="271"/>
    </row>
    <row r="473" spans="1:8" ht="14.25" x14ac:dyDescent="0.2">
      <c r="A473" s="269"/>
      <c r="B473" s="270"/>
      <c r="C473" s="270"/>
      <c r="D473" s="270"/>
      <c r="E473" s="270"/>
      <c r="F473" s="271"/>
      <c r="G473" s="272"/>
      <c r="H473" s="271"/>
    </row>
    <row r="474" spans="1:8" ht="14.25" x14ac:dyDescent="0.2">
      <c r="A474" s="269"/>
      <c r="B474" s="270"/>
      <c r="C474" s="270"/>
      <c r="D474" s="270"/>
      <c r="E474" s="270"/>
      <c r="F474" s="271"/>
      <c r="G474" s="272"/>
      <c r="H474" s="271"/>
    </row>
    <row r="475" spans="1:8" ht="14.25" x14ac:dyDescent="0.2">
      <c r="A475" s="269"/>
      <c r="B475" s="270"/>
      <c r="C475" s="270"/>
      <c r="D475" s="270"/>
      <c r="E475" s="270"/>
      <c r="F475" s="271"/>
      <c r="G475" s="272"/>
      <c r="H475" s="271"/>
    </row>
    <row r="476" spans="1:8" ht="14.25" x14ac:dyDescent="0.2">
      <c r="A476" s="269"/>
      <c r="B476" s="270"/>
      <c r="C476" s="270"/>
      <c r="D476" s="270"/>
      <c r="E476" s="270"/>
      <c r="F476" s="271"/>
      <c r="G476" s="272"/>
      <c r="H476" s="271"/>
    </row>
    <row r="477" spans="1:8" ht="14.25" x14ac:dyDescent="0.2">
      <c r="A477" s="269"/>
      <c r="B477" s="270"/>
      <c r="C477" s="270"/>
      <c r="D477" s="270"/>
      <c r="E477" s="270"/>
      <c r="F477" s="271"/>
      <c r="G477" s="272"/>
      <c r="H477" s="271"/>
    </row>
    <row r="478" spans="1:8" ht="14.25" x14ac:dyDescent="0.2">
      <c r="A478" s="269"/>
      <c r="B478" s="270"/>
      <c r="C478" s="270"/>
      <c r="D478" s="270"/>
      <c r="E478" s="270"/>
      <c r="F478" s="271"/>
      <c r="G478" s="272"/>
      <c r="H478" s="271"/>
    </row>
    <row r="479" spans="1:8" ht="14.25" x14ac:dyDescent="0.2">
      <c r="A479" s="269"/>
      <c r="B479" s="270"/>
      <c r="C479" s="270"/>
      <c r="D479" s="270"/>
      <c r="E479" s="270"/>
      <c r="F479" s="271"/>
      <c r="G479" s="272"/>
      <c r="H479" s="271"/>
    </row>
    <row r="480" spans="1:8" ht="14.25" x14ac:dyDescent="0.2">
      <c r="A480" s="269"/>
      <c r="B480" s="270"/>
      <c r="C480" s="270"/>
      <c r="D480" s="270"/>
      <c r="E480" s="270"/>
      <c r="F480" s="271"/>
      <c r="G480" s="272"/>
      <c r="H480" s="271"/>
    </row>
    <row r="481" spans="1:8" ht="14.25" x14ac:dyDescent="0.2">
      <c r="A481" s="269"/>
      <c r="B481" s="270"/>
      <c r="C481" s="270"/>
      <c r="D481" s="270"/>
      <c r="E481" s="270"/>
      <c r="F481" s="271"/>
      <c r="G481" s="272"/>
      <c r="H481" s="271"/>
    </row>
    <row r="482" spans="1:8" ht="14.25" x14ac:dyDescent="0.2">
      <c r="A482" s="269"/>
      <c r="B482" s="270"/>
      <c r="C482" s="270"/>
      <c r="D482" s="270"/>
      <c r="E482" s="270"/>
      <c r="F482" s="271"/>
      <c r="G482" s="272"/>
      <c r="H482" s="271"/>
    </row>
    <row r="483" spans="1:8" ht="14.25" x14ac:dyDescent="0.2">
      <c r="A483" s="269"/>
      <c r="B483" s="270"/>
      <c r="C483" s="270"/>
      <c r="D483" s="270"/>
      <c r="E483" s="270"/>
      <c r="F483" s="271"/>
      <c r="G483" s="272"/>
      <c r="H483" s="271"/>
    </row>
    <row r="484" spans="1:8" ht="14.25" x14ac:dyDescent="0.2">
      <c r="A484" s="269"/>
      <c r="B484" s="270"/>
      <c r="C484" s="270"/>
      <c r="D484" s="270"/>
      <c r="E484" s="270"/>
      <c r="F484" s="271"/>
      <c r="G484" s="272"/>
      <c r="H484" s="271"/>
    </row>
    <row r="485" spans="1:8" ht="14.25" x14ac:dyDescent="0.2">
      <c r="A485" s="269"/>
      <c r="B485" s="270"/>
      <c r="C485" s="270"/>
      <c r="D485" s="270"/>
      <c r="E485" s="270"/>
      <c r="F485" s="271"/>
      <c r="G485" s="272"/>
      <c r="H485" s="271"/>
    </row>
    <row r="486" spans="1:8" ht="14.25" x14ac:dyDescent="0.2">
      <c r="A486" s="269"/>
      <c r="B486" s="270"/>
      <c r="C486" s="270"/>
      <c r="D486" s="270"/>
      <c r="E486" s="270"/>
      <c r="F486" s="271"/>
      <c r="G486" s="272"/>
      <c r="H486" s="271"/>
    </row>
    <row r="487" spans="1:8" ht="14.25" x14ac:dyDescent="0.2">
      <c r="A487" s="269"/>
      <c r="B487" s="270"/>
      <c r="C487" s="270"/>
      <c r="D487" s="270"/>
      <c r="E487" s="270"/>
      <c r="F487" s="271"/>
      <c r="G487" s="272"/>
      <c r="H487" s="271"/>
    </row>
    <row r="488" spans="1:8" ht="14.25" x14ac:dyDescent="0.2">
      <c r="A488" s="269"/>
      <c r="B488" s="270"/>
      <c r="C488" s="270"/>
      <c r="D488" s="270"/>
      <c r="E488" s="270"/>
      <c r="F488" s="271"/>
      <c r="G488" s="272"/>
      <c r="H488" s="271"/>
    </row>
    <row r="489" spans="1:8" ht="14.25" x14ac:dyDescent="0.2">
      <c r="A489" s="269"/>
      <c r="B489" s="270"/>
      <c r="C489" s="270"/>
      <c r="D489" s="270"/>
      <c r="E489" s="270"/>
      <c r="F489" s="271"/>
      <c r="G489" s="272"/>
      <c r="H489" s="271"/>
    </row>
    <row r="490" spans="1:8" ht="14.25" x14ac:dyDescent="0.2">
      <c r="A490" s="269"/>
      <c r="B490" s="270"/>
      <c r="C490" s="270"/>
      <c r="D490" s="270"/>
      <c r="E490" s="270"/>
      <c r="F490" s="271"/>
      <c r="G490" s="272"/>
      <c r="H490" s="271"/>
    </row>
    <row r="491" spans="1:8" ht="14.25" x14ac:dyDescent="0.2">
      <c r="A491" s="269"/>
      <c r="B491" s="270"/>
      <c r="C491" s="270"/>
      <c r="D491" s="270"/>
      <c r="E491" s="270"/>
      <c r="F491" s="271"/>
      <c r="G491" s="272"/>
      <c r="H491" s="271"/>
    </row>
    <row r="492" spans="1:8" ht="14.25" x14ac:dyDescent="0.2">
      <c r="A492" s="269"/>
      <c r="B492" s="270"/>
      <c r="C492" s="270"/>
      <c r="D492" s="270"/>
      <c r="E492" s="270"/>
      <c r="F492" s="271"/>
      <c r="G492" s="272"/>
      <c r="H492" s="271"/>
    </row>
    <row r="493" spans="1:8" ht="14.25" x14ac:dyDescent="0.2">
      <c r="A493" s="269"/>
      <c r="B493" s="270"/>
      <c r="C493" s="270"/>
      <c r="D493" s="270"/>
      <c r="E493" s="270"/>
      <c r="F493" s="271"/>
      <c r="G493" s="272"/>
      <c r="H493" s="271"/>
    </row>
    <row r="494" spans="1:8" ht="14.25" x14ac:dyDescent="0.2">
      <c r="A494" s="269"/>
      <c r="B494" s="270"/>
      <c r="C494" s="270"/>
      <c r="D494" s="270"/>
      <c r="E494" s="270"/>
      <c r="F494" s="271"/>
      <c r="G494" s="272"/>
      <c r="H494" s="271"/>
    </row>
    <row r="495" spans="1:8" ht="14.25" x14ac:dyDescent="0.2">
      <c r="A495" s="269"/>
      <c r="B495" s="270"/>
      <c r="C495" s="270"/>
      <c r="D495" s="270"/>
      <c r="E495" s="270"/>
      <c r="F495" s="271"/>
      <c r="G495" s="272"/>
      <c r="H495" s="271"/>
    </row>
    <row r="496" spans="1:8" ht="14.25" x14ac:dyDescent="0.2">
      <c r="A496" s="269"/>
      <c r="B496" s="270"/>
      <c r="C496" s="270"/>
      <c r="D496" s="270"/>
      <c r="E496" s="270"/>
      <c r="F496" s="271"/>
      <c r="G496" s="272"/>
      <c r="H496" s="271"/>
    </row>
    <row r="497" spans="1:8" ht="14.25" x14ac:dyDescent="0.2">
      <c r="A497" s="269"/>
      <c r="B497" s="270"/>
      <c r="C497" s="270"/>
      <c r="D497" s="270"/>
      <c r="E497" s="270"/>
      <c r="F497" s="271"/>
      <c r="G497" s="272"/>
      <c r="H497" s="271"/>
    </row>
    <row r="498" spans="1:8" ht="14.25" x14ac:dyDescent="0.2">
      <c r="A498" s="269"/>
      <c r="B498" s="270"/>
      <c r="C498" s="270"/>
      <c r="D498" s="270"/>
      <c r="E498" s="270"/>
      <c r="F498" s="271"/>
      <c r="G498" s="272"/>
      <c r="H498" s="271"/>
    </row>
    <row r="499" spans="1:8" ht="14.25" x14ac:dyDescent="0.2">
      <c r="A499" s="269"/>
      <c r="B499" s="270"/>
      <c r="C499" s="270"/>
      <c r="D499" s="270"/>
      <c r="E499" s="270"/>
      <c r="F499" s="271"/>
      <c r="G499" s="272"/>
      <c r="H499" s="271"/>
    </row>
    <row r="500" spans="1:8" ht="14.25" x14ac:dyDescent="0.2">
      <c r="A500" s="269"/>
      <c r="B500" s="270"/>
      <c r="C500" s="270"/>
      <c r="D500" s="270"/>
      <c r="E500" s="270"/>
      <c r="F500" s="271"/>
      <c r="G500" s="272"/>
      <c r="H500" s="271"/>
    </row>
    <row r="501" spans="1:8" ht="14.25" x14ac:dyDescent="0.2">
      <c r="A501" s="269"/>
      <c r="B501" s="270"/>
      <c r="C501" s="270"/>
      <c r="D501" s="270"/>
      <c r="E501" s="270"/>
      <c r="F501" s="271"/>
      <c r="G501" s="272"/>
      <c r="H501" s="271"/>
    </row>
    <row r="502" spans="1:8" ht="14.25" x14ac:dyDescent="0.2">
      <c r="A502" s="269"/>
      <c r="B502" s="270"/>
      <c r="C502" s="270"/>
      <c r="D502" s="270"/>
      <c r="E502" s="270"/>
      <c r="F502" s="271"/>
      <c r="G502" s="272"/>
      <c r="H502" s="271"/>
    </row>
    <row r="503" spans="1:8" ht="14.25" x14ac:dyDescent="0.2">
      <c r="A503" s="269"/>
      <c r="B503" s="270"/>
      <c r="C503" s="270"/>
      <c r="D503" s="270"/>
      <c r="E503" s="270"/>
      <c r="F503" s="271"/>
      <c r="G503" s="272"/>
      <c r="H503" s="271"/>
    </row>
    <row r="504" spans="1:8" ht="14.25" x14ac:dyDescent="0.2">
      <c r="A504" s="269"/>
      <c r="B504" s="270"/>
      <c r="C504" s="270"/>
      <c r="D504" s="270"/>
      <c r="E504" s="270"/>
      <c r="F504" s="271"/>
      <c r="G504" s="272"/>
      <c r="H504" s="271"/>
    </row>
    <row r="505" spans="1:8" ht="14.25" x14ac:dyDescent="0.2">
      <c r="A505" s="269"/>
      <c r="B505" s="270"/>
      <c r="C505" s="270"/>
      <c r="D505" s="270"/>
      <c r="E505" s="270"/>
      <c r="F505" s="271"/>
      <c r="G505" s="272"/>
      <c r="H505" s="271"/>
    </row>
    <row r="506" spans="1:8" ht="14.25" x14ac:dyDescent="0.2">
      <c r="A506" s="269"/>
      <c r="B506" s="270"/>
      <c r="C506" s="270"/>
      <c r="D506" s="270"/>
      <c r="E506" s="270"/>
      <c r="F506" s="271"/>
      <c r="G506" s="272"/>
      <c r="H506" s="271"/>
    </row>
    <row r="507" spans="1:8" ht="14.25" x14ac:dyDescent="0.2">
      <c r="A507" s="269"/>
      <c r="B507" s="270"/>
      <c r="C507" s="270"/>
      <c r="D507" s="270"/>
      <c r="E507" s="270"/>
      <c r="F507" s="271"/>
      <c r="G507" s="272"/>
      <c r="H507" s="271"/>
    </row>
    <row r="508" spans="1:8" ht="14.25" x14ac:dyDescent="0.2">
      <c r="A508" s="269"/>
      <c r="B508" s="270"/>
      <c r="C508" s="270"/>
      <c r="D508" s="270"/>
      <c r="E508" s="270"/>
      <c r="F508" s="271"/>
      <c r="G508" s="272"/>
      <c r="H508" s="271"/>
    </row>
    <row r="509" spans="1:8" ht="14.25" x14ac:dyDescent="0.2">
      <c r="A509" s="269"/>
      <c r="B509" s="270"/>
      <c r="C509" s="270"/>
      <c r="D509" s="270"/>
      <c r="E509" s="270"/>
      <c r="F509" s="271"/>
      <c r="G509" s="272"/>
      <c r="H509" s="271"/>
    </row>
    <row r="510" spans="1:8" ht="14.25" x14ac:dyDescent="0.2">
      <c r="A510" s="269"/>
      <c r="B510" s="270"/>
      <c r="C510" s="270"/>
      <c r="D510" s="270"/>
      <c r="E510" s="270"/>
      <c r="F510" s="271"/>
      <c r="G510" s="272"/>
      <c r="H510" s="271"/>
    </row>
    <row r="511" spans="1:8" ht="14.25" x14ac:dyDescent="0.2">
      <c r="A511" s="269"/>
      <c r="B511" s="270"/>
      <c r="C511" s="270"/>
      <c r="D511" s="270"/>
      <c r="E511" s="270"/>
      <c r="F511" s="271"/>
      <c r="G511" s="272"/>
      <c r="H511" s="271"/>
    </row>
    <row r="512" spans="1:8" ht="14.25" x14ac:dyDescent="0.2">
      <c r="A512" s="269"/>
      <c r="B512" s="270"/>
      <c r="C512" s="270"/>
      <c r="D512" s="270"/>
      <c r="E512" s="270"/>
      <c r="F512" s="271"/>
      <c r="G512" s="272"/>
      <c r="H512" s="271"/>
    </row>
    <row r="513" spans="1:8" ht="14.25" x14ac:dyDescent="0.2">
      <c r="A513" s="269"/>
      <c r="B513" s="270"/>
      <c r="C513" s="270"/>
      <c r="D513" s="270"/>
      <c r="E513" s="270"/>
      <c r="F513" s="271"/>
      <c r="G513" s="272"/>
      <c r="H513" s="271"/>
    </row>
    <row r="514" spans="1:8" ht="14.25" x14ac:dyDescent="0.2">
      <c r="A514" s="269"/>
      <c r="B514" s="270"/>
      <c r="C514" s="270"/>
      <c r="D514" s="270"/>
      <c r="E514" s="270"/>
      <c r="F514" s="271"/>
      <c r="G514" s="272"/>
      <c r="H514" s="271"/>
    </row>
    <row r="515" spans="1:8" ht="14.25" x14ac:dyDescent="0.2">
      <c r="A515" s="269"/>
      <c r="B515" s="270"/>
      <c r="C515" s="270"/>
      <c r="D515" s="270"/>
      <c r="E515" s="270"/>
      <c r="F515" s="271"/>
      <c r="G515" s="272"/>
      <c r="H515" s="271"/>
    </row>
    <row r="516" spans="1:8" ht="14.25" x14ac:dyDescent="0.2">
      <c r="A516" s="269"/>
      <c r="B516" s="270"/>
      <c r="C516" s="270"/>
      <c r="D516" s="270"/>
      <c r="E516" s="270"/>
      <c r="F516" s="271"/>
      <c r="G516" s="272"/>
      <c r="H516" s="271"/>
    </row>
    <row r="517" spans="1:8" ht="14.25" x14ac:dyDescent="0.2">
      <c r="A517" s="269"/>
      <c r="B517" s="270"/>
      <c r="C517" s="270"/>
      <c r="D517" s="270"/>
      <c r="E517" s="270"/>
      <c r="F517" s="271"/>
      <c r="G517" s="272"/>
      <c r="H517" s="271"/>
    </row>
    <row r="518" spans="1:8" ht="14.25" x14ac:dyDescent="0.2">
      <c r="A518" s="269"/>
      <c r="B518" s="270"/>
      <c r="C518" s="270"/>
      <c r="D518" s="270"/>
      <c r="E518" s="270"/>
      <c r="F518" s="271"/>
      <c r="G518" s="272"/>
      <c r="H518" s="271"/>
    </row>
    <row r="519" spans="1:8" ht="14.25" x14ac:dyDescent="0.2">
      <c r="A519" s="269"/>
      <c r="B519" s="270"/>
      <c r="C519" s="270"/>
      <c r="D519" s="270"/>
      <c r="E519" s="270"/>
      <c r="F519" s="271"/>
      <c r="G519" s="272"/>
      <c r="H519" s="271"/>
    </row>
    <row r="520" spans="1:8" ht="14.25" x14ac:dyDescent="0.2">
      <c r="A520" s="269"/>
      <c r="B520" s="270"/>
      <c r="C520" s="270"/>
      <c r="D520" s="270"/>
      <c r="E520" s="270"/>
      <c r="F520" s="271"/>
      <c r="G520" s="272"/>
      <c r="H520" s="271"/>
    </row>
    <row r="521" spans="1:8" ht="14.25" x14ac:dyDescent="0.2">
      <c r="A521" s="269"/>
      <c r="B521" s="270"/>
      <c r="C521" s="270"/>
      <c r="D521" s="270"/>
      <c r="E521" s="270"/>
      <c r="F521" s="271"/>
      <c r="G521" s="272"/>
      <c r="H521" s="271"/>
    </row>
    <row r="522" spans="1:8" ht="14.25" x14ac:dyDescent="0.2">
      <c r="A522" s="269"/>
      <c r="B522" s="270"/>
      <c r="C522" s="270"/>
      <c r="D522" s="270"/>
      <c r="E522" s="270"/>
      <c r="F522" s="271"/>
      <c r="G522" s="272"/>
      <c r="H522" s="271"/>
    </row>
    <row r="523" spans="1:8" ht="14.25" x14ac:dyDescent="0.2">
      <c r="A523" s="269"/>
      <c r="B523" s="270"/>
      <c r="C523" s="270"/>
      <c r="D523" s="270"/>
      <c r="E523" s="270"/>
      <c r="F523" s="271"/>
      <c r="G523" s="272"/>
      <c r="H523" s="271"/>
    </row>
    <row r="524" spans="1:8" ht="14.25" x14ac:dyDescent="0.2">
      <c r="A524" s="269"/>
      <c r="B524" s="270"/>
      <c r="C524" s="270"/>
      <c r="D524" s="270"/>
      <c r="E524" s="270"/>
      <c r="F524" s="271"/>
      <c r="G524" s="272"/>
      <c r="H524" s="271"/>
    </row>
    <row r="525" spans="1:8" ht="14.25" x14ac:dyDescent="0.2">
      <c r="A525" s="269"/>
      <c r="B525" s="270"/>
      <c r="C525" s="270"/>
      <c r="D525" s="270"/>
      <c r="E525" s="270"/>
      <c r="F525" s="271"/>
      <c r="G525" s="272"/>
      <c r="H525" s="271"/>
    </row>
    <row r="526" spans="1:8" ht="14.25" x14ac:dyDescent="0.2">
      <c r="A526" s="269"/>
      <c r="B526" s="270"/>
      <c r="C526" s="270"/>
      <c r="D526" s="270"/>
      <c r="E526" s="270"/>
      <c r="F526" s="271"/>
      <c r="G526" s="272"/>
      <c r="H526" s="271"/>
    </row>
    <row r="527" spans="1:8" ht="14.25" x14ac:dyDescent="0.2">
      <c r="A527" s="269"/>
      <c r="B527" s="270"/>
      <c r="C527" s="270"/>
      <c r="D527" s="270"/>
      <c r="E527" s="270"/>
      <c r="F527" s="271"/>
      <c r="G527" s="272"/>
      <c r="H527" s="271"/>
    </row>
    <row r="528" spans="1:8" ht="14.25" x14ac:dyDescent="0.2">
      <c r="A528" s="269"/>
      <c r="B528" s="270"/>
      <c r="C528" s="270"/>
      <c r="D528" s="270"/>
      <c r="E528" s="270"/>
      <c r="F528" s="271"/>
      <c r="G528" s="272"/>
      <c r="H528" s="271"/>
    </row>
    <row r="529" spans="1:8" ht="14.25" x14ac:dyDescent="0.2">
      <c r="A529" s="269"/>
      <c r="B529" s="270"/>
      <c r="C529" s="270"/>
      <c r="D529" s="270"/>
      <c r="E529" s="270"/>
      <c r="F529" s="271"/>
      <c r="G529" s="272"/>
      <c r="H529" s="271"/>
    </row>
    <row r="530" spans="1:8" ht="14.25" x14ac:dyDescent="0.2">
      <c r="A530" s="269"/>
      <c r="B530" s="270"/>
      <c r="C530" s="270"/>
      <c r="D530" s="270"/>
      <c r="E530" s="270"/>
      <c r="F530" s="271"/>
      <c r="G530" s="272"/>
      <c r="H530" s="271"/>
    </row>
    <row r="531" spans="1:8" ht="14.25" x14ac:dyDescent="0.2">
      <c r="A531" s="269"/>
      <c r="B531" s="270"/>
      <c r="C531" s="270"/>
      <c r="D531" s="270"/>
      <c r="E531" s="270"/>
      <c r="F531" s="271"/>
      <c r="G531" s="272"/>
      <c r="H531" s="271"/>
    </row>
    <row r="532" spans="1:8" ht="14.25" x14ac:dyDescent="0.2">
      <c r="A532" s="269"/>
      <c r="B532" s="270"/>
      <c r="C532" s="270"/>
      <c r="D532" s="270"/>
      <c r="E532" s="270"/>
      <c r="F532" s="271"/>
      <c r="G532" s="272"/>
      <c r="H532" s="271"/>
    </row>
    <row r="533" spans="1:8" ht="14.25" x14ac:dyDescent="0.2">
      <c r="A533" s="269"/>
      <c r="B533" s="270"/>
      <c r="C533" s="270"/>
      <c r="D533" s="270"/>
      <c r="E533" s="270"/>
      <c r="F533" s="271"/>
      <c r="G533" s="272"/>
      <c r="H533" s="271"/>
    </row>
    <row r="534" spans="1:8" ht="14.25" x14ac:dyDescent="0.2">
      <c r="A534" s="269"/>
      <c r="B534" s="270"/>
      <c r="C534" s="270"/>
      <c r="D534" s="270"/>
      <c r="E534" s="270"/>
      <c r="F534" s="271"/>
      <c r="G534" s="272"/>
      <c r="H534" s="271"/>
    </row>
    <row r="535" spans="1:8" ht="14.25" x14ac:dyDescent="0.2">
      <c r="A535" s="269"/>
      <c r="B535" s="270"/>
      <c r="C535" s="270"/>
      <c r="D535" s="270"/>
      <c r="E535" s="270"/>
      <c r="F535" s="271"/>
      <c r="G535" s="272"/>
      <c r="H535" s="271"/>
    </row>
    <row r="536" spans="1:8" ht="14.25" x14ac:dyDescent="0.2">
      <c r="A536" s="269"/>
      <c r="B536" s="270"/>
      <c r="C536" s="270"/>
      <c r="D536" s="270"/>
      <c r="E536" s="270"/>
      <c r="F536" s="271"/>
      <c r="G536" s="272"/>
      <c r="H536" s="271"/>
    </row>
    <row r="537" spans="1:8" ht="14.25" x14ac:dyDescent="0.2">
      <c r="A537" s="269"/>
      <c r="B537" s="270"/>
      <c r="C537" s="270"/>
      <c r="D537" s="270"/>
      <c r="E537" s="270"/>
      <c r="F537" s="271"/>
      <c r="G537" s="272"/>
      <c r="H537" s="271"/>
    </row>
    <row r="538" spans="1:8" ht="14.25" x14ac:dyDescent="0.2">
      <c r="A538" s="269"/>
      <c r="B538" s="270"/>
      <c r="C538" s="270"/>
      <c r="D538" s="270"/>
      <c r="E538" s="270"/>
      <c r="F538" s="271"/>
      <c r="G538" s="272"/>
      <c r="H538" s="271"/>
    </row>
    <row r="539" spans="1:8" ht="14.25" x14ac:dyDescent="0.2">
      <c r="A539" s="269"/>
      <c r="B539" s="270"/>
      <c r="C539" s="270"/>
      <c r="D539" s="270"/>
      <c r="E539" s="270"/>
      <c r="F539" s="271"/>
      <c r="G539" s="272"/>
      <c r="H539" s="271"/>
    </row>
    <row r="540" spans="1:8" ht="14.25" x14ac:dyDescent="0.2">
      <c r="A540" s="269"/>
      <c r="B540" s="270"/>
      <c r="C540" s="270"/>
      <c r="D540" s="270"/>
      <c r="E540" s="270"/>
      <c r="F540" s="271"/>
      <c r="G540" s="272"/>
      <c r="H540" s="271"/>
    </row>
    <row r="541" spans="1:8" ht="14.25" x14ac:dyDescent="0.2">
      <c r="A541" s="269"/>
      <c r="B541" s="270"/>
      <c r="C541" s="270"/>
      <c r="D541" s="270"/>
      <c r="E541" s="270"/>
      <c r="F541" s="271"/>
      <c r="G541" s="272"/>
      <c r="H541" s="271"/>
    </row>
    <row r="542" spans="1:8" ht="14.25" x14ac:dyDescent="0.2">
      <c r="A542" s="269"/>
      <c r="B542" s="270"/>
      <c r="C542" s="270"/>
      <c r="D542" s="270"/>
      <c r="E542" s="270"/>
      <c r="F542" s="271"/>
      <c r="G542" s="272"/>
      <c r="H542" s="271"/>
    </row>
    <row r="543" spans="1:8" ht="14.25" x14ac:dyDescent="0.2">
      <c r="A543" s="269"/>
      <c r="B543" s="270"/>
      <c r="C543" s="270"/>
      <c r="D543" s="270"/>
      <c r="E543" s="270"/>
      <c r="F543" s="271"/>
      <c r="G543" s="272"/>
      <c r="H543" s="271"/>
    </row>
    <row r="544" spans="1:8" ht="14.25" x14ac:dyDescent="0.2">
      <c r="A544" s="269"/>
      <c r="B544" s="270"/>
      <c r="C544" s="270"/>
      <c r="D544" s="270"/>
      <c r="E544" s="270"/>
      <c r="F544" s="271"/>
      <c r="G544" s="272"/>
      <c r="H544" s="271"/>
    </row>
    <row r="545" spans="1:8" ht="14.25" x14ac:dyDescent="0.2">
      <c r="A545" s="269"/>
      <c r="B545" s="270"/>
      <c r="C545" s="270"/>
      <c r="D545" s="270"/>
      <c r="E545" s="270"/>
      <c r="F545" s="271"/>
      <c r="G545" s="272"/>
      <c r="H545" s="271"/>
    </row>
    <row r="546" spans="1:8" ht="14.25" x14ac:dyDescent="0.2">
      <c r="A546" s="269"/>
      <c r="B546" s="270"/>
      <c r="C546" s="270"/>
      <c r="D546" s="270"/>
      <c r="E546" s="270"/>
      <c r="F546" s="271"/>
      <c r="G546" s="272"/>
      <c r="H546" s="271"/>
    </row>
    <row r="547" spans="1:8" ht="14.25" x14ac:dyDescent="0.2">
      <c r="A547" s="269"/>
      <c r="B547" s="270"/>
      <c r="C547" s="270"/>
      <c r="D547" s="270"/>
      <c r="E547" s="270"/>
      <c r="F547" s="271"/>
      <c r="G547" s="272"/>
      <c r="H547" s="271"/>
    </row>
    <row r="548" spans="1:8" ht="14.25" x14ac:dyDescent="0.2">
      <c r="A548" s="269"/>
      <c r="B548" s="270"/>
      <c r="C548" s="270"/>
      <c r="D548" s="270"/>
      <c r="E548" s="270"/>
      <c r="F548" s="271"/>
      <c r="G548" s="272"/>
      <c r="H548" s="271"/>
    </row>
    <row r="549" spans="1:8" ht="14.25" x14ac:dyDescent="0.2">
      <c r="A549" s="269"/>
      <c r="B549" s="270"/>
      <c r="C549" s="270"/>
      <c r="D549" s="270"/>
      <c r="E549" s="270"/>
      <c r="F549" s="271"/>
      <c r="G549" s="272"/>
      <c r="H549" s="271"/>
    </row>
    <row r="550" spans="1:8" ht="14.25" x14ac:dyDescent="0.2">
      <c r="A550" s="269"/>
      <c r="B550" s="270"/>
      <c r="C550" s="270"/>
      <c r="D550" s="270"/>
      <c r="E550" s="270"/>
      <c r="F550" s="271"/>
      <c r="G550" s="272"/>
      <c r="H550" s="271"/>
    </row>
    <row r="551" spans="1:8" ht="14.25" x14ac:dyDescent="0.2">
      <c r="A551" s="269"/>
      <c r="B551" s="270"/>
      <c r="C551" s="270"/>
      <c r="D551" s="270"/>
      <c r="E551" s="270"/>
      <c r="F551" s="271"/>
      <c r="G551" s="272"/>
      <c r="H551" s="271"/>
    </row>
    <row r="552" spans="1:8" ht="14.25" x14ac:dyDescent="0.2">
      <c r="A552" s="269"/>
      <c r="B552" s="270"/>
      <c r="C552" s="270"/>
      <c r="D552" s="270"/>
      <c r="E552" s="270"/>
      <c r="F552" s="271"/>
      <c r="G552" s="272"/>
      <c r="H552" s="271"/>
    </row>
    <row r="553" spans="1:8" ht="14.25" x14ac:dyDescent="0.2">
      <c r="A553" s="269"/>
      <c r="B553" s="270"/>
      <c r="C553" s="270"/>
      <c r="D553" s="270"/>
      <c r="E553" s="270"/>
      <c r="F553" s="271"/>
      <c r="G553" s="272"/>
      <c r="H553" s="271"/>
    </row>
    <row r="554" spans="1:8" ht="14.25" x14ac:dyDescent="0.2">
      <c r="A554" s="269"/>
      <c r="B554" s="270"/>
      <c r="C554" s="270"/>
      <c r="D554" s="270"/>
      <c r="E554" s="270"/>
      <c r="F554" s="271"/>
      <c r="G554" s="272"/>
      <c r="H554" s="271"/>
    </row>
    <row r="555" spans="1:8" ht="14.25" x14ac:dyDescent="0.2">
      <c r="A555" s="269"/>
      <c r="B555" s="270"/>
      <c r="C555" s="270"/>
      <c r="D555" s="270"/>
      <c r="E555" s="270"/>
      <c r="F555" s="271"/>
      <c r="G555" s="272"/>
      <c r="H555" s="271"/>
    </row>
    <row r="556" spans="1:8" ht="14.25" x14ac:dyDescent="0.2">
      <c r="A556" s="269"/>
      <c r="B556" s="270"/>
      <c r="C556" s="270"/>
      <c r="D556" s="270"/>
      <c r="E556" s="270"/>
      <c r="F556" s="271"/>
      <c r="G556" s="272"/>
      <c r="H556" s="271"/>
    </row>
    <row r="557" spans="1:8" ht="14.25" x14ac:dyDescent="0.2">
      <c r="A557" s="269"/>
      <c r="B557" s="270"/>
      <c r="C557" s="270"/>
      <c r="D557" s="270"/>
      <c r="E557" s="270"/>
      <c r="F557" s="271"/>
      <c r="G557" s="272"/>
      <c r="H557" s="271"/>
    </row>
    <row r="558" spans="1:8" ht="14.25" x14ac:dyDescent="0.2">
      <c r="A558" s="269"/>
      <c r="B558" s="270"/>
      <c r="C558" s="270"/>
      <c r="D558" s="270"/>
      <c r="E558" s="270"/>
      <c r="F558" s="271"/>
      <c r="G558" s="272"/>
      <c r="H558" s="271"/>
    </row>
    <row r="559" spans="1:8" ht="14.25" x14ac:dyDescent="0.2">
      <c r="A559" s="269"/>
      <c r="B559" s="270"/>
      <c r="C559" s="270"/>
      <c r="D559" s="270"/>
      <c r="E559" s="270"/>
      <c r="F559" s="271"/>
      <c r="G559" s="272"/>
      <c r="H559" s="271"/>
    </row>
    <row r="560" spans="1:8" ht="14.25" x14ac:dyDescent="0.2">
      <c r="A560" s="269"/>
      <c r="B560" s="270"/>
      <c r="C560" s="270"/>
      <c r="D560" s="270"/>
      <c r="E560" s="270"/>
      <c r="F560" s="271"/>
      <c r="G560" s="272"/>
      <c r="H560" s="271"/>
    </row>
    <row r="561" spans="1:8" ht="14.25" x14ac:dyDescent="0.2">
      <c r="A561" s="269"/>
      <c r="B561" s="270"/>
      <c r="C561" s="270"/>
      <c r="D561" s="270"/>
      <c r="E561" s="270"/>
      <c r="F561" s="271"/>
      <c r="G561" s="272"/>
      <c r="H561" s="271"/>
    </row>
    <row r="562" spans="1:8" ht="14.25" x14ac:dyDescent="0.2">
      <c r="A562" s="269"/>
      <c r="B562" s="270"/>
      <c r="C562" s="270"/>
      <c r="D562" s="270"/>
      <c r="E562" s="270"/>
      <c r="F562" s="271"/>
      <c r="G562" s="272"/>
      <c r="H562" s="271"/>
    </row>
    <row r="563" spans="1:8" ht="14.25" x14ac:dyDescent="0.2">
      <c r="A563" s="269"/>
      <c r="B563" s="270"/>
      <c r="C563" s="270"/>
      <c r="D563" s="270"/>
      <c r="E563" s="270"/>
      <c r="F563" s="271"/>
      <c r="G563" s="272"/>
      <c r="H563" s="271"/>
    </row>
    <row r="564" spans="1:8" ht="14.25" x14ac:dyDescent="0.2">
      <c r="A564" s="269"/>
      <c r="B564" s="270"/>
      <c r="C564" s="270"/>
      <c r="D564" s="270"/>
      <c r="E564" s="270"/>
      <c r="F564" s="271"/>
      <c r="G564" s="272"/>
      <c r="H564" s="271"/>
    </row>
    <row r="565" spans="1:8" ht="14.25" x14ac:dyDescent="0.2">
      <c r="A565" s="269"/>
      <c r="B565" s="270"/>
      <c r="C565" s="270"/>
      <c r="D565" s="270"/>
      <c r="E565" s="270"/>
      <c r="F565" s="271"/>
      <c r="G565" s="272"/>
      <c r="H565" s="271"/>
    </row>
    <row r="566" spans="1:8" ht="14.25" x14ac:dyDescent="0.2">
      <c r="A566" s="269"/>
      <c r="B566" s="270"/>
      <c r="C566" s="270"/>
      <c r="D566" s="270"/>
      <c r="E566" s="270"/>
      <c r="F566" s="271"/>
      <c r="G566" s="272"/>
      <c r="H566" s="271"/>
    </row>
    <row r="567" spans="1:8" ht="14.25" x14ac:dyDescent="0.2">
      <c r="A567" s="269"/>
      <c r="B567" s="270"/>
      <c r="C567" s="270"/>
      <c r="D567" s="270"/>
      <c r="E567" s="270"/>
      <c r="F567" s="271"/>
      <c r="G567" s="272"/>
      <c r="H567" s="271"/>
    </row>
    <row r="568" spans="1:8" ht="14.25" x14ac:dyDescent="0.2">
      <c r="A568" s="269"/>
      <c r="B568" s="270"/>
      <c r="C568" s="270"/>
      <c r="D568" s="270"/>
      <c r="E568" s="270"/>
      <c r="F568" s="271"/>
      <c r="G568" s="272"/>
      <c r="H568" s="271"/>
    </row>
    <row r="569" spans="1:8" ht="14.25" x14ac:dyDescent="0.2">
      <c r="A569" s="269"/>
      <c r="B569" s="270"/>
      <c r="C569" s="270"/>
      <c r="D569" s="270"/>
      <c r="E569" s="270"/>
      <c r="F569" s="271"/>
      <c r="G569" s="272"/>
      <c r="H569" s="271"/>
    </row>
    <row r="570" spans="1:8" ht="14.25" x14ac:dyDescent="0.2">
      <c r="A570" s="269"/>
      <c r="B570" s="270"/>
      <c r="C570" s="270"/>
      <c r="D570" s="270"/>
      <c r="E570" s="270"/>
      <c r="F570" s="271"/>
      <c r="G570" s="272"/>
      <c r="H570" s="271"/>
    </row>
    <row r="571" spans="1:8" ht="14.25" x14ac:dyDescent="0.2">
      <c r="A571" s="269"/>
      <c r="B571" s="270"/>
      <c r="C571" s="270"/>
      <c r="D571" s="270"/>
      <c r="E571" s="270"/>
      <c r="F571" s="271"/>
      <c r="G571" s="272"/>
      <c r="H571" s="271"/>
    </row>
    <row r="572" spans="1:8" ht="14.25" x14ac:dyDescent="0.2">
      <c r="A572" s="269"/>
      <c r="B572" s="270"/>
      <c r="C572" s="270"/>
      <c r="D572" s="270"/>
      <c r="E572" s="270"/>
      <c r="F572" s="271"/>
      <c r="G572" s="272"/>
      <c r="H572" s="271"/>
    </row>
    <row r="573" spans="1:8" ht="14.25" x14ac:dyDescent="0.2">
      <c r="A573" s="269"/>
      <c r="B573" s="270"/>
      <c r="C573" s="270"/>
      <c r="D573" s="270"/>
      <c r="E573" s="270"/>
      <c r="F573" s="271"/>
      <c r="G573" s="272"/>
      <c r="H573" s="271"/>
    </row>
    <row r="574" spans="1:8" ht="14.25" x14ac:dyDescent="0.2">
      <c r="A574" s="269"/>
      <c r="B574" s="270"/>
      <c r="C574" s="270"/>
      <c r="D574" s="270"/>
      <c r="E574" s="270"/>
      <c r="F574" s="271"/>
      <c r="G574" s="272"/>
      <c r="H574" s="271"/>
    </row>
    <row r="575" spans="1:8" ht="14.25" x14ac:dyDescent="0.2">
      <c r="A575" s="269"/>
      <c r="B575" s="270"/>
      <c r="C575" s="270"/>
      <c r="D575" s="270"/>
      <c r="E575" s="270"/>
      <c r="F575" s="271"/>
      <c r="G575" s="272"/>
      <c r="H575" s="271"/>
    </row>
    <row r="576" spans="1:8" ht="14.25" x14ac:dyDescent="0.2">
      <c r="A576" s="269"/>
      <c r="B576" s="270"/>
      <c r="C576" s="270"/>
      <c r="D576" s="270"/>
      <c r="E576" s="270"/>
      <c r="F576" s="271"/>
      <c r="G576" s="272"/>
      <c r="H576" s="271"/>
    </row>
    <row r="577" spans="1:8" ht="14.25" x14ac:dyDescent="0.2">
      <c r="A577" s="269"/>
      <c r="B577" s="270"/>
      <c r="C577" s="270"/>
      <c r="D577" s="270"/>
      <c r="E577" s="270"/>
      <c r="F577" s="271"/>
      <c r="G577" s="272"/>
      <c r="H577" s="271"/>
    </row>
    <row r="578" spans="1:8" ht="14.25" x14ac:dyDescent="0.2">
      <c r="A578" s="269"/>
      <c r="B578" s="270"/>
      <c r="C578" s="270"/>
      <c r="D578" s="270"/>
      <c r="E578" s="270"/>
      <c r="F578" s="271"/>
      <c r="G578" s="272"/>
      <c r="H578" s="271"/>
    </row>
    <row r="579" spans="1:8" ht="14.25" x14ac:dyDescent="0.2">
      <c r="A579" s="269"/>
      <c r="B579" s="270"/>
      <c r="C579" s="270"/>
      <c r="D579" s="270"/>
      <c r="E579" s="270"/>
      <c r="F579" s="271"/>
      <c r="G579" s="272"/>
      <c r="H579" s="271"/>
    </row>
    <row r="580" spans="1:8" ht="14.25" x14ac:dyDescent="0.2">
      <c r="A580" s="269"/>
      <c r="B580" s="270"/>
      <c r="C580" s="270"/>
      <c r="D580" s="270"/>
      <c r="E580" s="270"/>
      <c r="F580" s="271"/>
      <c r="G580" s="272"/>
      <c r="H580" s="271"/>
    </row>
    <row r="581" spans="1:8" ht="14.25" x14ac:dyDescent="0.2">
      <c r="A581" s="269"/>
      <c r="B581" s="270"/>
      <c r="C581" s="270"/>
      <c r="D581" s="270"/>
      <c r="E581" s="270"/>
      <c r="F581" s="271"/>
      <c r="G581" s="272"/>
      <c r="H581" s="271"/>
    </row>
    <row r="582" spans="1:8" ht="14.25" x14ac:dyDescent="0.2">
      <c r="A582" s="269"/>
      <c r="B582" s="270"/>
      <c r="C582" s="270"/>
      <c r="D582" s="270"/>
      <c r="E582" s="270"/>
      <c r="F582" s="271"/>
      <c r="G582" s="272"/>
      <c r="H582" s="271"/>
    </row>
    <row r="583" spans="1:8" ht="14.25" x14ac:dyDescent="0.2">
      <c r="A583" s="269"/>
      <c r="B583" s="270"/>
      <c r="C583" s="270"/>
      <c r="D583" s="270"/>
      <c r="E583" s="270"/>
      <c r="F583" s="271"/>
      <c r="G583" s="272"/>
      <c r="H583" s="271"/>
    </row>
    <row r="584" spans="1:8" ht="14.25" x14ac:dyDescent="0.2">
      <c r="A584" s="269"/>
      <c r="B584" s="270"/>
      <c r="C584" s="270"/>
      <c r="D584" s="270"/>
      <c r="E584" s="270"/>
      <c r="F584" s="271"/>
      <c r="G584" s="272"/>
      <c r="H584" s="271"/>
    </row>
    <row r="585" spans="1:8" ht="14.25" x14ac:dyDescent="0.2">
      <c r="A585" s="269"/>
      <c r="B585" s="270"/>
      <c r="C585" s="270"/>
      <c r="D585" s="270"/>
      <c r="E585" s="270"/>
      <c r="F585" s="271"/>
      <c r="G585" s="272"/>
      <c r="H585" s="271"/>
    </row>
    <row r="586" spans="1:8" ht="14.25" x14ac:dyDescent="0.2">
      <c r="A586" s="269"/>
      <c r="B586" s="270"/>
      <c r="C586" s="270"/>
      <c r="D586" s="270"/>
      <c r="E586" s="270"/>
      <c r="F586" s="271"/>
      <c r="G586" s="272"/>
      <c r="H586" s="271"/>
    </row>
    <row r="587" spans="1:8" ht="14.25" x14ac:dyDescent="0.2">
      <c r="A587" s="269"/>
      <c r="B587" s="270"/>
      <c r="C587" s="270"/>
      <c r="D587" s="270"/>
      <c r="E587" s="270"/>
      <c r="F587" s="271"/>
      <c r="G587" s="272"/>
      <c r="H587" s="271"/>
    </row>
    <row r="588" spans="1:8" ht="14.25" x14ac:dyDescent="0.2">
      <c r="A588" s="269"/>
      <c r="B588" s="270"/>
      <c r="C588" s="270"/>
      <c r="D588" s="270"/>
      <c r="E588" s="270"/>
      <c r="F588" s="271"/>
      <c r="G588" s="272"/>
      <c r="H588" s="271"/>
    </row>
    <row r="589" spans="1:8" ht="14.25" x14ac:dyDescent="0.2">
      <c r="A589" s="269"/>
      <c r="B589" s="270"/>
      <c r="C589" s="270"/>
      <c r="D589" s="270"/>
      <c r="E589" s="270"/>
      <c r="F589" s="271"/>
      <c r="G589" s="272"/>
      <c r="H589" s="271"/>
    </row>
    <row r="590" spans="1:8" ht="14.25" x14ac:dyDescent="0.2">
      <c r="A590" s="269"/>
      <c r="B590" s="270"/>
      <c r="C590" s="270"/>
      <c r="D590" s="270"/>
      <c r="E590" s="270"/>
      <c r="F590" s="271"/>
      <c r="G590" s="272"/>
      <c r="H590" s="271"/>
    </row>
    <row r="591" spans="1:8" ht="14.25" x14ac:dyDescent="0.2">
      <c r="A591" s="269"/>
      <c r="B591" s="270"/>
      <c r="C591" s="270"/>
      <c r="D591" s="270"/>
      <c r="E591" s="270"/>
      <c r="F591" s="271"/>
      <c r="G591" s="272"/>
      <c r="H591" s="271"/>
    </row>
    <row r="592" spans="1:8" ht="14.25" x14ac:dyDescent="0.2">
      <c r="A592" s="269"/>
      <c r="B592" s="270"/>
      <c r="C592" s="270"/>
      <c r="D592" s="270"/>
      <c r="E592" s="270"/>
      <c r="F592" s="271"/>
      <c r="G592" s="272"/>
      <c r="H592" s="271"/>
    </row>
    <row r="593" spans="1:8" ht="14.25" x14ac:dyDescent="0.2">
      <c r="A593" s="269"/>
      <c r="B593" s="270"/>
      <c r="C593" s="270"/>
      <c r="D593" s="270"/>
      <c r="E593" s="270"/>
      <c r="F593" s="271"/>
      <c r="G593" s="272"/>
      <c r="H593" s="271"/>
    </row>
    <row r="594" spans="1:8" ht="14.25" x14ac:dyDescent="0.2">
      <c r="A594" s="269"/>
      <c r="B594" s="270"/>
      <c r="C594" s="270"/>
      <c r="D594" s="270"/>
      <c r="E594" s="270"/>
      <c r="F594" s="271"/>
      <c r="G594" s="272"/>
      <c r="H594" s="271"/>
    </row>
    <row r="595" spans="1:8" ht="14.25" x14ac:dyDescent="0.2">
      <c r="A595" s="269"/>
      <c r="B595" s="270"/>
      <c r="C595" s="270"/>
      <c r="D595" s="270"/>
      <c r="E595" s="270"/>
      <c r="F595" s="271"/>
      <c r="G595" s="272"/>
      <c r="H595" s="271"/>
    </row>
    <row r="596" spans="1:8" ht="14.25" x14ac:dyDescent="0.2">
      <c r="A596" s="269"/>
      <c r="B596" s="270"/>
      <c r="C596" s="270"/>
      <c r="D596" s="270"/>
      <c r="E596" s="270"/>
      <c r="F596" s="271"/>
      <c r="G596" s="272"/>
      <c r="H596" s="271"/>
    </row>
    <row r="597" spans="1:8" ht="14.25" x14ac:dyDescent="0.2">
      <c r="A597" s="269"/>
      <c r="B597" s="270"/>
      <c r="C597" s="270"/>
      <c r="D597" s="270"/>
      <c r="E597" s="270"/>
      <c r="F597" s="271"/>
      <c r="G597" s="272"/>
      <c r="H597" s="271"/>
    </row>
    <row r="598" spans="1:8" ht="14.25" x14ac:dyDescent="0.2">
      <c r="A598" s="269"/>
      <c r="B598" s="270"/>
      <c r="C598" s="270"/>
      <c r="D598" s="270"/>
      <c r="E598" s="270"/>
      <c r="F598" s="271"/>
      <c r="G598" s="272"/>
      <c r="H598" s="271"/>
    </row>
    <row r="599" spans="1:8" ht="14.25" x14ac:dyDescent="0.2">
      <c r="A599" s="269"/>
      <c r="B599" s="270"/>
      <c r="C599" s="270"/>
      <c r="D599" s="270"/>
      <c r="E599" s="270"/>
      <c r="F599" s="271"/>
      <c r="G599" s="272"/>
      <c r="H599" s="271"/>
    </row>
    <row r="600" spans="1:8" ht="14.25" x14ac:dyDescent="0.2">
      <c r="A600" s="269"/>
      <c r="B600" s="270"/>
      <c r="C600" s="270"/>
      <c r="D600" s="270"/>
      <c r="E600" s="270"/>
      <c r="F600" s="271"/>
      <c r="G600" s="272"/>
      <c r="H600" s="271"/>
    </row>
    <row r="601" spans="1:8" ht="14.25" x14ac:dyDescent="0.2">
      <c r="A601" s="269"/>
      <c r="B601" s="270"/>
      <c r="C601" s="270"/>
      <c r="D601" s="270"/>
      <c r="E601" s="270"/>
      <c r="F601" s="271"/>
      <c r="G601" s="272"/>
      <c r="H601" s="271"/>
    </row>
    <row r="602" spans="1:8" ht="14.25" x14ac:dyDescent="0.2">
      <c r="A602" s="269"/>
      <c r="B602" s="270"/>
      <c r="C602" s="270"/>
      <c r="D602" s="270"/>
      <c r="E602" s="270"/>
      <c r="F602" s="271"/>
      <c r="G602" s="272"/>
      <c r="H602" s="271"/>
    </row>
    <row r="603" spans="1:8" ht="14.25" x14ac:dyDescent="0.2">
      <c r="A603" s="269"/>
      <c r="B603" s="270"/>
      <c r="C603" s="270"/>
      <c r="D603" s="270"/>
      <c r="E603" s="270"/>
      <c r="F603" s="271"/>
      <c r="G603" s="272"/>
      <c r="H603" s="271"/>
    </row>
    <row r="604" spans="1:8" ht="14.25" x14ac:dyDescent="0.2">
      <c r="A604" s="269"/>
      <c r="B604" s="270"/>
      <c r="C604" s="270"/>
      <c r="D604" s="270"/>
      <c r="E604" s="270"/>
      <c r="F604" s="271"/>
      <c r="G604" s="272"/>
      <c r="H604" s="271"/>
    </row>
    <row r="605" spans="1:8" ht="14.25" x14ac:dyDescent="0.2">
      <c r="A605" s="269"/>
      <c r="B605" s="270"/>
      <c r="C605" s="270"/>
      <c r="D605" s="270"/>
      <c r="E605" s="270"/>
      <c r="F605" s="271"/>
      <c r="G605" s="272"/>
      <c r="H605" s="271"/>
    </row>
    <row r="606" spans="1:8" ht="14.25" x14ac:dyDescent="0.2">
      <c r="A606" s="269"/>
      <c r="B606" s="270"/>
      <c r="C606" s="270"/>
      <c r="D606" s="270"/>
      <c r="E606" s="270"/>
      <c r="F606" s="271"/>
      <c r="G606" s="272"/>
      <c r="H606" s="271"/>
    </row>
    <row r="607" spans="1:8" ht="14.25" x14ac:dyDescent="0.2">
      <c r="A607" s="269"/>
      <c r="B607" s="270"/>
      <c r="C607" s="270"/>
      <c r="D607" s="270"/>
      <c r="E607" s="270"/>
      <c r="F607" s="271"/>
      <c r="G607" s="272"/>
      <c r="H607" s="271"/>
    </row>
    <row r="608" spans="1:8" ht="14.25" x14ac:dyDescent="0.2">
      <c r="A608" s="269"/>
      <c r="B608" s="270"/>
      <c r="C608" s="270"/>
      <c r="D608" s="270"/>
      <c r="E608" s="270"/>
      <c r="F608" s="271"/>
      <c r="G608" s="272"/>
      <c r="H608" s="271"/>
    </row>
    <row r="609" spans="1:8" ht="14.25" x14ac:dyDescent="0.2">
      <c r="A609" s="269"/>
      <c r="B609" s="270"/>
      <c r="C609" s="270"/>
      <c r="D609" s="270"/>
      <c r="E609" s="270"/>
      <c r="F609" s="271"/>
      <c r="G609" s="272"/>
      <c r="H609" s="271"/>
    </row>
    <row r="610" spans="1:8" ht="14.25" x14ac:dyDescent="0.2">
      <c r="A610" s="269"/>
      <c r="B610" s="270"/>
      <c r="C610" s="270"/>
      <c r="D610" s="270"/>
      <c r="E610" s="270"/>
      <c r="F610" s="271"/>
      <c r="G610" s="272"/>
      <c r="H610" s="271"/>
    </row>
    <row r="611" spans="1:8" ht="14.25" x14ac:dyDescent="0.2">
      <c r="A611" s="269"/>
      <c r="B611" s="270"/>
      <c r="C611" s="270"/>
      <c r="D611" s="270"/>
      <c r="E611" s="270"/>
      <c r="F611" s="271"/>
      <c r="G611" s="272"/>
      <c r="H611" s="271"/>
    </row>
    <row r="612" spans="1:8" ht="14.25" x14ac:dyDescent="0.2">
      <c r="A612" s="269"/>
      <c r="B612" s="270"/>
      <c r="C612" s="270"/>
      <c r="D612" s="270"/>
      <c r="E612" s="270"/>
      <c r="F612" s="271"/>
      <c r="G612" s="272"/>
      <c r="H612" s="271"/>
    </row>
    <row r="613" spans="1:8" ht="14.25" x14ac:dyDescent="0.2">
      <c r="A613" s="269"/>
      <c r="B613" s="270"/>
      <c r="C613" s="270"/>
      <c r="D613" s="270"/>
      <c r="E613" s="270"/>
      <c r="F613" s="271"/>
      <c r="G613" s="272"/>
      <c r="H613" s="271"/>
    </row>
    <row r="614" spans="1:8" ht="14.25" x14ac:dyDescent="0.2">
      <c r="A614" s="269"/>
      <c r="B614" s="270"/>
      <c r="C614" s="270"/>
      <c r="D614" s="270"/>
      <c r="E614" s="270"/>
      <c r="F614" s="271"/>
      <c r="G614" s="272"/>
      <c r="H614" s="271"/>
    </row>
    <row r="615" spans="1:8" ht="14.25" x14ac:dyDescent="0.2">
      <c r="A615" s="269"/>
      <c r="B615" s="270"/>
      <c r="C615" s="270"/>
      <c r="D615" s="270"/>
      <c r="E615" s="270"/>
      <c r="F615" s="271"/>
      <c r="G615" s="272"/>
      <c r="H615" s="271"/>
    </row>
    <row r="616" spans="1:8" ht="14.25" x14ac:dyDescent="0.2">
      <c r="A616" s="269"/>
      <c r="B616" s="270"/>
      <c r="C616" s="270"/>
      <c r="D616" s="270"/>
      <c r="E616" s="270"/>
      <c r="F616" s="271"/>
      <c r="G616" s="272"/>
      <c r="H616" s="271"/>
    </row>
    <row r="617" spans="1:8" ht="14.25" x14ac:dyDescent="0.2">
      <c r="A617" s="269"/>
      <c r="B617" s="270"/>
      <c r="C617" s="270"/>
      <c r="D617" s="270"/>
      <c r="E617" s="270"/>
      <c r="F617" s="271"/>
      <c r="G617" s="272"/>
      <c r="H617" s="271"/>
    </row>
    <row r="618" spans="1:8" ht="14.25" x14ac:dyDescent="0.2">
      <c r="A618" s="269"/>
      <c r="B618" s="270"/>
      <c r="C618" s="270"/>
      <c r="D618" s="270"/>
      <c r="E618" s="270"/>
      <c r="F618" s="271"/>
      <c r="G618" s="272"/>
      <c r="H618" s="271"/>
    </row>
    <row r="619" spans="1:8" ht="14.25" x14ac:dyDescent="0.2">
      <c r="A619" s="269"/>
      <c r="B619" s="270"/>
      <c r="C619" s="270"/>
      <c r="D619" s="270"/>
      <c r="E619" s="270"/>
      <c r="F619" s="271"/>
      <c r="G619" s="272"/>
      <c r="H619" s="271"/>
    </row>
    <row r="620" spans="1:8" ht="14.25" x14ac:dyDescent="0.2">
      <c r="A620" s="269"/>
      <c r="B620" s="270"/>
      <c r="C620" s="270"/>
      <c r="D620" s="270"/>
      <c r="E620" s="270"/>
      <c r="F620" s="271"/>
      <c r="G620" s="272"/>
      <c r="H620" s="271"/>
    </row>
    <row r="621" spans="1:8" ht="14.25" x14ac:dyDescent="0.2">
      <c r="A621" s="269"/>
      <c r="B621" s="270"/>
      <c r="C621" s="270"/>
      <c r="D621" s="270"/>
      <c r="E621" s="270"/>
      <c r="F621" s="271"/>
      <c r="G621" s="272"/>
      <c r="H621" s="271"/>
    </row>
    <row r="622" spans="1:8" ht="14.25" x14ac:dyDescent="0.2">
      <c r="A622" s="269"/>
      <c r="B622" s="270"/>
      <c r="C622" s="270"/>
      <c r="D622" s="270"/>
      <c r="E622" s="270"/>
      <c r="F622" s="271"/>
      <c r="G622" s="272"/>
      <c r="H622" s="271"/>
    </row>
    <row r="623" spans="1:8" ht="14.25" x14ac:dyDescent="0.2">
      <c r="A623" s="269"/>
      <c r="B623" s="270"/>
      <c r="C623" s="270"/>
      <c r="D623" s="270"/>
      <c r="E623" s="270"/>
      <c r="F623" s="271"/>
      <c r="G623" s="272"/>
      <c r="H623" s="271"/>
    </row>
    <row r="624" spans="1:8" ht="14.25" x14ac:dyDescent="0.2">
      <c r="A624" s="269"/>
      <c r="B624" s="270"/>
      <c r="C624" s="270"/>
      <c r="D624" s="270"/>
      <c r="E624" s="270"/>
      <c r="F624" s="271"/>
      <c r="G624" s="272"/>
      <c r="H624" s="271"/>
    </row>
    <row r="625" spans="1:8" ht="14.25" x14ac:dyDescent="0.2">
      <c r="A625" s="269"/>
      <c r="B625" s="270"/>
      <c r="C625" s="270"/>
      <c r="D625" s="270"/>
      <c r="E625" s="270"/>
      <c r="F625" s="271"/>
      <c r="G625" s="272"/>
      <c r="H625" s="271"/>
    </row>
    <row r="626" spans="1:8" ht="14.25" x14ac:dyDescent="0.2">
      <c r="A626" s="269"/>
      <c r="B626" s="270"/>
      <c r="C626" s="270"/>
      <c r="D626" s="270"/>
      <c r="E626" s="270"/>
      <c r="F626" s="271"/>
      <c r="G626" s="272"/>
      <c r="H626" s="271"/>
    </row>
    <row r="627" spans="1:8" ht="14.25" x14ac:dyDescent="0.2">
      <c r="A627" s="269"/>
      <c r="B627" s="270"/>
      <c r="C627" s="270"/>
      <c r="D627" s="270"/>
      <c r="E627" s="270"/>
      <c r="F627" s="271"/>
      <c r="G627" s="272"/>
      <c r="H627" s="271"/>
    </row>
    <row r="628" spans="1:8" ht="14.25" x14ac:dyDescent="0.2">
      <c r="A628" s="269"/>
      <c r="B628" s="270"/>
      <c r="C628" s="270"/>
      <c r="D628" s="270"/>
      <c r="E628" s="270"/>
      <c r="F628" s="271"/>
      <c r="G628" s="272"/>
      <c r="H628" s="271"/>
    </row>
    <row r="629" spans="1:8" ht="14.25" x14ac:dyDescent="0.2">
      <c r="A629" s="269"/>
      <c r="B629" s="270"/>
      <c r="C629" s="270"/>
      <c r="D629" s="270"/>
      <c r="E629" s="270"/>
      <c r="F629" s="271"/>
      <c r="G629" s="272"/>
      <c r="H629" s="271"/>
    </row>
    <row r="630" spans="1:8" ht="14.25" x14ac:dyDescent="0.2">
      <c r="A630" s="269"/>
      <c r="B630" s="270"/>
      <c r="C630" s="270"/>
      <c r="D630" s="270"/>
      <c r="E630" s="270"/>
      <c r="F630" s="271"/>
      <c r="G630" s="272"/>
      <c r="H630" s="271"/>
    </row>
    <row r="631" spans="1:8" ht="14.25" x14ac:dyDescent="0.2">
      <c r="A631" s="269"/>
      <c r="B631" s="270"/>
      <c r="C631" s="270"/>
      <c r="D631" s="270"/>
      <c r="E631" s="270"/>
      <c r="F631" s="271"/>
      <c r="G631" s="272"/>
      <c r="H631" s="271"/>
    </row>
    <row r="632" spans="1:8" ht="14.25" x14ac:dyDescent="0.2">
      <c r="A632" s="269"/>
      <c r="B632" s="270"/>
      <c r="C632" s="270"/>
      <c r="D632" s="270"/>
      <c r="E632" s="270"/>
      <c r="F632" s="271"/>
      <c r="G632" s="272"/>
      <c r="H632" s="271"/>
    </row>
    <row r="633" spans="1:8" ht="14.25" x14ac:dyDescent="0.2">
      <c r="A633" s="269"/>
      <c r="B633" s="270"/>
      <c r="C633" s="270"/>
      <c r="D633" s="270"/>
      <c r="E633" s="270"/>
      <c r="F633" s="271"/>
      <c r="G633" s="272"/>
      <c r="H633" s="271"/>
    </row>
    <row r="634" spans="1:8" ht="14.25" x14ac:dyDescent="0.2">
      <c r="A634" s="269"/>
      <c r="B634" s="270"/>
      <c r="C634" s="270"/>
      <c r="D634" s="270"/>
      <c r="E634" s="270"/>
      <c r="F634" s="271"/>
      <c r="G634" s="272"/>
      <c r="H634" s="271"/>
    </row>
    <row r="635" spans="1:8" ht="14.25" x14ac:dyDescent="0.2">
      <c r="A635" s="269"/>
      <c r="B635" s="270"/>
      <c r="C635" s="270"/>
      <c r="D635" s="270"/>
      <c r="E635" s="270"/>
      <c r="F635" s="271"/>
      <c r="G635" s="272"/>
      <c r="H635" s="271"/>
    </row>
    <row r="636" spans="1:8" ht="14.25" x14ac:dyDescent="0.2">
      <c r="A636" s="269"/>
      <c r="B636" s="270"/>
      <c r="C636" s="270"/>
      <c r="D636" s="270"/>
      <c r="E636" s="270"/>
      <c r="F636" s="271"/>
      <c r="G636" s="272"/>
      <c r="H636" s="271"/>
    </row>
    <row r="637" spans="1:8" ht="14.25" x14ac:dyDescent="0.2">
      <c r="A637" s="269"/>
      <c r="B637" s="270"/>
      <c r="C637" s="270"/>
      <c r="D637" s="270"/>
      <c r="E637" s="270"/>
      <c r="F637" s="271"/>
      <c r="G637" s="272"/>
      <c r="H637" s="271"/>
    </row>
    <row r="638" spans="1:8" ht="14.25" x14ac:dyDescent="0.2">
      <c r="A638" s="269"/>
      <c r="B638" s="270"/>
      <c r="C638" s="270"/>
      <c r="D638" s="270"/>
      <c r="E638" s="270"/>
      <c r="F638" s="271"/>
      <c r="G638" s="272"/>
      <c r="H638" s="271"/>
    </row>
    <row r="639" spans="1:8" ht="14.25" x14ac:dyDescent="0.2">
      <c r="A639" s="269"/>
      <c r="B639" s="270"/>
      <c r="C639" s="270"/>
      <c r="D639" s="270"/>
      <c r="E639" s="270"/>
      <c r="F639" s="271"/>
      <c r="G639" s="272"/>
      <c r="H639" s="271"/>
    </row>
    <row r="640" spans="1:8" ht="14.25" x14ac:dyDescent="0.2">
      <c r="A640" s="269"/>
      <c r="B640" s="270"/>
      <c r="C640" s="270"/>
      <c r="D640" s="270"/>
      <c r="E640" s="270"/>
      <c r="F640" s="271"/>
      <c r="G640" s="272"/>
      <c r="H640" s="271"/>
    </row>
    <row r="641" spans="1:8" ht="14.25" x14ac:dyDescent="0.2">
      <c r="A641" s="269"/>
      <c r="B641" s="270"/>
      <c r="C641" s="270"/>
      <c r="D641" s="270"/>
      <c r="E641" s="270"/>
      <c r="F641" s="271"/>
      <c r="G641" s="272"/>
      <c r="H641" s="271"/>
    </row>
    <row r="642" spans="1:8" ht="14.25" x14ac:dyDescent="0.2">
      <c r="A642" s="269"/>
      <c r="B642" s="270"/>
      <c r="C642" s="270"/>
      <c r="D642" s="270"/>
      <c r="E642" s="270"/>
      <c r="F642" s="271"/>
      <c r="G642" s="272"/>
      <c r="H642" s="271"/>
    </row>
    <row r="643" spans="1:8" ht="14.25" x14ac:dyDescent="0.2">
      <c r="A643" s="269"/>
      <c r="B643" s="270"/>
      <c r="C643" s="270"/>
      <c r="D643" s="270"/>
      <c r="E643" s="270"/>
      <c r="F643" s="271"/>
      <c r="G643" s="272"/>
      <c r="H643" s="271"/>
    </row>
    <row r="644" spans="1:8" ht="14.25" x14ac:dyDescent="0.2">
      <c r="A644" s="269"/>
      <c r="B644" s="270"/>
      <c r="C644" s="270"/>
      <c r="D644" s="270"/>
      <c r="E644" s="270"/>
      <c r="F644" s="271"/>
      <c r="G644" s="272"/>
      <c r="H644" s="271"/>
    </row>
    <row r="645" spans="1:8" ht="14.25" x14ac:dyDescent="0.2">
      <c r="A645" s="269"/>
      <c r="B645" s="270"/>
      <c r="C645" s="270"/>
      <c r="D645" s="270"/>
      <c r="E645" s="270"/>
      <c r="F645" s="271"/>
      <c r="G645" s="272"/>
      <c r="H645" s="271"/>
    </row>
    <row r="646" spans="1:8" ht="14.25" x14ac:dyDescent="0.2">
      <c r="A646" s="269"/>
      <c r="B646" s="270"/>
      <c r="C646" s="270"/>
      <c r="D646" s="270"/>
      <c r="E646" s="270"/>
      <c r="F646" s="271"/>
      <c r="G646" s="272"/>
      <c r="H646" s="271"/>
    </row>
    <row r="647" spans="1:8" ht="14.25" x14ac:dyDescent="0.2">
      <c r="A647" s="269"/>
      <c r="B647" s="270"/>
      <c r="C647" s="270"/>
      <c r="D647" s="270"/>
      <c r="E647" s="270"/>
      <c r="F647" s="271"/>
      <c r="G647" s="272"/>
      <c r="H647" s="271"/>
    </row>
    <row r="648" spans="1:8" ht="14.25" x14ac:dyDescent="0.2">
      <c r="A648" s="269"/>
      <c r="B648" s="270"/>
      <c r="C648" s="270"/>
      <c r="D648" s="270"/>
      <c r="E648" s="270"/>
      <c r="F648" s="271"/>
      <c r="G648" s="272"/>
      <c r="H648" s="271"/>
    </row>
    <row r="649" spans="1:8" ht="14.25" x14ac:dyDescent="0.2">
      <c r="A649" s="269"/>
      <c r="B649" s="270"/>
      <c r="C649" s="270"/>
      <c r="D649" s="270"/>
      <c r="E649" s="270"/>
      <c r="F649" s="271"/>
      <c r="G649" s="272"/>
      <c r="H649" s="271"/>
    </row>
    <row r="650" spans="1:8" ht="14.25" x14ac:dyDescent="0.2">
      <c r="A650" s="269"/>
      <c r="B650" s="270"/>
      <c r="C650" s="270"/>
      <c r="D650" s="270"/>
      <c r="E650" s="270"/>
      <c r="F650" s="271"/>
      <c r="G650" s="272"/>
      <c r="H650" s="271"/>
    </row>
    <row r="651" spans="1:8" ht="14.25" x14ac:dyDescent="0.2">
      <c r="A651" s="269"/>
      <c r="B651" s="270"/>
      <c r="C651" s="270"/>
      <c r="D651" s="270"/>
      <c r="E651" s="270"/>
      <c r="F651" s="271"/>
      <c r="G651" s="272"/>
      <c r="H651" s="271"/>
    </row>
    <row r="652" spans="1:8" ht="14.25" x14ac:dyDescent="0.2">
      <c r="A652" s="269"/>
      <c r="B652" s="270"/>
      <c r="C652" s="270"/>
      <c r="D652" s="270"/>
      <c r="E652" s="270"/>
      <c r="F652" s="271"/>
      <c r="G652" s="272"/>
      <c r="H652" s="271"/>
    </row>
    <row r="653" spans="1:8" ht="14.25" x14ac:dyDescent="0.2">
      <c r="A653" s="269"/>
      <c r="B653" s="270"/>
      <c r="C653" s="270"/>
      <c r="D653" s="270"/>
      <c r="E653" s="270"/>
      <c r="F653" s="271"/>
      <c r="G653" s="272"/>
      <c r="H653" s="271"/>
    </row>
    <row r="654" spans="1:8" ht="14.25" x14ac:dyDescent="0.2">
      <c r="A654" s="269"/>
      <c r="B654" s="270"/>
      <c r="C654" s="270"/>
      <c r="D654" s="270"/>
      <c r="E654" s="270"/>
      <c r="F654" s="271"/>
      <c r="G654" s="272"/>
      <c r="H654" s="271"/>
    </row>
    <row r="655" spans="1:8" ht="14.25" x14ac:dyDescent="0.2">
      <c r="A655" s="269"/>
      <c r="B655" s="270"/>
      <c r="C655" s="270"/>
      <c r="D655" s="270"/>
      <c r="E655" s="270"/>
      <c r="F655" s="271"/>
      <c r="G655" s="272"/>
      <c r="H655" s="271"/>
    </row>
    <row r="656" spans="1:8" ht="14.25" x14ac:dyDescent="0.2">
      <c r="A656" s="269"/>
      <c r="B656" s="270"/>
      <c r="C656" s="270"/>
      <c r="D656" s="270"/>
      <c r="E656" s="270"/>
      <c r="F656" s="271"/>
      <c r="G656" s="272"/>
      <c r="H656" s="271"/>
    </row>
    <row r="657" spans="1:8" ht="14.25" x14ac:dyDescent="0.2">
      <c r="A657" s="269"/>
      <c r="B657" s="270"/>
      <c r="C657" s="270"/>
      <c r="D657" s="270"/>
      <c r="E657" s="270"/>
      <c r="F657" s="271"/>
      <c r="G657" s="272"/>
      <c r="H657" s="271"/>
    </row>
    <row r="658" spans="1:8" ht="14.25" x14ac:dyDescent="0.2">
      <c r="A658" s="269"/>
      <c r="B658" s="270"/>
      <c r="C658" s="270"/>
      <c r="D658" s="270"/>
      <c r="E658" s="270"/>
      <c r="F658" s="271"/>
      <c r="G658" s="272"/>
      <c r="H658" s="271"/>
    </row>
    <row r="659" spans="1:8" ht="14.25" x14ac:dyDescent="0.2">
      <c r="A659" s="269"/>
      <c r="B659" s="270"/>
      <c r="C659" s="270"/>
      <c r="D659" s="270"/>
      <c r="E659" s="270"/>
      <c r="F659" s="271"/>
      <c r="G659" s="272"/>
      <c r="H659" s="271"/>
    </row>
    <row r="660" spans="1:8" ht="14.25" x14ac:dyDescent="0.2">
      <c r="A660" s="269"/>
      <c r="B660" s="270"/>
      <c r="C660" s="270"/>
      <c r="D660" s="270"/>
      <c r="E660" s="270"/>
      <c r="F660" s="271"/>
      <c r="G660" s="272"/>
      <c r="H660" s="271"/>
    </row>
    <row r="661" spans="1:8" ht="14.25" x14ac:dyDescent="0.2">
      <c r="A661" s="269"/>
      <c r="B661" s="270"/>
      <c r="C661" s="270"/>
      <c r="D661" s="270"/>
      <c r="E661" s="270"/>
      <c r="F661" s="271"/>
      <c r="G661" s="272"/>
      <c r="H661" s="271"/>
    </row>
    <row r="662" spans="1:8" ht="14.25" x14ac:dyDescent="0.2">
      <c r="A662" s="269"/>
      <c r="B662" s="270"/>
      <c r="C662" s="270"/>
      <c r="D662" s="270"/>
      <c r="E662" s="270"/>
      <c r="F662" s="271"/>
      <c r="G662" s="272"/>
      <c r="H662" s="271"/>
    </row>
    <row r="663" spans="1:8" ht="14.25" x14ac:dyDescent="0.2">
      <c r="A663" s="269"/>
      <c r="B663" s="270"/>
      <c r="C663" s="270"/>
      <c r="D663" s="270"/>
      <c r="E663" s="270"/>
      <c r="F663" s="271"/>
      <c r="G663" s="272"/>
      <c r="H663" s="271"/>
    </row>
    <row r="664" spans="1:8" ht="14.25" x14ac:dyDescent="0.2">
      <c r="A664" s="269"/>
      <c r="B664" s="270"/>
      <c r="C664" s="270"/>
      <c r="D664" s="270"/>
      <c r="E664" s="270"/>
      <c r="F664" s="271"/>
      <c r="G664" s="272"/>
      <c r="H664" s="271"/>
    </row>
    <row r="665" spans="1:8" ht="14.25" x14ac:dyDescent="0.2">
      <c r="A665" s="269"/>
      <c r="B665" s="270"/>
      <c r="C665" s="270"/>
      <c r="D665" s="270"/>
      <c r="E665" s="270"/>
      <c r="F665" s="271"/>
      <c r="G665" s="272"/>
      <c r="H665" s="271"/>
    </row>
    <row r="666" spans="1:8" ht="14.25" x14ac:dyDescent="0.2">
      <c r="A666" s="269"/>
      <c r="B666" s="270"/>
      <c r="C666" s="270"/>
      <c r="D666" s="270"/>
      <c r="E666" s="270"/>
      <c r="F666" s="271"/>
      <c r="G666" s="272"/>
      <c r="H666" s="271"/>
    </row>
    <row r="667" spans="1:8" ht="14.25" x14ac:dyDescent="0.2">
      <c r="A667" s="269"/>
      <c r="B667" s="270"/>
      <c r="C667" s="270"/>
      <c r="D667" s="270"/>
      <c r="E667" s="270"/>
      <c r="F667" s="271"/>
      <c r="G667" s="272"/>
      <c r="H667" s="271"/>
    </row>
    <row r="668" spans="1:8" ht="14.25" x14ac:dyDescent="0.2">
      <c r="A668" s="269"/>
      <c r="B668" s="270"/>
      <c r="C668" s="270"/>
      <c r="D668" s="270"/>
      <c r="E668" s="270"/>
      <c r="F668" s="271"/>
      <c r="G668" s="272"/>
      <c r="H668" s="271"/>
    </row>
    <row r="669" spans="1:8" ht="14.25" x14ac:dyDescent="0.2">
      <c r="A669" s="269"/>
      <c r="B669" s="270"/>
      <c r="C669" s="270"/>
      <c r="D669" s="270"/>
      <c r="E669" s="270"/>
      <c r="F669" s="271"/>
      <c r="G669" s="272"/>
      <c r="H669" s="271"/>
    </row>
    <row r="670" spans="1:8" ht="14.25" x14ac:dyDescent="0.2">
      <c r="A670" s="269"/>
      <c r="B670" s="270"/>
      <c r="C670" s="270"/>
      <c r="D670" s="270"/>
      <c r="E670" s="270"/>
      <c r="F670" s="271"/>
      <c r="G670" s="272"/>
      <c r="H670" s="271"/>
    </row>
    <row r="671" spans="1:8" ht="14.25" x14ac:dyDescent="0.2">
      <c r="A671" s="269"/>
      <c r="B671" s="270"/>
      <c r="C671" s="270"/>
      <c r="D671" s="270"/>
      <c r="E671" s="270"/>
      <c r="F671" s="271"/>
      <c r="G671" s="272"/>
      <c r="H671" s="271"/>
    </row>
    <row r="672" spans="1:8" ht="14.25" x14ac:dyDescent="0.2">
      <c r="A672" s="269"/>
      <c r="B672" s="270"/>
      <c r="C672" s="270"/>
      <c r="D672" s="270"/>
      <c r="E672" s="270"/>
      <c r="F672" s="271"/>
      <c r="G672" s="272"/>
      <c r="H672" s="271"/>
    </row>
    <row r="673" spans="1:8" ht="14.25" x14ac:dyDescent="0.2">
      <c r="A673" s="269"/>
      <c r="B673" s="270"/>
      <c r="C673" s="270"/>
      <c r="D673" s="270"/>
      <c r="E673" s="270"/>
      <c r="F673" s="271"/>
      <c r="G673" s="272"/>
      <c r="H673" s="271"/>
    </row>
    <row r="674" spans="1:8" ht="14.25" x14ac:dyDescent="0.2">
      <c r="A674" s="269"/>
      <c r="B674" s="270"/>
      <c r="C674" s="270"/>
      <c r="D674" s="270"/>
      <c r="E674" s="270"/>
      <c r="F674" s="271"/>
      <c r="G674" s="272"/>
      <c r="H674" s="271"/>
    </row>
    <row r="675" spans="1:8" ht="14.25" x14ac:dyDescent="0.2">
      <c r="A675" s="269"/>
      <c r="B675" s="270"/>
      <c r="C675" s="270"/>
      <c r="D675" s="270"/>
      <c r="E675" s="270"/>
      <c r="F675" s="271"/>
      <c r="G675" s="272"/>
      <c r="H675" s="271"/>
    </row>
    <row r="676" spans="1:8" ht="14.25" x14ac:dyDescent="0.2">
      <c r="A676" s="269"/>
      <c r="B676" s="270"/>
      <c r="C676" s="270"/>
      <c r="D676" s="270"/>
      <c r="E676" s="270"/>
      <c r="F676" s="271"/>
      <c r="G676" s="272"/>
      <c r="H676" s="271"/>
    </row>
    <row r="677" spans="1:8" ht="14.25" x14ac:dyDescent="0.2">
      <c r="A677" s="269"/>
      <c r="B677" s="270"/>
      <c r="C677" s="270"/>
      <c r="D677" s="270"/>
      <c r="E677" s="270"/>
      <c r="F677" s="271"/>
      <c r="G677" s="272"/>
      <c r="H677" s="271"/>
    </row>
    <row r="678" spans="1:8" ht="14.25" x14ac:dyDescent="0.2">
      <c r="A678" s="269"/>
      <c r="B678" s="270"/>
      <c r="C678" s="270"/>
      <c r="D678" s="270"/>
      <c r="E678" s="270"/>
      <c r="F678" s="271"/>
      <c r="G678" s="272"/>
      <c r="H678" s="271"/>
    </row>
    <row r="679" spans="1:8" ht="14.25" x14ac:dyDescent="0.2">
      <c r="A679" s="269"/>
      <c r="B679" s="270"/>
      <c r="C679" s="270"/>
      <c r="D679" s="270"/>
      <c r="E679" s="270"/>
      <c r="F679" s="271"/>
      <c r="G679" s="272"/>
      <c r="H679" s="271"/>
    </row>
    <row r="680" spans="1:8" ht="14.25" x14ac:dyDescent="0.2">
      <c r="A680" s="269"/>
      <c r="B680" s="270"/>
      <c r="C680" s="270"/>
      <c r="D680" s="270"/>
      <c r="E680" s="270"/>
      <c r="F680" s="271"/>
      <c r="G680" s="272"/>
      <c r="H680" s="271"/>
    </row>
    <row r="681" spans="1:8" ht="14.25" x14ac:dyDescent="0.2">
      <c r="A681" s="269"/>
      <c r="B681" s="270"/>
      <c r="C681" s="270"/>
      <c r="D681" s="270"/>
      <c r="E681" s="270"/>
      <c r="F681" s="271"/>
      <c r="G681" s="272"/>
      <c r="H681" s="271"/>
    </row>
    <row r="682" spans="1:8" ht="14.25" x14ac:dyDescent="0.2">
      <c r="A682" s="269"/>
      <c r="B682" s="270"/>
      <c r="C682" s="270"/>
      <c r="D682" s="270"/>
      <c r="E682" s="270"/>
      <c r="F682" s="271"/>
      <c r="G682" s="272"/>
      <c r="H682" s="271"/>
    </row>
    <row r="683" spans="1:8" ht="14.25" x14ac:dyDescent="0.2">
      <c r="A683" s="269"/>
      <c r="B683" s="270"/>
      <c r="C683" s="270"/>
      <c r="D683" s="270"/>
      <c r="E683" s="270"/>
      <c r="F683" s="271"/>
      <c r="G683" s="272"/>
      <c r="H683" s="271"/>
    </row>
    <row r="684" spans="1:8" ht="14.25" x14ac:dyDescent="0.2">
      <c r="A684" s="269"/>
      <c r="B684" s="270"/>
      <c r="C684" s="270"/>
      <c r="D684" s="270"/>
      <c r="E684" s="270"/>
      <c r="F684" s="271"/>
      <c r="G684" s="272"/>
      <c r="H684" s="271"/>
    </row>
    <row r="685" spans="1:8" ht="14.25" x14ac:dyDescent="0.2">
      <c r="A685" s="269"/>
      <c r="B685" s="270"/>
      <c r="C685" s="270"/>
      <c r="D685" s="270"/>
      <c r="E685" s="270"/>
      <c r="F685" s="271"/>
      <c r="G685" s="272"/>
      <c r="H685" s="271"/>
    </row>
    <row r="686" spans="1:8" ht="14.25" x14ac:dyDescent="0.2">
      <c r="A686" s="269"/>
      <c r="B686" s="270"/>
      <c r="C686" s="270"/>
      <c r="D686" s="270"/>
      <c r="E686" s="270"/>
      <c r="F686" s="271"/>
      <c r="G686" s="272"/>
      <c r="H686" s="271"/>
    </row>
    <row r="687" spans="1:8" ht="14.25" x14ac:dyDescent="0.2">
      <c r="A687" s="269"/>
      <c r="B687" s="270"/>
      <c r="C687" s="270"/>
      <c r="D687" s="270"/>
      <c r="E687" s="270"/>
      <c r="F687" s="271"/>
      <c r="G687" s="272"/>
      <c r="H687" s="271"/>
    </row>
    <row r="688" spans="1:8" ht="14.25" x14ac:dyDescent="0.2">
      <c r="A688" s="269"/>
      <c r="B688" s="270"/>
      <c r="C688" s="270"/>
      <c r="D688" s="270"/>
      <c r="E688" s="270"/>
      <c r="F688" s="271"/>
      <c r="G688" s="272"/>
      <c r="H688" s="271"/>
    </row>
    <row r="689" spans="1:8" ht="14.25" x14ac:dyDescent="0.2">
      <c r="A689" s="269"/>
      <c r="B689" s="270"/>
      <c r="C689" s="270"/>
      <c r="D689" s="270"/>
      <c r="E689" s="270"/>
      <c r="F689" s="271"/>
      <c r="G689" s="272"/>
      <c r="H689" s="271"/>
    </row>
    <row r="690" spans="1:8" ht="14.25" x14ac:dyDescent="0.2">
      <c r="A690" s="269"/>
      <c r="B690" s="270"/>
      <c r="C690" s="270"/>
      <c r="D690" s="270"/>
      <c r="E690" s="270"/>
      <c r="F690" s="271"/>
      <c r="G690" s="272"/>
      <c r="H690" s="271"/>
    </row>
    <row r="691" spans="1:8" ht="14.25" x14ac:dyDescent="0.2">
      <c r="A691" s="269"/>
      <c r="B691" s="270"/>
      <c r="C691" s="270"/>
      <c r="D691" s="270"/>
      <c r="E691" s="270"/>
      <c r="F691" s="271"/>
      <c r="G691" s="272"/>
      <c r="H691" s="271"/>
    </row>
    <row r="692" spans="1:8" ht="14.25" x14ac:dyDescent="0.2">
      <c r="A692" s="269"/>
      <c r="B692" s="270"/>
      <c r="C692" s="270"/>
      <c r="D692" s="270"/>
      <c r="E692" s="270"/>
      <c r="F692" s="271"/>
      <c r="G692" s="272"/>
      <c r="H692" s="271"/>
    </row>
    <row r="693" spans="1:8" ht="14.25" x14ac:dyDescent="0.2">
      <c r="A693" s="269"/>
      <c r="B693" s="270"/>
      <c r="C693" s="270"/>
      <c r="D693" s="270"/>
      <c r="E693" s="270"/>
      <c r="F693" s="271"/>
      <c r="G693" s="272"/>
      <c r="H693" s="271"/>
    </row>
    <row r="694" spans="1:8" ht="14.25" x14ac:dyDescent="0.2">
      <c r="A694" s="269"/>
      <c r="B694" s="270"/>
      <c r="C694" s="270"/>
      <c r="D694" s="270"/>
      <c r="E694" s="270"/>
      <c r="F694" s="271"/>
      <c r="G694" s="272"/>
      <c r="H694" s="271"/>
    </row>
    <row r="695" spans="1:8" ht="14.25" x14ac:dyDescent="0.2">
      <c r="A695" s="269"/>
      <c r="B695" s="270"/>
      <c r="C695" s="270"/>
      <c r="D695" s="270"/>
      <c r="E695" s="270"/>
      <c r="F695" s="271"/>
      <c r="G695" s="272"/>
      <c r="H695" s="271"/>
    </row>
    <row r="696" spans="1:8" ht="14.25" x14ac:dyDescent="0.2">
      <c r="A696" s="269"/>
      <c r="B696" s="270"/>
      <c r="C696" s="270"/>
      <c r="D696" s="270"/>
      <c r="E696" s="270"/>
      <c r="F696" s="271"/>
      <c r="G696" s="272"/>
      <c r="H696" s="271"/>
    </row>
    <row r="697" spans="1:8" ht="14.25" x14ac:dyDescent="0.2">
      <c r="A697" s="269"/>
      <c r="B697" s="270"/>
      <c r="C697" s="270"/>
      <c r="D697" s="270"/>
      <c r="E697" s="270"/>
      <c r="F697" s="271"/>
      <c r="G697" s="272"/>
      <c r="H697" s="271"/>
    </row>
    <row r="698" spans="1:8" ht="14.25" x14ac:dyDescent="0.2">
      <c r="A698" s="269"/>
      <c r="B698" s="270"/>
      <c r="C698" s="270"/>
      <c r="D698" s="270"/>
      <c r="E698" s="270"/>
      <c r="F698" s="271"/>
      <c r="G698" s="272"/>
      <c r="H698" s="271"/>
    </row>
    <row r="699" spans="1:8" ht="14.25" x14ac:dyDescent="0.2">
      <c r="A699" s="269"/>
      <c r="B699" s="270"/>
      <c r="C699" s="270"/>
      <c r="D699" s="270"/>
      <c r="E699" s="270"/>
      <c r="F699" s="271"/>
      <c r="G699" s="272"/>
      <c r="H699" s="271"/>
    </row>
    <row r="700" spans="1:8" ht="14.25" x14ac:dyDescent="0.2">
      <c r="A700" s="269"/>
      <c r="B700" s="270"/>
      <c r="C700" s="270"/>
      <c r="D700" s="270"/>
      <c r="E700" s="270"/>
      <c r="F700" s="271"/>
      <c r="G700" s="272"/>
      <c r="H700" s="271"/>
    </row>
    <row r="701" spans="1:8" ht="14.25" x14ac:dyDescent="0.2">
      <c r="A701" s="269"/>
      <c r="B701" s="270"/>
      <c r="C701" s="270"/>
      <c r="D701" s="270"/>
      <c r="E701" s="270"/>
      <c r="F701" s="271"/>
      <c r="G701" s="272"/>
      <c r="H701" s="271"/>
    </row>
    <row r="702" spans="1:8" ht="14.25" x14ac:dyDescent="0.2">
      <c r="A702" s="269"/>
      <c r="B702" s="270"/>
      <c r="C702" s="270"/>
      <c r="D702" s="270"/>
      <c r="E702" s="270"/>
      <c r="F702" s="271"/>
      <c r="G702" s="272"/>
      <c r="H702" s="271"/>
    </row>
    <row r="703" spans="1:8" ht="14.25" x14ac:dyDescent="0.2">
      <c r="A703" s="269"/>
      <c r="B703" s="270"/>
      <c r="C703" s="270"/>
      <c r="D703" s="270"/>
      <c r="E703" s="270"/>
      <c r="F703" s="271"/>
      <c r="G703" s="272"/>
      <c r="H703" s="271"/>
    </row>
    <row r="704" spans="1:8" ht="14.25" x14ac:dyDescent="0.2">
      <c r="A704" s="269"/>
      <c r="B704" s="270"/>
      <c r="C704" s="270"/>
      <c r="D704" s="270"/>
      <c r="E704" s="270"/>
      <c r="F704" s="271"/>
      <c r="G704" s="272"/>
      <c r="H704" s="271"/>
    </row>
    <row r="705" spans="1:8" ht="14.25" x14ac:dyDescent="0.2">
      <c r="A705" s="269"/>
      <c r="B705" s="270"/>
      <c r="C705" s="270"/>
      <c r="D705" s="270"/>
      <c r="E705" s="270"/>
      <c r="F705" s="271"/>
      <c r="G705" s="272"/>
      <c r="H705" s="271"/>
    </row>
    <row r="706" spans="1:8" ht="14.25" x14ac:dyDescent="0.2">
      <c r="A706" s="269"/>
      <c r="B706" s="270"/>
      <c r="C706" s="270"/>
      <c r="D706" s="270"/>
      <c r="E706" s="270"/>
      <c r="F706" s="271"/>
      <c r="G706" s="272"/>
      <c r="H706" s="271"/>
    </row>
    <row r="707" spans="1:8" ht="14.25" x14ac:dyDescent="0.2">
      <c r="A707" s="269"/>
      <c r="B707" s="270"/>
      <c r="C707" s="270"/>
      <c r="D707" s="270"/>
      <c r="E707" s="270"/>
      <c r="F707" s="271"/>
      <c r="G707" s="272"/>
      <c r="H707" s="271"/>
    </row>
    <row r="708" spans="1:8" ht="14.25" x14ac:dyDescent="0.2">
      <c r="A708" s="269"/>
      <c r="B708" s="270"/>
      <c r="C708" s="270"/>
      <c r="D708" s="270"/>
      <c r="E708" s="270"/>
      <c r="F708" s="271"/>
      <c r="G708" s="272"/>
      <c r="H708" s="271"/>
    </row>
    <row r="709" spans="1:8" ht="14.25" x14ac:dyDescent="0.2">
      <c r="A709" s="269"/>
      <c r="B709" s="270"/>
      <c r="C709" s="270"/>
      <c r="D709" s="270"/>
      <c r="E709" s="270"/>
      <c r="F709" s="271"/>
      <c r="G709" s="272"/>
      <c r="H709" s="271"/>
    </row>
    <row r="710" spans="1:8" ht="14.25" x14ac:dyDescent="0.2">
      <c r="A710" s="269"/>
      <c r="B710" s="270"/>
      <c r="C710" s="270"/>
      <c r="D710" s="270"/>
      <c r="E710" s="270"/>
      <c r="F710" s="271"/>
      <c r="G710" s="272"/>
      <c r="H710" s="271"/>
    </row>
    <row r="711" spans="1:8" ht="14.25" x14ac:dyDescent="0.2">
      <c r="A711" s="269"/>
      <c r="B711" s="270"/>
      <c r="C711" s="270"/>
      <c r="D711" s="270"/>
      <c r="E711" s="270"/>
      <c r="F711" s="271"/>
      <c r="G711" s="272"/>
      <c r="H711" s="271"/>
    </row>
    <row r="712" spans="1:8" ht="14.25" x14ac:dyDescent="0.2">
      <c r="A712" s="269"/>
      <c r="B712" s="270"/>
      <c r="C712" s="270"/>
      <c r="D712" s="270"/>
      <c r="E712" s="270"/>
      <c r="F712" s="271"/>
      <c r="G712" s="272"/>
      <c r="H712" s="271"/>
    </row>
    <row r="713" spans="1:8" ht="14.25" x14ac:dyDescent="0.2">
      <c r="A713" s="269"/>
      <c r="B713" s="270"/>
      <c r="C713" s="270"/>
      <c r="D713" s="270"/>
      <c r="E713" s="270"/>
      <c r="F713" s="271"/>
      <c r="G713" s="272"/>
      <c r="H713" s="271"/>
    </row>
    <row r="714" spans="1:8" ht="14.25" x14ac:dyDescent="0.2">
      <c r="A714" s="269"/>
      <c r="B714" s="270"/>
      <c r="C714" s="270"/>
      <c r="D714" s="270"/>
      <c r="E714" s="270"/>
      <c r="F714" s="271"/>
      <c r="G714" s="272"/>
      <c r="H714" s="271"/>
    </row>
    <row r="715" spans="1:8" ht="14.25" x14ac:dyDescent="0.2">
      <c r="A715" s="269"/>
      <c r="B715" s="270"/>
      <c r="C715" s="270"/>
      <c r="D715" s="270"/>
      <c r="E715" s="270"/>
      <c r="F715" s="271"/>
      <c r="G715" s="272"/>
      <c r="H715" s="271"/>
    </row>
    <row r="716" spans="1:8" ht="14.25" x14ac:dyDescent="0.2">
      <c r="A716" s="269"/>
      <c r="B716" s="270"/>
      <c r="C716" s="270"/>
      <c r="D716" s="270"/>
      <c r="E716" s="270"/>
      <c r="F716" s="271"/>
      <c r="G716" s="272"/>
      <c r="H716" s="271"/>
    </row>
    <row r="717" spans="1:8" ht="14.25" x14ac:dyDescent="0.2">
      <c r="A717" s="269"/>
      <c r="B717" s="270"/>
      <c r="C717" s="270"/>
      <c r="D717" s="270"/>
      <c r="E717" s="270"/>
      <c r="F717" s="271"/>
      <c r="G717" s="272"/>
      <c r="H717" s="271"/>
    </row>
    <row r="718" spans="1:8" ht="14.25" x14ac:dyDescent="0.2">
      <c r="A718" s="269"/>
      <c r="B718" s="270"/>
      <c r="C718" s="270"/>
      <c r="D718" s="270"/>
      <c r="E718" s="270"/>
      <c r="F718" s="271"/>
      <c r="G718" s="272"/>
      <c r="H718" s="271"/>
    </row>
    <row r="719" spans="1:8" ht="14.25" x14ac:dyDescent="0.2">
      <c r="A719" s="269"/>
      <c r="B719" s="270"/>
      <c r="C719" s="270"/>
      <c r="D719" s="270"/>
      <c r="E719" s="270"/>
      <c r="F719" s="271"/>
      <c r="G719" s="272"/>
      <c r="H719" s="271"/>
    </row>
    <row r="720" spans="1:8" ht="14.25" x14ac:dyDescent="0.2">
      <c r="A720" s="269"/>
      <c r="B720" s="270"/>
      <c r="C720" s="270"/>
      <c r="D720" s="270"/>
      <c r="E720" s="270"/>
      <c r="F720" s="271"/>
      <c r="G720" s="272"/>
      <c r="H720" s="271"/>
    </row>
    <row r="721" spans="1:8" ht="14.25" x14ac:dyDescent="0.2">
      <c r="A721" s="269"/>
      <c r="B721" s="270"/>
      <c r="C721" s="270"/>
      <c r="D721" s="270"/>
      <c r="E721" s="270"/>
      <c r="F721" s="271"/>
      <c r="G721" s="272"/>
      <c r="H721" s="271"/>
    </row>
    <row r="722" spans="1:8" ht="14.25" x14ac:dyDescent="0.2">
      <c r="A722" s="269"/>
      <c r="B722" s="270"/>
      <c r="C722" s="270"/>
      <c r="D722" s="270"/>
      <c r="E722" s="270"/>
      <c r="F722" s="271"/>
      <c r="G722" s="272"/>
      <c r="H722" s="271"/>
    </row>
    <row r="723" spans="1:8" ht="14.25" x14ac:dyDescent="0.2">
      <c r="A723" s="269"/>
      <c r="B723" s="270"/>
      <c r="C723" s="270"/>
      <c r="D723" s="270"/>
      <c r="E723" s="270"/>
      <c r="F723" s="271"/>
      <c r="G723" s="272"/>
      <c r="H723" s="271"/>
    </row>
    <row r="724" spans="1:8" ht="14.25" x14ac:dyDescent="0.2">
      <c r="A724" s="269"/>
      <c r="B724" s="270"/>
      <c r="C724" s="270"/>
      <c r="D724" s="270"/>
      <c r="E724" s="270"/>
      <c r="F724" s="271"/>
      <c r="G724" s="272"/>
      <c r="H724" s="271"/>
    </row>
    <row r="725" spans="1:8" ht="14.25" x14ac:dyDescent="0.2">
      <c r="A725" s="269"/>
      <c r="B725" s="270"/>
      <c r="C725" s="270"/>
      <c r="D725" s="270"/>
      <c r="E725" s="270"/>
      <c r="F725" s="271"/>
      <c r="G725" s="272"/>
      <c r="H725" s="271"/>
    </row>
    <row r="726" spans="1:8" ht="14.25" x14ac:dyDescent="0.2">
      <c r="A726" s="269"/>
      <c r="B726" s="270"/>
      <c r="C726" s="270"/>
      <c r="D726" s="270"/>
      <c r="E726" s="270"/>
      <c r="F726" s="271"/>
      <c r="G726" s="272"/>
      <c r="H726" s="271"/>
    </row>
    <row r="727" spans="1:8" ht="14.25" x14ac:dyDescent="0.2">
      <c r="A727" s="269"/>
      <c r="B727" s="270"/>
      <c r="C727" s="270"/>
      <c r="D727" s="270"/>
      <c r="E727" s="270"/>
      <c r="F727" s="271"/>
      <c r="G727" s="272"/>
      <c r="H727" s="271"/>
    </row>
    <row r="728" spans="1:8" ht="14.25" x14ac:dyDescent="0.2">
      <c r="A728" s="269"/>
      <c r="B728" s="270"/>
      <c r="C728" s="270"/>
      <c r="D728" s="270"/>
      <c r="E728" s="270"/>
      <c r="F728" s="271"/>
      <c r="G728" s="272"/>
      <c r="H728" s="271"/>
    </row>
    <row r="729" spans="1:8" ht="14.25" x14ac:dyDescent="0.2">
      <c r="A729" s="269"/>
      <c r="B729" s="270"/>
      <c r="C729" s="270"/>
      <c r="D729" s="270"/>
      <c r="E729" s="270"/>
      <c r="F729" s="271"/>
      <c r="G729" s="272"/>
      <c r="H729" s="271"/>
    </row>
    <row r="730" spans="1:8" ht="14.25" x14ac:dyDescent="0.2">
      <c r="A730" s="269"/>
      <c r="B730" s="270"/>
      <c r="C730" s="270"/>
      <c r="D730" s="270"/>
      <c r="E730" s="270"/>
      <c r="F730" s="271"/>
      <c r="G730" s="272"/>
      <c r="H730" s="271"/>
    </row>
    <row r="731" spans="1:8" ht="14.25" x14ac:dyDescent="0.2">
      <c r="A731" s="269"/>
      <c r="B731" s="270"/>
      <c r="C731" s="270"/>
      <c r="D731" s="270"/>
      <c r="E731" s="270"/>
      <c r="F731" s="271"/>
      <c r="G731" s="272"/>
      <c r="H731" s="271"/>
    </row>
    <row r="732" spans="1:8" ht="14.25" x14ac:dyDescent="0.2">
      <c r="A732" s="269"/>
      <c r="B732" s="270"/>
      <c r="C732" s="270"/>
      <c r="D732" s="270"/>
      <c r="E732" s="270"/>
      <c r="F732" s="271"/>
      <c r="G732" s="272"/>
      <c r="H732" s="271"/>
    </row>
    <row r="733" spans="1:8" ht="14.25" x14ac:dyDescent="0.2">
      <c r="A733" s="269"/>
      <c r="B733" s="270"/>
      <c r="C733" s="270"/>
      <c r="D733" s="270"/>
      <c r="E733" s="270"/>
      <c r="F733" s="271"/>
      <c r="G733" s="272"/>
      <c r="H733" s="271"/>
    </row>
    <row r="734" spans="1:8" ht="14.25" x14ac:dyDescent="0.2">
      <c r="A734" s="269"/>
      <c r="B734" s="270"/>
      <c r="C734" s="270"/>
      <c r="D734" s="270"/>
      <c r="E734" s="270"/>
      <c r="F734" s="271"/>
      <c r="G734" s="272"/>
      <c r="H734" s="271"/>
    </row>
    <row r="735" spans="1:8" ht="14.25" x14ac:dyDescent="0.2">
      <c r="A735" s="269"/>
      <c r="B735" s="270"/>
      <c r="C735" s="270"/>
      <c r="D735" s="270"/>
      <c r="E735" s="270"/>
      <c r="F735" s="271"/>
      <c r="G735" s="272"/>
      <c r="H735" s="271"/>
    </row>
    <row r="736" spans="1:8" ht="14.25" x14ac:dyDescent="0.2">
      <c r="A736" s="269"/>
      <c r="B736" s="270"/>
      <c r="C736" s="270"/>
      <c r="D736" s="270"/>
      <c r="E736" s="270"/>
      <c r="F736" s="271"/>
      <c r="G736" s="272"/>
      <c r="H736" s="271"/>
    </row>
    <row r="737" spans="1:8" ht="14.25" x14ac:dyDescent="0.2">
      <c r="A737" s="269"/>
      <c r="B737" s="270"/>
      <c r="C737" s="270"/>
      <c r="D737" s="270"/>
      <c r="E737" s="270"/>
      <c r="F737" s="271"/>
      <c r="G737" s="272"/>
      <c r="H737" s="271"/>
    </row>
    <row r="738" spans="1:8" ht="14.25" x14ac:dyDescent="0.2">
      <c r="A738" s="269"/>
      <c r="B738" s="270"/>
      <c r="C738" s="270"/>
      <c r="D738" s="270"/>
      <c r="E738" s="270"/>
      <c r="F738" s="271"/>
      <c r="G738" s="272"/>
      <c r="H738" s="271"/>
    </row>
    <row r="739" spans="1:8" ht="14.25" x14ac:dyDescent="0.2">
      <c r="A739" s="269"/>
      <c r="B739" s="270"/>
      <c r="C739" s="270"/>
      <c r="D739" s="270"/>
      <c r="E739" s="270"/>
      <c r="F739" s="271"/>
      <c r="G739" s="272"/>
      <c r="H739" s="271"/>
    </row>
    <row r="740" spans="1:8" ht="14.25" x14ac:dyDescent="0.2">
      <c r="A740" s="269"/>
      <c r="B740" s="270"/>
      <c r="C740" s="270"/>
      <c r="D740" s="270"/>
      <c r="E740" s="270"/>
      <c r="F740" s="271"/>
      <c r="G740" s="272"/>
      <c r="H740" s="271"/>
    </row>
    <row r="741" spans="1:8" ht="14.25" x14ac:dyDescent="0.2">
      <c r="A741" s="269"/>
      <c r="B741" s="270"/>
      <c r="C741" s="270"/>
      <c r="D741" s="270"/>
      <c r="E741" s="270"/>
      <c r="F741" s="271"/>
      <c r="G741" s="272"/>
      <c r="H741" s="271"/>
    </row>
    <row r="742" spans="1:8" ht="14.25" x14ac:dyDescent="0.2">
      <c r="A742" s="269"/>
      <c r="B742" s="270"/>
      <c r="C742" s="270"/>
      <c r="D742" s="270"/>
      <c r="E742" s="270"/>
      <c r="F742" s="271"/>
      <c r="G742" s="272"/>
      <c r="H742" s="271"/>
    </row>
    <row r="743" spans="1:8" ht="14.25" x14ac:dyDescent="0.2">
      <c r="A743" s="269"/>
      <c r="B743" s="270"/>
      <c r="C743" s="270"/>
      <c r="D743" s="270"/>
      <c r="E743" s="270"/>
      <c r="F743" s="271"/>
      <c r="G743" s="272"/>
      <c r="H743" s="271"/>
    </row>
    <row r="744" spans="1:8" ht="14.25" x14ac:dyDescent="0.2">
      <c r="A744" s="269"/>
      <c r="B744" s="270"/>
      <c r="C744" s="270"/>
      <c r="D744" s="270"/>
      <c r="E744" s="270"/>
      <c r="F744" s="271"/>
      <c r="G744" s="272"/>
      <c r="H744" s="271"/>
    </row>
    <row r="745" spans="1:8" ht="14.25" x14ac:dyDescent="0.2">
      <c r="A745" s="269"/>
      <c r="B745" s="270"/>
      <c r="C745" s="270"/>
      <c r="D745" s="270"/>
      <c r="E745" s="270"/>
      <c r="F745" s="271"/>
      <c r="G745" s="272"/>
      <c r="H745" s="271"/>
    </row>
    <row r="746" spans="1:8" ht="14.25" x14ac:dyDescent="0.2">
      <c r="A746" s="269"/>
      <c r="B746" s="270"/>
      <c r="C746" s="270"/>
      <c r="D746" s="270"/>
      <c r="E746" s="270"/>
      <c r="F746" s="271"/>
      <c r="G746" s="272"/>
      <c r="H746" s="271"/>
    </row>
    <row r="747" spans="1:8" ht="14.25" x14ac:dyDescent="0.2">
      <c r="A747" s="269"/>
      <c r="B747" s="270"/>
      <c r="C747" s="270"/>
      <c r="D747" s="270"/>
      <c r="E747" s="270"/>
      <c r="F747" s="271"/>
      <c r="G747" s="272"/>
      <c r="H747" s="271"/>
    </row>
    <row r="748" spans="1:8" ht="14.25" x14ac:dyDescent="0.2">
      <c r="A748" s="269"/>
      <c r="B748" s="270"/>
      <c r="C748" s="270"/>
      <c r="D748" s="270"/>
      <c r="E748" s="270"/>
      <c r="F748" s="271"/>
      <c r="G748" s="272"/>
      <c r="H748" s="271"/>
    </row>
    <row r="749" spans="1:8" ht="14.25" x14ac:dyDescent="0.2">
      <c r="A749" s="269"/>
      <c r="B749" s="270"/>
      <c r="C749" s="270"/>
      <c r="D749" s="270"/>
      <c r="E749" s="270"/>
      <c r="F749" s="271"/>
      <c r="G749" s="272"/>
      <c r="H749" s="271"/>
    </row>
    <row r="750" spans="1:8" ht="14.25" x14ac:dyDescent="0.2">
      <c r="A750" s="269"/>
      <c r="B750" s="270"/>
      <c r="C750" s="270"/>
      <c r="D750" s="270"/>
      <c r="E750" s="270"/>
      <c r="F750" s="271"/>
      <c r="G750" s="272"/>
      <c r="H750" s="271"/>
    </row>
    <row r="751" spans="1:8" ht="14.25" x14ac:dyDescent="0.2">
      <c r="A751" s="269"/>
      <c r="B751" s="270"/>
      <c r="C751" s="270"/>
      <c r="D751" s="270"/>
      <c r="E751" s="270"/>
      <c r="F751" s="271"/>
      <c r="G751" s="272"/>
      <c r="H751" s="271"/>
    </row>
    <row r="752" spans="1:8" ht="14.25" x14ac:dyDescent="0.2">
      <c r="A752" s="269"/>
      <c r="B752" s="270"/>
      <c r="C752" s="270"/>
      <c r="D752" s="270"/>
      <c r="E752" s="270"/>
      <c r="F752" s="271"/>
      <c r="G752" s="272"/>
      <c r="H752" s="271"/>
    </row>
    <row r="753" spans="1:8" ht="14.25" x14ac:dyDescent="0.2">
      <c r="A753" s="269"/>
      <c r="B753" s="270"/>
      <c r="C753" s="270"/>
      <c r="D753" s="270"/>
      <c r="E753" s="270"/>
      <c r="F753" s="271"/>
      <c r="G753" s="272"/>
      <c r="H753" s="271"/>
    </row>
    <row r="754" spans="1:8" ht="14.25" x14ac:dyDescent="0.2">
      <c r="A754" s="269"/>
      <c r="B754" s="270"/>
      <c r="C754" s="270"/>
      <c r="D754" s="270"/>
      <c r="E754" s="270"/>
      <c r="F754" s="271"/>
      <c r="G754" s="272"/>
      <c r="H754" s="271"/>
    </row>
    <row r="755" spans="1:8" ht="14.25" x14ac:dyDescent="0.2">
      <c r="A755" s="269"/>
      <c r="B755" s="270"/>
      <c r="C755" s="270"/>
      <c r="D755" s="270"/>
      <c r="E755" s="270"/>
      <c r="F755" s="271"/>
      <c r="G755" s="272"/>
      <c r="H755" s="271"/>
    </row>
    <row r="756" spans="1:8" ht="14.25" x14ac:dyDescent="0.2">
      <c r="A756" s="269"/>
      <c r="B756" s="270"/>
      <c r="C756" s="270"/>
      <c r="D756" s="270"/>
      <c r="E756" s="270"/>
      <c r="F756" s="271"/>
      <c r="G756" s="272"/>
      <c r="H756" s="271"/>
    </row>
    <row r="757" spans="1:8" ht="14.25" x14ac:dyDescent="0.2">
      <c r="A757" s="269"/>
      <c r="B757" s="270"/>
      <c r="C757" s="270"/>
      <c r="D757" s="270"/>
      <c r="E757" s="270"/>
      <c r="F757" s="271"/>
      <c r="G757" s="272"/>
      <c r="H757" s="271"/>
    </row>
    <row r="758" spans="1:8" ht="14.25" x14ac:dyDescent="0.2">
      <c r="A758" s="269"/>
      <c r="B758" s="270"/>
      <c r="C758" s="270"/>
      <c r="D758" s="270"/>
      <c r="E758" s="270"/>
      <c r="F758" s="271"/>
      <c r="G758" s="272"/>
      <c r="H758" s="271"/>
    </row>
    <row r="759" spans="1:8" ht="14.25" x14ac:dyDescent="0.2">
      <c r="A759" s="269"/>
      <c r="B759" s="270"/>
      <c r="C759" s="270"/>
      <c r="D759" s="270"/>
      <c r="E759" s="270"/>
      <c r="F759" s="271"/>
      <c r="G759" s="272"/>
      <c r="H759" s="271"/>
    </row>
    <row r="760" spans="1:8" ht="14.25" x14ac:dyDescent="0.2">
      <c r="A760" s="269"/>
      <c r="B760" s="270"/>
      <c r="C760" s="270"/>
      <c r="D760" s="270"/>
      <c r="E760" s="270"/>
      <c r="F760" s="271"/>
      <c r="G760" s="272"/>
      <c r="H760" s="271"/>
    </row>
    <row r="761" spans="1:8" ht="14.25" x14ac:dyDescent="0.2">
      <c r="A761" s="269"/>
      <c r="B761" s="270"/>
      <c r="C761" s="270"/>
      <c r="D761" s="270"/>
      <c r="E761" s="270"/>
      <c r="F761" s="271"/>
      <c r="G761" s="272"/>
      <c r="H761" s="271"/>
    </row>
    <row r="762" spans="1:8" ht="14.25" x14ac:dyDescent="0.2">
      <c r="A762" s="269"/>
      <c r="B762" s="270"/>
      <c r="C762" s="270"/>
      <c r="D762" s="270"/>
      <c r="E762" s="270"/>
      <c r="F762" s="271"/>
      <c r="G762" s="272"/>
      <c r="H762" s="271"/>
    </row>
    <row r="763" spans="1:8" ht="14.25" x14ac:dyDescent="0.2">
      <c r="A763" s="269"/>
      <c r="B763" s="270"/>
      <c r="C763" s="270"/>
      <c r="D763" s="270"/>
      <c r="E763" s="270"/>
      <c r="F763" s="271"/>
      <c r="G763" s="272"/>
      <c r="H763" s="271"/>
    </row>
    <row r="764" spans="1:8" ht="14.25" x14ac:dyDescent="0.2">
      <c r="A764" s="269"/>
      <c r="B764" s="270"/>
      <c r="C764" s="270"/>
      <c r="D764" s="270"/>
      <c r="E764" s="270"/>
      <c r="F764" s="271"/>
      <c r="G764" s="272"/>
      <c r="H764" s="271"/>
    </row>
    <row r="765" spans="1:8" ht="14.25" x14ac:dyDescent="0.2">
      <c r="A765" s="269"/>
      <c r="B765" s="270"/>
      <c r="C765" s="270"/>
      <c r="D765" s="270"/>
      <c r="E765" s="270"/>
      <c r="F765" s="271"/>
      <c r="G765" s="272"/>
      <c r="H765" s="271"/>
    </row>
    <row r="766" spans="1:8" ht="14.25" x14ac:dyDescent="0.2">
      <c r="A766" s="269"/>
      <c r="B766" s="270"/>
      <c r="C766" s="270"/>
      <c r="D766" s="270"/>
      <c r="E766" s="270"/>
      <c r="F766" s="271"/>
      <c r="G766" s="272"/>
      <c r="H766" s="271"/>
    </row>
    <row r="767" spans="1:8" ht="14.25" x14ac:dyDescent="0.2">
      <c r="A767" s="269"/>
      <c r="B767" s="270"/>
      <c r="C767" s="270"/>
      <c r="D767" s="270"/>
      <c r="E767" s="270"/>
      <c r="F767" s="271"/>
      <c r="G767" s="272"/>
      <c r="H767" s="271"/>
    </row>
    <row r="768" spans="1:8" ht="14.25" x14ac:dyDescent="0.2">
      <c r="A768" s="269"/>
      <c r="B768" s="270"/>
      <c r="C768" s="270"/>
      <c r="D768" s="270"/>
      <c r="E768" s="270"/>
      <c r="F768" s="271"/>
      <c r="G768" s="272"/>
      <c r="H768" s="271"/>
    </row>
    <row r="769" spans="1:8" ht="14.25" x14ac:dyDescent="0.2">
      <c r="A769" s="269"/>
      <c r="B769" s="270"/>
      <c r="C769" s="270"/>
      <c r="D769" s="270"/>
      <c r="E769" s="270"/>
      <c r="F769" s="271"/>
      <c r="G769" s="272"/>
      <c r="H769" s="271"/>
    </row>
    <row r="770" spans="1:8" ht="14.25" x14ac:dyDescent="0.2">
      <c r="A770" s="269"/>
      <c r="B770" s="270"/>
      <c r="C770" s="270"/>
      <c r="D770" s="270"/>
      <c r="E770" s="270"/>
      <c r="F770" s="271"/>
      <c r="G770" s="272"/>
      <c r="H770" s="271"/>
    </row>
    <row r="771" spans="1:8" ht="14.25" x14ac:dyDescent="0.2">
      <c r="A771" s="269"/>
      <c r="B771" s="270"/>
      <c r="C771" s="270"/>
      <c r="D771" s="270"/>
      <c r="E771" s="270"/>
      <c r="F771" s="271"/>
      <c r="G771" s="272"/>
      <c r="H771" s="271"/>
    </row>
    <row r="772" spans="1:8" ht="14.25" x14ac:dyDescent="0.2">
      <c r="A772" s="269"/>
      <c r="B772" s="270"/>
      <c r="C772" s="270"/>
      <c r="D772" s="270"/>
      <c r="E772" s="270"/>
      <c r="F772" s="271"/>
      <c r="G772" s="272"/>
      <c r="H772" s="271"/>
    </row>
    <row r="773" spans="1:8" ht="14.25" x14ac:dyDescent="0.2">
      <c r="A773" s="269"/>
      <c r="B773" s="270"/>
      <c r="C773" s="270"/>
      <c r="D773" s="270"/>
      <c r="E773" s="270"/>
      <c r="F773" s="271"/>
      <c r="G773" s="272"/>
      <c r="H773" s="271"/>
    </row>
    <row r="774" spans="1:8" ht="14.25" x14ac:dyDescent="0.2">
      <c r="A774" s="269"/>
      <c r="B774" s="270"/>
      <c r="C774" s="270"/>
      <c r="D774" s="270"/>
      <c r="E774" s="270"/>
      <c r="F774" s="271"/>
      <c r="G774" s="272"/>
      <c r="H774" s="271"/>
    </row>
    <row r="775" spans="1:8" ht="14.25" x14ac:dyDescent="0.2">
      <c r="A775" s="269"/>
      <c r="B775" s="270"/>
      <c r="C775" s="270"/>
      <c r="D775" s="270"/>
      <c r="E775" s="270"/>
      <c r="F775" s="271"/>
      <c r="G775" s="272"/>
      <c r="H775" s="271"/>
    </row>
    <row r="776" spans="1:8" ht="14.25" x14ac:dyDescent="0.2">
      <c r="A776" s="269"/>
      <c r="B776" s="270"/>
      <c r="C776" s="270"/>
      <c r="D776" s="270"/>
      <c r="E776" s="270"/>
      <c r="F776" s="271"/>
      <c r="G776" s="272"/>
      <c r="H776" s="271"/>
    </row>
    <row r="777" spans="1:8" ht="14.25" x14ac:dyDescent="0.2">
      <c r="A777" s="269"/>
      <c r="B777" s="270"/>
      <c r="C777" s="270"/>
      <c r="D777" s="270"/>
      <c r="E777" s="270"/>
      <c r="F777" s="271"/>
      <c r="G777" s="272"/>
      <c r="H777" s="271"/>
    </row>
    <row r="778" spans="1:8" ht="14.25" x14ac:dyDescent="0.2">
      <c r="A778" s="269"/>
      <c r="B778" s="270"/>
      <c r="C778" s="270"/>
      <c r="D778" s="270"/>
      <c r="E778" s="270"/>
      <c r="F778" s="271"/>
      <c r="G778" s="272"/>
      <c r="H778" s="271"/>
    </row>
    <row r="779" spans="1:8" ht="14.25" x14ac:dyDescent="0.2">
      <c r="A779" s="269"/>
      <c r="B779" s="270"/>
      <c r="C779" s="270"/>
      <c r="D779" s="270"/>
      <c r="E779" s="270"/>
      <c r="F779" s="271"/>
      <c r="G779" s="272"/>
      <c r="H779" s="271"/>
    </row>
    <row r="780" spans="1:8" ht="14.25" x14ac:dyDescent="0.2">
      <c r="A780" s="269"/>
      <c r="B780" s="270"/>
      <c r="C780" s="270"/>
      <c r="D780" s="270"/>
      <c r="E780" s="270"/>
      <c r="F780" s="271"/>
      <c r="G780" s="272"/>
      <c r="H780" s="271"/>
    </row>
    <row r="781" spans="1:8" ht="14.25" x14ac:dyDescent="0.2">
      <c r="A781" s="269"/>
      <c r="B781" s="270"/>
      <c r="C781" s="270"/>
      <c r="D781" s="270"/>
      <c r="E781" s="270"/>
      <c r="F781" s="271"/>
      <c r="G781" s="272"/>
      <c r="H781" s="271"/>
    </row>
    <row r="782" spans="1:8" ht="14.25" x14ac:dyDescent="0.2">
      <c r="A782" s="269"/>
      <c r="B782" s="270"/>
      <c r="C782" s="270"/>
      <c r="D782" s="270"/>
      <c r="E782" s="270"/>
      <c r="F782" s="271"/>
      <c r="G782" s="272"/>
      <c r="H782" s="271"/>
    </row>
    <row r="783" spans="1:8" ht="14.25" x14ac:dyDescent="0.2">
      <c r="A783" s="269"/>
      <c r="B783" s="270"/>
      <c r="C783" s="270"/>
      <c r="D783" s="270"/>
      <c r="E783" s="270"/>
      <c r="F783" s="271"/>
      <c r="G783" s="272"/>
      <c r="H783" s="271"/>
    </row>
    <row r="784" spans="1:8" ht="14.25" x14ac:dyDescent="0.2">
      <c r="A784" s="269"/>
      <c r="B784" s="270"/>
      <c r="C784" s="270"/>
      <c r="D784" s="270"/>
      <c r="E784" s="270"/>
      <c r="F784" s="271"/>
      <c r="G784" s="272"/>
      <c r="H784" s="271"/>
    </row>
    <row r="785" spans="1:8" ht="14.25" x14ac:dyDescent="0.2">
      <c r="A785" s="269"/>
      <c r="B785" s="270"/>
      <c r="C785" s="270"/>
      <c r="D785" s="270"/>
      <c r="E785" s="270"/>
      <c r="F785" s="271"/>
      <c r="G785" s="272"/>
      <c r="H785" s="271"/>
    </row>
    <row r="786" spans="1:8" ht="14.25" x14ac:dyDescent="0.2">
      <c r="A786" s="269"/>
      <c r="B786" s="270"/>
      <c r="C786" s="270"/>
      <c r="D786" s="270"/>
      <c r="E786" s="270"/>
      <c r="F786" s="271"/>
      <c r="G786" s="272"/>
      <c r="H786" s="271"/>
    </row>
    <row r="787" spans="1:8" ht="14.25" x14ac:dyDescent="0.2">
      <c r="A787" s="269"/>
      <c r="B787" s="270"/>
      <c r="C787" s="270"/>
      <c r="D787" s="270"/>
      <c r="E787" s="270"/>
      <c r="F787" s="271"/>
      <c r="G787" s="272"/>
      <c r="H787" s="271"/>
    </row>
    <row r="788" spans="1:8" ht="14.25" x14ac:dyDescent="0.2">
      <c r="A788" s="269"/>
      <c r="B788" s="270"/>
      <c r="C788" s="270"/>
      <c r="D788" s="270"/>
      <c r="E788" s="270"/>
      <c r="F788" s="271"/>
      <c r="G788" s="272"/>
      <c r="H788" s="271"/>
    </row>
    <row r="789" spans="1:8" ht="14.25" x14ac:dyDescent="0.2">
      <c r="A789" s="269"/>
      <c r="B789" s="270"/>
      <c r="C789" s="270"/>
      <c r="D789" s="270"/>
      <c r="E789" s="270"/>
      <c r="F789" s="271"/>
      <c r="G789" s="272"/>
      <c r="H789" s="271"/>
    </row>
    <row r="790" spans="1:8" ht="14.25" x14ac:dyDescent="0.2">
      <c r="A790" s="269"/>
      <c r="B790" s="270"/>
      <c r="C790" s="270"/>
      <c r="D790" s="270"/>
      <c r="E790" s="270"/>
      <c r="F790" s="271"/>
      <c r="G790" s="272"/>
      <c r="H790" s="271"/>
    </row>
    <row r="791" spans="1:8" ht="14.25" x14ac:dyDescent="0.2">
      <c r="A791" s="269"/>
      <c r="B791" s="270"/>
      <c r="C791" s="270"/>
      <c r="D791" s="270"/>
      <c r="E791" s="270"/>
      <c r="F791" s="271"/>
      <c r="G791" s="272"/>
      <c r="H791" s="271"/>
    </row>
    <row r="792" spans="1:8" ht="14.25" x14ac:dyDescent="0.2">
      <c r="A792" s="269"/>
      <c r="B792" s="270"/>
      <c r="C792" s="270"/>
      <c r="D792" s="270"/>
      <c r="E792" s="270"/>
      <c r="F792" s="271"/>
      <c r="G792" s="272"/>
      <c r="H792" s="271"/>
    </row>
    <row r="793" spans="1:8" ht="14.25" x14ac:dyDescent="0.2">
      <c r="A793" s="269"/>
      <c r="B793" s="270"/>
      <c r="C793" s="270"/>
      <c r="D793" s="270"/>
      <c r="E793" s="270"/>
      <c r="F793" s="271"/>
      <c r="G793" s="272"/>
      <c r="H793" s="271"/>
    </row>
    <row r="794" spans="1:8" ht="14.25" x14ac:dyDescent="0.2">
      <c r="A794" s="269"/>
      <c r="B794" s="270"/>
      <c r="C794" s="270"/>
      <c r="D794" s="270"/>
      <c r="E794" s="270"/>
      <c r="F794" s="271"/>
      <c r="G794" s="272"/>
      <c r="H794" s="271"/>
    </row>
    <row r="795" spans="1:8" ht="14.25" x14ac:dyDescent="0.2">
      <c r="A795" s="269"/>
      <c r="B795" s="270"/>
      <c r="C795" s="270"/>
      <c r="D795" s="270"/>
      <c r="E795" s="270"/>
      <c r="F795" s="271"/>
      <c r="G795" s="272"/>
      <c r="H795" s="271"/>
    </row>
    <row r="796" spans="1:8" ht="14.25" x14ac:dyDescent="0.2">
      <c r="A796" s="269"/>
      <c r="B796" s="270"/>
      <c r="C796" s="270"/>
      <c r="D796" s="270"/>
      <c r="E796" s="270"/>
      <c r="F796" s="271"/>
      <c r="G796" s="272"/>
      <c r="H796" s="271"/>
    </row>
    <row r="797" spans="1:8" ht="14.25" x14ac:dyDescent="0.2">
      <c r="A797" s="269"/>
      <c r="B797" s="270"/>
      <c r="C797" s="270"/>
      <c r="D797" s="270"/>
      <c r="E797" s="270"/>
      <c r="F797" s="271"/>
      <c r="G797" s="272"/>
      <c r="H797" s="271"/>
    </row>
    <row r="798" spans="1:8" ht="14.25" x14ac:dyDescent="0.2">
      <c r="A798" s="269"/>
      <c r="B798" s="270"/>
      <c r="C798" s="270"/>
      <c r="D798" s="270"/>
      <c r="E798" s="270"/>
      <c r="F798" s="271"/>
      <c r="G798" s="272"/>
      <c r="H798" s="271"/>
    </row>
    <row r="799" spans="1:8" ht="14.25" x14ac:dyDescent="0.2">
      <c r="A799" s="269"/>
      <c r="B799" s="270"/>
      <c r="C799" s="270"/>
      <c r="D799" s="270"/>
      <c r="E799" s="270"/>
      <c r="F799" s="271"/>
      <c r="G799" s="272"/>
      <c r="H799" s="271"/>
    </row>
    <row r="800" spans="1:8" ht="14.25" x14ac:dyDescent="0.2">
      <c r="A800" s="269"/>
      <c r="B800" s="270"/>
      <c r="C800" s="270"/>
      <c r="D800" s="270"/>
      <c r="E800" s="270"/>
      <c r="F800" s="271"/>
      <c r="G800" s="272"/>
      <c r="H800" s="271"/>
    </row>
    <row r="801" spans="1:8" ht="14.25" x14ac:dyDescent="0.2">
      <c r="A801" s="269"/>
      <c r="B801" s="270"/>
      <c r="C801" s="270"/>
      <c r="D801" s="270"/>
      <c r="E801" s="270"/>
      <c r="F801" s="271"/>
      <c r="G801" s="272"/>
      <c r="H801" s="271"/>
    </row>
    <row r="802" spans="1:8" ht="14.25" x14ac:dyDescent="0.2">
      <c r="A802" s="269"/>
      <c r="B802" s="270"/>
      <c r="C802" s="270"/>
      <c r="D802" s="270"/>
      <c r="E802" s="270"/>
      <c r="F802" s="271"/>
      <c r="G802" s="272"/>
      <c r="H802" s="271"/>
    </row>
    <row r="803" spans="1:8" ht="14.25" x14ac:dyDescent="0.2">
      <c r="A803" s="269"/>
      <c r="B803" s="270"/>
      <c r="C803" s="270"/>
      <c r="D803" s="270"/>
      <c r="E803" s="270"/>
      <c r="F803" s="271"/>
      <c r="G803" s="272"/>
      <c r="H803" s="271"/>
    </row>
    <row r="804" spans="1:8" ht="14.25" x14ac:dyDescent="0.2">
      <c r="A804" s="269"/>
      <c r="B804" s="270"/>
      <c r="C804" s="270"/>
      <c r="D804" s="270"/>
      <c r="E804" s="270"/>
      <c r="F804" s="271"/>
      <c r="G804" s="272"/>
      <c r="H804" s="271"/>
    </row>
    <row r="805" spans="1:8" ht="14.25" x14ac:dyDescent="0.2">
      <c r="A805" s="269"/>
      <c r="B805" s="270"/>
      <c r="C805" s="270"/>
      <c r="D805" s="270"/>
      <c r="E805" s="270"/>
      <c r="F805" s="271"/>
      <c r="G805" s="272"/>
      <c r="H805" s="271"/>
    </row>
    <row r="806" spans="1:8" ht="14.25" x14ac:dyDescent="0.2">
      <c r="A806" s="269"/>
      <c r="B806" s="270"/>
      <c r="C806" s="270"/>
      <c r="D806" s="270"/>
      <c r="E806" s="270"/>
      <c r="F806" s="271"/>
      <c r="G806" s="272"/>
      <c r="H806" s="271"/>
    </row>
    <row r="807" spans="1:8" ht="14.25" x14ac:dyDescent="0.2">
      <c r="A807" s="269"/>
      <c r="B807" s="270"/>
      <c r="C807" s="270"/>
      <c r="D807" s="270"/>
      <c r="E807" s="270"/>
      <c r="F807" s="271"/>
      <c r="G807" s="272"/>
      <c r="H807" s="271"/>
    </row>
    <row r="808" spans="1:8" ht="14.25" x14ac:dyDescent="0.2">
      <c r="A808" s="269"/>
      <c r="B808" s="270"/>
      <c r="C808" s="270"/>
      <c r="D808" s="270"/>
      <c r="E808" s="270"/>
      <c r="F808" s="271"/>
      <c r="G808" s="272"/>
      <c r="H808" s="271"/>
    </row>
    <row r="809" spans="1:8" ht="14.25" x14ac:dyDescent="0.2">
      <c r="A809" s="269"/>
      <c r="B809" s="270"/>
      <c r="C809" s="270"/>
      <c r="D809" s="270"/>
      <c r="E809" s="270"/>
      <c r="F809" s="271"/>
      <c r="G809" s="272"/>
      <c r="H809" s="271"/>
    </row>
    <row r="810" spans="1:8" ht="14.25" x14ac:dyDescent="0.2">
      <c r="A810" s="269"/>
      <c r="B810" s="270"/>
      <c r="C810" s="270"/>
      <c r="D810" s="270"/>
      <c r="E810" s="270"/>
      <c r="F810" s="271"/>
      <c r="G810" s="272"/>
      <c r="H810" s="271"/>
    </row>
    <row r="811" spans="1:8" ht="14.25" x14ac:dyDescent="0.2">
      <c r="A811" s="269"/>
      <c r="B811" s="270"/>
      <c r="C811" s="270"/>
      <c r="D811" s="270"/>
      <c r="E811" s="270"/>
      <c r="F811" s="271"/>
      <c r="G811" s="272"/>
      <c r="H811" s="271"/>
    </row>
    <row r="812" spans="1:8" ht="14.25" x14ac:dyDescent="0.2">
      <c r="A812" s="269"/>
      <c r="B812" s="270"/>
      <c r="C812" s="270"/>
      <c r="D812" s="270"/>
      <c r="E812" s="270"/>
      <c r="F812" s="271"/>
      <c r="G812" s="272"/>
      <c r="H812" s="271"/>
    </row>
    <row r="813" spans="1:8" ht="14.25" x14ac:dyDescent="0.2">
      <c r="A813" s="269"/>
      <c r="B813" s="270"/>
      <c r="C813" s="270"/>
      <c r="D813" s="270"/>
      <c r="E813" s="270"/>
      <c r="F813" s="271"/>
      <c r="G813" s="272"/>
      <c r="H813" s="271"/>
    </row>
    <row r="814" spans="1:8" ht="14.25" x14ac:dyDescent="0.2">
      <c r="A814" s="269"/>
      <c r="B814" s="270"/>
      <c r="C814" s="270"/>
      <c r="D814" s="270"/>
      <c r="E814" s="270"/>
      <c r="F814" s="271"/>
      <c r="G814" s="272"/>
      <c r="H814" s="271"/>
    </row>
    <row r="815" spans="1:8" ht="14.25" x14ac:dyDescent="0.2">
      <c r="A815" s="269"/>
      <c r="B815" s="270"/>
      <c r="C815" s="270"/>
      <c r="D815" s="270"/>
      <c r="E815" s="270"/>
      <c r="F815" s="271"/>
      <c r="G815" s="272"/>
      <c r="H815" s="271"/>
    </row>
    <row r="816" spans="1:8" ht="14.25" x14ac:dyDescent="0.2">
      <c r="A816" s="269"/>
      <c r="B816" s="270"/>
      <c r="C816" s="270"/>
      <c r="D816" s="270"/>
      <c r="E816" s="270"/>
      <c r="F816" s="271"/>
      <c r="G816" s="272"/>
      <c r="H816" s="271"/>
    </row>
    <row r="817" spans="1:8" ht="14.25" x14ac:dyDescent="0.2">
      <c r="A817" s="269"/>
      <c r="B817" s="270"/>
      <c r="C817" s="270"/>
      <c r="D817" s="270"/>
      <c r="E817" s="270"/>
      <c r="F817" s="271"/>
      <c r="G817" s="272"/>
      <c r="H817" s="271"/>
    </row>
    <row r="818" spans="1:8" ht="14.25" x14ac:dyDescent="0.2">
      <c r="A818" s="269"/>
      <c r="B818" s="270"/>
      <c r="C818" s="270"/>
      <c r="D818" s="270"/>
      <c r="E818" s="270"/>
      <c r="F818" s="271"/>
      <c r="G818" s="272"/>
      <c r="H818" s="271"/>
    </row>
    <row r="819" spans="1:8" ht="14.25" x14ac:dyDescent="0.2">
      <c r="A819" s="269"/>
      <c r="B819" s="270"/>
      <c r="C819" s="270"/>
      <c r="D819" s="270"/>
      <c r="E819" s="270"/>
      <c r="F819" s="271"/>
      <c r="G819" s="272"/>
      <c r="H819" s="271"/>
    </row>
    <row r="820" spans="1:8" ht="14.25" x14ac:dyDescent="0.2">
      <c r="A820" s="269"/>
      <c r="B820" s="270"/>
      <c r="C820" s="270"/>
      <c r="D820" s="270"/>
      <c r="E820" s="270"/>
      <c r="F820" s="271"/>
      <c r="G820" s="272"/>
      <c r="H820" s="271"/>
    </row>
    <row r="821" spans="1:8" ht="14.25" x14ac:dyDescent="0.2">
      <c r="A821" s="269"/>
      <c r="B821" s="270"/>
      <c r="C821" s="270"/>
      <c r="D821" s="270"/>
      <c r="E821" s="270"/>
      <c r="F821" s="271"/>
      <c r="G821" s="272"/>
      <c r="H821" s="271"/>
    </row>
    <row r="822" spans="1:8" ht="14.25" x14ac:dyDescent="0.2">
      <c r="A822" s="269"/>
      <c r="B822" s="270"/>
      <c r="C822" s="270"/>
      <c r="D822" s="270"/>
      <c r="E822" s="270"/>
      <c r="F822" s="271"/>
      <c r="G822" s="272"/>
      <c r="H822" s="271"/>
    </row>
    <row r="823" spans="1:8" ht="14.25" x14ac:dyDescent="0.2">
      <c r="A823" s="269"/>
      <c r="B823" s="270"/>
      <c r="C823" s="270"/>
      <c r="D823" s="270"/>
      <c r="E823" s="270"/>
      <c r="F823" s="271"/>
      <c r="G823" s="272"/>
      <c r="H823" s="271"/>
    </row>
    <row r="824" spans="1:8" ht="14.25" x14ac:dyDescent="0.2">
      <c r="A824" s="269"/>
      <c r="B824" s="270"/>
      <c r="C824" s="270"/>
      <c r="D824" s="270"/>
      <c r="E824" s="270"/>
      <c r="F824" s="271"/>
      <c r="G824" s="272"/>
      <c r="H824" s="271"/>
    </row>
    <row r="825" spans="1:8" ht="14.25" x14ac:dyDescent="0.2">
      <c r="A825" s="269"/>
      <c r="B825" s="270"/>
      <c r="C825" s="270"/>
      <c r="D825" s="270"/>
      <c r="E825" s="270"/>
      <c r="F825" s="271"/>
      <c r="G825" s="272"/>
      <c r="H825" s="271"/>
    </row>
    <row r="826" spans="1:8" ht="14.25" x14ac:dyDescent="0.2">
      <c r="A826" s="269"/>
      <c r="B826" s="270"/>
      <c r="C826" s="270"/>
      <c r="D826" s="270"/>
      <c r="E826" s="270"/>
      <c r="F826" s="271"/>
      <c r="G826" s="272"/>
      <c r="H826" s="271"/>
    </row>
    <row r="827" spans="1:8" ht="14.25" x14ac:dyDescent="0.2">
      <c r="A827" s="269"/>
      <c r="B827" s="270"/>
      <c r="C827" s="270"/>
      <c r="D827" s="270"/>
      <c r="E827" s="270"/>
      <c r="F827" s="271"/>
      <c r="G827" s="272"/>
      <c r="H827" s="271"/>
    </row>
    <row r="828" spans="1:8" ht="14.25" x14ac:dyDescent="0.2">
      <c r="A828" s="269"/>
      <c r="B828" s="270"/>
      <c r="C828" s="270"/>
      <c r="D828" s="270"/>
      <c r="E828" s="270"/>
      <c r="F828" s="271"/>
      <c r="G828" s="272"/>
      <c r="H828" s="271"/>
    </row>
    <row r="829" spans="1:8" ht="14.25" x14ac:dyDescent="0.2">
      <c r="A829" s="269"/>
      <c r="B829" s="270"/>
      <c r="C829" s="270"/>
      <c r="D829" s="270"/>
      <c r="E829" s="270"/>
      <c r="F829" s="271"/>
      <c r="G829" s="272"/>
      <c r="H829" s="271"/>
    </row>
    <row r="830" spans="1:8" ht="14.25" x14ac:dyDescent="0.2">
      <c r="A830" s="269"/>
      <c r="B830" s="270"/>
      <c r="C830" s="270"/>
      <c r="D830" s="270"/>
      <c r="E830" s="270"/>
      <c r="F830" s="271"/>
      <c r="G830" s="272"/>
      <c r="H830" s="271"/>
    </row>
    <row r="831" spans="1:8" ht="14.25" x14ac:dyDescent="0.2">
      <c r="A831" s="269"/>
      <c r="B831" s="270"/>
      <c r="C831" s="270"/>
      <c r="D831" s="270"/>
      <c r="E831" s="270"/>
      <c r="F831" s="271"/>
      <c r="G831" s="272"/>
      <c r="H831" s="271"/>
    </row>
    <row r="832" spans="1:8" ht="14.25" x14ac:dyDescent="0.2">
      <c r="A832" s="269"/>
      <c r="B832" s="270"/>
      <c r="C832" s="270"/>
      <c r="D832" s="270"/>
      <c r="E832" s="270"/>
      <c r="F832" s="271"/>
      <c r="G832" s="272"/>
      <c r="H832" s="271"/>
    </row>
    <row r="833" spans="1:8" ht="14.25" x14ac:dyDescent="0.2">
      <c r="A833" s="269"/>
      <c r="B833" s="270"/>
      <c r="C833" s="270"/>
      <c r="D833" s="270"/>
      <c r="E833" s="270"/>
      <c r="F833" s="271"/>
      <c r="G833" s="272"/>
      <c r="H833" s="271"/>
    </row>
    <row r="834" spans="1:8" ht="14.25" x14ac:dyDescent="0.2">
      <c r="A834" s="269"/>
      <c r="B834" s="270"/>
      <c r="C834" s="270"/>
      <c r="D834" s="270"/>
      <c r="E834" s="270"/>
      <c r="F834" s="271"/>
      <c r="G834" s="272"/>
      <c r="H834" s="271"/>
    </row>
    <row r="835" spans="1:8" ht="14.25" x14ac:dyDescent="0.2">
      <c r="A835" s="269"/>
      <c r="B835" s="270"/>
      <c r="C835" s="270"/>
      <c r="D835" s="270"/>
      <c r="E835" s="270"/>
      <c r="F835" s="271"/>
      <c r="G835" s="272"/>
      <c r="H835" s="271"/>
    </row>
    <row r="836" spans="1:8" ht="14.25" x14ac:dyDescent="0.2">
      <c r="A836" s="269"/>
      <c r="B836" s="270"/>
      <c r="C836" s="270"/>
      <c r="D836" s="270"/>
      <c r="E836" s="270"/>
      <c r="F836" s="271"/>
      <c r="G836" s="272"/>
      <c r="H836" s="271"/>
    </row>
    <row r="837" spans="1:8" ht="14.25" x14ac:dyDescent="0.2">
      <c r="A837" s="269"/>
      <c r="B837" s="270"/>
      <c r="C837" s="270"/>
      <c r="D837" s="270"/>
      <c r="E837" s="270"/>
      <c r="F837" s="271"/>
      <c r="G837" s="272"/>
      <c r="H837" s="271"/>
    </row>
    <row r="838" spans="1:8" ht="14.25" x14ac:dyDescent="0.2">
      <c r="A838" s="269"/>
      <c r="B838" s="270"/>
      <c r="C838" s="270"/>
      <c r="D838" s="270"/>
      <c r="E838" s="270"/>
      <c r="F838" s="271"/>
      <c r="G838" s="272"/>
      <c r="H838" s="271"/>
    </row>
    <row r="839" spans="1:8" ht="14.25" x14ac:dyDescent="0.2">
      <c r="A839" s="269"/>
      <c r="B839" s="270"/>
      <c r="C839" s="270"/>
      <c r="D839" s="270"/>
      <c r="E839" s="270"/>
      <c r="F839" s="271"/>
      <c r="G839" s="272"/>
      <c r="H839" s="271"/>
    </row>
    <row r="840" spans="1:8" ht="14.25" x14ac:dyDescent="0.2">
      <c r="A840" s="269"/>
      <c r="B840" s="270"/>
      <c r="C840" s="270"/>
      <c r="D840" s="270"/>
      <c r="E840" s="270"/>
      <c r="F840" s="271"/>
      <c r="G840" s="272"/>
      <c r="H840" s="271"/>
    </row>
    <row r="841" spans="1:8" ht="14.25" x14ac:dyDescent="0.2">
      <c r="A841" s="269"/>
      <c r="B841" s="270"/>
      <c r="C841" s="270"/>
      <c r="D841" s="270"/>
      <c r="E841" s="270"/>
      <c r="F841" s="271"/>
      <c r="G841" s="272"/>
      <c r="H841" s="271"/>
    </row>
    <row r="842" spans="1:8" ht="14.25" x14ac:dyDescent="0.2">
      <c r="A842" s="269"/>
      <c r="B842" s="270"/>
      <c r="C842" s="270"/>
      <c r="D842" s="270"/>
      <c r="E842" s="270"/>
      <c r="F842" s="271"/>
      <c r="G842" s="272"/>
      <c r="H842" s="271"/>
    </row>
    <row r="843" spans="1:8" ht="14.25" x14ac:dyDescent="0.2">
      <c r="A843" s="269"/>
      <c r="B843" s="270"/>
      <c r="C843" s="270"/>
      <c r="D843" s="270"/>
      <c r="E843" s="270"/>
      <c r="F843" s="271"/>
      <c r="G843" s="272"/>
      <c r="H843" s="271"/>
    </row>
    <row r="844" spans="1:8" ht="14.25" x14ac:dyDescent="0.2">
      <c r="A844" s="269"/>
      <c r="B844" s="270"/>
      <c r="C844" s="270"/>
      <c r="D844" s="270"/>
      <c r="E844" s="270"/>
      <c r="F844" s="271"/>
      <c r="G844" s="272"/>
      <c r="H844" s="271"/>
    </row>
    <row r="845" spans="1:8" ht="14.25" x14ac:dyDescent="0.2">
      <c r="A845" s="269"/>
      <c r="B845" s="270"/>
      <c r="C845" s="270"/>
      <c r="D845" s="270"/>
      <c r="E845" s="270"/>
      <c r="F845" s="271"/>
      <c r="G845" s="272"/>
      <c r="H845" s="271"/>
    </row>
    <row r="846" spans="1:8" ht="14.25" x14ac:dyDescent="0.2">
      <c r="A846" s="269"/>
      <c r="B846" s="270"/>
      <c r="C846" s="270"/>
      <c r="D846" s="270"/>
      <c r="E846" s="270"/>
      <c r="F846" s="271"/>
      <c r="G846" s="272"/>
      <c r="H846" s="271"/>
    </row>
    <row r="847" spans="1:8" ht="14.25" x14ac:dyDescent="0.2">
      <c r="A847" s="269"/>
      <c r="B847" s="270"/>
      <c r="C847" s="270"/>
      <c r="D847" s="270"/>
      <c r="E847" s="270"/>
      <c r="F847" s="271"/>
      <c r="G847" s="272"/>
      <c r="H847" s="271"/>
    </row>
    <row r="848" spans="1:8" ht="14.25" x14ac:dyDescent="0.2">
      <c r="A848" s="269"/>
      <c r="B848" s="270"/>
      <c r="C848" s="270"/>
      <c r="D848" s="270"/>
      <c r="E848" s="270"/>
      <c r="F848" s="271"/>
      <c r="G848" s="272"/>
      <c r="H848" s="271"/>
    </row>
    <row r="849" spans="1:8" ht="14.25" x14ac:dyDescent="0.2">
      <c r="A849" s="269"/>
      <c r="B849" s="270"/>
      <c r="C849" s="270"/>
      <c r="D849" s="270"/>
      <c r="E849" s="270"/>
      <c r="F849" s="271"/>
      <c r="G849" s="272"/>
      <c r="H849" s="271"/>
    </row>
    <row r="850" spans="1:8" ht="14.25" x14ac:dyDescent="0.2">
      <c r="A850" s="269"/>
      <c r="B850" s="270"/>
      <c r="C850" s="270"/>
      <c r="D850" s="270"/>
      <c r="E850" s="270"/>
      <c r="F850" s="271"/>
      <c r="G850" s="272"/>
      <c r="H850" s="271"/>
    </row>
    <row r="851" spans="1:8" ht="14.25" x14ac:dyDescent="0.2">
      <c r="A851" s="269"/>
      <c r="B851" s="270"/>
      <c r="C851" s="270"/>
      <c r="D851" s="270"/>
      <c r="E851" s="270"/>
      <c r="F851" s="271"/>
      <c r="G851" s="272"/>
      <c r="H851" s="271"/>
    </row>
    <row r="852" spans="1:8" ht="14.25" x14ac:dyDescent="0.2">
      <c r="A852" s="269"/>
      <c r="B852" s="270"/>
      <c r="C852" s="270"/>
      <c r="D852" s="270"/>
      <c r="E852" s="270"/>
      <c r="F852" s="271"/>
      <c r="G852" s="272"/>
      <c r="H852" s="271"/>
    </row>
    <row r="853" spans="1:8" ht="14.25" x14ac:dyDescent="0.2">
      <c r="A853" s="269"/>
      <c r="B853" s="270"/>
      <c r="C853" s="270"/>
      <c r="D853" s="270"/>
      <c r="E853" s="270"/>
      <c r="F853" s="271"/>
      <c r="G853" s="272"/>
      <c r="H853" s="271"/>
    </row>
    <row r="854" spans="1:8" ht="14.25" x14ac:dyDescent="0.2">
      <c r="A854" s="269"/>
      <c r="B854" s="270"/>
      <c r="C854" s="270"/>
      <c r="D854" s="270"/>
      <c r="E854" s="270"/>
      <c r="F854" s="271"/>
      <c r="G854" s="272"/>
      <c r="H854" s="271"/>
    </row>
    <row r="855" spans="1:8" ht="14.25" x14ac:dyDescent="0.2">
      <c r="A855" s="269"/>
      <c r="B855" s="270"/>
      <c r="C855" s="270"/>
      <c r="D855" s="270"/>
      <c r="E855" s="270"/>
      <c r="F855" s="271"/>
      <c r="G855" s="272"/>
      <c r="H855" s="271"/>
    </row>
    <row r="856" spans="1:8" ht="14.25" x14ac:dyDescent="0.2">
      <c r="A856" s="269"/>
      <c r="B856" s="270"/>
      <c r="C856" s="270"/>
      <c r="D856" s="270"/>
      <c r="E856" s="270"/>
      <c r="F856" s="271"/>
      <c r="G856" s="272"/>
      <c r="H856" s="271"/>
    </row>
    <row r="857" spans="1:8" ht="14.25" x14ac:dyDescent="0.2">
      <c r="A857" s="269"/>
      <c r="B857" s="270"/>
      <c r="C857" s="270"/>
      <c r="D857" s="270"/>
      <c r="E857" s="270"/>
      <c r="F857" s="271"/>
      <c r="G857" s="272"/>
      <c r="H857" s="271"/>
    </row>
    <row r="858" spans="1:8" ht="14.25" x14ac:dyDescent="0.2">
      <c r="A858" s="269"/>
      <c r="B858" s="270"/>
      <c r="C858" s="270"/>
      <c r="D858" s="270"/>
      <c r="E858" s="270"/>
      <c r="F858" s="271"/>
      <c r="G858" s="272"/>
      <c r="H858" s="271"/>
    </row>
    <row r="859" spans="1:8" ht="14.25" x14ac:dyDescent="0.2">
      <c r="A859" s="269"/>
      <c r="B859" s="270"/>
      <c r="C859" s="270"/>
      <c r="D859" s="270"/>
      <c r="E859" s="270"/>
      <c r="F859" s="271"/>
      <c r="G859" s="272"/>
      <c r="H859" s="271"/>
    </row>
    <row r="860" spans="1:8" ht="14.25" x14ac:dyDescent="0.2">
      <c r="A860" s="269"/>
      <c r="B860" s="270"/>
      <c r="C860" s="270"/>
      <c r="D860" s="270"/>
      <c r="E860" s="270"/>
      <c r="F860" s="271"/>
      <c r="G860" s="272"/>
      <c r="H860" s="271"/>
    </row>
  </sheetData>
  <mergeCells count="10">
    <mergeCell ref="B2:F2"/>
    <mergeCell ref="B4:G4"/>
    <mergeCell ref="B6:G6"/>
    <mergeCell ref="B9:G9"/>
    <mergeCell ref="C85:D85"/>
    <mergeCell ref="C86:D86"/>
    <mergeCell ref="C87:D87"/>
    <mergeCell ref="C81:D81"/>
    <mergeCell ref="C82:D82"/>
    <mergeCell ref="C83:D83"/>
  </mergeCells>
  <conditionalFormatting sqref="B10:C10 B27:C27 B50:C50 B57 B59:C59 B74:C74 B51">
    <cfRule type="cellIs" dxfId="10" priority="16" stopIfTrue="1" operator="equal">
      <formula>"ESCRIBA AQUÍ EL NOMBRE DEL CAPITULO"</formula>
    </cfRule>
  </conditionalFormatting>
  <conditionalFormatting sqref="C72">
    <cfRule type="cellIs" dxfId="9" priority="17" stopIfTrue="1" operator="equal">
      <formula>"ESCRIBA AQUÍ EL NOMBRE DEL CAPITULO"</formula>
    </cfRule>
  </conditionalFormatting>
  <conditionalFormatting sqref="C73">
    <cfRule type="cellIs" dxfId="8" priority="18" stopIfTrue="1" operator="equal">
      <formula>"ESCRIBA AQUÍ EL NOMBRE DEL CAPITULO"</formula>
    </cfRule>
  </conditionalFormatting>
  <conditionalFormatting sqref="B36:C36">
    <cfRule type="cellIs" dxfId="7" priority="11" stopIfTrue="1" operator="equal">
      <formula>"ESCRIBA AQUÍ EL NOMBRE DEL CAPITULO"</formula>
    </cfRule>
  </conditionalFormatting>
  <conditionalFormatting sqref="B41:C41">
    <cfRule type="cellIs" dxfId="6" priority="10" stopIfTrue="1" operator="equal">
      <formula>"ESCRIBA AQUÍ EL NOMBRE DEL CAPITULO"</formula>
    </cfRule>
  </conditionalFormatting>
  <conditionalFormatting sqref="B44:C44">
    <cfRule type="cellIs" dxfId="5" priority="9" stopIfTrue="1" operator="equal">
      <formula>"ESCRIBA AQUÍ EL NOMBRE DEL CAPITULO"</formula>
    </cfRule>
  </conditionalFormatting>
  <conditionalFormatting sqref="B49:C49">
    <cfRule type="cellIs" dxfId="4" priority="8" stopIfTrue="1" operator="equal">
      <formula>"ESCRIBA AQUÍ EL NOMBRE DEL CAPITULO"</formula>
    </cfRule>
  </conditionalFormatting>
  <conditionalFormatting sqref="C51">
    <cfRule type="cellIs" dxfId="3" priority="7" stopIfTrue="1" operator="equal">
      <formula>"ESCRIBA AQUÍ EL NOMBRE DEL CAPITULO"</formula>
    </cfRule>
  </conditionalFormatting>
  <conditionalFormatting sqref="C57">
    <cfRule type="cellIs" dxfId="2" priority="6" stopIfTrue="1" operator="equal">
      <formula>"ESCRIBA AQUÍ EL NOMBRE DEL CAPITULO"</formula>
    </cfRule>
  </conditionalFormatting>
  <conditionalFormatting sqref="B65:C65">
    <cfRule type="cellIs" dxfId="1" priority="4" stopIfTrue="1" operator="equal">
      <formula>"ESCRIBA AQUÍ EL NOMBRE DEL CAPITULO"</formula>
    </cfRule>
  </conditionalFormatting>
  <conditionalFormatting sqref="B71:C71">
    <cfRule type="cellIs" dxfId="0" priority="2" stopIfTrue="1" operator="equal">
      <formula>"ESCRIBA AQUÍ EL NOMBRE DEL CAPITULO"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DETALLE POBLACIÓN PROYECTADA</vt:lpstr>
      <vt:lpstr>PPTO TRABAJADO FEB 21</vt:lpstr>
      <vt:lpstr>FORMATO</vt:lpstr>
      <vt:lpstr>PPTO MARZO 27</vt:lpstr>
      <vt:lpstr>AJUSTADO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Drojas</dc:creator>
  <cp:lastModifiedBy>tatiana gonzalez sanchez</cp:lastModifiedBy>
  <dcterms:created xsi:type="dcterms:W3CDTF">2010-07-07T19:31:10Z</dcterms:created>
  <dcterms:modified xsi:type="dcterms:W3CDTF">2022-08-10T13:59:52Z</dcterms:modified>
</cp:coreProperties>
</file>