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ENAC EDUCACION 2022\BIENES Y SERVICIOS\EXTRUCTURACIONES\MANTENIMIENTO BIENE INMUEBLES CEDOC\"/>
    </mc:Choice>
  </mc:AlternateContent>
  <bookViews>
    <workbookView xWindow="0" yWindow="0" windowWidth="10215" windowHeight="7500"/>
  </bookViews>
  <sheets>
    <sheet name="FORMULARIO No4 PROPUESTA ECONOM" sheetId="1" r:id="rId1"/>
    <sheet name="Hoja1" sheetId="2" r:id="rId2"/>
  </sheets>
  <definedNames>
    <definedName name="_xlnm._FilterDatabase" localSheetId="0" hidden="1">'FORMULARIO No4 PROPUESTA ECONOM'!$A$17:$L$69</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63" i="1" l="1"/>
  <c r="H62" i="1"/>
  <c r="H61" i="1"/>
  <c r="H60" i="1"/>
  <c r="H57" i="1"/>
  <c r="H56" i="1"/>
  <c r="H55" i="1"/>
  <c r="H50" i="1"/>
  <c r="H49" i="1"/>
  <c r="H48" i="1"/>
  <c r="H44" i="1"/>
  <c r="H43" i="1"/>
  <c r="H38" i="1"/>
  <c r="H37" i="1"/>
  <c r="H34" i="1"/>
  <c r="H29" i="1"/>
  <c r="H28" i="1"/>
  <c r="H27" i="1"/>
  <c r="H26" i="1"/>
  <c r="H25" i="1"/>
  <c r="H24" i="1"/>
  <c r="H23" i="1"/>
  <c r="H22" i="1"/>
  <c r="H64" i="1" l="1"/>
  <c r="H67" i="1" s="1"/>
  <c r="H68" i="1" s="1"/>
  <c r="H65" i="1" l="1"/>
  <c r="H66" i="1"/>
  <c r="H69" i="1" l="1"/>
</calcChain>
</file>

<file path=xl/sharedStrings.xml><?xml version="1.0" encoding="utf-8"?>
<sst xmlns="http://schemas.openxmlformats.org/spreadsheetml/2006/main" count="147" uniqueCount="102">
  <si>
    <t xml:space="preserve">                                                MINISTERIO DE DEFENSA NACIONAL</t>
  </si>
  <si>
    <t xml:space="preserve">                                                COMANDO COMANDANTE GENERAL FUERZAS MILITARES </t>
  </si>
  <si>
    <t xml:space="preserve">                                                EJÉRCITO NACIONAL</t>
  </si>
  <si>
    <t xml:space="preserve">FORMULARIO No. 04
PROPUESTA ECONÓMICA 
</t>
  </si>
  <si>
    <t>FECHA:</t>
  </si>
  <si>
    <t xml:space="preserve">EMPRESA: </t>
  </si>
  <si>
    <t xml:space="preserve">NIT: </t>
  </si>
  <si>
    <t xml:space="preserve">DIRECCION : </t>
  </si>
  <si>
    <t>TELEFONO FAX :</t>
  </si>
  <si>
    <t xml:space="preserve">E-MAIL: </t>
  </si>
  <si>
    <t xml:space="preserve">REGIMEN: </t>
  </si>
  <si>
    <t>ITEM</t>
  </si>
  <si>
    <t xml:space="preserve">DESCRIPCIÓN DEL BIEN Y/O SERVICIO </t>
  </si>
  <si>
    <t>_________________________________</t>
  </si>
  <si>
    <t xml:space="preserve">CELULAR: </t>
  </si>
  <si>
    <t xml:space="preserve">                                               CENTRAL ADMINISTRATIVA Y CONTABLE ESPECIALIZADA CENAC EDUCACIÓN</t>
  </si>
  <si>
    <t xml:space="preserve">Lista de artículos </t>
  </si>
  <si>
    <t>2.   El proponente debe indicar el lugar de origen donde se prestaran los servicios, así como la moneda de negociación en el lugar de origen. Ésta información es objeto de verificación por parte del comité económico evaluador, por lo que e l MDN  –  Ejercito  Nacional-CENACEDUCACION podrá  requerir  las  aclaraciones  que considere necesarias para el esclarecimiento de los datos consignados. Lo anterior siempre y cuando con ello no se violen los principios de igualdad y transparencia de la contratación y sin que las aclaraciones o información que el proponente allegue a solicitud del M.D.N.- EJÉRCITO NACIONAL-CENACEDUCACION puedan modificar, adicionar o complementar la propuesta.</t>
  </si>
  <si>
    <t xml:space="preserve">DESCRIPCION DEL BIEN Y/O SERVICIO: La información suministrada en esta columna, es meramente formal, ya que la descripción se toma única y exclusivamente del anexo 2 Especificaciones técnicas.
En caso de discrepancia prevalece el anexo 2, ya que es avalado por el comité técnico evaluador.
</t>
  </si>
  <si>
    <t xml:space="preserve">3. El proponente se obliga a sostener los precios de los bienes y servicios ofertados dentro de la ejecución del contrato </t>
  </si>
  <si>
    <t>UNIAD DE MEDIDA</t>
  </si>
  <si>
    <r>
      <t xml:space="preserve">Notas
</t>
    </r>
    <r>
      <rPr>
        <b/>
        <sz val="10"/>
        <color theme="1"/>
        <rFont val="Arial"/>
        <family val="2"/>
      </rPr>
      <t>1</t>
    </r>
    <r>
      <rPr>
        <sz val="10"/>
        <color theme="1"/>
        <rFont val="Arial"/>
        <family val="2"/>
      </rPr>
      <t xml:space="preserve">.   Es de aclarar que el proponente, posible contratista, asume el riesgo cambiario, desde el momento de la presentación de la oferta hasta la liquidación del contrato, toda vez que la oferta es presentada en PESOS COLOMBIANOS.
</t>
    </r>
  </si>
  <si>
    <t>V/R  PRECIO REFERENCIA UNITARIO CON IMPUESTOS</t>
  </si>
  <si>
    <t>UNSPSC (CCE)</t>
  </si>
  <si>
    <t>4. El proponente se obliga a especificar cual es el impuesto que aplica a cada uno de los items, ( SI APLICA):                    IVA _19__   %___                    IMPUESTO AL CONSUMO____    %_____               OTRO IMPUESTO: CUAL____________      %_______</t>
  </si>
  <si>
    <t xml:space="preserve">CLASIFICADOR POR OBJETO DEL GASTO </t>
  </si>
  <si>
    <t>SERVICIO</t>
  </si>
  <si>
    <t>nombre</t>
  </si>
  <si>
    <t xml:space="preserve">C.C. No. </t>
  </si>
  <si>
    <t xml:space="preserve">Dirección: </t>
  </si>
  <si>
    <t xml:space="preserve">Número de teléfono:  </t>
  </si>
  <si>
    <t>Número de fax:</t>
  </si>
  <si>
    <t xml:space="preserve">Correo electrónico: </t>
  </si>
  <si>
    <t>NOMBRE CUENTA</t>
  </si>
  <si>
    <t>A-02-02-01-004-002</t>
  </si>
  <si>
    <t>PRODUCTOS METÁLICOS ELABORADOS (EXCEPTO MAQUINARIA Y EQUIPO)</t>
  </si>
  <si>
    <t>A-02-02-01-004-002-09</t>
  </si>
  <si>
    <t>OTROS PRODUCTOS METALICOS ELABORADOS</t>
  </si>
  <si>
    <t>BOTÓN METÁLICO NO TOUCH PARA APERTURA DE PUERTA</t>
  </si>
  <si>
    <t>UNIDAD</t>
  </si>
  <si>
    <t>BISAGRA INCRUSTADA EN PISO, PARA PUERTAS EN VIDRIO, CIERRE AUTOMÁTICO -</t>
  </si>
  <si>
    <t xml:space="preserve">CAJA DE CABLE UTP CAT6- 24AWG OFC 0.45MM UL FLUKE Y SGS CHAQUETA GRIS 100% COBRE  </t>
  </si>
  <si>
    <t>METROS</t>
  </si>
  <si>
    <t xml:space="preserve">TUBOS  EMT </t>
  </si>
  <si>
    <t>42190</t>
  </si>
  <si>
    <t xml:space="preserve">UNIONES  DE 3/4 </t>
  </si>
  <si>
    <t>CAJAS DE PASO DE 4X4</t>
  </si>
  <si>
    <t>CURVAS DE 3/4</t>
  </si>
  <si>
    <t>4294499</t>
  </si>
  <si>
    <t>GRAPAS 3/4</t>
  </si>
  <si>
    <t>A-02-02-01-004-006</t>
  </si>
  <si>
    <t>MAQUINARIA Y APARATOS ELÉCTRICOS</t>
  </si>
  <si>
    <t xml:space="preserve"> A-02-02-01-004-006-05</t>
  </si>
  <si>
    <t>LÁMPARAS ELÉCTRICAS DE INCANDESCENCIA O DESCARGA; LÁMPARAS DE ARCO, EQUIPO PARA ALUMBRADO ELÉCTRICO; SUS PARTES Y PIEZAS</t>
  </si>
  <si>
    <t>LUMINARIA TIPO PANEL LED DE 60X60 CM, POTENCIA 45 W, TEMPERATURA DE COLOR 4000K, LED TIPO 2835, LUMEN 4020 (±10%), ANGULO 110°, VOLTAJE 120/277 VAC, FP &gt;0.95, HORAS DE VIDA ÚTIL 50.000 HORAS,  INCLUYE ACCESORIOS DE FIJACIÓN Y CONEXIÓN</t>
  </si>
  <si>
    <t>A-02-02-01-004-006-09</t>
  </si>
  <si>
    <t>OTRO EQUIPO ELÉCTRICO Y SUS PARTES Y PIEZAS</t>
  </si>
  <si>
    <t>CONTROL DE ACCESO PEATONAL, CAPACIDAD DE 3000 HUELLAS Y HASTA 3000 TARJETAS DE PROXIMIDAD - CONECTIVIDAD TCP/IP, FUENTE DE PODER INCLUIDA</t>
  </si>
  <si>
    <t>4692999</t>
  </si>
  <si>
    <t>ENROLADOR BIOMÉTRICO PARA CONFIGURAR HUELLAS DE PERSONAL ADMINISTRATIVO O RESIDENTE</t>
  </si>
  <si>
    <t>A-02-02-02-008-007</t>
  </si>
  <si>
    <t>SERVICIOS DE MANTENIMIENTO, REPARACIÓN E INSTALACIÓN (EXCEPTO SERVICIOS DE CONSTRUCCIÓN)</t>
  </si>
  <si>
    <t>A-02-02-02-008-007-01</t>
  </si>
  <si>
    <t>SERVICIOS DE MANTENIMIENTO Y REPARACIÓN DE PRODUCTOS
METÁLICOS ELABORADOS, MAQUINARIA Y EQUIPO</t>
  </si>
  <si>
    <t>MANTENIMIENTO PREVENTIVO   DEL CONTROL DE ACCESO  VEHICULAR DEL SOTANO-  INCLUYE DIAGNOSTICO, LIMPIEZA, Y AJUSTE DE PIEZAS.</t>
  </si>
  <si>
    <t xml:space="preserve">MANTENIMIENTO  CORRECTIVO DEL CONTROL DE ACCESO VEHICULAR DEL SOTANO INCLUYE  SUMINISTRO INSTALACIÓN Y PUESTA EN MARCHA  DEL MODULO  DE EJES DE TRACCIÓN PARA BRAZOS  </t>
  </si>
  <si>
    <t>A-02-02-02-008-007-02</t>
  </si>
  <si>
    <t>SERVICIOS DE REPARACIÓN DE OTROS BIENES</t>
  </si>
  <si>
    <t>CÓDIGO DANE</t>
  </si>
  <si>
    <t>UNIDAD MEDIDA</t>
  </si>
  <si>
    <t>NECESIDAD</t>
  </si>
  <si>
    <t>NECESIDAD TOTAL</t>
  </si>
  <si>
    <t xml:space="preserve">CÓDIGO OTAN - NOC </t>
  </si>
  <si>
    <t xml:space="preserve">"MANTENIMIENTO DE TANQUE DE 17.000 LITROS DE AGUA POTABLE INCLUYE LAVADO, Y DESLOSADO" </t>
  </si>
  <si>
    <t xml:space="preserve">"MANTENIMIENTO DE TANQUE DE 17.000 LITROS DE AGUA RESIDUAL INCLUYE LAVADO, Y DESLOSADO" </t>
  </si>
  <si>
    <t>MANTENIMIENTO DE  ESCRITORIOS  INCLUYE AJUSTE ,  SUMINISTRO,  CAMBIO DE RIELES DE EXTENCIÓN Y  CHAPAS</t>
  </si>
  <si>
    <t>A-02-02-02-005-004</t>
  </si>
  <si>
    <t>SERVICIOS DE CONSTRUCCIÓN</t>
  </si>
  <si>
    <t>A-02-02-02-005-004-06</t>
  </si>
  <si>
    <t>SERVICIOS DE INSTALACIONES</t>
  </si>
  <si>
    <t>SERVICIO DESMONTE CIELO RASO  (INCLUYE CARGUE Y RETIRO DE MATERIAL DESMONTADO).</t>
  </si>
  <si>
    <t>54530</t>
  </si>
  <si>
    <t xml:space="preserve">SERVICIO DE INSTALACIÓN DE CIELO RASO  EN DRIWAL INCLUYE 3 MANOS DE PINTURA ,  MATERIAL Y   ACCESORIOS DE INSTALACIÓN </t>
  </si>
  <si>
    <t>54590</t>
  </si>
  <si>
    <t>PINTURA VINILO 3 MANOS SOBRE MURO ( INCLUYE  MATERIAL 1 MANO EN PINTURA TIPO 2  Y DOS MANOS EN PINTURA TIPO 1, FILOS Y DILATACIONES).</t>
  </si>
  <si>
    <t xml:space="preserve">SERVICIO DE INSTALACION DE AIRE ACONDICIONADO  INCLUYE MATERIALES DE INSTALACIÓN </t>
  </si>
  <si>
    <t>SERVICIO DE INSTALACIÓN DE BISAGRA INCRUSTADA EN PISO, PARA PUERTAS EN VIDRIO</t>
  </si>
  <si>
    <t xml:space="preserve">SERVICIO DE INSTALACIÓN  DE RED HIDRAULICA (INCLUYE TENDIDO  DE  TUBERIA PVC Y MATERIALES DE INSTALACIÓN)REPARACIÓN DE FUGA DE AGUA DEL TECHO DEL TERCER PISO EL CUAL REQUIERE DESMONTE DE TUBRERIA  Y REMPLAZO(, RETIRO DE ESCOMBROS) </t>
  </si>
  <si>
    <t>MTS</t>
  </si>
  <si>
    <t xml:space="preserve">SERVICIO  DE DESINSTALACIÓN DE  DE GATO HIDRÁULICO  DE PUERTAS EN VIDRIO </t>
  </si>
  <si>
    <t xml:space="preserve">&gt;&gt;&gt;&gt;&gt;&gt;&gt;&gt;&gt;&gt; A I U &lt;&lt;&lt;&lt;&lt;&lt;&lt;&lt;&lt;&lt;  </t>
  </si>
  <si>
    <t xml:space="preserve">Administración % = (Sumatoria total del Mantenimiento X  %)  </t>
  </si>
  <si>
    <t>Imprevistos % = (Sumatoria del Mantenimiento X %)</t>
  </si>
  <si>
    <t>Utilidad % = (Sumatoria del Mantenimiento X %)</t>
  </si>
  <si>
    <t>IVA 19% = (Resultado de la Utilidad X 19%)</t>
  </si>
  <si>
    <t>VALOR TOTAL</t>
  </si>
  <si>
    <t>V/R  PRECIO REFERENCIA TOTAL CON IMPUESTOS</t>
  </si>
  <si>
    <t>CANT.</t>
  </si>
  <si>
    <t>PRECIO UNITARIO</t>
  </si>
  <si>
    <t>PRECIO TOTAL</t>
  </si>
  <si>
    <t xml:space="preserve">CANTIDADES MAXIMAS </t>
  </si>
  <si>
    <t>CANTIDAD LIMITADAS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</si>
</sst>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C0A]d\-mmm\-yy;@"/>
  </numFmts>
  <fonts count="17" x14ac:knownFonts="1">
    <font>
      <sz val="11"/>
      <color theme="1"/>
      <name val="Calibri"/>
      <family val="2"/>
      <scheme val="minor"/>
    </font>
    <font>
      <b/>
      <sz val="10"/>
      <color theme="1"/>
      <name val="Arial"/>
      <family val="2"/>
    </font>
    <font>
      <b/>
      <sz val="10"/>
      <name val="Arial"/>
      <family val="2"/>
    </font>
    <font>
      <sz val="11"/>
      <color theme="1"/>
      <name val="Calibri"/>
      <family val="2"/>
      <scheme val="minor"/>
    </font>
    <font>
      <sz val="10"/>
      <color theme="1"/>
      <name val="Arial"/>
      <family val="2"/>
    </font>
    <font>
      <sz val="10"/>
      <name val="Arial"/>
      <family val="2"/>
    </font>
    <font>
      <sz val="10"/>
      <color theme="1"/>
      <name val="Calibri"/>
      <family val="2"/>
      <scheme val="minor"/>
    </font>
    <font>
      <sz val="10"/>
      <color rgb="FFFF0000"/>
      <name val="Arial"/>
      <family val="2"/>
    </font>
    <font>
      <b/>
      <sz val="10"/>
      <color theme="1"/>
      <name val="Calibri"/>
      <family val="2"/>
      <scheme val="minor"/>
    </font>
    <font>
      <sz val="11"/>
      <color theme="1"/>
      <name val="Arial"/>
      <family val="2"/>
    </font>
    <font>
      <sz val="11"/>
      <name val="Arial"/>
      <family val="2"/>
    </font>
    <font>
      <sz val="11"/>
      <color rgb="FF000000"/>
      <name val="Arial"/>
      <family val="2"/>
    </font>
    <font>
      <u/>
      <sz val="11"/>
      <color theme="10"/>
      <name val="Calibri"/>
      <family val="2"/>
      <scheme val="minor"/>
    </font>
    <font>
      <b/>
      <sz val="8"/>
      <name val="Arial Narrow"/>
      <family val="2"/>
    </font>
    <font>
      <sz val="8"/>
      <color theme="1"/>
      <name val="Arial Narrow"/>
      <family val="2"/>
    </font>
    <font>
      <sz val="8"/>
      <name val="Arial Narrow"/>
      <family val="2"/>
    </font>
    <font>
      <b/>
      <sz val="8"/>
      <color theme="1"/>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
      <patternFill patternType="solid">
        <fgColor theme="0" tint="-0.249977111117893"/>
        <bgColor indexed="64"/>
      </patternFill>
    </fill>
  </fills>
  <borders count="19">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7">
    <xf numFmtId="0" fontId="0" fillId="0" borderId="0"/>
    <xf numFmtId="43" fontId="3" fillId="0" borderId="0" applyFont="0" applyFill="0" applyBorder="0" applyAlignment="0" applyProtection="0"/>
    <xf numFmtId="0" fontId="5" fillId="0" borderId="0"/>
    <xf numFmtId="0" fontId="12" fillId="0" borderId="0" applyNumberForma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42" fontId="3" fillId="0" borderId="0" applyFont="0" applyFill="0" applyBorder="0" applyAlignment="0" applyProtection="0"/>
  </cellStyleXfs>
  <cellXfs count="110">
    <xf numFmtId="0" fontId="0" fillId="0" borderId="0" xfId="0"/>
    <xf numFmtId="0" fontId="1" fillId="2" borderId="6" xfId="0" applyFont="1" applyFill="1" applyBorder="1" applyAlignment="1" applyProtection="1">
      <alignment horizontal="center" vertical="center" wrapText="1"/>
      <protection locked="0"/>
    </xf>
    <xf numFmtId="0" fontId="1" fillId="2" borderId="6"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 fillId="0" borderId="0" xfId="0" applyFont="1" applyAlignment="1" applyProtection="1">
      <alignment vertical="center"/>
      <protection locked="0"/>
    </xf>
    <xf numFmtId="0" fontId="2" fillId="0" borderId="0" xfId="0" applyFont="1" applyBorder="1" applyAlignment="1" applyProtection="1">
      <alignment vertical="center"/>
      <protection locked="0"/>
    </xf>
    <xf numFmtId="0" fontId="2" fillId="0" borderId="0" xfId="0" applyFont="1" applyBorder="1" applyAlignment="1" applyProtection="1">
      <alignment horizontal="left" vertical="center"/>
      <protection locked="0"/>
    </xf>
    <xf numFmtId="0" fontId="2" fillId="0" borderId="0" xfId="0" applyFont="1" applyBorder="1" applyAlignment="1" applyProtection="1">
      <alignment horizontal="center" vertical="center"/>
      <protection locked="0"/>
    </xf>
    <xf numFmtId="1" fontId="2" fillId="0" borderId="0" xfId="0" applyNumberFormat="1" applyFont="1" applyBorder="1" applyAlignment="1" applyProtection="1">
      <alignment horizontal="left" vertical="center"/>
      <protection locked="0"/>
    </xf>
    <xf numFmtId="0" fontId="6" fillId="0" borderId="0" xfId="0" applyFont="1"/>
    <xf numFmtId="0" fontId="6" fillId="0" borderId="0" xfId="0" applyFont="1" applyAlignment="1">
      <alignment horizontal="center"/>
    </xf>
    <xf numFmtId="0" fontId="2" fillId="0" borderId="1" xfId="0" applyFont="1" applyBorder="1" applyAlignment="1" applyProtection="1">
      <alignment horizontal="left" vertical="center"/>
      <protection locked="0"/>
    </xf>
    <xf numFmtId="0" fontId="5" fillId="0" borderId="2" xfId="0" applyFont="1" applyBorder="1" applyAlignment="1" applyProtection="1">
      <alignment vertical="center" wrapText="1"/>
      <protection locked="0"/>
    </xf>
    <xf numFmtId="0" fontId="5" fillId="0" borderId="2" xfId="0" applyFont="1" applyBorder="1" applyAlignment="1" applyProtection="1">
      <alignment horizontal="center" vertical="center" wrapText="1"/>
      <protection locked="0"/>
    </xf>
    <xf numFmtId="1" fontId="5" fillId="0" borderId="2" xfId="0" applyNumberFormat="1" applyFont="1" applyBorder="1" applyAlignment="1" applyProtection="1">
      <alignment vertical="center"/>
      <protection locked="0"/>
    </xf>
    <xf numFmtId="0" fontId="5" fillId="0" borderId="2" xfId="0" applyFont="1" applyBorder="1" applyAlignment="1" applyProtection="1">
      <alignment vertical="center"/>
      <protection locked="0"/>
    </xf>
    <xf numFmtId="0" fontId="5" fillId="0" borderId="7" xfId="0" applyFont="1" applyBorder="1" applyAlignment="1" applyProtection="1">
      <alignment vertical="center"/>
      <protection locked="0"/>
    </xf>
    <xf numFmtId="0" fontId="2" fillId="0" borderId="3" xfId="0" applyFont="1" applyBorder="1" applyAlignment="1" applyProtection="1">
      <alignment horizontal="left" vertical="center"/>
      <protection locked="0"/>
    </xf>
    <xf numFmtId="0" fontId="5" fillId="0" borderId="0" xfId="0" applyFont="1" applyBorder="1" applyAlignment="1" applyProtection="1">
      <alignment vertical="center" wrapText="1"/>
      <protection locked="0"/>
    </xf>
    <xf numFmtId="0" fontId="5" fillId="0" borderId="0" xfId="0" applyFont="1" applyBorder="1" applyAlignment="1" applyProtection="1">
      <alignment horizontal="center" vertical="center" wrapText="1"/>
      <protection locked="0"/>
    </xf>
    <xf numFmtId="1" fontId="5" fillId="0" borderId="0" xfId="0" applyNumberFormat="1" applyFont="1" applyBorder="1" applyAlignment="1" applyProtection="1">
      <alignment vertical="center"/>
      <protection locked="0"/>
    </xf>
    <xf numFmtId="0" fontId="5" fillId="0" borderId="0" xfId="0" applyFont="1" applyBorder="1" applyAlignment="1" applyProtection="1">
      <alignment vertical="center"/>
      <protection locked="0"/>
    </xf>
    <xf numFmtId="0" fontId="5" fillId="0" borderId="8" xfId="0" applyFont="1" applyBorder="1" applyAlignment="1" applyProtection="1">
      <alignment vertical="center"/>
      <protection locked="0"/>
    </xf>
    <xf numFmtId="0" fontId="5" fillId="0" borderId="0" xfId="0" applyFont="1" applyBorder="1" applyAlignment="1" applyProtection="1">
      <alignment horizontal="center" vertical="center"/>
      <protection locked="0"/>
    </xf>
    <xf numFmtId="165" fontId="5" fillId="0" borderId="0" xfId="0" applyNumberFormat="1" applyFont="1" applyBorder="1" applyAlignment="1" applyProtection="1">
      <alignment vertical="center" wrapText="1"/>
      <protection locked="0"/>
    </xf>
    <xf numFmtId="165" fontId="5" fillId="0" borderId="8" xfId="0" applyNumberFormat="1" applyFont="1" applyBorder="1" applyAlignment="1" applyProtection="1">
      <alignment vertical="center" wrapText="1"/>
      <protection locked="0"/>
    </xf>
    <xf numFmtId="165" fontId="5" fillId="0" borderId="0" xfId="0" applyNumberFormat="1" applyFont="1" applyBorder="1" applyAlignment="1" applyProtection="1">
      <alignment horizontal="center" vertical="center" wrapText="1"/>
      <protection locked="0"/>
    </xf>
    <xf numFmtId="165" fontId="5" fillId="0" borderId="8" xfId="0" applyNumberFormat="1" applyFont="1" applyBorder="1" applyAlignment="1" applyProtection="1">
      <alignment horizontal="center" vertical="center" wrapText="1"/>
      <protection locked="0"/>
    </xf>
    <xf numFmtId="0" fontId="2" fillId="0" borderId="4" xfId="0" applyFont="1" applyBorder="1" applyAlignment="1" applyProtection="1">
      <alignment horizontal="left" vertical="center"/>
      <protection locked="0"/>
    </xf>
    <xf numFmtId="0" fontId="2" fillId="0" borderId="5" xfId="0" applyFont="1" applyBorder="1" applyAlignment="1" applyProtection="1">
      <alignment vertical="center"/>
      <protection locked="0"/>
    </xf>
    <xf numFmtId="0" fontId="2" fillId="0" borderId="5" xfId="0" applyFont="1" applyBorder="1" applyAlignment="1" applyProtection="1">
      <alignment horizontal="center" vertical="center"/>
      <protection locked="0"/>
    </xf>
    <xf numFmtId="1" fontId="2" fillId="0" borderId="5" xfId="0" applyNumberFormat="1" applyFont="1" applyBorder="1" applyAlignment="1" applyProtection="1">
      <alignment horizontal="center" vertical="center"/>
      <protection locked="0"/>
    </xf>
    <xf numFmtId="0" fontId="5" fillId="0" borderId="5" xfId="0" applyFont="1" applyBorder="1" applyAlignment="1" applyProtection="1">
      <alignment vertical="center"/>
      <protection locked="0"/>
    </xf>
    <xf numFmtId="0" fontId="5" fillId="0" borderId="9" xfId="0" applyFont="1" applyBorder="1" applyAlignment="1" applyProtection="1">
      <alignment vertical="center"/>
      <protection locked="0"/>
    </xf>
    <xf numFmtId="0" fontId="7" fillId="0" borderId="0" xfId="0" applyFont="1" applyAlignment="1" applyProtection="1">
      <alignment vertical="center"/>
      <protection locked="0"/>
    </xf>
    <xf numFmtId="0" fontId="8" fillId="0" borderId="6" xfId="0" applyFont="1" applyBorder="1" applyAlignment="1">
      <alignment vertical="center"/>
    </xf>
    <xf numFmtId="0" fontId="2" fillId="0" borderId="6" xfId="0" applyFont="1" applyBorder="1" applyAlignment="1" applyProtection="1">
      <alignment horizontal="center" vertical="center"/>
      <protection locked="0"/>
    </xf>
    <xf numFmtId="1" fontId="5" fillId="0" borderId="0" xfId="0" applyNumberFormat="1" applyFont="1" applyAlignment="1" applyProtection="1">
      <alignment vertical="center"/>
      <protection locked="0"/>
    </xf>
    <xf numFmtId="0" fontId="4" fillId="0" borderId="0" xfId="0" applyFont="1" applyAlignment="1" applyProtection="1">
      <alignment horizontal="center" vertical="center"/>
      <protection locked="0"/>
    </xf>
    <xf numFmtId="0" fontId="4" fillId="0" borderId="0" xfId="0" applyFont="1" applyFill="1" applyBorder="1" applyAlignment="1" applyProtection="1">
      <alignment horizontal="center" vertical="center"/>
      <protection locked="0"/>
    </xf>
    <xf numFmtId="0" fontId="4" fillId="0" borderId="0" xfId="0" applyFont="1" applyFill="1" applyAlignment="1" applyProtection="1">
      <alignment horizontal="center" vertical="center"/>
      <protection locked="0"/>
    </xf>
    <xf numFmtId="0" fontId="8" fillId="0" borderId="0" xfId="0" applyFont="1" applyBorder="1" applyAlignment="1">
      <alignment horizontal="center"/>
    </xf>
    <xf numFmtId="41" fontId="6" fillId="0" borderId="0" xfId="0" applyNumberFormat="1" applyFont="1" applyBorder="1"/>
    <xf numFmtId="0" fontId="6" fillId="0" borderId="0" xfId="0" applyFont="1" applyBorder="1"/>
    <xf numFmtId="0" fontId="4" fillId="0" borderId="0" xfId="0" applyFont="1" applyAlignment="1">
      <alignment vertical="center" wrapText="1"/>
    </xf>
    <xf numFmtId="0" fontId="4" fillId="0" borderId="0" xfId="0" applyFont="1" applyAlignment="1">
      <alignment vertical="top" wrapText="1"/>
    </xf>
    <xf numFmtId="0" fontId="6" fillId="0" borderId="0" xfId="0" applyFont="1" applyAlignment="1">
      <alignment wrapText="1"/>
    </xf>
    <xf numFmtId="0" fontId="4" fillId="0" borderId="0" xfId="0" applyFont="1" applyAlignment="1">
      <alignment horizontal="left" vertical="center" wrapText="1"/>
    </xf>
    <xf numFmtId="0" fontId="4" fillId="0" borderId="0" xfId="0" applyFont="1" applyAlignment="1">
      <alignment vertical="center"/>
    </xf>
    <xf numFmtId="0" fontId="1" fillId="0" borderId="0" xfId="0" applyFont="1" applyAlignment="1">
      <alignment vertical="center"/>
    </xf>
    <xf numFmtId="0" fontId="4" fillId="0" borderId="0" xfId="0" applyFont="1" applyAlignment="1">
      <alignment horizontal="center" vertical="center"/>
    </xf>
    <xf numFmtId="0" fontId="1" fillId="0" borderId="0" xfId="0" applyFont="1"/>
    <xf numFmtId="1" fontId="4" fillId="0" borderId="0" xfId="0" applyNumberFormat="1" applyFont="1" applyAlignment="1">
      <alignment vertical="center"/>
    </xf>
    <xf numFmtId="0" fontId="8" fillId="2" borderId="6" xfId="0" applyFont="1" applyFill="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9" fillId="3" borderId="0" xfId="0" applyFont="1" applyFill="1" applyBorder="1" applyAlignment="1">
      <alignment horizontal="center" vertical="center" wrapText="1"/>
    </xf>
    <xf numFmtId="1" fontId="9" fillId="0" borderId="0" xfId="1" applyNumberFormat="1" applyFont="1" applyBorder="1" applyAlignment="1" applyProtection="1">
      <alignment horizontal="center" vertical="center" wrapText="1"/>
      <protection locked="0"/>
    </xf>
    <xf numFmtId="0" fontId="10" fillId="0" borderId="0" xfId="2" applyFont="1" applyBorder="1" applyAlignment="1">
      <alignment horizontal="center" vertical="center"/>
    </xf>
    <xf numFmtId="0" fontId="11" fillId="4" borderId="0" xfId="0" applyFont="1" applyFill="1" applyBorder="1" applyAlignment="1">
      <alignment vertical="center" wrapText="1"/>
    </xf>
    <xf numFmtId="0" fontId="5" fillId="0" borderId="0" xfId="0" applyFont="1" applyBorder="1" applyAlignment="1" applyProtection="1">
      <alignment horizontal="left" vertical="center"/>
      <protection locked="0"/>
    </xf>
    <xf numFmtId="0" fontId="12" fillId="0" borderId="0" xfId="3" applyBorder="1" applyAlignment="1" applyProtection="1">
      <alignment vertical="center"/>
      <protection locked="0"/>
    </xf>
    <xf numFmtId="0" fontId="6" fillId="0" borderId="0" xfId="0" applyFont="1" applyAlignment="1">
      <alignment wrapText="1"/>
    </xf>
    <xf numFmtId="0" fontId="4" fillId="0" borderId="0" xfId="0" applyFont="1" applyAlignment="1">
      <alignment horizontal="left" vertical="center" wrapText="1"/>
    </xf>
    <xf numFmtId="0" fontId="15" fillId="0" borderId="6" xfId="0" applyFont="1" applyFill="1" applyBorder="1" applyAlignment="1">
      <alignment horizontal="center" vertical="center" wrapText="1"/>
    </xf>
    <xf numFmtId="0" fontId="1" fillId="0" borderId="0" xfId="0" applyFont="1" applyAlignment="1">
      <alignment vertical="top" wrapText="1"/>
    </xf>
    <xf numFmtId="0" fontId="1" fillId="0" borderId="0" xfId="0" applyFont="1" applyAlignment="1">
      <alignment vertical="top"/>
    </xf>
    <xf numFmtId="0" fontId="1" fillId="0" borderId="0" xfId="0" applyFont="1" applyAlignment="1">
      <alignment wrapText="1"/>
    </xf>
    <xf numFmtId="0" fontId="6" fillId="0" borderId="0" xfId="0" applyFont="1" applyAlignment="1">
      <alignment wrapText="1"/>
    </xf>
    <xf numFmtId="0" fontId="4" fillId="0" borderId="0" xfId="0" applyFont="1" applyAlignment="1">
      <alignment horizontal="left" vertical="top" wrapText="1"/>
    </xf>
    <xf numFmtId="0" fontId="4" fillId="0" borderId="0" xfId="0" applyFont="1" applyAlignment="1">
      <alignment horizontal="left" vertical="center" wrapText="1"/>
    </xf>
    <xf numFmtId="0" fontId="2" fillId="0" borderId="0" xfId="0" applyFont="1" applyBorder="1" applyAlignment="1" applyProtection="1">
      <alignment vertical="center"/>
      <protection locked="0"/>
    </xf>
    <xf numFmtId="0" fontId="2" fillId="0" borderId="0" xfId="0" applyFont="1" applyBorder="1" applyAlignment="1" applyProtection="1">
      <alignment horizontal="left" vertical="center"/>
      <protection locked="0"/>
    </xf>
    <xf numFmtId="0" fontId="2" fillId="0" borderId="0" xfId="0" applyFont="1" applyBorder="1" applyAlignment="1" applyProtection="1">
      <alignment horizontal="center" vertical="top" wrapText="1"/>
      <protection locked="0"/>
    </xf>
    <xf numFmtId="0" fontId="2" fillId="0" borderId="0" xfId="0" applyFont="1" applyBorder="1" applyAlignment="1" applyProtection="1">
      <alignment horizontal="center" vertical="top"/>
      <protection locked="0"/>
    </xf>
    <xf numFmtId="0" fontId="13" fillId="5" borderId="12" xfId="0" applyFont="1" applyFill="1" applyBorder="1" applyAlignment="1" applyProtection="1">
      <alignment horizontal="center" vertical="center" wrapText="1"/>
      <protection locked="0"/>
    </xf>
    <xf numFmtId="0" fontId="13" fillId="5" borderId="11" xfId="0" applyFont="1" applyFill="1" applyBorder="1" applyAlignment="1" applyProtection="1">
      <alignment horizontal="center" vertical="center" wrapText="1"/>
      <protection locked="0"/>
    </xf>
    <xf numFmtId="0" fontId="13" fillId="5" borderId="10"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15" fillId="2" borderId="11" xfId="0" applyFont="1" applyFill="1" applyBorder="1" applyAlignment="1" applyProtection="1">
      <alignment horizontal="center" vertical="center" wrapText="1"/>
      <protection locked="0"/>
    </xf>
    <xf numFmtId="0" fontId="15" fillId="2" borderId="10"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15" fillId="0" borderId="6" xfId="0" applyFont="1" applyFill="1" applyBorder="1" applyAlignment="1" applyProtection="1">
      <alignment horizontal="center" vertical="center" wrapText="1"/>
      <protection locked="0"/>
    </xf>
    <xf numFmtId="0" fontId="15" fillId="0" borderId="6" xfId="0" applyFont="1" applyFill="1" applyBorder="1" applyAlignment="1">
      <alignment horizontal="justify" vertical="center" wrapText="1"/>
    </xf>
    <xf numFmtId="4" fontId="15" fillId="0" borderId="6" xfId="0" applyNumberFormat="1" applyFont="1" applyFill="1" applyBorder="1" applyAlignment="1" applyProtection="1">
      <alignment horizontal="center" vertical="center" wrapText="1"/>
      <protection locked="0"/>
    </xf>
    <xf numFmtId="0" fontId="13" fillId="5" borderId="13" xfId="0" applyFont="1" applyFill="1" applyBorder="1" applyAlignment="1" applyProtection="1">
      <alignment horizontal="center" vertical="center" textRotation="90" wrapText="1"/>
      <protection locked="0"/>
    </xf>
    <xf numFmtId="0" fontId="13" fillId="5" borderId="6" xfId="0" applyFont="1" applyFill="1" applyBorder="1" applyAlignment="1" applyProtection="1">
      <alignment horizontal="center" vertical="center" wrapText="1"/>
      <protection locked="0"/>
    </xf>
    <xf numFmtId="0" fontId="13" fillId="5" borderId="10" xfId="0" applyFont="1" applyFill="1" applyBorder="1" applyAlignment="1" applyProtection="1">
      <alignment horizontal="center" vertical="center" wrapText="1"/>
      <protection locked="0"/>
    </xf>
    <xf numFmtId="0" fontId="13" fillId="5" borderId="6" xfId="0" applyFont="1" applyFill="1" applyBorder="1" applyAlignment="1">
      <alignment horizontal="center" vertical="center" wrapText="1"/>
    </xf>
    <xf numFmtId="0" fontId="15" fillId="0" borderId="14" xfId="0" applyFont="1" applyFill="1" applyBorder="1" applyAlignment="1" applyProtection="1">
      <alignment horizontal="center" vertical="center" wrapText="1"/>
      <protection locked="0"/>
    </xf>
    <xf numFmtId="0" fontId="14" fillId="0" borderId="10" xfId="0" applyFont="1" applyBorder="1" applyAlignment="1">
      <alignment horizontal="center" vertical="center"/>
    </xf>
    <xf numFmtId="0" fontId="14" fillId="0" borderId="15" xfId="0" applyFont="1" applyBorder="1" applyAlignment="1">
      <alignment horizontal="center" vertical="center"/>
    </xf>
    <xf numFmtId="0" fontId="14" fillId="0" borderId="0" xfId="0" applyFont="1" applyBorder="1" applyAlignment="1">
      <alignment horizontal="center"/>
    </xf>
    <xf numFmtId="0" fontId="15" fillId="0" borderId="11" xfId="0" applyFont="1" applyFill="1" applyBorder="1" applyAlignment="1" applyProtection="1">
      <alignment horizontal="center" vertical="center" wrapText="1"/>
      <protection locked="0"/>
    </xf>
    <xf numFmtId="9" fontId="16" fillId="0" borderId="6" xfId="5" applyFont="1" applyBorder="1" applyAlignment="1">
      <alignment horizontal="center" vertical="center"/>
    </xf>
    <xf numFmtId="0" fontId="15" fillId="0" borderId="4" xfId="0" applyFont="1" applyFill="1" applyBorder="1" applyAlignment="1" applyProtection="1">
      <alignment horizontal="center" vertical="center" wrapText="1"/>
      <protection locked="0"/>
    </xf>
    <xf numFmtId="0" fontId="16" fillId="0" borderId="16" xfId="0" applyFont="1" applyBorder="1" applyAlignment="1">
      <alignment horizontal="center"/>
    </xf>
    <xf numFmtId="0" fontId="16" fillId="0" borderId="17" xfId="0" applyFont="1" applyBorder="1" applyAlignment="1">
      <alignment horizontal="center"/>
    </xf>
    <xf numFmtId="0" fontId="16" fillId="0" borderId="18" xfId="0" applyFont="1" applyBorder="1" applyAlignment="1">
      <alignment horizontal="center"/>
    </xf>
    <xf numFmtId="0" fontId="15" fillId="0" borderId="16" xfId="0" applyFont="1" applyFill="1" applyBorder="1" applyAlignment="1" applyProtection="1">
      <alignment horizontal="center" vertical="center" wrapText="1"/>
      <protection locked="0"/>
    </xf>
    <xf numFmtId="0" fontId="15" fillId="0" borderId="17" xfId="0" applyFont="1" applyFill="1" applyBorder="1" applyAlignment="1" applyProtection="1">
      <alignment horizontal="center" vertical="center" wrapText="1"/>
      <protection locked="0"/>
    </xf>
    <xf numFmtId="0" fontId="4" fillId="2" borderId="6" xfId="0" applyFont="1" applyFill="1" applyBorder="1" applyAlignment="1" applyProtection="1">
      <alignment horizontal="center" vertical="center"/>
      <protection locked="0"/>
    </xf>
    <xf numFmtId="4" fontId="15" fillId="0" borderId="10" xfId="6" applyNumberFormat="1" applyFont="1" applyFill="1" applyBorder="1" applyAlignment="1" applyProtection="1">
      <alignment horizontal="center" vertical="center" wrapText="1"/>
      <protection locked="0"/>
    </xf>
    <xf numFmtId="4" fontId="15" fillId="0" borderId="10" xfId="0" applyNumberFormat="1" applyFont="1" applyFill="1" applyBorder="1" applyAlignment="1" applyProtection="1">
      <alignment horizontal="center" vertical="center" wrapText="1"/>
      <protection locked="0"/>
    </xf>
    <xf numFmtId="42" fontId="13" fillId="5" borderId="10" xfId="6" applyFont="1" applyFill="1" applyBorder="1" applyAlignment="1" applyProtection="1">
      <alignment horizontal="center" vertical="center" wrapText="1"/>
      <protection locked="0"/>
    </xf>
    <xf numFmtId="4" fontId="16" fillId="0" borderId="16" xfId="4" applyNumberFormat="1" applyFont="1" applyBorder="1"/>
    <xf numFmtId="0" fontId="4" fillId="0" borderId="6" xfId="0" applyFont="1" applyFill="1" applyBorder="1" applyAlignment="1" applyProtection="1">
      <alignment horizontal="center" vertical="center"/>
      <protection locked="0"/>
    </xf>
    <xf numFmtId="0" fontId="13" fillId="5" borderId="11" xfId="0" applyFont="1" applyFill="1" applyBorder="1" applyAlignment="1" applyProtection="1">
      <alignment horizontal="center" vertical="center" wrapText="1"/>
      <protection locked="0"/>
    </xf>
    <xf numFmtId="0" fontId="15" fillId="2" borderId="11" xfId="0" applyFont="1" applyFill="1" applyBorder="1" applyAlignment="1" applyProtection="1">
      <alignment horizontal="center" vertical="center" wrapText="1"/>
      <protection locked="0"/>
    </xf>
    <xf numFmtId="9" fontId="16" fillId="0" borderId="11" xfId="5" applyFont="1" applyBorder="1" applyAlignment="1">
      <alignment horizontal="center" vertical="center"/>
    </xf>
    <xf numFmtId="0" fontId="16" fillId="0" borderId="17" xfId="0" applyFont="1" applyBorder="1" applyAlignment="1">
      <alignment horizontal="center"/>
    </xf>
  </cellXfs>
  <cellStyles count="7">
    <cellStyle name="Hipervínculo" xfId="3" builtinId="8"/>
    <cellStyle name="Millares" xfId="1" builtinId="3"/>
    <cellStyle name="Moneda" xfId="4" builtinId="4"/>
    <cellStyle name="Moneda [0]" xfId="6" builtinId="7"/>
    <cellStyle name="Normal" xfId="0" builtinId="0"/>
    <cellStyle name="Normal 6" xfId="2"/>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581802</xdr:colOff>
      <xdr:row>0</xdr:row>
      <xdr:rowOff>0</xdr:rowOff>
    </xdr:from>
    <xdr:to>
      <xdr:col>1</xdr:col>
      <xdr:colOff>1146174</xdr:colOff>
      <xdr:row>4</xdr:row>
      <xdr:rowOff>143139</xdr:rowOff>
    </xdr:to>
    <xdr:pic>
      <xdr:nvPicPr>
        <xdr:cNvPr id="2" name="3 Imagen" descr="C:\Users\sol.duarte\AppData\Local\Microsoft\Windows\Temporary Internet Files\Content.Outlook\3NYT3MMI\LOGO_EJC.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802" y="0"/>
          <a:ext cx="1208897" cy="905139"/>
        </a:xfrm>
        <a:prstGeom prst="rect">
          <a:avLst/>
        </a:prstGeom>
        <a:noFill/>
        <a:ln>
          <a:noFill/>
        </a:ln>
      </xdr:spPr>
    </xdr:pic>
    <xdr:clientData/>
  </xdr:twoCellAnchor>
  <xdr:twoCellAnchor editAs="oneCell">
    <xdr:from>
      <xdr:col>0</xdr:col>
      <xdr:colOff>22320</xdr:colOff>
      <xdr:row>69</xdr:row>
      <xdr:rowOff>0</xdr:rowOff>
    </xdr:from>
    <xdr:to>
      <xdr:col>0</xdr:col>
      <xdr:colOff>252121</xdr:colOff>
      <xdr:row>69</xdr:row>
      <xdr:rowOff>9926</xdr:rowOff>
    </xdr:to>
    <xdr:sp macro="" textlink="">
      <xdr:nvSpPr>
        <xdr:cNvPr id="4" name="CustomShape 1">
          <a:extLst>
            <a:ext uri="{FF2B5EF4-FFF2-40B4-BE49-F238E27FC236}">
              <a16:creationId xmlns:a16="http://schemas.microsoft.com/office/drawing/2014/main" id="{00000000-0008-0000-0100-000004000000}"/>
            </a:ext>
          </a:extLst>
        </xdr:cNvPr>
        <xdr:cNvSpPr/>
      </xdr:nvSpPr>
      <xdr:spPr>
        <a:xfrm>
          <a:off x="22320" y="2752725"/>
          <a:ext cx="229801" cy="9926"/>
        </a:xfrm>
        <a:prstGeom prst="rect">
          <a:avLst/>
        </a:prstGeom>
      </xdr:spPr>
    </xdr:sp>
    <xdr:clientData/>
  </xdr:twoCellAnchor>
  <xdr:twoCellAnchor editAs="oneCell">
    <xdr:from>
      <xdr:col>0</xdr:col>
      <xdr:colOff>22320</xdr:colOff>
      <xdr:row>69</xdr:row>
      <xdr:rowOff>0</xdr:rowOff>
    </xdr:from>
    <xdr:to>
      <xdr:col>0</xdr:col>
      <xdr:colOff>252121</xdr:colOff>
      <xdr:row>69</xdr:row>
      <xdr:rowOff>9956</xdr:rowOff>
    </xdr:to>
    <xdr:sp macro="" textlink="">
      <xdr:nvSpPr>
        <xdr:cNvPr id="5" name="CustomShape 1">
          <a:extLst>
            <a:ext uri="{FF2B5EF4-FFF2-40B4-BE49-F238E27FC236}">
              <a16:creationId xmlns:a16="http://schemas.microsoft.com/office/drawing/2014/main" id="{00000000-0008-0000-0100-000005000000}"/>
            </a:ext>
          </a:extLst>
        </xdr:cNvPr>
        <xdr:cNvSpPr/>
      </xdr:nvSpPr>
      <xdr:spPr>
        <a:xfrm>
          <a:off x="22320" y="2752725"/>
          <a:ext cx="229801" cy="9956"/>
        </a:xfrm>
        <a:prstGeom prst="rect">
          <a:avLst/>
        </a:prstGeom>
      </xdr:spPr>
    </xdr:sp>
    <xdr:clientData/>
  </xdr:twoCellAnchor>
  <xdr:twoCellAnchor editAs="oneCell">
    <xdr:from>
      <xdr:col>0</xdr:col>
      <xdr:colOff>22320</xdr:colOff>
      <xdr:row>69</xdr:row>
      <xdr:rowOff>0</xdr:rowOff>
    </xdr:from>
    <xdr:to>
      <xdr:col>0</xdr:col>
      <xdr:colOff>252121</xdr:colOff>
      <xdr:row>69</xdr:row>
      <xdr:rowOff>9956</xdr:rowOff>
    </xdr:to>
    <xdr:sp macro="" textlink="">
      <xdr:nvSpPr>
        <xdr:cNvPr id="6" name="CustomShape 1">
          <a:extLst>
            <a:ext uri="{FF2B5EF4-FFF2-40B4-BE49-F238E27FC236}">
              <a16:creationId xmlns:a16="http://schemas.microsoft.com/office/drawing/2014/main" id="{00000000-0008-0000-0100-000006000000}"/>
            </a:ext>
          </a:extLst>
        </xdr:cNvPr>
        <xdr:cNvSpPr/>
      </xdr:nvSpPr>
      <xdr:spPr>
        <a:xfrm>
          <a:off x="22320" y="2752725"/>
          <a:ext cx="229801" cy="9956"/>
        </a:xfrm>
        <a:prstGeom prst="rect">
          <a:avLst/>
        </a:prstGeom>
      </xdr:spPr>
    </xdr:sp>
    <xdr:clientData/>
  </xdr:twoCellAnchor>
  <xdr:oneCellAnchor>
    <xdr:from>
      <xdr:col>3</xdr:col>
      <xdr:colOff>0</xdr:colOff>
      <xdr:row>17</xdr:row>
      <xdr:rowOff>0</xdr:rowOff>
    </xdr:from>
    <xdr:ext cx="1778000" cy="19050"/>
    <xdr:sp macro="" textlink="">
      <xdr:nvSpPr>
        <xdr:cNvPr id="7" name="Rectangle 24">
          <a:extLst>
            <a:ext uri="{FF2B5EF4-FFF2-40B4-BE49-F238E27FC236}">
              <a16:creationId xmlns:a16="http://schemas.microsoft.com/office/drawing/2014/main" id="{00000000-0008-0000-0100-000007000000}"/>
            </a:ext>
          </a:extLst>
        </xdr:cNvPr>
        <xdr:cNvSpPr>
          <a:spLocks noChangeArrowheads="1"/>
        </xdr:cNvSpPr>
      </xdr:nvSpPr>
      <xdr:spPr bwMode="auto">
        <a:xfrm>
          <a:off x="4581525"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8" name="Rectangle 24">
          <a:extLst>
            <a:ext uri="{FF2B5EF4-FFF2-40B4-BE49-F238E27FC236}">
              <a16:creationId xmlns:a16="http://schemas.microsoft.com/office/drawing/2014/main" id="{00000000-0008-0000-0100-00000A000000}"/>
            </a:ext>
          </a:extLst>
        </xdr:cNvPr>
        <xdr:cNvSpPr>
          <a:spLocks noChangeArrowheads="1"/>
        </xdr:cNvSpPr>
      </xdr:nvSpPr>
      <xdr:spPr bwMode="auto">
        <a:xfrm>
          <a:off x="4581525"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9" name="Rectangle 24">
          <a:extLst>
            <a:ext uri="{FF2B5EF4-FFF2-40B4-BE49-F238E27FC236}">
              <a16:creationId xmlns:a16="http://schemas.microsoft.com/office/drawing/2014/main" id="{3FAE86D8-B9EF-4FDD-9E1E-D6B0E0E16E32}"/>
            </a:ext>
          </a:extLst>
        </xdr:cNvPr>
        <xdr:cNvSpPr>
          <a:spLocks noChangeArrowheads="1"/>
        </xdr:cNvSpPr>
      </xdr:nvSpPr>
      <xdr:spPr bwMode="auto">
        <a:xfrm>
          <a:off x="4581525"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10" name="Rectangle 24">
          <a:extLst>
            <a:ext uri="{FF2B5EF4-FFF2-40B4-BE49-F238E27FC236}">
              <a16:creationId xmlns:a16="http://schemas.microsoft.com/office/drawing/2014/main" id="{78487286-F59B-4D47-9EC9-4B3EB347F911}"/>
            </a:ext>
          </a:extLst>
        </xdr:cNvPr>
        <xdr:cNvSpPr>
          <a:spLocks noChangeArrowheads="1"/>
        </xdr:cNvSpPr>
      </xdr:nvSpPr>
      <xdr:spPr bwMode="auto">
        <a:xfrm>
          <a:off x="4581525"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11" name="Rectangle 24">
          <a:extLst>
            <a:ext uri="{FF2B5EF4-FFF2-40B4-BE49-F238E27FC236}">
              <a16:creationId xmlns:a16="http://schemas.microsoft.com/office/drawing/2014/main" id="{00000000-0008-0000-0200-000002000000}"/>
            </a:ext>
          </a:extLst>
        </xdr:cNvPr>
        <xdr:cNvSpPr>
          <a:spLocks noChangeArrowheads="1"/>
        </xdr:cNvSpPr>
      </xdr:nvSpPr>
      <xdr:spPr bwMode="auto">
        <a:xfrm>
          <a:off x="4038600"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12" name="Rectangle 24">
          <a:extLst>
            <a:ext uri="{FF2B5EF4-FFF2-40B4-BE49-F238E27FC236}">
              <a16:creationId xmlns:a16="http://schemas.microsoft.com/office/drawing/2014/main" id="{00000000-0008-0000-0200-000003000000}"/>
            </a:ext>
          </a:extLst>
        </xdr:cNvPr>
        <xdr:cNvSpPr>
          <a:spLocks noChangeArrowheads="1"/>
        </xdr:cNvSpPr>
      </xdr:nvSpPr>
      <xdr:spPr bwMode="auto">
        <a:xfrm>
          <a:off x="4038600"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22320</xdr:colOff>
      <xdr:row>66</xdr:row>
      <xdr:rowOff>0</xdr:rowOff>
    </xdr:from>
    <xdr:to>
      <xdr:col>0</xdr:col>
      <xdr:colOff>252121</xdr:colOff>
      <xdr:row>66</xdr:row>
      <xdr:rowOff>9926</xdr:rowOff>
    </xdr:to>
    <xdr:sp macro="" textlink="">
      <xdr:nvSpPr>
        <xdr:cNvPr id="13" name="CustomShape 1">
          <a:extLst>
            <a:ext uri="{FF2B5EF4-FFF2-40B4-BE49-F238E27FC236}">
              <a16:creationId xmlns:a16="http://schemas.microsoft.com/office/drawing/2014/main" id="{00000000-0008-0000-0200-000004000000}"/>
            </a:ext>
          </a:extLst>
        </xdr:cNvPr>
        <xdr:cNvSpPr/>
      </xdr:nvSpPr>
      <xdr:spPr>
        <a:xfrm>
          <a:off x="22320" y="13839825"/>
          <a:ext cx="229801" cy="9926"/>
        </a:xfrm>
        <a:prstGeom prst="rect">
          <a:avLst/>
        </a:prstGeom>
      </xdr:spPr>
    </xdr:sp>
    <xdr:clientData/>
  </xdr:twoCellAnchor>
  <xdr:twoCellAnchor editAs="oneCell">
    <xdr:from>
      <xdr:col>0</xdr:col>
      <xdr:colOff>22320</xdr:colOff>
      <xdr:row>66</xdr:row>
      <xdr:rowOff>0</xdr:rowOff>
    </xdr:from>
    <xdr:to>
      <xdr:col>0</xdr:col>
      <xdr:colOff>252121</xdr:colOff>
      <xdr:row>66</xdr:row>
      <xdr:rowOff>9956</xdr:rowOff>
    </xdr:to>
    <xdr:sp macro="" textlink="">
      <xdr:nvSpPr>
        <xdr:cNvPr id="14" name="CustomShape 1">
          <a:extLst>
            <a:ext uri="{FF2B5EF4-FFF2-40B4-BE49-F238E27FC236}">
              <a16:creationId xmlns:a16="http://schemas.microsoft.com/office/drawing/2014/main" id="{00000000-0008-0000-0200-000005000000}"/>
            </a:ext>
          </a:extLst>
        </xdr:cNvPr>
        <xdr:cNvSpPr/>
      </xdr:nvSpPr>
      <xdr:spPr>
        <a:xfrm>
          <a:off x="22320" y="13839825"/>
          <a:ext cx="229801" cy="9956"/>
        </a:xfrm>
        <a:prstGeom prst="rect">
          <a:avLst/>
        </a:prstGeom>
      </xdr:spPr>
    </xdr:sp>
    <xdr:clientData/>
  </xdr:twoCellAnchor>
  <xdr:twoCellAnchor editAs="oneCell">
    <xdr:from>
      <xdr:col>0</xdr:col>
      <xdr:colOff>22320</xdr:colOff>
      <xdr:row>66</xdr:row>
      <xdr:rowOff>0</xdr:rowOff>
    </xdr:from>
    <xdr:to>
      <xdr:col>0</xdr:col>
      <xdr:colOff>252121</xdr:colOff>
      <xdr:row>66</xdr:row>
      <xdr:rowOff>9956</xdr:rowOff>
    </xdr:to>
    <xdr:sp macro="" textlink="">
      <xdr:nvSpPr>
        <xdr:cNvPr id="15" name="CustomShape 1">
          <a:extLst>
            <a:ext uri="{FF2B5EF4-FFF2-40B4-BE49-F238E27FC236}">
              <a16:creationId xmlns:a16="http://schemas.microsoft.com/office/drawing/2014/main" id="{00000000-0008-0000-0200-000006000000}"/>
            </a:ext>
          </a:extLst>
        </xdr:cNvPr>
        <xdr:cNvSpPr/>
      </xdr:nvSpPr>
      <xdr:spPr>
        <a:xfrm>
          <a:off x="22320" y="13839825"/>
          <a:ext cx="229801" cy="9956"/>
        </a:xfrm>
        <a:prstGeom prst="rect">
          <a:avLst/>
        </a:prstGeom>
      </xdr:spPr>
    </xdr:sp>
    <xdr:clientData/>
  </xdr:twoCellAnchor>
  <xdr:oneCellAnchor>
    <xdr:from>
      <xdr:col>3</xdr:col>
      <xdr:colOff>0</xdr:colOff>
      <xdr:row>19</xdr:row>
      <xdr:rowOff>127000</xdr:rowOff>
    </xdr:from>
    <xdr:ext cx="1778000" cy="19050"/>
    <xdr:sp macro="" textlink="">
      <xdr:nvSpPr>
        <xdr:cNvPr id="16" name="Rectangle 24">
          <a:extLst>
            <a:ext uri="{FF2B5EF4-FFF2-40B4-BE49-F238E27FC236}">
              <a16:creationId xmlns:a16="http://schemas.microsoft.com/office/drawing/2014/main" id="{00000000-0008-0000-0200-000007000000}"/>
            </a:ext>
          </a:extLst>
        </xdr:cNvPr>
        <xdr:cNvSpPr>
          <a:spLocks noChangeArrowheads="1"/>
        </xdr:cNvSpPr>
      </xdr:nvSpPr>
      <xdr:spPr bwMode="auto">
        <a:xfrm>
          <a:off x="4038600" y="831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17" name="Rectangle 24">
          <a:extLst>
            <a:ext uri="{FF2B5EF4-FFF2-40B4-BE49-F238E27FC236}">
              <a16:creationId xmlns:a16="http://schemas.microsoft.com/office/drawing/2014/main" id="{00000000-0008-0000-0200-000008000000}"/>
            </a:ext>
          </a:extLst>
        </xdr:cNvPr>
        <xdr:cNvSpPr>
          <a:spLocks noChangeArrowheads="1"/>
        </xdr:cNvSpPr>
      </xdr:nvSpPr>
      <xdr:spPr bwMode="auto">
        <a:xfrm>
          <a:off x="4038600"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18" name="Rectangle 24">
          <a:extLst>
            <a:ext uri="{FF2B5EF4-FFF2-40B4-BE49-F238E27FC236}">
              <a16:creationId xmlns:a16="http://schemas.microsoft.com/office/drawing/2014/main" id="{00000000-0008-0000-0200-000009000000}"/>
            </a:ext>
          </a:extLst>
        </xdr:cNvPr>
        <xdr:cNvSpPr>
          <a:spLocks noChangeArrowheads="1"/>
        </xdr:cNvSpPr>
      </xdr:nvSpPr>
      <xdr:spPr bwMode="auto">
        <a:xfrm>
          <a:off x="4038600"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19" name="Rectangle 24">
          <a:extLst>
            <a:ext uri="{FF2B5EF4-FFF2-40B4-BE49-F238E27FC236}">
              <a16:creationId xmlns:a16="http://schemas.microsoft.com/office/drawing/2014/main" id="{04F38458-EB89-4401-9A2D-D76A72BFE8A5}"/>
            </a:ext>
          </a:extLst>
        </xdr:cNvPr>
        <xdr:cNvSpPr>
          <a:spLocks noChangeArrowheads="1"/>
        </xdr:cNvSpPr>
      </xdr:nvSpPr>
      <xdr:spPr bwMode="auto">
        <a:xfrm>
          <a:off x="4038600"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17</xdr:row>
      <xdr:rowOff>0</xdr:rowOff>
    </xdr:from>
    <xdr:ext cx="1778000" cy="19050"/>
    <xdr:sp macro="" textlink="">
      <xdr:nvSpPr>
        <xdr:cNvPr id="20" name="Rectangle 24">
          <a:extLst>
            <a:ext uri="{FF2B5EF4-FFF2-40B4-BE49-F238E27FC236}">
              <a16:creationId xmlns:a16="http://schemas.microsoft.com/office/drawing/2014/main" id="{68CF91A0-9FF0-4EB4-B7B9-3105EDD056D5}"/>
            </a:ext>
          </a:extLst>
        </xdr:cNvPr>
        <xdr:cNvSpPr>
          <a:spLocks noChangeArrowheads="1"/>
        </xdr:cNvSpPr>
      </xdr:nvSpPr>
      <xdr:spPr bwMode="auto">
        <a:xfrm>
          <a:off x="4038600" y="323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22320</xdr:colOff>
      <xdr:row>47</xdr:row>
      <xdr:rowOff>0</xdr:rowOff>
    </xdr:from>
    <xdr:ext cx="229801" cy="9926"/>
    <xdr:sp macro="" textlink="">
      <xdr:nvSpPr>
        <xdr:cNvPr id="21" name="CustomShape 1">
          <a:extLst>
            <a:ext uri="{FF2B5EF4-FFF2-40B4-BE49-F238E27FC236}">
              <a16:creationId xmlns:a16="http://schemas.microsoft.com/office/drawing/2014/main" id="{92326DD3-AC55-4332-ADDB-D086FE8736F3}"/>
            </a:ext>
          </a:extLst>
        </xdr:cNvPr>
        <xdr:cNvSpPr/>
      </xdr:nvSpPr>
      <xdr:spPr>
        <a:xfrm>
          <a:off x="22320" y="8239125"/>
          <a:ext cx="229801" cy="992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5"/>
  <sheetViews>
    <sheetView tabSelected="1" topLeftCell="C6" zoomScale="92" workbookViewId="0">
      <selection activeCell="F18" sqref="F18:H18"/>
    </sheetView>
  </sheetViews>
  <sheetFormatPr baseColWidth="10" defaultColWidth="10.85546875" defaultRowHeight="12.75" x14ac:dyDescent="0.2"/>
  <cols>
    <col min="1" max="1" width="9.85546875" style="9" customWidth="1"/>
    <col min="2" max="2" width="19" style="9" customWidth="1"/>
    <col min="3" max="3" width="65.42578125" style="9" customWidth="1"/>
    <col min="4" max="5" width="15.85546875" style="10" customWidth="1"/>
    <col min="6" max="6" width="15.42578125" style="9" customWidth="1"/>
    <col min="7" max="7" width="21.28515625" style="9" customWidth="1"/>
    <col min="8" max="8" width="24.7109375" style="9" customWidth="1"/>
    <col min="9" max="9" width="20" style="9" customWidth="1"/>
    <col min="10" max="10" width="18.140625" style="9" customWidth="1"/>
    <col min="11" max="11" width="19.140625" style="9" customWidth="1"/>
    <col min="12" max="12" width="15.7109375" style="9" customWidth="1"/>
    <col min="13" max="16384" width="10.85546875" style="9"/>
  </cols>
  <sheetData>
    <row r="1" spans="1:15" s="4" customFormat="1" ht="16.5" customHeight="1" x14ac:dyDescent="0.25">
      <c r="A1" s="70" t="s">
        <v>0</v>
      </c>
      <c r="B1" s="70"/>
      <c r="C1" s="70"/>
      <c r="D1" s="70"/>
      <c r="E1" s="70"/>
      <c r="F1" s="70"/>
      <c r="G1" s="70"/>
      <c r="H1" s="70"/>
      <c r="I1" s="70"/>
      <c r="J1" s="70"/>
      <c r="K1" s="70"/>
      <c r="L1" s="70"/>
      <c r="M1" s="70"/>
      <c r="N1" s="70"/>
      <c r="O1" s="70"/>
    </row>
    <row r="2" spans="1:15" s="4" customFormat="1" ht="13.5" customHeight="1" x14ac:dyDescent="0.25">
      <c r="A2" s="70" t="s">
        <v>1</v>
      </c>
      <c r="B2" s="71"/>
      <c r="C2" s="71"/>
      <c r="D2" s="71"/>
      <c r="E2" s="71"/>
      <c r="F2" s="71"/>
      <c r="G2" s="71"/>
      <c r="H2" s="71"/>
      <c r="I2" s="71"/>
      <c r="J2" s="71"/>
      <c r="K2" s="71"/>
      <c r="L2" s="71"/>
      <c r="M2" s="71"/>
      <c r="N2" s="71"/>
      <c r="O2" s="71"/>
    </row>
    <row r="3" spans="1:15" s="4" customFormat="1" ht="12" customHeight="1" x14ac:dyDescent="0.25">
      <c r="A3" s="70" t="s">
        <v>2</v>
      </c>
      <c r="B3" s="71"/>
      <c r="C3" s="71"/>
      <c r="D3" s="71"/>
      <c r="E3" s="71"/>
      <c r="F3" s="71"/>
      <c r="G3" s="71"/>
      <c r="H3" s="71"/>
      <c r="I3" s="71"/>
      <c r="J3" s="71"/>
      <c r="K3" s="71"/>
      <c r="L3" s="71"/>
      <c r="M3" s="71"/>
      <c r="N3" s="71"/>
      <c r="O3" s="71"/>
    </row>
    <row r="4" spans="1:15" s="4" customFormat="1" ht="16.5" customHeight="1" x14ac:dyDescent="0.25">
      <c r="A4" s="70" t="s">
        <v>15</v>
      </c>
      <c r="B4" s="71"/>
      <c r="C4" s="71"/>
      <c r="D4" s="71"/>
      <c r="E4" s="71"/>
      <c r="F4" s="71"/>
      <c r="G4" s="71"/>
      <c r="H4" s="71"/>
      <c r="I4" s="71"/>
      <c r="J4" s="71"/>
      <c r="K4" s="71"/>
      <c r="L4" s="71"/>
      <c r="M4" s="71"/>
      <c r="N4" s="71"/>
      <c r="O4" s="71"/>
    </row>
    <row r="5" spans="1:15" s="4" customFormat="1" ht="23.25" customHeight="1" x14ac:dyDescent="0.25">
      <c r="A5" s="5"/>
      <c r="B5" s="6"/>
      <c r="C5" s="6"/>
      <c r="D5" s="7"/>
      <c r="E5" s="7"/>
      <c r="F5" s="6"/>
      <c r="G5" s="6"/>
      <c r="H5" s="6"/>
      <c r="I5" s="6"/>
      <c r="J5" s="6"/>
      <c r="K5" s="8"/>
      <c r="L5" s="6"/>
      <c r="M5" s="6"/>
      <c r="N5" s="6"/>
      <c r="O5" s="6"/>
    </row>
    <row r="6" spans="1:15" s="4" customFormat="1" ht="49.5" customHeight="1" x14ac:dyDescent="0.25">
      <c r="A6" s="72" t="s">
        <v>3</v>
      </c>
      <c r="B6" s="73"/>
      <c r="C6" s="73"/>
      <c r="D6" s="73"/>
      <c r="E6" s="73"/>
      <c r="F6" s="73"/>
      <c r="G6" s="73"/>
      <c r="H6" s="73"/>
      <c r="I6" s="73"/>
      <c r="J6" s="73"/>
      <c r="K6" s="73"/>
      <c r="L6" s="73"/>
      <c r="M6" s="73"/>
      <c r="N6" s="73"/>
      <c r="O6" s="73"/>
    </row>
    <row r="7" spans="1:15" ht="13.5" thickBot="1" x14ac:dyDescent="0.25"/>
    <row r="8" spans="1:15" s="4" customFormat="1" ht="12" customHeight="1" x14ac:dyDescent="0.25">
      <c r="A8" s="11" t="s">
        <v>4</v>
      </c>
      <c r="B8" s="12"/>
      <c r="C8" s="12"/>
      <c r="D8" s="13"/>
      <c r="E8" s="13"/>
      <c r="F8" s="12"/>
      <c r="G8" s="12"/>
      <c r="H8" s="12"/>
      <c r="I8" s="12"/>
      <c r="J8" s="12"/>
      <c r="K8" s="14"/>
      <c r="L8" s="15"/>
      <c r="M8" s="15"/>
      <c r="N8" s="15"/>
      <c r="O8" s="16"/>
    </row>
    <row r="9" spans="1:15" s="4" customFormat="1" ht="12" customHeight="1" x14ac:dyDescent="0.25">
      <c r="A9" s="17" t="s">
        <v>5</v>
      </c>
      <c r="B9" s="18"/>
      <c r="C9" s="18"/>
      <c r="D9" s="19"/>
      <c r="E9" s="19"/>
      <c r="F9" s="18"/>
      <c r="G9" s="18"/>
      <c r="H9" s="18"/>
      <c r="I9" s="18"/>
      <c r="J9" s="18"/>
      <c r="K9" s="20"/>
      <c r="L9" s="21"/>
      <c r="M9" s="21"/>
      <c r="N9" s="21"/>
      <c r="O9" s="22"/>
    </row>
    <row r="10" spans="1:15" s="4" customFormat="1" ht="12" customHeight="1" x14ac:dyDescent="0.25">
      <c r="A10" s="17" t="s">
        <v>6</v>
      </c>
      <c r="B10" s="21"/>
      <c r="C10" s="21"/>
      <c r="D10" s="23"/>
      <c r="E10" s="23"/>
      <c r="F10" s="21"/>
      <c r="G10" s="21"/>
      <c r="H10" s="21"/>
      <c r="I10" s="21"/>
      <c r="J10" s="21"/>
      <c r="K10" s="20"/>
      <c r="L10" s="21"/>
      <c r="M10" s="21"/>
      <c r="N10" s="21"/>
      <c r="O10" s="22"/>
    </row>
    <row r="11" spans="1:15" s="4" customFormat="1" ht="12" customHeight="1" x14ac:dyDescent="0.25">
      <c r="A11" s="17" t="s">
        <v>7</v>
      </c>
      <c r="B11" s="21"/>
      <c r="C11" s="21"/>
      <c r="D11" s="23"/>
      <c r="E11" s="23"/>
      <c r="F11" s="21"/>
      <c r="G11" s="21"/>
      <c r="H11" s="21"/>
      <c r="I11" s="21"/>
      <c r="J11" s="21"/>
      <c r="K11" s="20"/>
      <c r="L11" s="21"/>
      <c r="M11" s="21"/>
      <c r="N11" s="24"/>
      <c r="O11" s="25"/>
    </row>
    <row r="12" spans="1:15" s="4" customFormat="1" ht="12" customHeight="1" x14ac:dyDescent="0.25">
      <c r="A12" s="17" t="s">
        <v>8</v>
      </c>
      <c r="B12" s="21"/>
      <c r="C12" s="59"/>
      <c r="D12" s="23"/>
      <c r="E12" s="23"/>
      <c r="F12" s="21"/>
      <c r="G12" s="21"/>
      <c r="H12" s="21"/>
      <c r="I12" s="21"/>
      <c r="J12" s="7" t="s">
        <v>14</v>
      </c>
      <c r="K12" s="20"/>
      <c r="L12" s="21"/>
      <c r="M12" s="21"/>
      <c r="N12" s="26"/>
      <c r="O12" s="27"/>
    </row>
    <row r="13" spans="1:15" s="4" customFormat="1" ht="12" customHeight="1" x14ac:dyDescent="0.25">
      <c r="A13" s="17" t="s">
        <v>9</v>
      </c>
      <c r="B13" s="21"/>
      <c r="C13" s="60"/>
      <c r="D13" s="23"/>
      <c r="E13" s="23"/>
      <c r="F13" s="21"/>
      <c r="G13" s="21"/>
      <c r="H13" s="21"/>
      <c r="I13" s="21"/>
      <c r="J13" s="21"/>
      <c r="K13" s="20"/>
      <c r="L13" s="21"/>
      <c r="M13" s="21"/>
      <c r="N13" s="26"/>
      <c r="O13" s="27"/>
    </row>
    <row r="14" spans="1:15" s="34" customFormat="1" ht="12" customHeight="1" thickBot="1" x14ac:dyDescent="0.3">
      <c r="A14" s="28" t="s">
        <v>10</v>
      </c>
      <c r="B14" s="29"/>
      <c r="C14" s="29"/>
      <c r="D14" s="30"/>
      <c r="E14" s="30"/>
      <c r="F14" s="30"/>
      <c r="G14" s="30"/>
      <c r="H14" s="30"/>
      <c r="I14" s="30"/>
      <c r="J14" s="30"/>
      <c r="K14" s="31"/>
      <c r="L14" s="32"/>
      <c r="M14" s="32"/>
      <c r="N14" s="32"/>
      <c r="O14" s="33"/>
    </row>
    <row r="16" spans="1:15" s="4" customFormat="1" ht="21" customHeight="1" x14ac:dyDescent="0.25">
      <c r="A16" s="35" t="s">
        <v>16</v>
      </c>
      <c r="B16" s="36"/>
      <c r="C16" s="36"/>
      <c r="D16" s="36"/>
      <c r="E16" s="7"/>
      <c r="F16" s="7"/>
      <c r="G16" s="7"/>
      <c r="H16" s="7"/>
      <c r="I16" s="7"/>
      <c r="J16" s="7"/>
      <c r="K16" s="37"/>
    </row>
    <row r="17" spans="1:12" s="38" customFormat="1" ht="57" customHeight="1" x14ac:dyDescent="0.25">
      <c r="A17" s="1" t="s">
        <v>11</v>
      </c>
      <c r="B17" s="53" t="s">
        <v>23</v>
      </c>
      <c r="C17" s="2" t="s">
        <v>12</v>
      </c>
      <c r="D17" s="1" t="s">
        <v>20</v>
      </c>
      <c r="E17" s="1" t="s">
        <v>100</v>
      </c>
      <c r="F17" s="1" t="s">
        <v>101</v>
      </c>
      <c r="G17" s="3" t="s">
        <v>22</v>
      </c>
      <c r="H17" s="3" t="s">
        <v>96</v>
      </c>
      <c r="I17" s="3" t="s">
        <v>97</v>
      </c>
      <c r="J17" s="3" t="s">
        <v>98</v>
      </c>
      <c r="K17" s="3" t="s">
        <v>99</v>
      </c>
      <c r="L17" s="39"/>
    </row>
    <row r="18" spans="1:12" s="40" customFormat="1" x14ac:dyDescent="0.25">
      <c r="A18" s="74" t="s">
        <v>25</v>
      </c>
      <c r="B18" s="75"/>
      <c r="C18" s="75"/>
      <c r="D18" s="75"/>
      <c r="E18" s="106"/>
      <c r="F18" s="76" t="s">
        <v>33</v>
      </c>
      <c r="G18" s="75"/>
      <c r="H18" s="75"/>
      <c r="I18" s="100"/>
      <c r="J18" s="100"/>
      <c r="K18" s="100"/>
      <c r="L18" s="39"/>
    </row>
    <row r="19" spans="1:12" s="40" customFormat="1" x14ac:dyDescent="0.25">
      <c r="A19" s="77" t="s">
        <v>34</v>
      </c>
      <c r="B19" s="78"/>
      <c r="C19" s="78"/>
      <c r="D19" s="78"/>
      <c r="E19" s="107"/>
      <c r="F19" s="79" t="s">
        <v>35</v>
      </c>
      <c r="G19" s="78"/>
      <c r="H19" s="78"/>
      <c r="I19" s="100"/>
      <c r="J19" s="100"/>
      <c r="K19" s="100"/>
      <c r="L19" s="39"/>
    </row>
    <row r="20" spans="1:12" s="40" customFormat="1" x14ac:dyDescent="0.25">
      <c r="A20" s="74" t="s">
        <v>25</v>
      </c>
      <c r="B20" s="75"/>
      <c r="C20" s="75"/>
      <c r="D20" s="75"/>
      <c r="E20" s="106"/>
      <c r="F20" s="76" t="s">
        <v>33</v>
      </c>
      <c r="G20" s="75"/>
      <c r="H20" s="75"/>
      <c r="I20" s="100"/>
      <c r="J20" s="100"/>
      <c r="K20" s="100"/>
      <c r="L20" s="39"/>
    </row>
    <row r="21" spans="1:12" s="40" customFormat="1" x14ac:dyDescent="0.25">
      <c r="A21" s="77" t="s">
        <v>36</v>
      </c>
      <c r="B21" s="78"/>
      <c r="C21" s="78"/>
      <c r="D21" s="78"/>
      <c r="E21" s="107"/>
      <c r="F21" s="79" t="s">
        <v>37</v>
      </c>
      <c r="G21" s="78"/>
      <c r="H21" s="78"/>
      <c r="I21" s="100"/>
      <c r="J21" s="100"/>
      <c r="K21" s="100"/>
      <c r="L21" s="39"/>
    </row>
    <row r="22" spans="1:12" s="40" customFormat="1" x14ac:dyDescent="0.25">
      <c r="A22" s="80">
        <v>1</v>
      </c>
      <c r="B22" s="81">
        <v>4299211</v>
      </c>
      <c r="C22" s="82" t="s">
        <v>38</v>
      </c>
      <c r="D22" s="63" t="s">
        <v>39</v>
      </c>
      <c r="E22" s="63">
        <v>4</v>
      </c>
      <c r="F22" s="81">
        <v>4</v>
      </c>
      <c r="G22" s="83">
        <v>850000</v>
      </c>
      <c r="H22" s="101">
        <f>+ROUND(G22*F22,0)</f>
        <v>3400000</v>
      </c>
      <c r="I22" s="105"/>
      <c r="J22" s="105"/>
      <c r="K22" s="105"/>
      <c r="L22" s="39"/>
    </row>
    <row r="23" spans="1:12" s="40" customFormat="1" x14ac:dyDescent="0.25">
      <c r="A23" s="80">
        <v>2</v>
      </c>
      <c r="B23" s="81">
        <v>4299212</v>
      </c>
      <c r="C23" s="82" t="s">
        <v>40</v>
      </c>
      <c r="D23" s="63" t="s">
        <v>39</v>
      </c>
      <c r="E23" s="63">
        <v>5</v>
      </c>
      <c r="F23" s="81">
        <v>5</v>
      </c>
      <c r="G23" s="83">
        <v>650000</v>
      </c>
      <c r="H23" s="101">
        <f>+ROUND(G23*F23,0)</f>
        <v>3250000</v>
      </c>
      <c r="I23" s="105"/>
      <c r="J23" s="105"/>
      <c r="K23" s="105"/>
      <c r="L23" s="39"/>
    </row>
    <row r="24" spans="1:12" s="40" customFormat="1" x14ac:dyDescent="0.25">
      <c r="A24" s="80">
        <v>3</v>
      </c>
      <c r="B24" s="81">
        <v>42941</v>
      </c>
      <c r="C24" s="82" t="s">
        <v>41</v>
      </c>
      <c r="D24" s="63" t="s">
        <v>42</v>
      </c>
      <c r="E24" s="63">
        <v>305</v>
      </c>
      <c r="F24" s="81">
        <v>305</v>
      </c>
      <c r="G24" s="83">
        <v>35000</v>
      </c>
      <c r="H24" s="101">
        <f t="shared" ref="H24:H29" si="0">+ROUND(G24*F24,0)</f>
        <v>10675000</v>
      </c>
      <c r="I24" s="105"/>
      <c r="J24" s="105"/>
      <c r="K24" s="105"/>
      <c r="L24" s="39"/>
    </row>
    <row r="25" spans="1:12" s="40" customFormat="1" x14ac:dyDescent="0.25">
      <c r="A25" s="80">
        <v>4</v>
      </c>
      <c r="B25" s="81">
        <v>42190</v>
      </c>
      <c r="C25" s="82" t="s">
        <v>43</v>
      </c>
      <c r="D25" s="63" t="s">
        <v>42</v>
      </c>
      <c r="E25" s="63">
        <v>9</v>
      </c>
      <c r="F25" s="81">
        <v>9</v>
      </c>
      <c r="G25" s="83">
        <v>12400</v>
      </c>
      <c r="H25" s="101">
        <f t="shared" si="0"/>
        <v>111600</v>
      </c>
      <c r="I25" s="105"/>
      <c r="J25" s="105"/>
      <c r="K25" s="105"/>
      <c r="L25" s="39"/>
    </row>
    <row r="26" spans="1:12" s="40" customFormat="1" x14ac:dyDescent="0.25">
      <c r="A26" s="80">
        <v>5</v>
      </c>
      <c r="B26" s="81" t="s">
        <v>44</v>
      </c>
      <c r="C26" s="82" t="s">
        <v>45</v>
      </c>
      <c r="D26" s="63" t="s">
        <v>39</v>
      </c>
      <c r="E26" s="63">
        <v>12</v>
      </c>
      <c r="F26" s="81">
        <v>12</v>
      </c>
      <c r="G26" s="83">
        <v>9500</v>
      </c>
      <c r="H26" s="101">
        <f t="shared" si="0"/>
        <v>114000</v>
      </c>
      <c r="I26" s="105"/>
      <c r="J26" s="105"/>
      <c r="K26" s="105"/>
      <c r="L26" s="39"/>
    </row>
    <row r="27" spans="1:12" s="40" customFormat="1" x14ac:dyDescent="0.25">
      <c r="A27" s="80">
        <v>6</v>
      </c>
      <c r="B27" s="81">
        <v>42941</v>
      </c>
      <c r="C27" s="82" t="s">
        <v>46</v>
      </c>
      <c r="D27" s="63" t="s">
        <v>39</v>
      </c>
      <c r="E27" s="63">
        <v>4</v>
      </c>
      <c r="F27" s="81">
        <v>4</v>
      </c>
      <c r="G27" s="83">
        <v>14500</v>
      </c>
      <c r="H27" s="101">
        <f t="shared" si="0"/>
        <v>58000</v>
      </c>
      <c r="I27" s="105"/>
      <c r="J27" s="105"/>
      <c r="K27" s="105"/>
      <c r="L27" s="39"/>
    </row>
    <row r="28" spans="1:12" s="40" customFormat="1" x14ac:dyDescent="0.25">
      <c r="A28" s="80">
        <v>7</v>
      </c>
      <c r="B28" s="81" t="s">
        <v>44</v>
      </c>
      <c r="C28" s="82" t="s">
        <v>47</v>
      </c>
      <c r="D28" s="63" t="s">
        <v>39</v>
      </c>
      <c r="E28" s="63">
        <v>12</v>
      </c>
      <c r="F28" s="81">
        <v>12</v>
      </c>
      <c r="G28" s="83">
        <v>18500</v>
      </c>
      <c r="H28" s="101">
        <f t="shared" si="0"/>
        <v>222000</v>
      </c>
      <c r="I28" s="105"/>
      <c r="J28" s="105"/>
      <c r="K28" s="105"/>
      <c r="L28" s="39"/>
    </row>
    <row r="29" spans="1:12" s="40" customFormat="1" x14ac:dyDescent="0.25">
      <c r="A29" s="80">
        <v>8</v>
      </c>
      <c r="B29" s="81" t="s">
        <v>48</v>
      </c>
      <c r="C29" s="82" t="s">
        <v>49</v>
      </c>
      <c r="D29" s="63" t="s">
        <v>39</v>
      </c>
      <c r="E29" s="63">
        <v>12</v>
      </c>
      <c r="F29" s="81">
        <v>12</v>
      </c>
      <c r="G29" s="83">
        <v>20000</v>
      </c>
      <c r="H29" s="101">
        <f t="shared" si="0"/>
        <v>240000</v>
      </c>
      <c r="I29" s="105"/>
      <c r="J29" s="105"/>
      <c r="K29" s="105"/>
      <c r="L29" s="39"/>
    </row>
    <row r="30" spans="1:12" s="40" customFormat="1" x14ac:dyDescent="0.25">
      <c r="A30" s="74" t="s">
        <v>25</v>
      </c>
      <c r="B30" s="75"/>
      <c r="C30" s="75"/>
      <c r="D30" s="75"/>
      <c r="E30" s="106"/>
      <c r="F30" s="76" t="s">
        <v>33</v>
      </c>
      <c r="G30" s="75"/>
      <c r="H30" s="75"/>
      <c r="I30" s="100"/>
      <c r="J30" s="100"/>
      <c r="K30" s="100"/>
      <c r="L30" s="39"/>
    </row>
    <row r="31" spans="1:12" s="40" customFormat="1" x14ac:dyDescent="0.25">
      <c r="A31" s="77" t="s">
        <v>50</v>
      </c>
      <c r="B31" s="78"/>
      <c r="C31" s="78"/>
      <c r="D31" s="78"/>
      <c r="E31" s="107"/>
      <c r="F31" s="79" t="s">
        <v>51</v>
      </c>
      <c r="G31" s="78"/>
      <c r="H31" s="78"/>
      <c r="I31" s="100"/>
      <c r="J31" s="100"/>
      <c r="K31" s="100"/>
      <c r="L31" s="39"/>
    </row>
    <row r="32" spans="1:12" s="40" customFormat="1" x14ac:dyDescent="0.25">
      <c r="A32" s="74" t="s">
        <v>25</v>
      </c>
      <c r="B32" s="75"/>
      <c r="C32" s="75"/>
      <c r="D32" s="75"/>
      <c r="E32" s="106"/>
      <c r="F32" s="76" t="s">
        <v>33</v>
      </c>
      <c r="G32" s="75"/>
      <c r="H32" s="75"/>
      <c r="I32" s="100"/>
      <c r="J32" s="100"/>
      <c r="K32" s="100"/>
      <c r="L32" s="39"/>
    </row>
    <row r="33" spans="1:12" s="40" customFormat="1" x14ac:dyDescent="0.25">
      <c r="A33" s="77" t="s">
        <v>52</v>
      </c>
      <c r="B33" s="78"/>
      <c r="C33" s="78"/>
      <c r="D33" s="78"/>
      <c r="E33" s="107"/>
      <c r="F33" s="79" t="s">
        <v>53</v>
      </c>
      <c r="G33" s="78"/>
      <c r="H33" s="78"/>
      <c r="I33" s="100"/>
      <c r="J33" s="100"/>
      <c r="K33" s="100"/>
      <c r="L33" s="39"/>
    </row>
    <row r="34" spans="1:12" s="40" customFormat="1" ht="38.25" x14ac:dyDescent="0.25">
      <c r="A34" s="80">
        <v>1</v>
      </c>
      <c r="B34" s="81">
        <v>4653102</v>
      </c>
      <c r="C34" s="82" t="s">
        <v>54</v>
      </c>
      <c r="D34" s="63" t="s">
        <v>39</v>
      </c>
      <c r="E34" s="63">
        <v>60</v>
      </c>
      <c r="F34" s="81">
        <v>41</v>
      </c>
      <c r="G34" s="83">
        <v>215000</v>
      </c>
      <c r="H34" s="102">
        <f>+ROUND(G34*F34,0)</f>
        <v>8815000</v>
      </c>
      <c r="I34" s="105"/>
      <c r="J34" s="105"/>
      <c r="K34" s="105"/>
      <c r="L34" s="39"/>
    </row>
    <row r="35" spans="1:12" s="40" customFormat="1" x14ac:dyDescent="0.25">
      <c r="A35" s="74" t="s">
        <v>25</v>
      </c>
      <c r="B35" s="75"/>
      <c r="C35" s="75"/>
      <c r="D35" s="75"/>
      <c r="E35" s="106"/>
      <c r="F35" s="76" t="s">
        <v>33</v>
      </c>
      <c r="G35" s="75"/>
      <c r="H35" s="75"/>
      <c r="I35" s="100"/>
      <c r="J35" s="100"/>
      <c r="K35" s="100"/>
      <c r="L35" s="39"/>
    </row>
    <row r="36" spans="1:12" s="40" customFormat="1" x14ac:dyDescent="0.25">
      <c r="A36" s="77" t="s">
        <v>55</v>
      </c>
      <c r="B36" s="78"/>
      <c r="C36" s="78"/>
      <c r="D36" s="78"/>
      <c r="E36" s="107"/>
      <c r="F36" s="79" t="s">
        <v>56</v>
      </c>
      <c r="G36" s="78"/>
      <c r="H36" s="78"/>
      <c r="I36" s="100"/>
      <c r="J36" s="100"/>
      <c r="K36" s="100"/>
      <c r="L36" s="39"/>
    </row>
    <row r="37" spans="1:12" s="40" customFormat="1" ht="25.5" x14ac:dyDescent="0.25">
      <c r="A37" s="80">
        <v>1</v>
      </c>
      <c r="B37" s="81">
        <v>4692999</v>
      </c>
      <c r="C37" s="82" t="s">
        <v>57</v>
      </c>
      <c r="D37" s="63" t="s">
        <v>39</v>
      </c>
      <c r="E37" s="63">
        <v>6</v>
      </c>
      <c r="F37" s="81">
        <v>0</v>
      </c>
      <c r="G37" s="83">
        <v>12000000</v>
      </c>
      <c r="H37" s="102">
        <f>+ROUND(G37*F37,0)</f>
        <v>0</v>
      </c>
      <c r="I37" s="105"/>
      <c r="J37" s="105"/>
      <c r="K37" s="105"/>
      <c r="L37" s="39"/>
    </row>
    <row r="38" spans="1:12" s="40" customFormat="1" ht="25.5" x14ac:dyDescent="0.25">
      <c r="A38" s="80">
        <v>2</v>
      </c>
      <c r="B38" s="81" t="s">
        <v>58</v>
      </c>
      <c r="C38" s="82" t="s">
        <v>59</v>
      </c>
      <c r="D38" s="63" t="s">
        <v>39</v>
      </c>
      <c r="E38" s="63">
        <v>1</v>
      </c>
      <c r="F38" s="81">
        <v>0</v>
      </c>
      <c r="G38" s="83">
        <v>8500000</v>
      </c>
      <c r="H38" s="102">
        <f>+ROUND(G38*F38,0)</f>
        <v>0</v>
      </c>
      <c r="I38" s="105"/>
      <c r="J38" s="105"/>
      <c r="K38" s="105"/>
      <c r="L38" s="39"/>
    </row>
    <row r="39" spans="1:12" s="40" customFormat="1" x14ac:dyDescent="0.25">
      <c r="A39" s="74" t="s">
        <v>25</v>
      </c>
      <c r="B39" s="75"/>
      <c r="C39" s="75"/>
      <c r="D39" s="75"/>
      <c r="E39" s="106"/>
      <c r="F39" s="76" t="s">
        <v>33</v>
      </c>
      <c r="G39" s="75"/>
      <c r="H39" s="75"/>
      <c r="I39" s="100"/>
      <c r="J39" s="100"/>
      <c r="K39" s="100"/>
      <c r="L39" s="39"/>
    </row>
    <row r="40" spans="1:12" s="40" customFormat="1" x14ac:dyDescent="0.25">
      <c r="A40" s="77" t="s">
        <v>60</v>
      </c>
      <c r="B40" s="78"/>
      <c r="C40" s="78"/>
      <c r="D40" s="78"/>
      <c r="E40" s="107"/>
      <c r="F40" s="79" t="s">
        <v>61</v>
      </c>
      <c r="G40" s="78"/>
      <c r="H40" s="78"/>
      <c r="I40" s="100"/>
      <c r="J40" s="100"/>
      <c r="K40" s="100"/>
      <c r="L40" s="39"/>
    </row>
    <row r="41" spans="1:12" s="40" customFormat="1" x14ac:dyDescent="0.25">
      <c r="A41" s="74" t="s">
        <v>25</v>
      </c>
      <c r="B41" s="75"/>
      <c r="C41" s="75"/>
      <c r="D41" s="75"/>
      <c r="E41" s="106"/>
      <c r="F41" s="76" t="s">
        <v>33</v>
      </c>
      <c r="G41" s="75"/>
      <c r="H41" s="75"/>
      <c r="I41" s="100"/>
      <c r="J41" s="100"/>
      <c r="K41" s="100"/>
      <c r="L41" s="39"/>
    </row>
    <row r="42" spans="1:12" s="40" customFormat="1" x14ac:dyDescent="0.25">
      <c r="A42" s="77" t="s">
        <v>62</v>
      </c>
      <c r="B42" s="78"/>
      <c r="C42" s="78"/>
      <c r="D42" s="78"/>
      <c r="E42" s="107"/>
      <c r="F42" s="79" t="s">
        <v>63</v>
      </c>
      <c r="G42" s="78"/>
      <c r="H42" s="78"/>
      <c r="I42" s="100"/>
      <c r="J42" s="100"/>
      <c r="K42" s="100"/>
      <c r="L42" s="39"/>
    </row>
    <row r="43" spans="1:12" s="40" customFormat="1" ht="25.5" x14ac:dyDescent="0.25">
      <c r="A43" s="80">
        <v>1</v>
      </c>
      <c r="B43" s="81">
        <v>8715699</v>
      </c>
      <c r="C43" s="82" t="s">
        <v>64</v>
      </c>
      <c r="D43" s="63" t="s">
        <v>39</v>
      </c>
      <c r="E43" s="63">
        <v>1</v>
      </c>
      <c r="F43" s="81">
        <v>0</v>
      </c>
      <c r="G43" s="83">
        <v>6850000</v>
      </c>
      <c r="H43" s="102">
        <f>+ROUND(G43*F43,0)</f>
        <v>0</v>
      </c>
      <c r="I43" s="105"/>
      <c r="J43" s="105"/>
      <c r="K43" s="105"/>
      <c r="L43" s="39"/>
    </row>
    <row r="44" spans="1:12" s="40" customFormat="1" ht="38.25" x14ac:dyDescent="0.25">
      <c r="A44" s="80">
        <v>2</v>
      </c>
      <c r="B44" s="81">
        <v>8715699</v>
      </c>
      <c r="C44" s="82" t="s">
        <v>65</v>
      </c>
      <c r="D44" s="63" t="s">
        <v>39</v>
      </c>
      <c r="E44" s="63">
        <v>1</v>
      </c>
      <c r="F44" s="81">
        <v>0</v>
      </c>
      <c r="G44" s="83">
        <v>8470000</v>
      </c>
      <c r="H44" s="102">
        <f>+ROUND(G44*F44,0)</f>
        <v>0</v>
      </c>
      <c r="I44" s="105"/>
      <c r="J44" s="105"/>
      <c r="K44" s="105"/>
      <c r="L44" s="39"/>
    </row>
    <row r="45" spans="1:12" s="40" customFormat="1" x14ac:dyDescent="0.25">
      <c r="A45" s="74" t="s">
        <v>25</v>
      </c>
      <c r="B45" s="75"/>
      <c r="C45" s="75"/>
      <c r="D45" s="75"/>
      <c r="E45" s="106"/>
      <c r="F45" s="76" t="s">
        <v>33</v>
      </c>
      <c r="G45" s="75"/>
      <c r="H45" s="75"/>
      <c r="I45" s="100"/>
      <c r="J45" s="100"/>
      <c r="K45" s="100"/>
      <c r="L45" s="39"/>
    </row>
    <row r="46" spans="1:12" s="40" customFormat="1" x14ac:dyDescent="0.25">
      <c r="A46" s="77" t="s">
        <v>66</v>
      </c>
      <c r="B46" s="78"/>
      <c r="C46" s="78"/>
      <c r="D46" s="78"/>
      <c r="E46" s="107"/>
      <c r="F46" s="79" t="s">
        <v>67</v>
      </c>
      <c r="G46" s="78"/>
      <c r="H46" s="78"/>
      <c r="I46" s="100"/>
      <c r="J46" s="100"/>
      <c r="K46" s="100"/>
      <c r="L46" s="39"/>
    </row>
    <row r="47" spans="1:12" s="40" customFormat="1" x14ac:dyDescent="0.25">
      <c r="A47" s="84" t="s">
        <v>11</v>
      </c>
      <c r="B47" s="85" t="s">
        <v>68</v>
      </c>
      <c r="C47" s="86" t="s">
        <v>12</v>
      </c>
      <c r="D47" s="85" t="s">
        <v>69</v>
      </c>
      <c r="E47" s="85"/>
      <c r="F47" s="85" t="s">
        <v>70</v>
      </c>
      <c r="G47" s="87" t="s">
        <v>71</v>
      </c>
      <c r="H47" s="103" t="s">
        <v>72</v>
      </c>
      <c r="I47" s="100"/>
      <c r="J47" s="100"/>
      <c r="K47" s="100"/>
      <c r="L47" s="39"/>
    </row>
    <row r="48" spans="1:12" s="40" customFormat="1" ht="25.5" x14ac:dyDescent="0.25">
      <c r="A48" s="80">
        <v>1</v>
      </c>
      <c r="B48" s="81">
        <v>87290</v>
      </c>
      <c r="C48" s="82" t="s">
        <v>73</v>
      </c>
      <c r="D48" s="63" t="s">
        <v>26</v>
      </c>
      <c r="E48" s="63">
        <v>1</v>
      </c>
      <c r="F48" s="81">
        <v>0</v>
      </c>
      <c r="G48" s="83">
        <v>6500000</v>
      </c>
      <c r="H48" s="102">
        <f>+ROUND(G48*F48,0)</f>
        <v>0</v>
      </c>
      <c r="I48" s="105"/>
      <c r="J48" s="105"/>
      <c r="K48" s="105"/>
      <c r="L48" s="39"/>
    </row>
    <row r="49" spans="1:12" s="40" customFormat="1" ht="25.5" x14ac:dyDescent="0.25">
      <c r="A49" s="80">
        <v>2</v>
      </c>
      <c r="B49" s="81">
        <v>87290</v>
      </c>
      <c r="C49" s="82" t="s">
        <v>74</v>
      </c>
      <c r="D49" s="63" t="s">
        <v>26</v>
      </c>
      <c r="E49" s="63">
        <v>1</v>
      </c>
      <c r="F49" s="81">
        <v>0</v>
      </c>
      <c r="G49" s="83">
        <v>12500000</v>
      </c>
      <c r="H49" s="102">
        <f t="shared" ref="H49:H50" si="1">+ROUND(G49*F49,0)</f>
        <v>0</v>
      </c>
      <c r="I49" s="105"/>
      <c r="J49" s="105"/>
      <c r="K49" s="105"/>
      <c r="L49" s="39"/>
    </row>
    <row r="50" spans="1:12" s="40" customFormat="1" ht="25.5" x14ac:dyDescent="0.25">
      <c r="A50" s="80">
        <v>3</v>
      </c>
      <c r="B50" s="81">
        <v>87290</v>
      </c>
      <c r="C50" s="82" t="s">
        <v>75</v>
      </c>
      <c r="D50" s="63" t="s">
        <v>26</v>
      </c>
      <c r="E50" s="63">
        <v>150</v>
      </c>
      <c r="F50" s="81">
        <v>10</v>
      </c>
      <c r="G50" s="83">
        <v>450000</v>
      </c>
      <c r="H50" s="102">
        <f t="shared" si="1"/>
        <v>4500000</v>
      </c>
      <c r="I50" s="105"/>
      <c r="J50" s="105"/>
      <c r="K50" s="105"/>
      <c r="L50" s="39"/>
    </row>
    <row r="51" spans="1:12" s="40" customFormat="1" x14ac:dyDescent="0.25">
      <c r="A51" s="74" t="s">
        <v>25</v>
      </c>
      <c r="B51" s="75"/>
      <c r="C51" s="75"/>
      <c r="D51" s="75"/>
      <c r="E51" s="106"/>
      <c r="F51" s="76" t="s">
        <v>33</v>
      </c>
      <c r="G51" s="75"/>
      <c r="H51" s="75"/>
      <c r="I51" s="100"/>
      <c r="J51" s="100"/>
      <c r="K51" s="100"/>
      <c r="L51" s="39"/>
    </row>
    <row r="52" spans="1:12" s="40" customFormat="1" x14ac:dyDescent="0.25">
      <c r="A52" s="77" t="s">
        <v>76</v>
      </c>
      <c r="B52" s="78"/>
      <c r="C52" s="78"/>
      <c r="D52" s="78"/>
      <c r="E52" s="107"/>
      <c r="F52" s="79" t="s">
        <v>77</v>
      </c>
      <c r="G52" s="78"/>
      <c r="H52" s="78"/>
      <c r="I52" s="100"/>
      <c r="J52" s="100"/>
      <c r="K52" s="100"/>
      <c r="L52" s="39"/>
    </row>
    <row r="53" spans="1:12" s="40" customFormat="1" x14ac:dyDescent="0.25">
      <c r="A53" s="74" t="s">
        <v>25</v>
      </c>
      <c r="B53" s="75"/>
      <c r="C53" s="75"/>
      <c r="D53" s="75"/>
      <c r="E53" s="106"/>
      <c r="F53" s="76" t="s">
        <v>33</v>
      </c>
      <c r="G53" s="75"/>
      <c r="H53" s="75"/>
      <c r="I53" s="100"/>
      <c r="J53" s="100"/>
      <c r="K53" s="100"/>
      <c r="L53" s="39"/>
    </row>
    <row r="54" spans="1:12" s="40" customFormat="1" x14ac:dyDescent="0.25">
      <c r="A54" s="77" t="s">
        <v>78</v>
      </c>
      <c r="B54" s="78"/>
      <c r="C54" s="78"/>
      <c r="D54" s="78"/>
      <c r="E54" s="107"/>
      <c r="F54" s="79" t="s">
        <v>79</v>
      </c>
      <c r="G54" s="78"/>
      <c r="H54" s="78"/>
      <c r="I54" s="100"/>
      <c r="J54" s="100"/>
      <c r="K54" s="100"/>
      <c r="L54" s="39"/>
    </row>
    <row r="55" spans="1:12" s="40" customFormat="1" x14ac:dyDescent="0.25">
      <c r="A55" s="80">
        <v>1</v>
      </c>
      <c r="B55" s="81">
        <v>54560</v>
      </c>
      <c r="C55" s="82" t="s">
        <v>80</v>
      </c>
      <c r="D55" s="63" t="s">
        <v>26</v>
      </c>
      <c r="E55" s="63">
        <v>100</v>
      </c>
      <c r="F55" s="81">
        <v>0</v>
      </c>
      <c r="G55" s="83">
        <v>19500</v>
      </c>
      <c r="H55" s="102">
        <f>+ROUND(G55*F55,0)</f>
        <v>0</v>
      </c>
      <c r="I55" s="105"/>
      <c r="J55" s="105"/>
      <c r="K55" s="105"/>
      <c r="L55" s="39"/>
    </row>
    <row r="56" spans="1:12" s="40" customFormat="1" ht="25.5" x14ac:dyDescent="0.25">
      <c r="A56" s="80">
        <v>2</v>
      </c>
      <c r="B56" s="81" t="s">
        <v>81</v>
      </c>
      <c r="C56" s="82" t="s">
        <v>82</v>
      </c>
      <c r="D56" s="63" t="s">
        <v>26</v>
      </c>
      <c r="E56" s="63">
        <v>100</v>
      </c>
      <c r="F56" s="81">
        <v>0</v>
      </c>
      <c r="G56" s="83">
        <v>256000</v>
      </c>
      <c r="H56" s="102">
        <f t="shared" ref="H56:H57" si="2">+ROUND(G56*F56,0)</f>
        <v>0</v>
      </c>
      <c r="I56" s="105"/>
      <c r="J56" s="105"/>
      <c r="K56" s="105"/>
      <c r="L56" s="39"/>
    </row>
    <row r="57" spans="1:12" s="40" customFormat="1" ht="25.5" x14ac:dyDescent="0.25">
      <c r="A57" s="80">
        <v>3</v>
      </c>
      <c r="B57" s="81" t="s">
        <v>83</v>
      </c>
      <c r="C57" s="82" t="s">
        <v>84</v>
      </c>
      <c r="D57" s="63" t="s">
        <v>26</v>
      </c>
      <c r="E57" s="63">
        <v>200</v>
      </c>
      <c r="F57" s="81">
        <v>0</v>
      </c>
      <c r="G57" s="83">
        <v>42850</v>
      </c>
      <c r="H57" s="102">
        <f t="shared" si="2"/>
        <v>0</v>
      </c>
      <c r="I57" s="105"/>
      <c r="J57" s="105"/>
      <c r="K57" s="105"/>
      <c r="L57" s="39"/>
    </row>
    <row r="58" spans="1:12" s="40" customFormat="1" x14ac:dyDescent="0.25">
      <c r="A58" s="74" t="s">
        <v>25</v>
      </c>
      <c r="B58" s="75"/>
      <c r="C58" s="75"/>
      <c r="D58" s="75"/>
      <c r="E58" s="106"/>
      <c r="F58" s="76" t="s">
        <v>33</v>
      </c>
      <c r="G58" s="75"/>
      <c r="H58" s="75"/>
      <c r="I58" s="100"/>
      <c r="J58" s="100"/>
      <c r="K58" s="100"/>
      <c r="L58" s="39"/>
    </row>
    <row r="59" spans="1:12" s="40" customFormat="1" x14ac:dyDescent="0.25">
      <c r="A59" s="77" t="s">
        <v>78</v>
      </c>
      <c r="B59" s="78"/>
      <c r="C59" s="78"/>
      <c r="D59" s="78"/>
      <c r="E59" s="107"/>
      <c r="F59" s="79" t="s">
        <v>79</v>
      </c>
      <c r="G59" s="78"/>
      <c r="H59" s="78"/>
      <c r="I59" s="100"/>
      <c r="J59" s="100"/>
      <c r="K59" s="100"/>
      <c r="L59" s="39"/>
    </row>
    <row r="60" spans="1:12" s="40" customFormat="1" x14ac:dyDescent="0.25">
      <c r="A60" s="80">
        <v>1</v>
      </c>
      <c r="B60" s="81">
        <v>54632</v>
      </c>
      <c r="C60" s="82" t="s">
        <v>85</v>
      </c>
      <c r="D60" s="63" t="s">
        <v>26</v>
      </c>
      <c r="E60" s="63">
        <v>1</v>
      </c>
      <c r="F60" s="81">
        <v>1</v>
      </c>
      <c r="G60" s="83">
        <v>1950000</v>
      </c>
      <c r="H60" s="102">
        <f>+ROUND(G60*F60,0)</f>
        <v>1950000</v>
      </c>
      <c r="I60" s="105"/>
      <c r="J60" s="105"/>
      <c r="K60" s="105"/>
      <c r="L60" s="39"/>
    </row>
    <row r="61" spans="1:12" s="40" customFormat="1" x14ac:dyDescent="0.25">
      <c r="A61" s="80">
        <v>2</v>
      </c>
      <c r="B61" s="81">
        <v>54699</v>
      </c>
      <c r="C61" s="82" t="s">
        <v>86</v>
      </c>
      <c r="D61" s="63" t="s">
        <v>26</v>
      </c>
      <c r="E61" s="63">
        <v>5</v>
      </c>
      <c r="F61" s="81">
        <v>0</v>
      </c>
      <c r="G61" s="83">
        <v>450000</v>
      </c>
      <c r="H61" s="102">
        <f t="shared" ref="H61:H63" si="3">+ROUND(G61*F61,0)</f>
        <v>0</v>
      </c>
      <c r="I61" s="105"/>
      <c r="J61" s="105"/>
      <c r="K61" s="105"/>
      <c r="L61" s="39"/>
    </row>
    <row r="62" spans="1:12" s="40" customFormat="1" ht="38.25" x14ac:dyDescent="0.25">
      <c r="A62" s="80">
        <v>3</v>
      </c>
      <c r="B62" s="81">
        <v>54621</v>
      </c>
      <c r="C62" s="82" t="s">
        <v>87</v>
      </c>
      <c r="D62" s="63" t="s">
        <v>88</v>
      </c>
      <c r="E62" s="63">
        <v>40</v>
      </c>
      <c r="F62" s="81">
        <v>0</v>
      </c>
      <c r="G62" s="83">
        <v>485000</v>
      </c>
      <c r="H62" s="102">
        <f t="shared" si="3"/>
        <v>0</v>
      </c>
      <c r="I62" s="105"/>
      <c r="J62" s="105"/>
      <c r="K62" s="105"/>
      <c r="L62" s="39"/>
    </row>
    <row r="63" spans="1:12" s="40" customFormat="1" x14ac:dyDescent="0.25">
      <c r="A63" s="80">
        <v>4</v>
      </c>
      <c r="B63" s="81">
        <v>54621</v>
      </c>
      <c r="C63" s="82" t="s">
        <v>89</v>
      </c>
      <c r="D63" s="63" t="s">
        <v>26</v>
      </c>
      <c r="E63" s="63">
        <v>5</v>
      </c>
      <c r="F63" s="81">
        <v>0</v>
      </c>
      <c r="G63" s="83">
        <v>195000</v>
      </c>
      <c r="H63" s="102">
        <f t="shared" si="3"/>
        <v>0</v>
      </c>
      <c r="I63" s="105"/>
      <c r="J63" s="105"/>
      <c r="K63" s="105"/>
      <c r="L63" s="39"/>
    </row>
    <row r="64" spans="1:12" s="40" customFormat="1" x14ac:dyDescent="0.25">
      <c r="A64" s="88"/>
      <c r="B64" s="89" t="s">
        <v>90</v>
      </c>
      <c r="C64" s="90"/>
      <c r="D64" s="91"/>
      <c r="E64" s="91"/>
      <c r="F64" s="92"/>
      <c r="G64" s="92"/>
      <c r="H64" s="101">
        <f>SUM(H22:H63)</f>
        <v>33335600</v>
      </c>
      <c r="I64" s="105"/>
      <c r="J64" s="105"/>
      <c r="K64" s="105"/>
      <c r="L64" s="39"/>
    </row>
    <row r="65" spans="1:15" s="40" customFormat="1" x14ac:dyDescent="0.25">
      <c r="A65" s="88"/>
      <c r="B65" s="89" t="s">
        <v>91</v>
      </c>
      <c r="C65" s="90"/>
      <c r="D65" s="93">
        <v>0.18</v>
      </c>
      <c r="E65" s="108"/>
      <c r="F65" s="92"/>
      <c r="G65" s="92"/>
      <c r="H65" s="101">
        <f>+H64*D65</f>
        <v>6000408</v>
      </c>
      <c r="I65" s="105"/>
      <c r="J65" s="105"/>
      <c r="K65" s="105"/>
      <c r="L65" s="39"/>
    </row>
    <row r="66" spans="1:15" s="40" customFormat="1" x14ac:dyDescent="0.25">
      <c r="A66" s="88"/>
      <c r="B66" s="89" t="s">
        <v>92</v>
      </c>
      <c r="C66" s="90"/>
      <c r="D66" s="93">
        <v>0.03</v>
      </c>
      <c r="E66" s="108"/>
      <c r="F66" s="92"/>
      <c r="G66" s="92"/>
      <c r="H66" s="101">
        <f>+H64*D66</f>
        <v>1000068</v>
      </c>
      <c r="I66" s="105"/>
      <c r="J66" s="105"/>
      <c r="K66" s="105"/>
      <c r="L66" s="39"/>
    </row>
    <row r="67" spans="1:15" s="40" customFormat="1" x14ac:dyDescent="0.25">
      <c r="A67" s="88"/>
      <c r="B67" s="89" t="s">
        <v>93</v>
      </c>
      <c r="C67" s="90"/>
      <c r="D67" s="93">
        <v>0.04</v>
      </c>
      <c r="E67" s="108"/>
      <c r="F67" s="92"/>
      <c r="G67" s="92"/>
      <c r="H67" s="101">
        <f>+H64*D67</f>
        <v>1333424</v>
      </c>
      <c r="I67" s="105"/>
      <c r="J67" s="105"/>
      <c r="K67" s="105"/>
      <c r="L67" s="39"/>
    </row>
    <row r="68" spans="1:15" s="40" customFormat="1" x14ac:dyDescent="0.25">
      <c r="A68" s="88"/>
      <c r="B68" s="89" t="s">
        <v>94</v>
      </c>
      <c r="C68" s="90"/>
      <c r="D68" s="93">
        <v>0.19</v>
      </c>
      <c r="E68" s="108"/>
      <c r="F68" s="92"/>
      <c r="G68" s="92"/>
      <c r="H68" s="101">
        <f>+H67*D68</f>
        <v>253350.56</v>
      </c>
      <c r="I68" s="105"/>
      <c r="J68" s="105"/>
      <c r="K68" s="105"/>
      <c r="L68" s="39"/>
    </row>
    <row r="69" spans="1:15" s="40" customFormat="1" ht="15" customHeight="1" thickBot="1" x14ac:dyDescent="0.3">
      <c r="A69" s="94"/>
      <c r="B69" s="95" t="s">
        <v>95</v>
      </c>
      <c r="C69" s="96"/>
      <c r="D69" s="97"/>
      <c r="E69" s="109"/>
      <c r="F69" s="98"/>
      <c r="G69" s="99"/>
      <c r="H69" s="104">
        <f>SUM(H64:H68)</f>
        <v>41922850.560000002</v>
      </c>
      <c r="I69" s="105"/>
      <c r="J69" s="105"/>
      <c r="K69" s="105"/>
      <c r="L69" s="39"/>
    </row>
    <row r="70" spans="1:15" ht="14.25" x14ac:dyDescent="0.2">
      <c r="A70" s="54"/>
      <c r="B70" s="57"/>
      <c r="C70" s="58"/>
      <c r="D70" s="55"/>
      <c r="E70" s="55"/>
      <c r="F70" s="56"/>
      <c r="G70" s="41"/>
      <c r="H70" s="42"/>
      <c r="I70" s="43"/>
      <c r="J70" s="43"/>
      <c r="K70" s="43"/>
      <c r="L70" s="43"/>
    </row>
    <row r="72" spans="1:15" ht="60.75" customHeight="1" x14ac:dyDescent="0.2">
      <c r="B72" s="68" t="s">
        <v>18</v>
      </c>
      <c r="C72" s="68"/>
      <c r="D72" s="68"/>
      <c r="E72" s="68"/>
      <c r="F72" s="68"/>
      <c r="G72" s="68"/>
      <c r="H72" s="68"/>
      <c r="I72" s="68"/>
      <c r="J72" s="68"/>
      <c r="K72" s="68"/>
      <c r="L72" s="68"/>
      <c r="M72" s="68"/>
      <c r="N72" s="68"/>
      <c r="O72" s="68"/>
    </row>
    <row r="73" spans="1:15" ht="15" customHeight="1" x14ac:dyDescent="0.2">
      <c r="A73" s="44"/>
      <c r="C73" s="45"/>
      <c r="D73" s="46"/>
      <c r="E73" s="61"/>
      <c r="F73" s="46"/>
      <c r="G73" s="46"/>
      <c r="H73" s="46"/>
      <c r="I73" s="46"/>
      <c r="J73" s="46"/>
      <c r="K73" s="46"/>
      <c r="L73" s="46"/>
      <c r="M73" s="46"/>
      <c r="N73" s="46"/>
      <c r="O73" s="46"/>
    </row>
    <row r="74" spans="1:15" ht="70.5" customHeight="1" x14ac:dyDescent="0.2">
      <c r="A74" s="44"/>
      <c r="B74" s="68" t="s">
        <v>21</v>
      </c>
      <c r="C74" s="68"/>
      <c r="D74" s="68"/>
      <c r="E74" s="68"/>
      <c r="F74" s="68"/>
      <c r="G74" s="68"/>
      <c r="H74" s="68"/>
      <c r="I74" s="68"/>
      <c r="J74" s="68"/>
      <c r="K74" s="68"/>
      <c r="L74" s="68"/>
      <c r="M74" s="68"/>
      <c r="N74" s="68"/>
      <c r="O74" s="68"/>
    </row>
    <row r="75" spans="1:15" ht="15" customHeight="1" x14ac:dyDescent="0.2">
      <c r="A75" s="44"/>
      <c r="B75" s="46"/>
      <c r="C75" s="46"/>
      <c r="D75" s="46"/>
      <c r="E75" s="61"/>
      <c r="F75" s="46"/>
      <c r="G75" s="46"/>
      <c r="H75" s="46"/>
      <c r="I75" s="46"/>
      <c r="J75" s="46"/>
      <c r="K75" s="46"/>
      <c r="L75" s="46"/>
      <c r="M75" s="46"/>
      <c r="N75" s="46"/>
      <c r="O75" s="46"/>
    </row>
    <row r="76" spans="1:15" ht="78" customHeight="1" x14ac:dyDescent="0.2">
      <c r="A76" s="44"/>
      <c r="B76" s="68" t="s">
        <v>17</v>
      </c>
      <c r="C76" s="68"/>
      <c r="D76" s="68"/>
      <c r="E76" s="68"/>
      <c r="F76" s="68"/>
      <c r="G76" s="68"/>
      <c r="H76" s="68"/>
      <c r="I76" s="68"/>
      <c r="J76" s="68"/>
      <c r="K76" s="68"/>
      <c r="L76" s="68"/>
      <c r="M76" s="68"/>
      <c r="N76" s="68"/>
      <c r="O76" s="68"/>
    </row>
    <row r="77" spans="1:15" ht="30.75" customHeight="1" x14ac:dyDescent="0.2">
      <c r="A77" s="44"/>
      <c r="B77" s="69" t="s">
        <v>19</v>
      </c>
      <c r="C77" s="69"/>
      <c r="D77" s="69"/>
      <c r="E77" s="69"/>
      <c r="F77" s="69"/>
      <c r="G77" s="69"/>
      <c r="H77" s="69"/>
      <c r="I77" s="69"/>
      <c r="J77" s="69"/>
      <c r="K77" s="69"/>
      <c r="L77" s="69"/>
      <c r="M77" s="69"/>
      <c r="N77" s="69"/>
      <c r="O77" s="69"/>
    </row>
    <row r="78" spans="1:15" ht="30.75" customHeight="1" x14ac:dyDescent="0.2">
      <c r="A78" s="44"/>
      <c r="B78" s="47"/>
      <c r="C78" s="47"/>
      <c r="D78" s="47"/>
      <c r="E78" s="62"/>
      <c r="F78" s="47"/>
      <c r="G78" s="47"/>
      <c r="H78" s="47"/>
      <c r="I78" s="47"/>
      <c r="J78" s="47"/>
      <c r="K78" s="47"/>
      <c r="L78" s="47"/>
      <c r="M78" s="47"/>
      <c r="N78" s="47"/>
      <c r="O78" s="47"/>
    </row>
    <row r="79" spans="1:15" ht="30.75" customHeight="1" x14ac:dyDescent="0.2">
      <c r="A79" s="44"/>
      <c r="B79" s="69" t="s">
        <v>24</v>
      </c>
      <c r="C79" s="69"/>
      <c r="D79" s="69"/>
      <c r="E79" s="69"/>
      <c r="F79" s="69"/>
      <c r="G79" s="69"/>
      <c r="H79" s="69"/>
      <c r="I79" s="69"/>
      <c r="J79" s="69"/>
      <c r="K79" s="69"/>
      <c r="L79" s="69"/>
      <c r="M79" s="69"/>
      <c r="N79" s="69"/>
      <c r="O79" s="69"/>
    </row>
    <row r="80" spans="1:15" ht="14.25" customHeight="1" x14ac:dyDescent="0.2">
      <c r="A80" s="44"/>
      <c r="B80" s="47"/>
      <c r="C80" s="47"/>
      <c r="D80" s="47"/>
      <c r="E80" s="62"/>
      <c r="F80" s="47"/>
      <c r="G80" s="47"/>
      <c r="H80" s="47"/>
      <c r="I80" s="47"/>
      <c r="J80" s="47"/>
      <c r="K80" s="47"/>
      <c r="L80" s="47"/>
      <c r="M80" s="47"/>
      <c r="N80" s="47"/>
      <c r="O80" s="47"/>
    </row>
    <row r="81" spans="1:15" x14ac:dyDescent="0.2">
      <c r="A81" s="44"/>
      <c r="B81" s="46"/>
      <c r="C81" s="46"/>
      <c r="D81" s="46"/>
      <c r="E81" s="61"/>
      <c r="F81" s="46"/>
      <c r="G81" s="46"/>
      <c r="H81" s="46"/>
      <c r="I81" s="46"/>
      <c r="J81" s="46"/>
      <c r="K81" s="46"/>
      <c r="L81" s="46"/>
      <c r="M81" s="46"/>
      <c r="N81" s="46"/>
      <c r="O81" s="46"/>
    </row>
    <row r="82" spans="1:15" x14ac:dyDescent="0.2">
      <c r="A82" s="44"/>
      <c r="B82" s="46"/>
      <c r="C82" s="46"/>
      <c r="D82" s="46"/>
      <c r="E82" s="61"/>
      <c r="F82" s="46"/>
      <c r="G82" s="46"/>
      <c r="H82" s="46"/>
      <c r="I82" s="46"/>
      <c r="J82" s="46"/>
      <c r="K82" s="46"/>
      <c r="L82" s="46"/>
      <c r="M82" s="46"/>
      <c r="N82" s="46"/>
      <c r="O82" s="46"/>
    </row>
    <row r="83" spans="1:15" x14ac:dyDescent="0.2">
      <c r="A83" s="44"/>
      <c r="B83" s="46"/>
      <c r="C83" s="46"/>
      <c r="D83" s="46"/>
      <c r="E83" s="61"/>
      <c r="F83" s="46"/>
      <c r="G83" s="46"/>
      <c r="H83" s="46"/>
      <c r="I83" s="46"/>
      <c r="J83" s="46"/>
      <c r="K83" s="46"/>
      <c r="L83" s="46"/>
      <c r="M83" s="46"/>
      <c r="N83" s="46"/>
      <c r="O83" s="46"/>
    </row>
    <row r="84" spans="1:15" ht="15" customHeight="1" x14ac:dyDescent="0.2">
      <c r="A84" s="44"/>
      <c r="B84" s="46"/>
      <c r="C84" s="46"/>
      <c r="D84" s="46"/>
      <c r="E84" s="61"/>
      <c r="F84" s="46"/>
      <c r="G84" s="46"/>
      <c r="H84" s="46"/>
      <c r="I84" s="46"/>
      <c r="J84" s="46"/>
      <c r="K84" s="46"/>
      <c r="L84" s="46"/>
      <c r="M84" s="46"/>
      <c r="N84" s="46"/>
      <c r="O84" s="46"/>
    </row>
    <row r="85" spans="1:15" ht="15" customHeight="1" x14ac:dyDescent="0.2">
      <c r="A85" s="44"/>
      <c r="B85" s="66" t="s">
        <v>13</v>
      </c>
      <c r="C85" s="66"/>
      <c r="D85" s="67"/>
      <c r="E85" s="61"/>
      <c r="F85" s="46"/>
      <c r="G85" s="46"/>
      <c r="H85" s="46"/>
      <c r="I85" s="46"/>
      <c r="J85" s="46"/>
      <c r="K85" s="46"/>
      <c r="L85" s="46"/>
      <c r="M85" s="46"/>
      <c r="N85" s="46"/>
      <c r="O85" s="46"/>
    </row>
    <row r="86" spans="1:15" ht="15" customHeight="1" x14ac:dyDescent="0.2">
      <c r="A86" s="48"/>
      <c r="B86" s="67"/>
      <c r="C86" s="67"/>
      <c r="D86" s="67"/>
      <c r="E86" s="61"/>
      <c r="F86" s="46"/>
      <c r="G86" s="46"/>
      <c r="H86" s="46"/>
      <c r="I86" s="48"/>
      <c r="J86" s="48"/>
      <c r="K86" s="48"/>
      <c r="L86" s="48"/>
      <c r="M86" s="48"/>
      <c r="N86" s="48"/>
      <c r="O86" s="48"/>
    </row>
    <row r="87" spans="1:15" x14ac:dyDescent="0.2">
      <c r="A87" s="48"/>
      <c r="B87" s="64" t="s">
        <v>27</v>
      </c>
      <c r="C87" s="64"/>
      <c r="D87" s="65"/>
      <c r="E87" s="65"/>
      <c r="F87" s="65"/>
      <c r="G87" s="65"/>
      <c r="H87" s="65"/>
      <c r="I87" s="65"/>
      <c r="J87" s="65"/>
      <c r="K87" s="65"/>
      <c r="L87" s="65"/>
      <c r="M87" s="65"/>
      <c r="N87" s="65"/>
      <c r="O87" s="65"/>
    </row>
    <row r="88" spans="1:15" x14ac:dyDescent="0.2">
      <c r="A88" s="48"/>
      <c r="B88" s="49" t="s">
        <v>28</v>
      </c>
      <c r="C88" s="49"/>
      <c r="D88" s="50"/>
      <c r="E88" s="50"/>
      <c r="F88" s="48"/>
      <c r="G88" s="48"/>
      <c r="H88" s="48"/>
      <c r="I88" s="48"/>
      <c r="J88" s="48"/>
      <c r="K88" s="48"/>
      <c r="L88" s="48"/>
      <c r="M88" s="48"/>
      <c r="N88" s="48"/>
      <c r="O88" s="48"/>
    </row>
    <row r="89" spans="1:15" x14ac:dyDescent="0.2">
      <c r="A89" s="48"/>
      <c r="B89" s="49" t="s">
        <v>6</v>
      </c>
      <c r="C89" s="49"/>
      <c r="D89" s="50"/>
      <c r="E89" s="50"/>
      <c r="F89" s="48"/>
      <c r="G89" s="48"/>
      <c r="H89" s="48"/>
      <c r="I89" s="48"/>
      <c r="J89" s="48"/>
      <c r="K89" s="48"/>
      <c r="L89" s="48"/>
      <c r="M89" s="48"/>
      <c r="N89" s="48"/>
      <c r="O89" s="48"/>
    </row>
    <row r="90" spans="1:15" x14ac:dyDescent="0.2">
      <c r="A90" s="48"/>
      <c r="B90" s="51" t="s">
        <v>29</v>
      </c>
      <c r="C90" s="51"/>
      <c r="D90" s="50"/>
      <c r="E90" s="50"/>
      <c r="F90" s="48"/>
      <c r="G90" s="48"/>
      <c r="H90" s="48"/>
      <c r="I90" s="48"/>
      <c r="J90" s="48"/>
      <c r="K90" s="52"/>
      <c r="L90" s="48"/>
      <c r="M90" s="48"/>
      <c r="N90" s="48"/>
      <c r="O90" s="48"/>
    </row>
    <row r="91" spans="1:15" x14ac:dyDescent="0.2">
      <c r="A91" s="48"/>
      <c r="B91" s="49" t="s">
        <v>30</v>
      </c>
      <c r="C91" s="49"/>
      <c r="D91" s="50"/>
      <c r="E91" s="50"/>
      <c r="F91" s="48"/>
      <c r="G91" s="48"/>
      <c r="H91" s="48"/>
      <c r="I91" s="48"/>
      <c r="J91" s="48"/>
      <c r="K91" s="52"/>
      <c r="L91" s="48"/>
      <c r="M91" s="48"/>
      <c r="N91" s="48"/>
      <c r="O91" s="48"/>
    </row>
    <row r="92" spans="1:15" x14ac:dyDescent="0.2">
      <c r="A92" s="48"/>
      <c r="B92" s="49" t="s">
        <v>31</v>
      </c>
      <c r="C92" s="49"/>
      <c r="D92" s="50"/>
      <c r="E92" s="50"/>
      <c r="F92" s="48"/>
      <c r="G92" s="48"/>
      <c r="H92" s="48"/>
      <c r="I92" s="48"/>
      <c r="J92" s="48"/>
      <c r="K92" s="52"/>
      <c r="L92" s="48"/>
      <c r="M92" s="48"/>
      <c r="N92" s="48"/>
      <c r="O92" s="48"/>
    </row>
    <row r="93" spans="1:15" x14ac:dyDescent="0.2">
      <c r="A93" s="48"/>
      <c r="B93" s="51" t="s">
        <v>32</v>
      </c>
      <c r="C93" s="51"/>
      <c r="D93" s="50"/>
      <c r="E93" s="50"/>
      <c r="F93" s="48"/>
      <c r="G93" s="48"/>
      <c r="H93" s="48"/>
      <c r="I93" s="48"/>
      <c r="J93" s="48"/>
      <c r="K93" s="52"/>
      <c r="L93" s="48"/>
      <c r="M93" s="48"/>
      <c r="N93" s="48"/>
      <c r="O93" s="48"/>
    </row>
    <row r="94" spans="1:15" x14ac:dyDescent="0.2">
      <c r="A94" s="48"/>
      <c r="B94" s="48"/>
      <c r="C94" s="48"/>
      <c r="D94" s="50"/>
      <c r="E94" s="50"/>
      <c r="F94" s="48"/>
      <c r="G94" s="48"/>
      <c r="H94" s="48"/>
      <c r="I94" s="48"/>
      <c r="J94" s="48"/>
      <c r="K94" s="52"/>
      <c r="L94" s="48"/>
      <c r="M94" s="48"/>
      <c r="N94" s="48"/>
      <c r="O94" s="48"/>
    </row>
    <row r="95" spans="1:15" x14ac:dyDescent="0.2">
      <c r="A95" s="48"/>
      <c r="B95" s="48"/>
      <c r="C95" s="48"/>
      <c r="D95" s="50"/>
      <c r="E95" s="50"/>
      <c r="F95" s="48"/>
      <c r="G95" s="48"/>
      <c r="H95" s="48"/>
      <c r="I95" s="48"/>
      <c r="J95" s="48"/>
      <c r="K95" s="52"/>
      <c r="L95" s="48"/>
      <c r="M95" s="48"/>
      <c r="N95" s="48"/>
      <c r="O95" s="48"/>
    </row>
  </sheetData>
  <mergeCells count="62">
    <mergeCell ref="B69:D69"/>
    <mergeCell ref="B64:C64"/>
    <mergeCell ref="B65:C65"/>
    <mergeCell ref="B66:C66"/>
    <mergeCell ref="B67:C67"/>
    <mergeCell ref="B68:C68"/>
    <mergeCell ref="A54:D54"/>
    <mergeCell ref="F54:H54"/>
    <mergeCell ref="A58:D58"/>
    <mergeCell ref="F58:H58"/>
    <mergeCell ref="A59:D59"/>
    <mergeCell ref="F59:H59"/>
    <mergeCell ref="A51:D51"/>
    <mergeCell ref="F51:H51"/>
    <mergeCell ref="A52:D52"/>
    <mergeCell ref="F52:H52"/>
    <mergeCell ref="A53:D53"/>
    <mergeCell ref="F53:H53"/>
    <mergeCell ref="A42:D42"/>
    <mergeCell ref="F42:H42"/>
    <mergeCell ref="A45:D45"/>
    <mergeCell ref="F45:H45"/>
    <mergeCell ref="A46:D46"/>
    <mergeCell ref="F46:H46"/>
    <mergeCell ref="A39:D39"/>
    <mergeCell ref="F39:H39"/>
    <mergeCell ref="A40:D40"/>
    <mergeCell ref="F40:H40"/>
    <mergeCell ref="A41:D41"/>
    <mergeCell ref="F41:H41"/>
    <mergeCell ref="A33:D33"/>
    <mergeCell ref="F33:H33"/>
    <mergeCell ref="A35:D35"/>
    <mergeCell ref="F35:H35"/>
    <mergeCell ref="A36:D36"/>
    <mergeCell ref="F36:H36"/>
    <mergeCell ref="A30:D30"/>
    <mergeCell ref="F30:H30"/>
    <mergeCell ref="A31:D31"/>
    <mergeCell ref="F31:H31"/>
    <mergeCell ref="A32:D32"/>
    <mergeCell ref="F32:H32"/>
    <mergeCell ref="A1:O1"/>
    <mergeCell ref="A2:O2"/>
    <mergeCell ref="A3:O3"/>
    <mergeCell ref="A4:O4"/>
    <mergeCell ref="A6:O6"/>
    <mergeCell ref="B87:O87"/>
    <mergeCell ref="B85:D86"/>
    <mergeCell ref="B76:O76"/>
    <mergeCell ref="B74:O74"/>
    <mergeCell ref="B72:O72"/>
    <mergeCell ref="B77:O77"/>
    <mergeCell ref="B79:O79"/>
    <mergeCell ref="A18:D18"/>
    <mergeCell ref="F18:H18"/>
    <mergeCell ref="A19:D19"/>
    <mergeCell ref="F19:H19"/>
    <mergeCell ref="A20:D20"/>
    <mergeCell ref="F20:H20"/>
    <mergeCell ref="A21:D21"/>
    <mergeCell ref="F21:H21"/>
  </mergeCells>
  <dataValidations count="1">
    <dataValidation type="textLength" operator="lessThanOrEqual" allowBlank="1" showInputMessage="1" showErrorMessage="1" errorTitle="Mensaje" error="el numero maximo de caracteres para la referencia es 100" sqref="B47:B50 B22:B29 B34 B37:B38 B43:B44 B55:B57 B60:B69">
      <formula1>100</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6" workbookViewId="0">
      <selection activeCell="D58" sqref="D58"/>
    </sheetView>
  </sheetViews>
  <sheetFormatPr baseColWidth="10" defaultRowHeight="15" x14ac:dyDescent="0.25"/>
  <sheetData>
    <row r="1" ht="18"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No4 PROPUESTA ECONOM</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damaris.casallas</dc:creator>
  <cp:lastModifiedBy>Omar Muñoz</cp:lastModifiedBy>
  <dcterms:created xsi:type="dcterms:W3CDTF">2021-02-01T22:17:46Z</dcterms:created>
  <dcterms:modified xsi:type="dcterms:W3CDTF">2022-08-16T23:55:08Z</dcterms:modified>
</cp:coreProperties>
</file>