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gobiernobogota-my.sharepoint.com/personal/andres_britto_gobiernobogota_gov_co/Documents/2022/Formulación Planeación Social ALCB 2022/Dotación Casas de la Juventud, Centro Forjar, Centro Amar y Jardines Infantiles/"/>
    </mc:Choice>
  </mc:AlternateContent>
  <xr:revisionPtr revIDLastSave="1" documentId="13_ncr:1_{E7569576-66CE-4FFE-9665-282AD18D3F6B}" xr6:coauthVersionLast="47" xr6:coauthVersionMax="47" xr10:uidLastSave="{98A512A1-B824-4B9B-BE2D-6B07FD36E476}"/>
  <bookViews>
    <workbookView xWindow="-120" yWindow="-120" windowWidth="20730" windowHeight="11160" firstSheet="2" activeTab="5" xr2:uid="{7DA1E382-E0C2-4201-BD82-76CC5053597D}"/>
  </bookViews>
  <sheets>
    <sheet name="Lote 1 (Didacticos)" sheetId="1" r:id="rId1"/>
    <sheet name="Lote 2 (Musicales)" sheetId="2" r:id="rId2"/>
    <sheet name="Lote 3 (Artisticos)" sheetId="4" r:id="rId3"/>
    <sheet name="Lote 4 (Deportivos)" sheetId="5" r:id="rId4"/>
    <sheet name="Lote 5 (Tecnológicos)" sheetId="6" r:id="rId5"/>
    <sheet name="Lote 6 (Exterior)" sheetId="7" r:id="rId6"/>
  </sheets>
  <definedNames>
    <definedName name="_xlnm._FilterDatabase" localSheetId="1" hidden="1">'Lote 2 (Musicales)'!$A$4:$Z$74</definedName>
    <definedName name="_xlnm._FilterDatabase" localSheetId="2" hidden="1">'Lote 3 (Artisticos)'!$A$7:$Z$43</definedName>
    <definedName name="_xlnm._FilterDatabase" localSheetId="3" hidden="1">'Lote 4 (Deportivos)'!$A$7:$Z$50</definedName>
    <definedName name="_xlnm._FilterDatabase" localSheetId="4" hidden="1">'Lote 5 (Tecnológicos)'!$A$7:$Z$35</definedName>
    <definedName name="_xlnm._FilterDatabase" localSheetId="5" hidden="1">'Lote 6 (Exterior)'!$A$7:$Z$22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16" i="6" l="1"/>
  <c r="G10" i="1" l="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9" i="1"/>
  <c r="X10" i="7"/>
  <c r="Y10" i="7" s="1"/>
  <c r="X11" i="7"/>
  <c r="Y11" i="7" s="1"/>
  <c r="X12" i="7"/>
  <c r="X13" i="7"/>
  <c r="X14" i="7"/>
  <c r="Y14" i="7" s="1"/>
  <c r="X15" i="7"/>
  <c r="Y15" i="7" s="1"/>
  <c r="X16" i="7"/>
  <c r="X17" i="7"/>
  <c r="X18" i="7"/>
  <c r="Y18" i="7" s="1"/>
  <c r="X19" i="7"/>
  <c r="Y19" i="7" s="1"/>
  <c r="X20" i="7"/>
  <c r="X21" i="7"/>
  <c r="X22" i="7"/>
  <c r="Y22" i="7" s="1"/>
  <c r="X9" i="7"/>
  <c r="Y9" i="7" s="1"/>
  <c r="G10" i="7"/>
  <c r="G11" i="7"/>
  <c r="G12" i="7"/>
  <c r="G13" i="7"/>
  <c r="G14" i="7"/>
  <c r="G15" i="7"/>
  <c r="G16" i="7"/>
  <c r="G17" i="7"/>
  <c r="G18" i="7"/>
  <c r="G19" i="7"/>
  <c r="G20" i="7"/>
  <c r="G21" i="7"/>
  <c r="G22" i="7"/>
  <c r="G9" i="7"/>
  <c r="Y21" i="7" l="1"/>
  <c r="Y17" i="7"/>
  <c r="Y13" i="7"/>
  <c r="Y20" i="7"/>
  <c r="Y16" i="7"/>
  <c r="Y12" i="7"/>
  <c r="G10" i="6"/>
  <c r="G11" i="6"/>
  <c r="G12" i="6"/>
  <c r="G13" i="6"/>
  <c r="G14" i="6"/>
  <c r="G15" i="6"/>
  <c r="G17" i="6"/>
  <c r="G18" i="6"/>
  <c r="G19" i="6"/>
  <c r="G20" i="6"/>
  <c r="G21" i="6"/>
  <c r="G22" i="6"/>
  <c r="G23" i="6"/>
  <c r="G24" i="6"/>
  <c r="G25" i="6"/>
  <c r="G26" i="6"/>
  <c r="G27" i="6"/>
  <c r="G28" i="6"/>
  <c r="G29" i="6"/>
  <c r="G30" i="6"/>
  <c r="G31" i="6"/>
  <c r="G32" i="6"/>
  <c r="G33" i="6"/>
  <c r="G34" i="6"/>
  <c r="G35" i="6"/>
  <c r="G9" i="6"/>
  <c r="X10" i="6"/>
  <c r="Y10" i="6" s="1"/>
  <c r="X11" i="6"/>
  <c r="Y11" i="6" s="1"/>
  <c r="X12" i="6"/>
  <c r="X13" i="6"/>
  <c r="X14" i="6"/>
  <c r="Y14" i="6" s="1"/>
  <c r="X15" i="6"/>
  <c r="Y15" i="6" s="1"/>
  <c r="X17" i="6"/>
  <c r="X18" i="6"/>
  <c r="X19" i="6"/>
  <c r="Y19" i="6" s="1"/>
  <c r="X20" i="6"/>
  <c r="Y20" i="6" s="1"/>
  <c r="X21" i="6"/>
  <c r="X22" i="6"/>
  <c r="X23" i="6"/>
  <c r="Y23" i="6" s="1"/>
  <c r="X24" i="6"/>
  <c r="Y24" i="6" s="1"/>
  <c r="X25" i="6"/>
  <c r="X26" i="6"/>
  <c r="X27" i="6"/>
  <c r="Y27" i="6" s="1"/>
  <c r="X28" i="6"/>
  <c r="Y28" i="6" s="1"/>
  <c r="X29" i="6"/>
  <c r="X30" i="6"/>
  <c r="X31" i="6"/>
  <c r="Y31" i="6" s="1"/>
  <c r="X32" i="6"/>
  <c r="Y32" i="6" s="1"/>
  <c r="X33" i="6"/>
  <c r="X34" i="6"/>
  <c r="X35" i="6"/>
  <c r="Y35" i="6" s="1"/>
  <c r="X9" i="6"/>
  <c r="Y9" i="6" s="1"/>
  <c r="Y34" i="6" l="1"/>
  <c r="Y30" i="6"/>
  <c r="Y26" i="6"/>
  <c r="Y22" i="6"/>
  <c r="Y18" i="6"/>
  <c r="Y13" i="6"/>
  <c r="Y33" i="6"/>
  <c r="Y29" i="6"/>
  <c r="Y25" i="6"/>
  <c r="Y21" i="6"/>
  <c r="Y17" i="6"/>
  <c r="Y12" i="6"/>
  <c r="AA23" i="7"/>
  <c r="X10" i="5"/>
  <c r="X11" i="5"/>
  <c r="Y11" i="5" s="1"/>
  <c r="X12" i="5"/>
  <c r="Y12" i="5" s="1"/>
  <c r="X13" i="5"/>
  <c r="X14" i="5"/>
  <c r="X15" i="5"/>
  <c r="Y15" i="5" s="1"/>
  <c r="X16" i="5"/>
  <c r="Y16" i="5" s="1"/>
  <c r="X17" i="5"/>
  <c r="X18" i="5"/>
  <c r="X19" i="5"/>
  <c r="Y19" i="5" s="1"/>
  <c r="X20" i="5"/>
  <c r="Y20" i="5" s="1"/>
  <c r="X21" i="5"/>
  <c r="X22" i="5"/>
  <c r="X23" i="5"/>
  <c r="Y23" i="5" s="1"/>
  <c r="X24" i="5"/>
  <c r="Y24" i="5" s="1"/>
  <c r="X25" i="5"/>
  <c r="X26" i="5"/>
  <c r="X27" i="5"/>
  <c r="Y27" i="5" s="1"/>
  <c r="X28" i="5"/>
  <c r="Y28" i="5" s="1"/>
  <c r="X29" i="5"/>
  <c r="X30" i="5"/>
  <c r="X31" i="5"/>
  <c r="Y31" i="5" s="1"/>
  <c r="X32" i="5"/>
  <c r="Y32" i="5" s="1"/>
  <c r="X33" i="5"/>
  <c r="X34" i="5"/>
  <c r="X35" i="5"/>
  <c r="Y35" i="5" s="1"/>
  <c r="X36" i="5"/>
  <c r="Y36" i="5" s="1"/>
  <c r="X37" i="5"/>
  <c r="X38" i="5"/>
  <c r="X39" i="5"/>
  <c r="Y39" i="5" s="1"/>
  <c r="X40" i="5"/>
  <c r="Y40" i="5" s="1"/>
  <c r="X41" i="5"/>
  <c r="X42" i="5"/>
  <c r="X43" i="5"/>
  <c r="Y43" i="5" s="1"/>
  <c r="X44" i="5"/>
  <c r="Y44" i="5" s="1"/>
  <c r="X45" i="5"/>
  <c r="X46" i="5"/>
  <c r="X47" i="5"/>
  <c r="Y47" i="5" s="1"/>
  <c r="X48" i="5"/>
  <c r="Y48" i="5" s="1"/>
  <c r="X49" i="5"/>
  <c r="X50" i="5"/>
  <c r="X9" i="5"/>
  <c r="Y9" i="5" s="1"/>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9" i="5"/>
  <c r="X10" i="4"/>
  <c r="X11" i="4"/>
  <c r="X12" i="4"/>
  <c r="Y12" i="4" s="1"/>
  <c r="X13" i="4"/>
  <c r="X14" i="4"/>
  <c r="X15" i="4"/>
  <c r="Y15" i="4" s="1"/>
  <c r="X16" i="4"/>
  <c r="Y16" i="4" s="1"/>
  <c r="X17" i="4"/>
  <c r="X18" i="4"/>
  <c r="X19" i="4"/>
  <c r="Y19" i="4" s="1"/>
  <c r="X20" i="4"/>
  <c r="Y20" i="4" s="1"/>
  <c r="X21" i="4"/>
  <c r="X22" i="4"/>
  <c r="X23" i="4"/>
  <c r="Y23" i="4" s="1"/>
  <c r="X24" i="4"/>
  <c r="Y24" i="4" s="1"/>
  <c r="X25" i="4"/>
  <c r="X26" i="4"/>
  <c r="X27" i="4"/>
  <c r="Y27" i="4" s="1"/>
  <c r="X28" i="4"/>
  <c r="Y28" i="4" s="1"/>
  <c r="X29" i="4"/>
  <c r="X30" i="4"/>
  <c r="X31" i="4"/>
  <c r="Y31" i="4" s="1"/>
  <c r="X32" i="4"/>
  <c r="Y32" i="4" s="1"/>
  <c r="X33" i="4"/>
  <c r="X34" i="4"/>
  <c r="X35" i="4"/>
  <c r="Y35" i="4" s="1"/>
  <c r="X36" i="4"/>
  <c r="Y36" i="4" s="1"/>
  <c r="X37" i="4"/>
  <c r="X38" i="4"/>
  <c r="X39" i="4"/>
  <c r="Y39" i="4" s="1"/>
  <c r="X40" i="4"/>
  <c r="Y40" i="4" s="1"/>
  <c r="X41" i="4"/>
  <c r="X42" i="4"/>
  <c r="X43" i="4"/>
  <c r="Y43" i="4" s="1"/>
  <c r="X9" i="4"/>
  <c r="Y9" i="4" s="1"/>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9" i="4"/>
  <c r="Y50" i="5" l="1"/>
  <c r="Y46" i="5"/>
  <c r="Y42" i="5"/>
  <c r="Y38" i="5"/>
  <c r="Y34" i="5"/>
  <c r="Y30" i="5"/>
  <c r="Y26" i="5"/>
  <c r="Y22" i="5"/>
  <c r="Y18" i="5"/>
  <c r="Y14" i="5"/>
  <c r="Y10" i="5"/>
  <c r="Y49" i="5"/>
  <c r="Y45" i="5"/>
  <c r="Y41" i="5"/>
  <c r="Y37" i="5"/>
  <c r="Y33" i="5"/>
  <c r="Y29" i="5"/>
  <c r="Y25" i="5"/>
  <c r="Y21" i="5"/>
  <c r="Y17" i="5"/>
  <c r="Y13" i="5"/>
  <c r="Y11" i="4"/>
  <c r="Y42" i="4"/>
  <c r="Y38" i="4"/>
  <c r="Y34" i="4"/>
  <c r="Y30" i="4"/>
  <c r="Y26" i="4"/>
  <c r="Y22" i="4"/>
  <c r="Y18" i="4"/>
  <c r="Y14" i="4"/>
  <c r="Y10" i="4"/>
  <c r="Y41" i="4"/>
  <c r="Y37" i="4"/>
  <c r="Y33" i="4"/>
  <c r="Y29" i="4"/>
  <c r="Y25" i="4"/>
  <c r="Y21" i="4"/>
  <c r="Y17" i="4"/>
  <c r="Y13" i="4"/>
  <c r="AA44" i="4"/>
  <c r="AA36" i="6"/>
  <c r="AA51" i="5" l="1"/>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9" i="2"/>
  <c r="X10" i="2" l="1"/>
  <c r="Y10" i="2" s="1"/>
  <c r="X11" i="2"/>
  <c r="Y11" i="2" s="1"/>
  <c r="X12" i="2"/>
  <c r="Y12" i="2" s="1"/>
  <c r="X13" i="2"/>
  <c r="Y13" i="2" s="1"/>
  <c r="X14" i="2"/>
  <c r="Y14" i="2" s="1"/>
  <c r="X15" i="2"/>
  <c r="Y15" i="2" s="1"/>
  <c r="X16" i="2"/>
  <c r="Y16" i="2" s="1"/>
  <c r="X17" i="2"/>
  <c r="Y17" i="2" s="1"/>
  <c r="X18" i="2"/>
  <c r="Y18" i="2" s="1"/>
  <c r="X19" i="2"/>
  <c r="Y19" i="2" s="1"/>
  <c r="X20" i="2"/>
  <c r="Y20" i="2" s="1"/>
  <c r="X21" i="2"/>
  <c r="Y21" i="2" s="1"/>
  <c r="X22" i="2"/>
  <c r="Y22" i="2" s="1"/>
  <c r="X23" i="2"/>
  <c r="Y23" i="2" s="1"/>
  <c r="X24" i="2"/>
  <c r="Y24" i="2" s="1"/>
  <c r="X25" i="2"/>
  <c r="Y25" i="2" s="1"/>
  <c r="X26" i="2"/>
  <c r="Y26" i="2" s="1"/>
  <c r="X27" i="2"/>
  <c r="Y27" i="2" s="1"/>
  <c r="X28" i="2"/>
  <c r="Y28" i="2" s="1"/>
  <c r="X29" i="2"/>
  <c r="Y29" i="2" s="1"/>
  <c r="X30" i="2"/>
  <c r="Y30" i="2" s="1"/>
  <c r="X31" i="2"/>
  <c r="Y31" i="2" s="1"/>
  <c r="X32" i="2"/>
  <c r="Y32" i="2" s="1"/>
  <c r="X33" i="2"/>
  <c r="Y33" i="2" s="1"/>
  <c r="X34" i="2"/>
  <c r="Y34" i="2" s="1"/>
  <c r="X35" i="2"/>
  <c r="Y35" i="2" s="1"/>
  <c r="X36" i="2"/>
  <c r="Y36" i="2" s="1"/>
  <c r="X37" i="2"/>
  <c r="Y37" i="2" s="1"/>
  <c r="X38" i="2"/>
  <c r="Y38" i="2" s="1"/>
  <c r="X39" i="2"/>
  <c r="Y39" i="2" s="1"/>
  <c r="X40" i="2"/>
  <c r="Y40" i="2" s="1"/>
  <c r="X41" i="2"/>
  <c r="Y41" i="2" s="1"/>
  <c r="X42" i="2"/>
  <c r="Y42" i="2" s="1"/>
  <c r="X43" i="2"/>
  <c r="Y43" i="2" s="1"/>
  <c r="X44" i="2"/>
  <c r="Y44" i="2" s="1"/>
  <c r="X45" i="2"/>
  <c r="Y45" i="2" s="1"/>
  <c r="X46" i="2"/>
  <c r="Y46" i="2" s="1"/>
  <c r="X47" i="2"/>
  <c r="Y47" i="2" s="1"/>
  <c r="X48" i="2"/>
  <c r="Y48" i="2" s="1"/>
  <c r="X49" i="2"/>
  <c r="Y49" i="2" s="1"/>
  <c r="X50" i="2"/>
  <c r="Y50" i="2" s="1"/>
  <c r="X51" i="2"/>
  <c r="Y51" i="2" s="1"/>
  <c r="X52" i="2"/>
  <c r="Y52" i="2" s="1"/>
  <c r="X53" i="2"/>
  <c r="Y53" i="2" s="1"/>
  <c r="X54" i="2"/>
  <c r="Y54" i="2" s="1"/>
  <c r="X55" i="2"/>
  <c r="Y55" i="2" s="1"/>
  <c r="X56" i="2"/>
  <c r="Y56" i="2" s="1"/>
  <c r="X57" i="2"/>
  <c r="Y57" i="2" s="1"/>
  <c r="X58" i="2"/>
  <c r="Y58" i="2" s="1"/>
  <c r="X59" i="2"/>
  <c r="Y59" i="2" s="1"/>
  <c r="X60" i="2"/>
  <c r="Y60" i="2" s="1"/>
  <c r="X61" i="2"/>
  <c r="Y61" i="2" s="1"/>
  <c r="X62" i="2"/>
  <c r="Y62" i="2" s="1"/>
  <c r="X63" i="2"/>
  <c r="Y63" i="2" s="1"/>
  <c r="X64" i="2"/>
  <c r="Y64" i="2" s="1"/>
  <c r="X65" i="2"/>
  <c r="Y65" i="2" s="1"/>
  <c r="X66" i="2"/>
  <c r="Y66" i="2" s="1"/>
  <c r="X67" i="2"/>
  <c r="Y67" i="2" s="1"/>
  <c r="X68" i="2"/>
  <c r="Y68" i="2" s="1"/>
  <c r="X69" i="2"/>
  <c r="Y69" i="2" s="1"/>
  <c r="X70" i="2"/>
  <c r="Y70" i="2" s="1"/>
  <c r="X71" i="2"/>
  <c r="Y71" i="2" s="1"/>
  <c r="X72" i="2"/>
  <c r="Y72" i="2" s="1"/>
  <c r="X73" i="2"/>
  <c r="Y73" i="2" s="1"/>
  <c r="X74" i="2"/>
  <c r="Y74" i="2" s="1"/>
  <c r="X9" i="2"/>
  <c r="Y9" i="2" s="1"/>
  <c r="AA75" i="2" l="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9" i="1"/>
  <c r="Y66" i="1" l="1"/>
  <c r="Y62" i="1"/>
  <c r="Y58" i="1"/>
  <c r="Y54" i="1"/>
  <c r="Y50" i="1"/>
  <c r="Y46" i="1"/>
  <c r="Y42" i="1"/>
  <c r="Y38" i="1"/>
  <c r="Y34" i="1"/>
  <c r="Y30" i="1"/>
  <c r="Y26" i="1"/>
  <c r="Y22" i="1"/>
  <c r="Y18" i="1"/>
  <c r="Y14" i="1"/>
  <c r="Y10" i="1"/>
  <c r="Y68" i="1"/>
  <c r="Y64" i="1"/>
  <c r="Y60" i="1"/>
  <c r="Y56" i="1"/>
  <c r="Y52" i="1"/>
  <c r="Y48" i="1"/>
  <c r="Y44" i="1"/>
  <c r="Y40" i="1"/>
  <c r="Y36" i="1"/>
  <c r="Y32" i="1"/>
  <c r="Y28" i="1"/>
  <c r="Y24" i="1"/>
  <c r="Y20" i="1"/>
  <c r="Y16" i="1"/>
  <c r="Y12" i="1"/>
  <c r="Y9" i="1"/>
  <c r="Y67" i="1"/>
  <c r="Y63" i="1"/>
  <c r="Y59" i="1"/>
  <c r="Y55" i="1"/>
  <c r="Y51" i="1"/>
  <c r="Y47" i="1"/>
  <c r="Y43" i="1"/>
  <c r="Y39" i="1"/>
  <c r="Y35" i="1"/>
  <c r="Y31" i="1"/>
  <c r="Y27" i="1"/>
  <c r="Y23" i="1"/>
  <c r="Y19" i="1"/>
  <c r="Y15" i="1"/>
  <c r="Y11" i="1"/>
  <c r="Y70" i="1"/>
  <c r="Y69" i="1"/>
  <c r="Y65" i="1"/>
  <c r="Y61" i="1"/>
  <c r="Y57" i="1"/>
  <c r="Y53" i="1"/>
  <c r="Y49" i="1"/>
  <c r="Y45" i="1"/>
  <c r="Y41" i="1"/>
  <c r="Y37" i="1"/>
  <c r="Y33" i="1"/>
  <c r="Y29" i="1"/>
  <c r="Y25" i="1"/>
  <c r="Y21" i="1"/>
  <c r="Y17" i="1"/>
  <c r="AA71" i="1"/>
  <c r="Y13" i="1"/>
</calcChain>
</file>

<file path=xl/sharedStrings.xml><?xml version="1.0" encoding="utf-8"?>
<sst xmlns="http://schemas.openxmlformats.org/spreadsheetml/2006/main" count="867" uniqueCount="527">
  <si>
    <t xml:space="preserve">Item </t>
  </si>
  <si>
    <t>Elemento y/o producto</t>
  </si>
  <si>
    <t xml:space="preserve">Descripción Especificacion tecnica </t>
  </si>
  <si>
    <t>Unida de medida</t>
  </si>
  <si>
    <t>Alcaldía Local de Ciudad Bolívar</t>
  </si>
  <si>
    <t>Lote 1</t>
  </si>
  <si>
    <t xml:space="preserve">TEATRINO MODULAR DE PISO </t>
  </si>
  <si>
    <t xml:space="preserve">TITERES </t>
  </si>
  <si>
    <t>ÁBACOS</t>
  </si>
  <si>
    <t>AJEDREZ</t>
  </si>
  <si>
    <t>BLOQUES LÓGICOS</t>
  </si>
  <si>
    <t>CRUCIGRAMAS</t>
  </si>
  <si>
    <t>CUENTOS</t>
  </si>
  <si>
    <t>DOMINÓS</t>
  </si>
  <si>
    <t>JUEGOS DE PARQUÉS CON FICHAS Y DADOS</t>
  </si>
  <si>
    <t xml:space="preserve">JUEGOS DE CONSTRCCION GIGANTES </t>
  </si>
  <si>
    <t>JUEGO RUMMIKUB</t>
  </si>
  <si>
    <t>JUEGO UNO</t>
  </si>
  <si>
    <t>TAMGRAM EN MADERA</t>
  </si>
  <si>
    <t>YENGA</t>
  </si>
  <si>
    <t>JUEGO DE MATEMATICAS MULTIPLICACION</t>
  </si>
  <si>
    <t>JUEGOS DE MATEMATICAS OPERACIONES BASICAS</t>
  </si>
  <si>
    <t>KIT DE PARA HACER BISUTERÍA</t>
  </si>
  <si>
    <t>ABECEDARIO ENCAJABLE EN MADERA</t>
  </si>
  <si>
    <t>NUMEROS ENCAJABLES EN MADERA</t>
  </si>
  <si>
    <t>ROMPECABEZAS PUZZE 3D</t>
  </si>
  <si>
    <t>TABLAS PARA PUNZON</t>
  </si>
  <si>
    <t>TEATRINO ENSAMBLABLE ELABORADO EN MDF CON IMPRESIÓN SERIGRÁFICA EN POLICROMÍA A BASE DE TINTAS UV NO TÓXICAS Y ACABADO NATURAL. MEDIDAS MÍNIMAS 120 CMS DE ALTO * 40 CMS DE PROFUNDIDAD * 80 CMS DE ANCHO. INCLUYE DOS (2) CORTINAS. EMPAQUE: TULA EN TELA.</t>
  </si>
  <si>
    <t>EN PLÁSTICO O MADERA</t>
  </si>
  <si>
    <t>EN MADERA, 16 FICHAS DE CADA COLOR. TAMAÑO MEDIANO, MEDIDAS APROXIMADAS 40 CMS X 40 CMS</t>
  </si>
  <si>
    <t>COLOR (3): AZUL, AMARILLO Y ROJO, FORMA (4): CUADRADO, RECTÁNGULO, CÍRCULO Y TRIÁNGULO, TAMAÑO (2): GRANDE Y PEQUEÑO. GROSOR (2): GRUESO Y DELGADO. MATERIAL: PLÁSTICO DE ALTA CALIDAD.</t>
  </si>
  <si>
    <t>1 TABLERO, 100 FICHAS MÍNIMO, 4 BASES PLÁSTICAS PARA UBICAR LAS LETRAS DE CADA JUGADOR, MEDIDAS MÍNIMAS 25 CMS * 25 CMS.</t>
  </si>
  <si>
    <t>INFANTILES VARIADOS. LIBROS DE PASTA RESISTENTE, NO PIRATA, IMÁGENES CON EXCELENTE COLOR.</t>
  </si>
  <si>
    <t>28 FICHAS EN PLÁSTICO DURO Y RÍGIDO , DECORADOS CON UN CLIP CIRCULAR METÁLICO EN EL MEDIO QUE LE PERMITE A LA FICHA GIRAR. ESTUCHE PLÁSTICO. MEDIDAS APROXIMADAS DE LAS FICHAS 4,4 CM X 2,CM X 5 MM. TAMAÑO GRANDE</t>
  </si>
  <si>
    <t>MIDE 26 X 26CM APROXIMADAMENTE (AL CUADRADO) HECHO EN MADERA, NO MAGNÉTICO Y RESISTENTE.
INCLUYE SUS FICHAS PARA 6 PUESTOS, COLORES DIFERENTES (4 CADA UNO) Y 2 DADOS, BUENOS ACABADOS</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</si>
  <si>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Y CREMALLERA RESISTENTE.</t>
  </si>
  <si>
    <t>CONTIENE 106 FICHAS, 4 TABLEROS E INSTRUCCIONES Y ESTUCHE</t>
  </si>
  <si>
    <t xml:space="preserve"> 1 JUEGO DE CARTAS UNO </t>
  </si>
  <si>
    <t xml:space="preserve">ELABORADO EN MDF CON BORDES PERFECTAMENTE PULIDOS, PINTURA ATOXICA. CAJA CON 7 PIEZAS EN MADERA, FIGURAS GEOMÉTRICAS. BÁSICAS EMPAQUE CAJA EN MADERA. </t>
  </si>
  <si>
    <t>TORRE (CAJA Y FICHAS) ELABORADAS EN MADERA MDF CON ACABADOS PERFECTAMENTE LISOS COLOR NATURAL, IMPRESIÓN EN POLICROMIA A BASE DE TINTAS UV CONTIENE 54 FICHAS RECTANGUALRES. MEDIDAS APROXIMADAS FICHAS 7.5 * 2.5 CMS</t>
  </si>
  <si>
    <t>LOTERIA: ELABORADA EN MDF CON IMPRESIÓN SERIGRAFICA EN POLICROMIA A BASE DE TINTAS UV NO TOXICAS Y ACABADO NATURAL.   MEDIDAS MINIMAS: 24*12*4 CMS. MÍNIMO 3 TABLEROS, 18 FICHAS.</t>
  </si>
  <si>
    <t>HECHO DE PLÁSTICO ABS DE ALTA CALIDAD, SIN BPA, SIN OLOR, SUPERFICIE LISA, QUE NO DAÑE LAS MANOS DE LOS NIÑOS. MÍNIMO 60 UNIDADES.</t>
  </si>
  <si>
    <t>ELABORADO EN MDF CON IMPRESIÓN SERIGRAFICA EN POLICROMIA A BASE DE TINTAS UV NO TOXICAS. CONTIENE 28 FICHAS DE 9*6 CMS DIVIDIDAS EN TRES PIEZAS QUE SE COMPLEMENTAN ENTRE SÍ. PARA UN TOTAL DE 84 PIEZAS. EMPAQUE EN CAJA DE MADERA MEDIDAS MINIMAS DE 10 *6 * 19.</t>
  </si>
  <si>
    <t>NÚMEROS ELABORADOS EN MDF CON IMPRESIÓN SERIGRAFICA EN POLICROMIA A BASE DE TINTAS UV NO TOXICAS, COMPUESTO POR 10 FICHAS MINIMO DE 9*6 CMS LAS CUALES ENSAMBLAN UNAS CON OTRAS EMPACADO EN CAJAS DE MADERA MEDIDAS MINIMAS: 13*5*24 CMS.</t>
  </si>
  <si>
    <t>JUEGO DE AGILIDAD MENTAL, VARIOS DISEÑOS, EN CARTON, MEDIANO ENTRE 50 Y 70 FICHAS</t>
  </si>
  <si>
    <t xml:space="preserve">TABLA ESCOLAR FABRICADA CON MADEFLEX Y FOAMY, IDEAL PARA MANUALIDADES. MEDIDA: 30X30 CM. </t>
  </si>
  <si>
    <t xml:space="preserve">Unidad </t>
  </si>
  <si>
    <t>Conjunto</t>
  </si>
  <si>
    <t>Unidad</t>
  </si>
  <si>
    <t>LIBROS DE CULTURA GENERAL</t>
  </si>
  <si>
    <t>Colección de libros de cultura general con literatura mundial, historia, emprendimiento y otros temas. LIBROS: Opio en las nubes(chaparro madiedo), un beso de dick (Fernando molano Vargas), vista desde la otra acera(Fernando molano Vargas), la hoguera de las ilusiones (Arturo alape)( libro de Ciudad Bolívar), toda la obra de Sergio Alvarez (la lectora, 32 muertos mínimo), érase una vez el amor pero tuve que matarlo(Efraín medina Vargas), tecnicas de masturbacion entre Batman y robin (Efraín medina Vargas ), al diablo la maldita primavera (Alonzo sanchez), Laura Restrepo toda la obra, bitácora del dragón (Cristian Álvarez), el ruido de las cosas al caer (Juan Gabriel Vasquez), Manual de pelea (Andrés Burgos), no nacimos pa semilla (Alonso Salazar), open de Windows para que la mosca fly (Jaime espinal), no tuve juguetes pero tuve fusil (Beto avendaño), Mario Mendoza budablues, Andrés Caicedo toda la obra, la bruja(German castro Caicedo), Juventud en extasis (Cuauhtémoc Sanchez), Vallejo ( obra completa), Pedro Juan Gutierrez (lo que tengan), Pedro Juan Gutierrez (lo que tengan), los tres mosqueteros, A lomo de mula de Alfredo Molano, El informe Basta ya del Centro de Memoria Histórica, Detrás de la guerra de Ariel Ávila, Los años del tropel de Alfredo Molano, Un mundo feliz de Aldous Huxley, Rebelión en la granja de George Orwell, Serie literaria de Esa horrible Historia, Don Quijote de la Mancha de Cervantes, Cuentos completos de Rubén Darío, Cuentos completos de Chéjov, Cuentos completos de Voltaire, Cuentos completos de Poe, La Náusea de Sartre, La Peste de Camus, La metamorfosis de Kafka, Lo bello y lo traite de Kawabata, El amor en los tiempos de cólera de García Márquez, Cien años de soledad de García Márquez, Crónica de una muerte anunciada de García Márquez, El coronel no tiene quien le escriba de García Márquez, El Bogotazo, memorias del olvide de Arturo Alape, Yo soy un libro en prisión de Arturo Alape, La paz, la violencia: testigos de excepción de Arturo Alape, La presa de Kenzaburo Oe, Cuentos completos de Cortázar, Cuentos completos de Borges, El poema de Gilgamesh, Almas muertas de Gógol, Crimen y castigo de Dostoievki, La madre de Máximo Gorki, Escalera al cielo de Mario Mendoza, Diles que no me maten de Juan Rulfo, Jorge Luis Borges: 1. Los dos reyes y los dos laberintos. 2. La casa de Asterion; Horario Quiroga: El almohadón de plumas, La tortuga gigante, Las medias de los flamencos, La abeja haragana, La gallina degollada; Antología poética de: Alfonsina Storni, Oliveiro Girondo, Mario Benedetti, Jorge Luis Borges, Nicanor Parra, Jaime Sabines y Vicente Huidobro. Rayuela de Cortázar; Fernando Vallejo: 1. El fuego secreto y 2. La virgen de los sicarios. Homero: 1. Ilíada y 2. Odisea; Sófocles: 1. Antígona y 2. Edipo rey; Así habló Zaratustra de Nietzsche.</t>
  </si>
  <si>
    <t xml:space="preserve">PROYECTOR DE LUZ NOCTURNA GIRATORIO </t>
  </si>
  <si>
    <t>BALONES CANGUROS</t>
  </si>
  <si>
    <t>CARRITOS DE ARRASTRAR</t>
  </si>
  <si>
    <t>TEPPE</t>
  </si>
  <si>
    <t>TÚNEL DE TELA PLEGABLE</t>
  </si>
  <si>
    <t>CARRO MONTABLE CORREPASILLOS</t>
  </si>
  <si>
    <t xml:space="preserve">JUEGO DE (4) CUATRO COJINES </t>
  </si>
  <si>
    <t>BLOQUES DE CONSTRUCCIÓN FICHAS GRANDES</t>
  </si>
  <si>
    <t>JUEGO DE 15 TELAS VARIADAS</t>
  </si>
  <si>
    <t>PELOTAS TEXTURIZADAS CON SONIDO</t>
  </si>
  <si>
    <t>AROS APILABLES ARCOÍRIS</t>
  </si>
  <si>
    <t>CUBO DE TEXTURAS X 6 PIEZAS</t>
  </si>
  <si>
    <t>BLOQUES DE CONSTRUCCIÓN EN MADERA</t>
  </si>
  <si>
    <t>CUBOS ROMPECABEZAS X 9 Y X 6 PIEZAS</t>
  </si>
  <si>
    <t xml:space="preserve">JUEGO DE ENCAJE  Y SERIACION </t>
  </si>
  <si>
    <t>CUBO DE ENCAJAR</t>
  </si>
  <si>
    <t>LABERINTO DIDÁCTICO</t>
  </si>
  <si>
    <t>MALETA CON FORMAS MAGNÉTICAS</t>
  </si>
  <si>
    <t xml:space="preserve">PLANTILLAS DE DIRECCIÓN Y MOVIMIENTO </t>
  </si>
  <si>
    <t>MESA DE LUZ</t>
  </si>
  <si>
    <t>DOMINÓ DE TEXTURAS</t>
  </si>
  <si>
    <t>MESA DE AGUA Y ARENA</t>
  </si>
  <si>
    <t xml:space="preserve">SET DE LUPAS INFANTILES </t>
  </si>
  <si>
    <t xml:space="preserve">CAJA DE PREDICCIÒN MODULAR X 7 </t>
  </si>
  <si>
    <t xml:space="preserve">PICTOGRAMA DE IMÁGENES REALES </t>
  </si>
  <si>
    <t>JUEGO DE TÍTERES DE DEDO X 10</t>
  </si>
  <si>
    <t>TÍTERES - SET DE ETNIAS COLOMBIANAS</t>
  </si>
  <si>
    <t>MUÑECAS ETNICAS</t>
  </si>
  <si>
    <t>SET DE DISFRACES DE PROFESIONES</t>
  </si>
  <si>
    <t>SET DE DISFRACES DE ANIMALES</t>
  </si>
  <si>
    <t>SET DE DISFRACES DE SUPERHEROES</t>
  </si>
  <si>
    <t>SET DE TIENDA DE MERCADO</t>
  </si>
  <si>
    <t>SET MERCADO</t>
  </si>
  <si>
    <t>SET DE JUEGO DE COCINA</t>
  </si>
  <si>
    <t>ACCESORIOS JUEGO DE COCINA</t>
  </si>
  <si>
    <t>BANCO DE MADERA/ PENSADORES INDIGENA</t>
  </si>
  <si>
    <t>PLAT POLE</t>
  </si>
  <si>
    <t>JUEGO DE CUNUNO</t>
  </si>
  <si>
    <t>TURBANTES</t>
  </si>
  <si>
    <t>PAQUETE DE ARO HULA HULA</t>
  </si>
  <si>
    <t>PROYECTOR DE LUZ GIRATORIA LED  CON DIFERENTES INTENSIDADES DE LUZ CON CAMBIO DE COLORES DE UNO A MÚLTIPLES COLORES, INTERRUPTOR DE ROTACIÓN,  ALIMENTADO POR 3 PILAS AA O POR CABLE USB</t>
  </si>
  <si>
    <t xml:space="preserve">BALÓN CANGURO PARA SALTAR CON ASAS PARA EL AGARRE,  EN PVC DE GRAN RESISTENCIA Y DURABILIDAD DE 50 CM DE DIÁMETRO APROXIMADAMENTE.  
DEBE ENTREGARSE INFLADA. </t>
  </si>
  <si>
    <t>CARROS ELABORADOS EN MADERA RECUBIERTO CON BARNIZ RETARDANTE AL FUEGO, PERFECTOS ACABADOS, CON PINTURA NO TÓXICA, CON RUEDAS Y UN CORDEL PARA QUE LA NIÑA O EL NIÑO PUEDA ARRASTRAR Y TRANSPORTAR ELEMENTOS.
DIMENSIONES APROXIMADAS:
LARGO: ENTRE 30 CM- 50 CM
ALTO: ENTRE 15 CM- 20 CM
ANCHO: ENTRE 30 CM- 50 CM</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</si>
  <si>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</si>
  <si>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TÚNEL DE JUEGOS, DE TELA PLEGABLE, COSTURAS Y ACABADOS DE CALIDAD, RESISTENTE AL AGUA Y PORTÁTIL, CON ESTRUCTURA POP-UP. 
CON TEJIDO DE RED PARA VENTILAR Y VER EL EXTERIOR. TELA DE FÁCIL LIMPIEZA Y DESINFECCIÓN. MEDIDAS APROXIMADAS DE ALTO: 50 CM. ANCHO: 140 CM.</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</si>
  <si>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</si>
  <si>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CONJUNTO DE 4 CUATRO COJINES EN MATERIAL IMPERMEABLE DE FÁCIL LIMPIEZA Y DESINFECCIÓN QUE CUENTE CON  CREMALLERA RESISTENTE Y EXCELENTES ACABADOS QUE PERMITA DESMONTAR EL FORRO PARA EL LAVADO. 
DE VARIOS COLORES SIN ESTAMPADOS. DIMENSIONES APROXIMADAS: 
LARGO Y ANCHO 75 CM</t>
  </si>
  <si>
    <t xml:space="preserve">ARMOTODO DE 50 A 90 FICHAS ELABORADAS EN POLIPROPILENO DE COLORES, ALTA CALIDAD Y RESISTENTE. LAS FICHAS DEBEN CASAR FÁCILMENTE ENTRE ELLAS Y DEBEN SER RESISTENTES. CONTENIDAS EN ESTUCHE PLÁSTICO RESISTENTE. 
</t>
  </si>
  <si>
    <t>JUEGO DE TELAS VARIADAS EN COLORES SURTIDOS SIN DISEÑOS:
(5) CINCO TELAS DE ALGODÓN
(5) CINCO TELAS TULL
(5) CINCO TELA LYCRA
DIMENSIONES: LAS 15 TELAS DE 200 CM</t>
  </si>
  <si>
    <t>SET DE 6 PELOTAS SUAVES CON DIFERENTES TEXTURAS.
DIÁMETRO APROXIMADO DE LAS PELOTAS DE JUGUETE 7 CM. TAMAÑO PERFECTO PARA BEBÉS, NIÑAS Y NIÑOS PEQUEÑOS PARA AGARRAR Y SUJETAR.
MATERIAL PLÁSTICO NO TÓXICO.</t>
  </si>
  <si>
    <t>CARACTERÍSTICAS: 5 AROS APILABLES  DE DIFERENTES COLORES Y TAMAÑOS DE FÁCIL LIMPIEZA  Y DESINFECCIÓN , QUE SEAN DE FÁCIL AGARRE Y RESISTENCIA. 
DIMENSIONES APROXIMADAS 
(APILABLE COMPLETO):
 ALTO: 25 A 46 CM - BASE: 18 X 18 CM</t>
  </si>
  <si>
    <t>JUEGO DE 6 CUBOS, ELABORADO EN ESPUMA DENSIDAD 26 KG/M3,  CADA CARA TIENE UNA IMAGEN Y UN TACTO DE EN RELIEVE DISTINTO QUE PERMITE LA EXPERIEMENTACIÓN CON LOS SENTIDOS. 
LAS TEXTURAS PUEDEN SER: ASPERAS, LISAS, SOLIDAS, CON RAYAS, SUAVES, CON SONIDO, PUEDEN SER TOALLA, PAPEL TORNASOL, LIJA SUAVE, LIJA FUERTE, PIEL DE DURAZNO, PIEL DE OBEJA, ESPUMA.
DIMENSIONES 
MEDIDAS: 20 X 20 CM</t>
  </si>
  <si>
    <t xml:space="preserve">BLOQUES EN MADERA RECUBIERTO CON BARNIZ RETARDANTE AL FUEGO, GRANDES, COLORES VARIADOS CON  PINTURA NO TOXICA. SET DE 48 PIEZAS DE MADERA  ESTUCHE DE ALMACENAMIENTO: BOLSA DE VINILO CON  CIERRE VELCRO. </t>
  </si>
  <si>
    <t xml:space="preserve">ROMPECABEZAS POR 6 O 9 PIEZAS, ELABORADO EN MADERA RECUBIERTO CON BARNIZ RETARDANTE AL FUEGO, CON PINTURA NO TOXICA. EMPACADOS CON  ESTUCHE PLÁSTICO RESISTENTE PARA SU PROTECCIÓN Y  ALMACENAMIENTO. DIMENSIONES :
15 X 15 CM
</t>
  </si>
  <si>
    <t xml:space="preserve">CARACTERÍSTICAS:
JUEGO DE ENCAJE, EN MADERA MDF SERIGRAFIADA DE FIGURAS GEOMÉTRICAS  DE  CUATRO COLORES, CINCO (5) TAMAÑOS SECUENCIALES CON  BASE PARA ENCAJAR.
DIMENSIONES APROXIMADAS:
22CM X 17CM X 2CM
CON ESTUCHE DE PLÁSTICO RESISTENTE  PARA SU PROTECCIÓN Y ALMACENAMIENTO.
</t>
  </si>
  <si>
    <t xml:space="preserve">CARATERÍSTICAS:
CUBO EN MADERA MDF PARA ENCAJAR CON 16 O 20  FIGURAS.
DIMENSIONES:
ANCHO: 15CM A 20 CM  LARGO: 15CM A 20 CM  GROSOR DE LAS FIGURAS: 2 CM A 3 CM
CON ESTUCHE PLÁSTICO RESISTENTE PARA  PROTECCIÓN Y FÁCIL ALMACENAMIENTO.
</t>
  </si>
  <si>
    <t>JUEGO DE LABERINTO COMPUESTO POR UNA BASE EN MADERA MDF Y TRES O CUATRO VARILLAS DE ALAMBRE SEMI ACERADO LAS CUALES SE ENTRE CRUZAN. CONTIENE ALREDEDOR DE 20 FICHAS DESLIZABLES DE DIFERENTES FORMAS Y COLORES. EXCELENTES ACABADOS Y BORDES LISOS QUE GARANTICES LA SEGURIDAD DE LAS NIÑAS Y LOS NIÑOS.
DIMENSIONES 
ALTO 23CM A 30 CM
ANCHO 20CM A 25 CM
LARGO: 15 A 20 COM
CON ESTUCHE PLÁSTICO RESISTENTE PARA  PROTECCIÓN Y FÁCIL ALMACENAMIENTO</t>
  </si>
  <si>
    <t>CAJA DE MADERA RECUBIERTO CON BARNIZ RETARDANTE AL FUEGO CON DOBLE PIZARRA MAGNETICA, COMPUESTO POR 42 PIEZAS IMANTADAS DE MADERA, CON DIFERENTES COLORES, FORMAS Y TAMAÑOS. INCLUYE 24 PATRONES.
LAS PIEZAS NO DEBEN  CONTENER SUSTANCIAS TÓXICAS TALES COMO: METALES  PESADOS (PLOMO, CADMIO, ARSÉNICO), CELULOIDE  (NITRATO DE CELULOSA), CROMO VI.</t>
  </si>
  <si>
    <t>JUEGO DE PLANTILLAS DDE DIRECCIÓN Y MOVIMIENTO DE DIVERSOS COLORES PARA EL MANEJO DE  UBICACIÓN Y LATERALIDAD DE 34 A 40 FICHAS. DEBEN ESTAR HECHAS EN ACRÍLICO DE ALTA RESISTENCIA AL IMPACTO DE FÁCIL LIMPIEZA Y  DESINFECCIÓN CON PUNTAS REDONDEADAS.
DIMENSIONES :
LARGO: 20 CM
ANCHO: 15 CM
CON ESTUCHE DE PLÁSTICO PARA EL  ALMACENAMIENTO DE LAS PLANTILLAS..</t>
  </si>
  <si>
    <t xml:space="preserve">MESA DE LUZ INFANTIL EN MADERA SELLADA RECUBIERTO CON BARNIZ RETARDANTE AL FUEGO, DE ALTA RESISTENCIA,  QUE NO SEA AGLOMERADA, SUPERFICIE DE METALCRILATO  DE 3 MM DE GROSOR RESISTENTE, LUCES LED 220V/12V.  AL TENER SU CONTORNO BISELADO PERMITE QUE LA LUZ SE  PROPAGUE HASTA EL EXTREMO.
FORMA RECTANGULAR U OVALADA CON ESPACIOS PARA  ALMACENAMIENTO EN LA PARTE INFERIOR PARA LA  COLOCACIÓN DE MATERIALES. LA MESA DEBE TENER LLANTAS  EN CAUCHO Y FRENOS PARA LA SEGURIDAD DE LAS NIÑAS Y  NIÑOS. CON BATERÍA RECARGABLE PARA QUE NO SEA  NECESARIO UTILIZAR EL CABLE DE MANERA CONSTANTE
DIMENSIONES APROXIMADAS:
90CM X 50CM X 45CM
</t>
  </si>
  <si>
    <t>DOMINÓ CON 28 FICHAS EN MDF DE TEXTURAS IMPRESAS EN  ALTO RELIEVE. BUENOS  ACABADOS,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</si>
  <si>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t>
  </si>
  <si>
    <t xml:space="preserve">SET DE 6 LUPAS PLÁSTICAS CON SOPORTE, MANGO DE FÁCIL  AGARRE. LAS LUPAS DEBEN TENER DIFERENTE  AUMENTO. CALIBRES DE LENTE VARIADOS Y  MEDIDA DEL LENTE DE 4 CM DE DIÁMETRO  APROXIMADAMENTE.
</t>
  </si>
  <si>
    <t>JUEGO DE 7 MÓDULOS INDIVIDUALES EN SECUENCIA, CON POSIBILIDAD DE FIJARSE A LA PARED O TRABAJAR EN OTRO AMBIENTE (MESA).
MATERIAL: MDF DE 1 CM, CON BORDES REDONDEADOS Y ACABADOS, DE FÁCIL LIMPIEZA  Y DESINFECCIÓN.
DIMENSIONES APROXIMADAS POR MODULO:
10CM X 10 CM X 10CM
AL INTERIOR 9CM X 9CM X 9CM
PARA EL TAMAÑO DE LAS FICHAS SE ESTIMA  DE 6 CM A 8 CM APROXIMADAMENTE.</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</si>
  <si>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</si>
  <si>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PAQUETE DE 10 TÍTERES DE DEDO, CONFECCIONADOS EN TELA SUAVE Y  ANTIALÉRGICA, DE FÁCIL MANIPULACIÓN. LAVABLES, ACABADOS DEFINIDOS Y CON MUY  ALTO NIVEL  DE DETALLE.  
CON  ORGANIZADOR DE MALETA O BOLSA EN TELA QUE GARANTICE  EL ALMACENAMIENTO.
DIMENSIONES APROXIMADAS: LARGO: 6,5-7,0 CM - ANCHO: 5,5-6,0 CM</t>
  </si>
  <si>
    <t>CONJUNTO DE 6 TÍTERES DE MANO, CONFECCIONADAS EN TELA  SUAVE	Y ANTIALÉRGICA,	CON	ETNIAS (AFRODESCENDIENTE, INDÍGENA, RROM-GITANO,	RAIZAL, MESTIZO Y PALENQUERO),  GÉNERO	MASCULINO	Y FEMENINO Y CON LA CARACTERÍSTICA	PARA CADA
ETNIA, LAVABLES, ACABADOS DEFINIDOS, CON MUY ALTO NIVEL DE DETALLE. 
CON  ORGANIZADOR DE MALETA O BOLSA EN TELA QUE GARANTICE EL ALMACENAMIENTO DE LOS  TÍTERES DE MANO.
DIMENSIONES APROXIMADAS: 20CM A 30 CM</t>
  </si>
  <si>
    <t>MUÑECAS Y MUÑECOS QUE REPRESENTAN LAS  DIFERENTES ETNIAS DEL PAÍS, ELABORADOS EN PLÁSTICO ABS CON ACABADOS DEFINIDOS Y  UN ALTO NIVEL DE DETALLES. LAS  PRENDAS EN  TELA SUAVE Y  ANTIALÉRGICA, DE FÁCIL LIMPIEZA Y  DESINFECCIÓN, EVITANDO PIEZAS PEQUEÑAS QUE SE  DESPRENDAN FÁCILMENTE. 
DIMENSIONES APROXIMADAS: ALTO: 25CM</t>
  </si>
  <si>
    <t xml:space="preserve">CONJUNTO DE 10 DISFRACES PARA NIÑAS Y NIÑOS DE ESTATURAS ENTRE 86 A 105 CM. FÁCILES DE PONER Y QUITAR. COMPUESTO DE CAPA Y CAPERUZA CON EL MOTIVO DEL ANIMAL A REPRESENTAR.  LOS MOTIVOS PUEDEN SER DE ANIMALES Y PERSONAJES, LA CAPERUZA DEBE TENER UN CON ALTO NIVEL DE DETALLE. ELABORADO EN TELAS DE DIFERENTES COLORES Y TEXTURAS, EN MATERIAL HIPO ALERGÉNICO Y ATÓXICO. </t>
  </si>
  <si>
    <t>CONJUNTO DE 10 DISFRACES PARA NIÑAS Y NIÑOS DE  ESTATURAS ENTRE 86 A 105 CM. FÁCILES DE PONER Y  QUITAR. 
LOS MOTIVOS  REPRESENTAN ANIMALES Y DEBEN TENER UN CON ALTO NIVEL DE DETALLE.  ELABORADO EN  TELAS DE DIFERENTES COLORES Y  TEXTURAS, EN MATERIAL HIPO ALERGÉNICO Y ATÓXICO.</t>
  </si>
  <si>
    <t>CONJUNTO DE 10 DISFRACES PARA NIÑAS Y NIÑOS DE  ESTATURAS ENTRE 86 A 105 CM. FÁCILES DE PONER Y  QUITAR.
COMPUESTO DE CAPA Y  CAPERUZA,CON ALTO NIVEL DE DETALLE.  ELABORADO EN  TELAS DE DIFERENTES COLORES Y  TEXTURAS, EN MATERIAL HIPO ALERGÉNICO Y ATÓXICO.</t>
  </si>
  <si>
    <t>JUEGO DE TIENDA DE MERCADO DE CUATRO PIEZAS:  STAND EN MADERA RECUBIERTO CON BARNIZ RETARDANTE AL FUEGO  ( MEDIDAS 75CM X 150CM X  30 CM)  CAJA REGISTRADORA DE PLÁSTICO RESISTENTE A  RAYOS UV, AGUA Y  DE LARGA DURACIÓN CON  INDICACIÓN ROTATORIA DE CIFRAS Y SONIDO DE  TIMBRE AL ABRIRLA, DINERO DE PAPEL Y MONEDAS  PLÁSTICAS. ( INCLUIR 3 JUEGOS DE BATERIAS) DOS COCHES DE MERCADO CON MEDIDAS  DE 64 X 6.0 X 35</t>
  </si>
  <si>
    <t>ELABORADO EN PLÁSTICO, ALTO NIVEL DE DETALLE; EMPACADO EN TULA PLÁSTICA  CON CREMALLERA Y CARGADERAS.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</si>
  <si>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</si>
  <si>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</si>
  <si>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BANCOS EN MADERA DE SAUCE RECUBIERTO CON BARNIZ RETARDANTE AL FUEGO, ALISO O URAPAN, GRABADOS CON SIMBOLOGÍA INGA MEDIDAS DE 30 CM DE ALTO X 25 CM DE DIÁMETRO,   PULIDO Y TERMINADO. ELABORADO POR ARTESANOS INDÍGENA, TRAÍDOS DESDE EL TERRITORIO DE ORIGEN (PUTUMAYO)</t>
  </si>
  <si>
    <t>ELEMENTO FABRICADO EN TUBO PVC, CON SOPORTE Y TAPA DE PVC CON ABERTURA Y JUEGO DE 12 CINTAS DE COLORES VIVOS ​
DIMENSIONES APROXIMADAS DE:​
ALTO: 150 CM​
DIÁMETRO: 15 CM.</t>
  </si>
  <si>
    <t>EXISTE CUNUNO MACHO Y CUNUNO HEMBRA, SE DISTINGUEN POR SU TAMAÑO.  EL SONIDO DEL CUNUNO MACHO ES BAJO Y RONCO, MIENTRAS EL DE LA HEMBRA ES ALTO Y CLARO. DIMENSIONES APROXIMADAS DE:​
CUNUNO MACHO 120CM​
CUNUNO HEMBRA 60 CM​</t>
  </si>
  <si>
    <t>EXTENSIÓN DE TELA DE DIVERSOS COLORES PARA  ELABORACIÓN DE TURBANTES.
DIMENSIONES APROXIMADAS DE:  ENTRE 80 A 150 CM.</t>
  </si>
  <si>
    <t xml:space="preserve">ARO HULA HULA PAQUETE POR 10 UNIDADES. 
COLORES SURTIDOS. 50 CM </t>
  </si>
  <si>
    <t>Caja x 7 unidades</t>
  </si>
  <si>
    <t xml:space="preserve">Caja x 240 fichas </t>
  </si>
  <si>
    <t>Lote 2</t>
  </si>
  <si>
    <t>BAQUETAS PARA BATERIA</t>
  </si>
  <si>
    <t xml:space="preserve">SUPERFICIE DE CONTROL MIDI </t>
  </si>
  <si>
    <t>KIT DE GRABACIÓN</t>
  </si>
  <si>
    <t>PREAMPLIFICADOR DIGITAL</t>
  </si>
  <si>
    <t>MICROFONOS CONDENSADOR</t>
  </si>
  <si>
    <t>PREAMPLIFICADOR DE MICROFONO</t>
  </si>
  <si>
    <t>PANTALLA ACUSTICA PARA GRABACIÓN</t>
  </si>
  <si>
    <t xml:space="preserve">FILTRO ANTI POP </t>
  </si>
  <si>
    <t>EXTENSIÓN PARA INSTRUMENTOS DE 10 METROS</t>
  </si>
  <si>
    <t>EXTENSIÓN PARA MONITORIZACION DE 10 METROS</t>
  </si>
  <si>
    <t>CABLE EXTENSOR DE AUDIFONOS</t>
  </si>
  <si>
    <t>SUPRESOR DE PICOS DE 6 SALIDAS</t>
  </si>
  <si>
    <t xml:space="preserve">Cable 2 A 1 Rca A Plug 3.5mm </t>
  </si>
  <si>
    <t>Cable Plug Ts De 1/4 6,3 Mm A Xlr Canon Hembra</t>
  </si>
  <si>
    <t>Cable De Audio 2 Rca A 2 Plug Ts De 1/4 6,3 Mm. 3,6 Metros</t>
  </si>
  <si>
    <t>SUBWOOFER ACTIVO</t>
  </si>
  <si>
    <t>MEDUSA O SNAKE DE AUDIO</t>
  </si>
  <si>
    <t>MONITORES DE ESTUDIO</t>
  </si>
  <si>
    <t xml:space="preserve">MICROFONOS INALAMBRICO  </t>
  </si>
  <si>
    <t>DISTRIBUIDOR DE AUDIFONOS</t>
  </si>
  <si>
    <t>AUDIFONOS</t>
  </si>
  <si>
    <t>BASE PARA MICROFONO</t>
  </si>
  <si>
    <t>EXTENSIÓN PARA MICROFONO DE 10 METROS</t>
  </si>
  <si>
    <t xml:space="preserve">CAJAS DIRECTAS ACTIVAS </t>
  </si>
  <si>
    <t>JUEGO DE BAQUETAS DE MADERA SELECCIONADA Y PESO BALANCEADO CALIBRE 5B PUNTA DE MADERA.</t>
  </si>
  <si>
    <t xml:space="preserve">superficie de control MIDI con 64 pads de control sensibles a la velocidad y retroiluminados en RGB. Además incluye 16 botones de control alrededor de los pads, 8 de los cuales son asignables. </t>
  </si>
  <si>
    <t>Interfaz de Audio USB de 8 Canales Microfono/Instrumento  a 24 bits 96 Khz. Entrada y salida MIDI,entrada y salida S/PDIF, Phantom Power, 8 salidas TRS, 2 salidas (L/R) Main, 2 entradas balanceadas TRS para inserts sends y 2 entradas balanceadas TRS para insert returns. Incluye audìfonos y micrófono condensador. Compatible con Avid Pro Tools, Ableton Live, Steinberg Cubase, etc.</t>
  </si>
  <si>
    <t>Procesador de dinámica que  controla los transitorios y el ruido de las fuentes más exigentes. semi-ecualizador paramétrico ofrece una amplia capacidad de puesta a punto y puede ser parcheado antes o después del procesador de dinámica. Separe la parte trasera montando puntos de inserción que permiten parches en equipos externos de procesamiento de señal inmediatamente después del preamplificador de micrófono y antes de que el procesador de EQ y dinámica. Ambos medidores analógicos y LED proporcionan una indicación detallada de los niveles de audio.  
Clase con todas las funciones discretas "A" Preamplificador de micrófono Tube
1/4 "de entrada de alto Z en el panel frontal
Voltaje seleccionable placa
Smooth musical Compresor óptico de resonancia
Controles separados de ataque y de lanzamiento
Auto / Manual Attack / Release interruptor
Parametric EQ
VU grande y medidores LED
Múltiples sección Clip para monitor LED
Interruptores seleccionables de fuentes para el seguimiento de la señal VU de cualquier sección de la unidad
Dos bucles de inserción
+4 / -10 DB Interruptor de niveles óptimos de señal de salida
Transformador toroidal de bajo ruido</t>
  </si>
  <si>
    <t>Micrófono de estudio cardioide que ofrece una reproducción de audio suave y cálida en aplicaciones de captación cercana, tanto vocales como de estudio Dispone de una amplia respuesta en frecuencia, supresión controlada de graves, realce de presencia de frecuencias medias y aislamiento antigolpes interno por suspensión de aire.
Respuesta en frecuencia plana y amplia para conseguir una reproducción excepcionalmente limpia y natural de la música y la palabra.
Supresión controlada de graves y énfasis en las frecuencias medias (realce de presencia) con indicación gráfica del ajuste de respuesta.
Rechazo al ruido electromagnético mejorado, optimizado con un blindaje contra las interferencias de banda ancha emitidas por los monitores de ordenadores.
Aislamiento antigolpes interno por suspensión de aire que elimina totalmente la transmisión de ruidos mecánicos.
Eficaz filtro antipop que elimina la necesidad de cualquier protección adicional contra los sonidos oclusivos, incluso en la captación cercana de voces o narraciones.
Se suministra con el paravientos de gomaespuma desmontable A7WS, diseñado para reducir los sonidos oclusivos y que ofrece un sonido más cálido para las voces cercanas.
Montaje en lira con rosca de apriete para un montaje y desmontaje más fáciles y que permite un control más preciso de la posición del micro
Clásico patrón cardioide uniforme con la frecuencia y simétrico en el eje, que ofrece un rechazo máximo y una coloración mínima al sonido fuera del eje.
Robusta construcción y excelente protección de la cápsula para la máxima fiabilidad.</t>
  </si>
  <si>
    <t>Pleamplificador Basado en tubo de un solo canal
Tubo de vacío 12AX7A seleccionado a mano
Control de ganancia de entrada y salida variable
Ideal como una caja de tubo DI
Conexiones XLR y 1/4 "
De bajo costo, rendimiento profesional
Ruido excepcionalmente bajo
Un alimento básico en muchos estudios Number of Channels 1
Inputs 1 x XLR, 1 x 1/4" TS phone
Output 1 x XLR, 1 x 1/4" TS phone
Phantom Power +48V
Multi Function No
Gain Range 70dB (XLR to XLR typical)
Maximum Output Level +28dB (XLR), +22dB (1/4")
Frequency Response 10Hz to 20kHz
Noise EIN: -129dBu ("A" weighted XLR to XLR)
Dimensions 5" x 5.5" x 2" heavy duty desktop enclosure
Specialties Phase reversal switch</t>
  </si>
  <si>
    <t>Pantalla difusora acústica ideal para Home Studio y grabaciones sencillas. La pantalla mejora el sonido del espacio acústico alrededor del micrófono, este aisla el micrófono eliminando el ruido externo y filtrando armonicos externos. La pantalla tiene un inserto de metal con rosca universal de 5/8 " que se adjunta a un micrófono. Soporte de suspensión integrado garantiza la estabilidad física de su micrófono y reduce el ruido de las vibraciones.</t>
  </si>
  <si>
    <t xml:space="preserve">  Parabrisas con filtro pop   Doble capa para un uso conveniente y fáci  Soporte de cuello de ganso flexible de 360 grados    Montaje giratorio para una fácil instalación.   abrazadera ajustable que se  fije de forma segura a cualquier soporte de micrófono   Tamaño : 154 mm / 6.10 pulgadas de diámetro   Longitud del cuello: 370 mm / 14.55 pulgadas</t>
  </si>
  <si>
    <t>Base de microfono con Boom telescópico.
Dimensión de la base : 68 Cm de diámetro.
Altura minima: 90 cm
Altura maxima: 180 cm
Peso: 2,2 kg
Available color
Boom length: 750 mm</t>
  </si>
  <si>
    <t>EXTENSION DE CABLE BLINDADO CON CONECTORES (METAL, DE CONDUCTORES, CALIBRE DE LOS CONDUCTORES, RECBURIMIENTO DE LOS METALES, DEPARADOR, COMPUESTO PARA AISLAMIENTO) PARA GUITARRA E INSTRUMENTOS   TS SEÑAL MONOFONICA 10 METROS DE LONGITUD</t>
  </si>
  <si>
    <t>EXTENSION DE CABLE BLINDADO CON CONECTORES (METAL, DE CONDUCTORES, CALIBRE DE LOS CONDUCTORES, RECBURIMIENTO DE LOS METALES, DEPARADOR, COMPUESTO PARA AISLAMIENTO) PARA MONITORIZACION   TRS SEÑAL ESTEREOFONICA 10 METROS DE LONGITUD</t>
  </si>
  <si>
    <t>cable extensor de audifonos 5 metros tipo resorte Plug de 1/4
Jack de 1/4</t>
  </si>
  <si>
    <t xml:space="preserve">Supresor de picos de energía, con botón de encendido y apagado con interruptor de circuitos, cable de trabajo pesado con enchufe de cabeza plana, caja resistentes a impactos.     Amperaje    15 amp  Voltaje 120 v     Para conectar diferentes dispositivos electrónicos principalmente sonido y computadores </t>
  </si>
  <si>
    <t>Cable 2 A 1 Rca A Plug 3.5 m.m para conectar celulares equipos mp3 de computo y demas  3.6 metros</t>
  </si>
  <si>
    <t>Cable Plug Ts De 1/4 6,3 Mm A Xlr Canon Hembra  para conectar diferentes dispositivos de audio controladores y mesas de mezcla</t>
  </si>
  <si>
    <t>Cable De Audio 2 Rca A 2 Plug Ts De 1/4 6,3 Mm. 3,6 Metros  para conectar diferentes componentes de audio entre ellos  controladores y mesas de mezcla</t>
  </si>
  <si>
    <t>Subwoofer activo de 1.200 W con driver LF de 18 “ (45.72 cm) (bobina de voz de 3”) (7.62 cm) 2 entradas XLR / TRS combinadas, entrada estéreo de 1/8”, filtro de paso bajo variable y DSP integrado. Amplificador clase D. frecuencia 30 HZ a 150 KHZ. 129 dB SPL. Pantalla LCD con ecualizador. Gabinete</t>
  </si>
  <si>
    <t>Medusa Snake De Audio de 25 Mts de largo Con 16 Canales XLR Hembra y 4 XLR Macho para retornos</t>
  </si>
  <si>
    <t>Par de monitores de estudio compacto para producción y mezcla de música. Respuesta de frecuencia plana en un tamaño compacto. Bi amplificado 130 vatios (70w + 60w) amplificación clase A/B. Parl 8" Tweeter de 1" con cúpula de seda. Respuesta de frecuencia 38 Hz - 22 kHz. UNIDAD. Conexión 110V</t>
  </si>
  <si>
    <t>Mircrofono inalambrico de mano con consola y pilas; Canal Dual Channel, hasta 99 presets de frecuencias lejanas
Respuesta frecuente 40-50 MHz. 
Frecuencia de Tono  35KHz 35KHz 
Dinámica  &gt; 100dB &gt; 100dB MicJlnstrument entrada  10dBu 10dBu Micrófono Cápsula  
Condensador dinámico</t>
  </si>
  <si>
    <t xml:space="preserve">Distribuidor mezclador para audífonos de 4 canales
Tipo de entrada: ¼” TRS, balanceada
Salida: ¼” TRS, asimétrico, impedancia balanceada, Salida de audifonos. Conexión 110V
</t>
  </si>
  <si>
    <t>Audífonos que ofrecen una excelente reproducción de sonido y comodidad. Parlantes dinámicos para reproducir con precisión las frecuencias bajas, medias y altas
Auriculares cerrados
Max. Potencia de entrada de 100 mW a 200 mW
Ancho de banda de frecuencia de audio de 16 a 20000 Hz
Auriculares de sensibilidad 112 dB SPL / V
Impedancia nominal 32 ohmios
Almohadillas de cuero sintético
Longitud del cable 3 m
Tipo Enchufe estéreo: 3,5 mm (1/8 de pulgada) con adaptador de tornillo de 6,3 mm (1/4 «)
Peso neto máximo 200 g</t>
  </si>
  <si>
    <t>Bases de ubicación estática para microfonos con boom de acero, color negro. Boom con longitud de mínimo 68 cm. Altura de 89,9 a 106 cm. Diseño con 3 patas con puntas en goma</t>
  </si>
  <si>
    <t>EXTENSION DE CABLE BLINDADO CON CONECTORES (METAL, DE CONDUCTORES, CALIBRE DE LOS CONDUCTORES, RECBURIMIENTO DE LOS METALES, DEPARADOR, COMPUESTO PARA AISLAMIENTO) PARA MICROFONO DE 10 METROS DE LONGITUD XLR MACHO A XLR HEMBRA</t>
  </si>
  <si>
    <t>Convertidor de  señal de instrumento no balanceada hi-z a señal de micrófono balanceada low-z.</t>
  </si>
  <si>
    <t>JUEGO</t>
  </si>
  <si>
    <t>UNIDAD</t>
  </si>
  <si>
    <t>KIT</t>
  </si>
  <si>
    <t xml:space="preserve">UNIDAD    </t>
  </si>
  <si>
    <t>AMPLIFICADOR PARA BAJO</t>
  </si>
  <si>
    <t>100 W y 2 canales para bajo con altavoz de aluminio 10 ";  Canal limpio con control de ganancia dedicado.  EQ gráfico de 5 bandas EQ; Salida de auriculares independiente; Componentes de alta calidad. Conexión 110V</t>
  </si>
  <si>
    <t>AMPLIFICADOR PARA GUITARRA</t>
  </si>
  <si>
    <t>Amplificador de guitarra 100 W para guitarra con amplificador de 2 canales independientes, FX dual y altavoz  de 12 "; Procesador de efectos digital con  chorus, flanger, delay además de reverberación por separado; EQ Independiente de graves y agudos controles de tono en cada canal; Control de contorno para el rango medio. Adicional para auriculares y salida de línea con simulación de altavoz integrada. Entrada para pedales de efectos. Conexión 110V</t>
  </si>
  <si>
    <t xml:space="preserve">BASE DE MICROFONO </t>
  </si>
  <si>
    <t>BOMBO  24"</t>
  </si>
  <si>
    <t>BOMBO DE MURGA 24 C/ MAZO Y CORREA CANCHA EN CUERDA CON GOLPEADOR Y PLATILLOS</t>
  </si>
  <si>
    <t>Cable Usb 2.0 Macho A/b 1.5m</t>
  </si>
  <si>
    <t>Cable Usb 2.0 Macho A/b 1.5m  para conectar diferentes dispositivos de audio controladores y mesas de mezcla</t>
  </si>
  <si>
    <t>CONSOLA DE SONIDO DIGITAL</t>
  </si>
  <si>
    <t xml:space="preserve">Consola digital de 32 a 40 canales con  faders monitorizados, ideal para estudios profesionales y proyectos caseros. Incluye software de grabación. </t>
  </si>
  <si>
    <t xml:space="preserve">EXTENSIÓN PARA MICROFONO DE 5 METROS </t>
  </si>
  <si>
    <t xml:space="preserve">EXTENSION DE CABLE BLINDADO CON CONECTORES (METAL, DE CONDUCTORES, CALIBRE DE LOS CONDUCTORES, RECBURIMIENTO DE LOS METALES, DEPARADOR, COMPUESTO PARA AISLAMIENTO) PARA MICROFONO DE 5 METROS DE LONGITUD XLR MACHO A XLR HEMBRA   </t>
  </si>
  <si>
    <t xml:space="preserve">GUITARRA ELECTRICA </t>
  </si>
  <si>
    <t xml:space="preserve">
GUITARRA ELECTRICA DE 22 TRASTES, SISTEMA DE FUENTE MOVIL (VIBRATO), 3 MICRÓFONOS SINGLE COIL, CUERPO EN ARCE (MAPLE), DIAPASON EN PALO DE ROSA INDIO, DOS CONTROLES DE TONO, CONTROL DE VOLUMEN, INTERRUPTOR DE TRES VIAS,  STRAP AJUSTABLE,ESTUCHE SEMIDURO INCLUYE CABLE DE LINEA BLINDADO DE 4 MTS
</t>
  </si>
  <si>
    <t>MARIMBA</t>
  </si>
  <si>
    <t>MADERA CEDRO, CON BASE Y CAJA DE RESONACIA DE GUADUA, TABLADO DE CHONTA DE 24 T O 18 TABLAS</t>
  </si>
  <si>
    <t>SOPORTE AJUSTABLE DE MESA PARA MICROFONO CON ARAÑA</t>
  </si>
  <si>
    <t>Soporte de micrófono flexible es ideal ara estudios de radio o de doblaje y para cabinas de grabación compactas. Compatible con todos los micrófonos dinámicos y condensador del mercado, pudiendo adaptar diferentes shockmount y pipetas.
Ajustable con movimiento articulado y pinza giratoria, permite colocar pesados micrófonos de condensador, además de un anti pop mientras se mantiene estable elegida. Práctico sistema de muelles para articulación,  método de sujeción se encarga que asegura la estabilidad, anclando el soporte a tu mesa.</t>
  </si>
  <si>
    <t>BAILARINA</t>
  </si>
  <si>
    <t>INSTRUMENTO MUSICAL EN MDF CONFORMADO POR 8 TABLETAS CON MEDIDAS MINIMAS DE: 7X3,8 CMS - 8X3,8 CMS - 9X3,8 CMS - 10X3,8 CMS - 11X3,8CMS - 12X3,8CMS - 13X3,8 CMS - 14X3,8 CMS, CON UN FONDO DE 1,8 CMS DE ALTO CON UN DIÁMETRO DE 10 CMS.</t>
  </si>
  <si>
    <t>CLAVES</t>
  </si>
  <si>
    <t>INSTRUMENTO DE PERSECUCIÓN EN MADERA FORMADO POR PAR DE BASTONES CILÍNDRICOS LLAMADO CLAVES. LACADAS AL NATURAL ATOXICA CON MEDIDA MÍNIMA DE 20 CMS X 2.5 CM.</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</si>
  <si>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</si>
  <si>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</si>
  <si>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TAMBOR LLAMADOR</t>
  </si>
  <si>
    <t>TAMBIÉN LLAMADO TAMBOR MACHO DENTRO DE ESTE FORMATO ATLÁNTICO, PERO CON UNA SONORIDAD QUE BIEN SE PUEDE UTILIZAR PARA OTROS GÉNEROS. TAMBOR ES DE 45CM DE LARGO POR UNOS 25CM DE DIÁMETRO SUPERIOR Y 10CM DE DIÁMETRO.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</si>
  <si>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</si>
  <si>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</si>
  <si>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PANDERETA</t>
  </si>
  <si>
    <t>ELABORADA EN MADERA CON CUERO TEMPLADO Y SONAJAS DE LATA, MEDIDAS APROX. 15 CMS DE DIÁMETRO.</t>
  </si>
  <si>
    <t>TAMBORA DE CUERO-A</t>
  </si>
  <si>
    <t>EN MADERA Y CUERO CON GOLPEADOR CARGADERA EN CUERO COLOR NATURAL. MEDIDAS MINIMAS 18 CM DE DIDAMETRO X 23 CM DE ALTURA, CON GOLPEADORES EN MADERA.</t>
  </si>
  <si>
    <t>GAITAS HEMBRA</t>
  </si>
  <si>
    <t>GAITA HEMBRA EN MADERA DEL CARIBE COLOMBIANO</t>
  </si>
  <si>
    <t>GAITAS MACHO</t>
  </si>
  <si>
    <t>GAITA MACHO EN MADERA DEL CARIBE COLOMBIANO</t>
  </si>
  <si>
    <t>GUITARRA ACUSTICA PEQUEÑA</t>
  </si>
  <si>
    <t>GUITARRA ACUSTICA PEQUEÑA EN MADERA</t>
  </si>
  <si>
    <t>METALOFONO XILOFONO</t>
  </si>
  <si>
    <t>METALOFONO CROMÁTICO DE 25 PLACAS METÁLICAS. EQUIPADO CON ESTUCHE EN MADERA Y AGARRADERA CON SUS RESPECTIVAS BAQUETAS</t>
  </si>
  <si>
    <t>REDOBLANTE</t>
  </si>
  <si>
    <t>REDOBLANTE METALICO DE 14" CON PARCHE DE ACETATO</t>
  </si>
  <si>
    <t>PLATILLOS PARA MANO</t>
  </si>
  <si>
    <t>JUEGO DE PLATILLOS PARA MANO</t>
  </si>
  <si>
    <t>BATERIA</t>
  </si>
  <si>
    <t>BATERÍA 5 PIEZAS, CON BOMBO 18X12, REDOBLANTE 13X5, TOM DE AIRE 1 10X7, TOM DE AIRE 2 12X8,TOM DE PISO 14X10, CON BASE PARA PLATILLOS, BASE PARA HI-HAT, BASE DE REDOBLANTE, PEDAL, SILLA PARA EL BATERISTA, HI-HATS DE 14", CRASH DE 16" Y  HARDWARE, CON BASES FUERTES, ALTURA Y ÁNGULO AJUSTABLE.</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</si>
  <si>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</si>
  <si>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</si>
  <si>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ZAMPOÑA</t>
  </si>
  <si>
    <t>ZAMPOÑA MEDIANA</t>
  </si>
  <si>
    <t>BOMBO 12"</t>
  </si>
  <si>
    <t>BOMBO DE MURGA 12 C/ MAZO Y CORREA CANCHA EN CUERDASHOP</t>
  </si>
  <si>
    <t>GUACHE O GUASCA DE ACERO</t>
  </si>
  <si>
    <t>TAMBOR PARA NIÑOS</t>
  </si>
  <si>
    <t>TAMBOR PARA NIÑOS EN MADERA</t>
  </si>
  <si>
    <t>TRIANGULO METALICO PERCUSIÓN</t>
  </si>
  <si>
    <t>TRIANGULO METÁLICO PERCUSIÓN</t>
  </si>
  <si>
    <t>MARACAS EN MADERA</t>
  </si>
  <si>
    <t>MARACAS EN MADERA Y CUERO</t>
  </si>
  <si>
    <t>QUENA ANCESTRAL</t>
  </si>
  <si>
    <t>INSTRUMENTO DE VIENTO, ELABORADO EN MADERA RECUBIERTO CON BARNIZ RETARDANTE AL FUEGO (SAJOO MOHO), DE 38 CM APROXIMADAMENTE.</t>
  </si>
  <si>
    <t>FLAUTA CHAMANICA</t>
  </si>
  <si>
    <t xml:space="preserve">INSTRUMENTO DE VIENTO, ELABORADO POR ARTESANOS MUISCAS EN CAÑA BOLIVIANA DE 33 CM. </t>
  </si>
  <si>
    <t>GUACHARACA</t>
  </si>
  <si>
    <t xml:space="preserve">ELABORADA POR ARTESANOS INDÍGENAS, EN MADERA DE GUAYABO  Y  SECADO DE LUNA Y CURACIÓN ANCESTRAL. CON DIMENSIONES APROXIMADAS DE 20 CM DE LARGO X 3 CM DE DIÁMETRO. </t>
  </si>
  <si>
    <t>PALO DE AGUA</t>
  </si>
  <si>
    <t>ELABORADO EN CAÑA, CAÑA DE BAMBÚ Y MADERA  CON PICTOGRAFÍA MUISCA. CON DIMENSIONES APROXIMADAS DE 6 CM DE DIÁMETRO X 30 CM DE LARGO.</t>
  </si>
  <si>
    <t>TAMBOR DE OLAS</t>
  </si>
  <si>
    <t xml:space="preserve">TAMBOR CILÍNDRICO CON SEMILLAS POR DENTRO DE 50 CM DE DIÁMETRO </t>
  </si>
  <si>
    <t>CAJA CHINA</t>
  </si>
  <si>
    <t xml:space="preserve">BLOQUE DE MADERA DURA ,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</si>
  <si>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</si>
  <si>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</si>
  <si>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 xml:space="preserve">MARIMBA PARA NIÑOS Y NIÑAS </t>
  </si>
  <si>
    <t>LA MARIMBA ES UN INSTRUMENTO DE PERCUSIÓN IDIÓFONO, DE FORMA PARECIDA AL XILÓFONO. . DIMENSIONES APROXIMADAS DE:​
ALTO: 70 CM​
ANCHO: 60 CM.​
FONDO: 30 CM.</t>
  </si>
  <si>
    <t xml:space="preserve">CAJON INSTRUMENTO </t>
  </si>
  <si>
    <t>INSTRUMENTO MUSICAL ELABORADO EN MADERA EN FORMA DE CAJA. 
DIMENSIONES APROXIMADAS DE:​
ALTO: 54 CM​
ANCHO: 40 CM.​
FONDO: 30 CM.​</t>
  </si>
  <si>
    <t>TINTA PLASTISOL</t>
  </si>
  <si>
    <t>Para todas las telas de algodón y mezclas poliéster- algodón. COLORES SURTIDOS</t>
  </si>
  <si>
    <t>CABALLETE ESTUDIO 140 CMS</t>
  </si>
  <si>
    <t>BLOCK ORIGAMI</t>
  </si>
  <si>
    <t>20 X 20 CMS. 50 HOJAS</t>
  </si>
  <si>
    <t>BROCHA SINTETICA</t>
  </si>
  <si>
    <t>2" BRUSH</t>
  </si>
  <si>
    <t>ACUARELAS</t>
  </si>
  <si>
    <t>10 ML COLORES SURTIDOS X 12 UND</t>
  </si>
  <si>
    <t>Set</t>
  </si>
  <si>
    <t>PAPEL ACUARELA</t>
  </si>
  <si>
    <t>240 GRS 1/4 X 5 UND </t>
  </si>
  <si>
    <t>BLOCK PERGAMINO</t>
  </si>
  <si>
    <t>90 GRS 1/8 50 HOJAS BURCO</t>
  </si>
  <si>
    <t>SET DE PINCELES REDONDOS</t>
  </si>
  <si>
    <t>6 UNIDADES TAMA OS 2,4,6,8,10,12</t>
  </si>
  <si>
    <t>SET PINCEL</t>
  </si>
  <si>
    <t>6 PLANO 2,4,6,8,10,12 SINTETICO</t>
  </si>
  <si>
    <t>CONTE SURTIDO REF: 6217501062</t>
  </si>
  <si>
    <t>JUEGO LAPIZ CARBONCILLO</t>
  </si>
  <si>
    <t>Caja</t>
  </si>
  <si>
    <t>TIZA COLORES SURTIDOS</t>
  </si>
  <si>
    <t>CAJA X 80 UNIDADES</t>
  </si>
  <si>
    <t>60 ML COLORES SURTIDOS</t>
  </si>
  <si>
    <t>ESCARCHA LIQUIDA</t>
  </si>
  <si>
    <t>LANA ROLLO</t>
  </si>
  <si>
    <t>Lana Sintetica</t>
  </si>
  <si>
    <t>70X100 41G</t>
  </si>
  <si>
    <t>BLOCK PAPEL MANTEQUILLA</t>
  </si>
  <si>
    <t>MASA  PORCELANICROM</t>
  </si>
  <si>
    <t>500G</t>
  </si>
  <si>
    <t>ARCILLA ARTISTICA. POR 500 GRAMOS, EMPACADA EN BOLSA PLÁSTICA</t>
  </si>
  <si>
    <t>ARCILLA</t>
  </si>
  <si>
    <t>PUNZONES</t>
  </si>
  <si>
    <t>PUNZON CON PUNTA PLASTICA</t>
  </si>
  <si>
    <t>VINILO X CANECA DIFERENTES COLORES</t>
  </si>
  <si>
    <t>Caneca de 5 galones de colores</t>
  </si>
  <si>
    <t>VINILO X CANECA NEGRO</t>
  </si>
  <si>
    <t>VINILO X CANECA BLANCO</t>
  </si>
  <si>
    <t>CANECA MEZCLADORA DE PINTURA</t>
  </si>
  <si>
    <t>Caneca plástica de 5 galones</t>
  </si>
  <si>
    <t>Para pintura en agua tipo 1
Material plástico PP, cepillo: esponja flocado
Tamaño del producto: 31.5 * 23 * 10 cm
1cm = 0.39 pulgadas
Paquete incluido:
1 x 3 piezas pincel
1 x El contenedor
1 x La placa</t>
  </si>
  <si>
    <t>SET DE RODILLO PARA PINTAR</t>
  </si>
  <si>
    <t>AEROSOLES DIFERENTES COLORES</t>
  </si>
  <si>
    <t>Baja Presión
Alta Cobertura
Acabado Mate
400 ml
Colores variados</t>
  </si>
  <si>
    <t>Aerosol Laca Transparente Brillante 300 Ml.</t>
  </si>
  <si>
    <t>LACA</t>
  </si>
  <si>
    <t>BROCHAS GRUESAS</t>
  </si>
  <si>
    <t>Brocha de cerda gruesa de 3" y 6"</t>
  </si>
  <si>
    <t>Brocha de cerda natural delgada de 1.5" a 2"</t>
  </si>
  <si>
    <t>BROCHAS DELGADAS</t>
  </si>
  <si>
    <t>BOQUILLA TRAZO FINO</t>
  </si>
  <si>
    <t>BOQUILLAS DELGADAS PARA AEROSOL. Trazo fino. Esta Boquilla produce líneas que son de 1 CM a 2 CM máximo.</t>
  </si>
  <si>
    <t>Esta Boquilla produce líneas que son de 3 CM a 11 CM máximo.</t>
  </si>
  <si>
    <t>BOQUILLAS TRAZO ANCHO</t>
  </si>
  <si>
    <t xml:space="preserve"> PULPO, MAQUINA PARA SERIGRAFIA</t>
  </si>
  <si>
    <t>Pulpo Para Serigrafía Screen, Estampación. 4 Colores 1 Mesa
Peso total de la máquina: 115 kg
Mesa deslizable de 50x40
Registro de Balineras
Tensores de Graduación.</t>
  </si>
  <si>
    <t xml:space="preserve"> Tamaño de Área mínimo: 40 x60 CM (tabloide)
- Power: 1250W
- Rango de temperatura: 0-399º F/ 0-200º C
- Rango de Tiempo: 0-999 Segundos
- Peso Bruto aprox: 28.4kg
- Panel para control de Temperatura y tiempo.
- Con Teflón-
-Conexión 110V</t>
  </si>
  <si>
    <t>PLANCHA TERMOFIJADORA INDUSTRIAL</t>
  </si>
  <si>
    <t>KIT PARA SERIGRAFÍA</t>
  </si>
  <si>
    <t>Tamaño película de transparencia a prueba de agua (40 cm x 60 cm) escurridor de serigrafía 9.4 pulgadas (24 cm) plástico raspador (17.5 cm) palo de madera (aprox.) 30 cm , cinta de enmascarar ancho 48 mm longitud 40 m, material marcos de serigrafía hecho de madera y 110 enjugador de serigrafía de malla blanca goma hoja y mango de madera transparencia de inyección de tinta película raspador de pet plástico paquete incluido 1 x 10 * 14 pulgadas marcos de impresión de pantalla de seda de madera con malla blanca 110 1 x rasqueta de impresión de pantalla 1 x raspador de plástico 1 x cinta de enmascarar 5 x tamaño a4 transparencia de inyección de tinta impermeable película 10 x palos de mezcla de madera, CADA KIT CON 10 PLIEGOS DE PAPEL SILICONADO</t>
  </si>
  <si>
    <t>Compresor de aire lubricado 20 L 
Arranque automático y manual.
Presostato con 2 manómetros: presión máxima y presión regulable
Para manguera de 1/4", 3/8" y 1/2"
2 salidas de conexión rápida de 1/4"
Protector térmico contra sobrecalentamiento del motor
Mango para facilitar transporte</t>
  </si>
  <si>
    <t>COMPRENSOR</t>
  </si>
  <si>
    <t>AEROGRAFO</t>
  </si>
  <si>
    <t>Incluye Aerógrafo 600cc y Accesorios de acople rápido.
Múltiples usos, eficiente.
Aerógrafo mini chorro ajustable.
Gran Alternativa de uso.
Ideal para superficies de fondo, reparaciones puntuales, mezclas, matizados, retoques.
Especial para trabajos pequeños y de hobby
Tamaño del vaso:600cc
Presión de aire:5psi
Entrada de aire:1/4
Peso: 730g
Conexión 110V</t>
  </si>
  <si>
    <t xml:space="preserve">TIJERAS DE PELUQUERÍA PROFESIONAL </t>
  </si>
  <si>
    <t>Tijeras de Peluquería Profesional 6 Pulgadas, Tijeras Barbero de Cortar y Entresacar, Acero Inoxidable 6CR, con Tornillo de Tensión de Ajuste Fino Tijeras para Peluquero y Salón de Corte.</t>
  </si>
  <si>
    <t>fabricado en madera color natural con acabado en laca brillante
Largo: Mínimo 54 Pulgadas
Ancho: Mínimo 5.8 Pulgadas
Alto:Mínimo  4.8 Pulgadas</t>
  </si>
  <si>
    <t xml:space="preserve">TELARES MANUALES  </t>
  </si>
  <si>
    <t>TELARES EN MADERA RECUBIERTO CON BARNIZ RETARDANTE AL FUEGO RECTANGULARES DE 30 X 20 CON  CUATRO MADEJAS DE LANA EN CUATRO COLORES DIFERENTES.</t>
  </si>
  <si>
    <t>Lote 3</t>
  </si>
  <si>
    <t>Lote 4</t>
  </si>
  <si>
    <t>BALÓN  DE VOLEIBOL</t>
  </si>
  <si>
    <t>BALÓN  DE BALONCESTO</t>
  </si>
  <si>
    <t>Balones de baloncesto número 7 en cubierta de
caucho, diseño giugiaro 12 panales, estructura
vulcanizada con neumático butilo en una superficie
granulada. Medidas 75-78 cm, peso entre 567-650 grs.</t>
  </si>
  <si>
    <t>PESO: 2 LIBRAS</t>
  </si>
  <si>
    <t xml:space="preserve">MANCUERNAS EN VINILO </t>
  </si>
  <si>
    <t xml:space="preserve"> BICICLETA SPINNING </t>
  </si>
  <si>
    <t xml:space="preserve">USO PROFESIONAL 
Volante delantero de 6.5kg - 9 kg
32 niveles de resistencia
De 10 a 12 programas preestablecidos. 
Sistema de riel
Ruedas de desplazamiento
Indicador de pulsaciones
Funciones tiempo, distancia, calorías, pulsaciones velocidad
Peso máximo de usuario: 120kg - 165 kg
Dimensiones hasta: Largo 180cm x Alto 180cm x Ancho 65cm
</t>
  </si>
  <si>
    <t>Monitor que indica: Distancia, tiempo, velocidad, calorías, ritmo cardiaco.
Sistema Scan y Recovery.
Poste del sillín y manubrio fabricado en aluminio.
Resistencia: manual por perilla
Transmisión: Banda Biela: tres piezas
Volante: 20 kg -22 kg
Dimensiones: 115Al cm x 54An cm x 133L cm
Dos ruedas para facilitar el transporte del equipo
Peso máximo de usuario: 135 kg - 150 kg 
USO PROFESIONAL</t>
  </si>
  <si>
    <t>ELÍPTICA MÁGNETICA</t>
  </si>
  <si>
    <t>BICICLETA ESTÁTICA</t>
  </si>
  <si>
    <t>Peso volante hasta: 6.5kg.
32 niveles de resistencia digital.
Hasta 12 programas predeterminados.
Sillín ergonómicos multiposición.
Display LCD 
Peso máximo hasta 120 kg.
Dimensiones: 101cm L x 53cm An x 134cm Al.USO PROFESIONAL</t>
  </si>
  <si>
    <t>MÁQUINA ABDOMINALES</t>
  </si>
  <si>
    <t>Rodamientos encauchados para mayor suavidad.
Bases y agarres antideslizantes.
Maquina diseñada para tonificar y fortalecer todos los músculos abdominales, el recto abdominal, oblicuos y cintura; ayuda a quemar grasa localizada.
En estructura metálica con pintura electrostática, espuma indeformable, para apoyar codos y rodillas.
Monitor indicador de repeticiones, tiempo y calorías.
Hasta cuatro niveles de resistencia.
Peso máximo hasta 90 kg. USO PROFESIONAL</t>
  </si>
  <si>
    <t xml:space="preserve">DISCOS ESTÁNDAR </t>
  </si>
  <si>
    <t>Discos Estándar con agarre
Material Hierro Fundido
Varios pesos: 2,5 kg, 5 kg, 10 kg, 20 kg, 25 kg</t>
  </si>
  <si>
    <t>Kit</t>
  </si>
  <si>
    <t>BANCO PARA GIMNACIO</t>
  </si>
  <si>
    <t>Calibre 2.5mm
Pintura electrostática
Estructura de tres triángulos: incrementa la estabilidad para el usuario.
Cojín reforzado que genera mejor comodidad el momento de realizar el ejercicio.
Soporte de carga y ruedas para transportar fácilmente.
Posición de espaldar ajustable a 9 alturas.
Posición de silla ajustable a 3 alturas.
Dimensiones: Largo: 142cm x Ancho: 76cm x Altura: variable
Peso máximo de usuario: 150kg
Peso máximo de carga: 300kg, Uso residencial y profesional.</t>
  </si>
  <si>
    <t>PESO: 5 LIBRAS</t>
  </si>
  <si>
    <t>Mancuernas de diferente peso: 4KG A 24 KG</t>
  </si>
  <si>
    <t>MANCUERNAS RUSAS</t>
  </si>
  <si>
    <t>CASCO DE PROTECCION  PARA BOXEO</t>
  </si>
  <si>
    <t>Material: Cuero sintético
Espuma de impacto impact-dura para absorber los golpes y patadas. cobertura total de la cabeza, mejillas y mentón
Variedad de tamaños que incluyen
S / M - Circunferencia de la cabeza hasta 56.5 cm
L / XL - Circunferencia de la cabeza 56.5 cm y más</t>
  </si>
  <si>
    <t>Material: silicona de grado FDA
No tóxico, protege los dientes de golpes</t>
  </si>
  <si>
    <t>PROTECCION DENTAL BOXEO</t>
  </si>
  <si>
    <t>SACO DE BOXEO</t>
  </si>
  <si>
    <t>Tula de boxeo - Saco de boxeo
Incluye cadena mosqueton y chazo expansivo
Relleno : Aserrin
Altura: 120cm
Diámetro: 35cm
Peso: 40Kg</t>
  </si>
  <si>
    <t xml:space="preserve">Golpeadores de mano, Manoplas para entrenamiento de boxeo.
Mitones con punto de golpe.
Calidad para entrenamiento de golpe y velocidad.
Relleno de espuma densa para la protección y absorción de impactos.
Malla dorsal en cada dedo para ajuste seguro.
Contiene:
- 2 unidades (1 Par) de manoplas
</t>
  </si>
  <si>
    <t>Par</t>
  </si>
  <si>
    <t>GOLPEADORES DE MANO, MANOPLAS PARA BOXEO</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</si>
  <si>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</si>
  <si>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25 LIBRAS.</t>
  </si>
  <si>
    <t>Presentación en envase plástico trasparente.
Azul 1mm grueso, mayor resistencia.
Rojo resistencia media .45mm de grueso.
Amarillo baja resistencia 30mm de grueso.
Bandas de 100cms de largo cada una y 15 cms de ancho.</t>
  </si>
  <si>
    <t>BANDAS ELÁSTICAS</t>
  </si>
  <si>
    <t>SOPORTE PARA FLEXIÓN DE BRAZOS</t>
  </si>
  <si>
    <t>Estructura métalica</t>
  </si>
  <si>
    <t>Rueda de PVC durable con apretones de mano y varillas de acero
Con cuerdas elásticas para fortalecer los abdominales y entrenar los músculos superiores del cuerpo.
Para usuarios de máximo 100 Kg
Ancho: 14cms
Alto: 14: cms
Largo: 29 cms
Peso aprox: 0.86Kgs</t>
  </si>
  <si>
    <t xml:space="preserve">RUEDA ABDOMINAL </t>
  </si>
  <si>
    <t>PELOTAS PARA PILATES</t>
  </si>
  <si>
    <t>Pelota Balon Pilates Yoga 65 Cms. 
Dimension: 65 cm
Peso Máximo: 100 Kilos
Material de latex</t>
  </si>
  <si>
    <t xml:space="preserve"> FUTBOLIN </t>
  </si>
  <si>
    <t>Futbolín de mesa mediano en madera 18 jugadores Futbolin de mesa mediano
Medidas: 69 x 37 x 24 cm
fabricado en MDF de alta resistencia.
varillas de acero
jugadores fabricados en acrilico.</t>
  </si>
  <si>
    <t>ESPEJOS PARA DANZA</t>
  </si>
  <si>
    <t>JUEGO DE ESPEJOS PARA DANZA DE 2M X 50 CM</t>
  </si>
  <si>
    <t>Cuenta con una llanta de aleación
Altura de asiento fácilmente ajustable
20"</t>
  </si>
  <si>
    <t>MONOCICLOS PARA MALABARES</t>
  </si>
  <si>
    <t>DIABOLOS PARA MALABARES</t>
  </si>
  <si>
    <t>* Material: plastico
* Dimensiones: 10cm Diametro x 12cm largo/3.94
* El paquete incluye:
- 1 x Diabolo
- 2 x Palo</t>
  </si>
  <si>
    <t>ZANCOS</t>
  </si>
  <si>
    <t>Madera amarilla ligera, resistente, 1 metro, con correas cocidas,  zapatos antideslizantes y espuma para protección del pie</t>
  </si>
  <si>
    <t>Set clavas de malabares para todos los niveles
El contenido incluye 3 clavas de malabares en plástico con asas de fácil agarre</t>
  </si>
  <si>
    <t>CLAVAS PARA MALABRES</t>
  </si>
  <si>
    <t>PELOTAS PARA MALABARES</t>
  </si>
  <si>
    <t>Set pelotas de malabares para todos los niveles
El contenido incluye 3 pelotas de malabares con peso adecuado, bajo rebote y fácil agarre
- Tamaño: 65 mm.
- Peso: 120 gr.
- Material: cuero, suave al tacto, relleno de semillas.</t>
  </si>
  <si>
    <t>Set de 4 Aros para malabares Diámetro: 32cm, grosor de 4mm y Peso: 100gr
Material: Plástico Duro</t>
  </si>
  <si>
    <t>AROS PARA MALABARES</t>
  </si>
  <si>
    <t>BALÓN DE VOLEIBOL, OFICIAL FEDEVOLEI COLOMBIA, DISEÑO FLISTATEC, APROBACIÓN Y ESPECIFICACIONES
TÉCNICAS DE FIVB (FEDERACIÓN INTERNACIONAL DE VOLEIBOL), SUPERFICIE LISA, DISEÑOS DE CASCOS TIPO LLAMA, CUBIERTA DE MATERIAL SINTÉTICO A BASE DE CUERO PU SUAVE, 18 PANELES, CONSTRUCCIÓN TIPO LAMINADO AL CALOR, ENMALLADO EN HILO 100% NYLON, NEUMÁTICO EN CAUCHO BUTILO, CAPA ESPONJOSA BAJO LA CUBIERTA DE CUERO SINTÉTICO, QUE CUMPLA ESPECIFICACIONES DE FIVB DE TAMAÑO Y PESO, IMPERMEABLE AL AGUA, QUE MANTENGA SUS ESPECIFICACIONES (FIVB), SOBRESALIENTE DURABILIDAD, MÍNIMA PERDIDA DE AIRE, EXCELENTE SUAVIDAD AL TOQUE, DETALLES TÉCNICOS: CIRCUNFERENCIA 65-67 CM, PESO 260-280.</t>
  </si>
  <si>
    <t>BALONES DE FÚTBOL</t>
  </si>
  <si>
    <t>CIRCUNFERENCIA DE ENTRE 68 Y 70 CENTÍMETROS (INCLUSIVE). PESO: ENTRE 410 Y 450 GRAMOS (INCLUSIVE) AL COMIENZO DEL PARTIDO. MATERIAL: CUERO SINTÉTICO</t>
  </si>
  <si>
    <t>BALONES DE FUTSAL</t>
  </si>
  <si>
    <t>CIRCUNFERENCIA APROXIMADA DE 58 CM. Y 368 GR. DE PESO.  MATERIAL: CUERO SINTÉTICO</t>
  </si>
  <si>
    <t>MATERIAL: NAILON Y PLÁSTICO.  MANGOS DE PLÁSTICO RESISTENTE DE APROXIMADAMENTE 13 CM DE LARGO. CUERDA PARA SALTO MUY RESISTENTE Y LIVIANA. MEDIDAS APROXIMADAS DE LARGO ENTRE 2.50 MT A 3 MT</t>
  </si>
  <si>
    <t>LAZOS</t>
  </si>
  <si>
    <t>PELOTAS PLÁSTICAS</t>
  </si>
  <si>
    <t>SET DE PELOTAS EN COLORES BRILLANTES RESISTENTES POR 100 UNIDADES, MATERIAL PLÁSTICO. PELOTAS INFLADAS AL CALOR SUAVES. DIÁMETRO DE 8 CMS</t>
  </si>
  <si>
    <t>ARO PLASTICOS ULA ULA</t>
  </si>
  <si>
    <t xml:space="preserve"> MATERIAL: PLÁSTICO ABS. DIÁMETRO: 50CM. ESPESOR: 18MM. SUPERFICIE: PLANA</t>
  </si>
  <si>
    <t>PELOTA ESTANDAR, DIÁMETRO APROXIMADO ENTRE 6.35 CMS Y 6.67 CMS</t>
  </si>
  <si>
    <t>PELOTA DE TENIS</t>
  </si>
  <si>
    <t>ESCALERA DEPORTIVA EJERCICIOS DE COORDINACIÓN VISOPEDICA</t>
  </si>
  <si>
    <t>FABRICADA EN REATA CON DIVISIONES EN NYLON. MEDIDAS APROXIMADAS DE 4 METROS DE LARGO X 40 CM DE ANCHO Y 10 CUADROS DE DIVISIÓN</t>
  </si>
  <si>
    <t>POLIPROPILENO DE 5 MM DE ESPESOR. MEDIDAS APROXIMADAS 1 M DE ANCHO Y DE 9.50 M A 10 M DE LARGO ELABORADA DE MALLA NEGRA A CUADROS DE 10 CM POR LADO.</t>
  </si>
  <si>
    <t>MALLA DE VÓLEIBOL</t>
  </si>
  <si>
    <t>SILBATO</t>
  </si>
  <si>
    <t>DISEÑO: 3 CÁMARAS SIN BOLA. POTENCIA: 115 DB COLOR: NEGRO</t>
  </si>
  <si>
    <t>1 TAPETE TWISTER 1 RULETA CON BASE Y FLECHA INSTRUCTIVO</t>
  </si>
  <si>
    <t>TWISTER</t>
  </si>
  <si>
    <t>PORTERIA FUTBOL</t>
  </si>
  <si>
    <t>MATERIAL: PLÁSTICO ABS Y TUBO EN PVC CON MALLA ELÁSTICA. IDEAL PARA USO EN INTERIORES Y EXTERIORES. TAMAÑO APROX.: ARQUERÍA: 61 X 43 X 30 CM.</t>
  </si>
  <si>
    <t xml:space="preserve">MALLA ADAPTABLE PARA PING PONG RED RAQUETAS </t>
  </si>
  <si>
    <t>Materiales de la paleta: madera y cauco, Cantidad de paletas: 2 Accesorios incluidos: 3 pimpones. Malla Adaptable Para Ping Pong ref 170 EA. medidas de la malla totalmente estirada 170 cm se ajusta a la mesa, Material pvc tela y caucho.</t>
  </si>
  <si>
    <t>COLCHONETAS PARA GYM</t>
  </si>
  <si>
    <t>Colchoneta deportiva de gimnasia, 6'x2'x1.5 Colchoneta gruesa plegable.</t>
  </si>
  <si>
    <t>MESA DE PING PONG</t>
  </si>
  <si>
    <t>Largo total x Ancho total x Altura total
244 cm x 153 cm x 76 cm
Tabla en MDF con rodachines, mesa plegable.</t>
  </si>
  <si>
    <t>TELEVISOR SMART TV 50"</t>
  </si>
  <si>
    <t>MEDIDAS (ANCHO X ALTO)
144,94 x 83,03 cm
TAMAÑO PULGADAS
50"
RESOLUCIÓN
3.840 x 2.160 / 4K - Ultra HD
ONE REMOTE</t>
  </si>
  <si>
    <t>SOPORTE DOBLE BRAZO TV SMART  32 - 65 PULGADAS</t>
  </si>
  <si>
    <t>Soporte ajustable de doble brazo para TV SMART de 32 hasta 65 pulgadas el brazo extiende de 7 cm a 44 cm soporte máximo 30 kg</t>
  </si>
  <si>
    <t>VIDEO BEAM</t>
  </si>
  <si>
    <t>Sistema de Proyección: Tecnología de 3 chips
Método de Proyección: Frontal / Posterior / Techo
Pantalla LCD: 0.76 pulgadas (D10, C2 Fine)
Método de visualización: Poly-silicon TFT active matrix
Número de Pixeles: 2,304,000 pixeles (1920 x 1200) x 3
Luminosidad en Color: 7,500 Lúmenes
Luminosidad en Blanco: 7,000 Lúmenes
Relación de Aspecto: 16:10
Resolución Nativa: WUXGA
Tipo de Lámpara: 300W UHE
Vida Útil de la Lámpara: 5.000 horas (modo normal); 10.000 horas (modo Eco)
Corrección de Trapecio: Vertical: -30° +30
Horizontal: -30° +30°
Screen Fit: Screen Fit: Approx. 4 segundos
Distancia: 1.46 - 3.00m
Tamaño Pantalla: 50'' - 101'' Horizontal - Vertical
Vertical: -30° a +30°
Horizontal: -20° a +20°
Relación de Contraste: Hasta 15,000:1
Reproducción del Color: Hasta 1 billon de colores</t>
  </si>
  <si>
    <t>TELÓN PORTÁTIL</t>
  </si>
  <si>
    <t>2 mts x 2 mts, Lona, De acuerdo al tamaño, Portátil con trípode de 2 mts x 2 mts, Instalación en techo o pared; Manuales de funcionamiento,</t>
  </si>
  <si>
    <t>18-55mm+Memoria16 Gb, fotos de calidad DSLR ,  de 12 hasta 18 megapíxeles. Capturas remotas con teléfono inteligente compatible con Wi-Fi, grabación video de 4K ULTRA HD.</t>
  </si>
  <si>
    <t>CAMARA FOTOGRAFICA</t>
  </si>
  <si>
    <t xml:space="preserve">CAMARA DEPORTIVA </t>
  </si>
  <si>
    <t>Pantalla frontal a color para vista previa en vivo, Batería más grande para un 30% más de duración, Graba en resolución 5K,El lente es extraíble,Sumergible hasta 10m de profundidad, Apta para Mods, Control por voz, Resolución fotográfica de 20Mpx para capturas de excelente calidad, Dispone de pantalla táctil que facilita su configuración , Con conexión Wifi,  con sistema Bluetooth, Es a prueba de agua, Incluye múltiples accesorios para potenciar las funcionalidades de la cámara al máximo. Dimensiones: 71mm de ancho, 55mm de alto y 33.6mm de profundidad. Pesa 125g.</t>
  </si>
  <si>
    <t>lente tipo teleobjetivo compatible con camara reflex , Distancia focal	75-300 mm
Apertura mínima - Apertura máxima	f/32-45 - f/4-5.6
Características de la lente	USM III</t>
  </si>
  <si>
    <t>LENTE CAMARÁ FOTOGRÁFICA</t>
  </si>
  <si>
    <t xml:space="preserve">LICENCIA ANTIVIRUS </t>
  </si>
  <si>
    <t>Windows, Mac, Android e iOS.</t>
  </si>
  <si>
    <t>LICENCIA OFIMÁTICA</t>
  </si>
  <si>
    <t xml:space="preserve"> COMPUTADOR PORTÁTIL </t>
  </si>
  <si>
    <t xml:space="preserve">Portátil con
* INTEL CORE I5 a I7  
*Sistema operativo: Windows 10   
*Disco Sólido: hasta 512 GB
*Pantalla: MÍNIMO 14" 
*RAM HASTA  16 GB 
* Resolución de pantalla HD
*Conectividad: BLUETOOTH, HDMI, SD, USB, USB 2.0, WIFI
*Cámara web integrada
* Entrada de audífonos
</t>
  </si>
  <si>
    <t xml:space="preserve">RAM  4 GB
CAPACIDAD DISCO DURO 1024 GB 
PROCESADOR INTEL CORE I5
SISTEMA OPERATIVO WINDOWS 10
RESOLUCIÓN IMAGEN FULL HD
PANTALLA 23 PULGADAS 
Conectividad: BLUETOOTH, HDMI, SD, USB, USB 2.0, WIFI
*Cámara web integrada
* Entrada de audífonos
</t>
  </si>
  <si>
    <t>COMPUTADOR DE ESCRITORIO TODO EN UNO</t>
  </si>
  <si>
    <t>IMPRESORA  MULTIFUNCIONAL- ECOTANK</t>
  </si>
  <si>
    <t xml:space="preserve">
• Conexión inalámbrica
• Impresión doble cara automático
• Copiado
• Escaneo
• Fax 
Tipo	Multifuncionales
Conexión	Wifi
Resolución en color	4800 x 1200 dpi
Compatibilidad: 	Windows
tanques frontales, botellas de tinta con llenado automático y codificadas para llenado fácil de color.
</t>
  </si>
  <si>
    <t>UPS de 600 w de capacidad 12 amp, voltaje de regulación de 99-135V, 8 salidas, display de información, protocolo RS-232, puerto USB, Leds indicadores de diagnóstico, filtración de ruido.</t>
  </si>
  <si>
    <t>SISTEMA DE REGULACION DE VOLTAJE</t>
  </si>
  <si>
    <t>MULTITOMA 6 SALIDAS</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</si>
  <si>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</si>
  <si>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UPS INTERACTIVA</t>
  </si>
  <si>
    <t>Ups 2000va 1400w Cdp Uprs 2008 Interactiva 8 entradas</t>
  </si>
  <si>
    <t>COMPUTADOR PORTATIL PARA ESTUDIO DE GRABACION</t>
  </si>
  <si>
    <t>Tamaño de pantalla de 21 a 24 pulgadas. Sistema operativo actual adecuado para funciones de grabación. Procesador entre 2.4GHz a 4.2GHz. Memoria RAM de mínimo 8GB a 16 GB.  SSD de mínimo 128GB a 256 GB más un HDD de mínimo 1 TB o alternativamente un SSD de Mínimo 1TB a máximo 2TB. Mínimo 2 puertos USB.Resolución de pantalla HD. Conectividad: BLUETOOTH, HDMI, SD, USB, USB 2.0, WIFI. Cámara web integrada. Entrada de audífonos. Conexión 110V</t>
  </si>
  <si>
    <t>Consola Playstation 4 + 2 Controles + Fifa 21 Ps4 con Actualizacion Ps4, Puerto HDMI si, Idioma Español, Capacidad de almacenamiento 1 Tb, Conectividad Wifi, Número de jugadores 2, Puerto USB Si</t>
  </si>
  <si>
    <t>Consola de Videojuegos</t>
  </si>
  <si>
    <t>EXTENSIONES ELECTRICAS</t>
  </si>
  <si>
    <t xml:space="preserve">Extensiones eléctricas de uso industrial Longitud: 15 Mts; Tipo: Electrica; Tipo de conectores: Polo a tierra; Calvija Macho 15 Amperios 125 Voltios en PVC con toma aérea de 15 Amperios C/P. 
</t>
  </si>
  <si>
    <t>MAQUINA DE PLOTTER Y CORTE</t>
  </si>
  <si>
    <t xml:space="preserve"> Tipo de impresora: Plotter
Plotter  de 24 Pulgadas Imprime tamaño A1 y Medio Pliego
Tipo de impresión: Color
Con WI-Fi : Sí
Tecnología de impresión: Inyección de tinta
Funciones de la impresora: Impresión</t>
  </si>
  <si>
    <t>AVID PRO TOOLS LICENCIA EDUCATIVA SUSCRIPCIÓN PERPETUA + ILOK</t>
  </si>
  <si>
    <t>ABLETON LIVE SUITE</t>
  </si>
  <si>
    <t>SISTEMA DE CABINA DE AUDIO MODULAR DESMONTABLE DE 24 PIEZAS</t>
  </si>
  <si>
    <t>"Dimensiones
2.3 x 3.4 x 2.1M
Path 14 canales XLR y 2 TRS
Sistema modular 24 piezas desmontables, adecuadas acústicamente para el registro de audio, (DOS RECINTOS LIVE ROOM – CONTROL ROOM) campo acústico ajustado a niveles de estudio de grabación profesional
• ABS 125Hz – 0.2; 500Hz – 0.68; 4KHz – 0.65.
• Aislamiento 250Hz – 22.3dB; 500Hz – 28dB; 1KHz – 35dB
• Sistema de aislamiento acústico con fibra de vidrio y cámaras de aire
• Acondicionamiento acsutico con difusores diseñados a medida y materiales de control de reverberación.
• Dimensiones: 2.3 x 3.4 x 2.1M grosor por pieza 8cm
• Sistema de ventana doble capa, 2 puertas acústicas y sistemas de hermetismo
• Path de 14 conexión XLR y 2 TRS o más puertos elegibles (USB, HDMI, RCA)
• Alimentación de voltaje 2 puntos dobles e iluminación LED
• Sistema de piso flotante
• Colores, terminados y modificaciones según modelo 3D
• Informe de comportamiento acústico, aislamiento, mapas de ruido tablas y niveles
"</t>
  </si>
  <si>
    <t>CABINAS ACTIVAS</t>
  </si>
  <si>
    <t>Dimensiones: 15 pulgadas mínimo. Material: Fibra de nylon ó polipropileno para espacios abiertos . Salida de sonido: 400 vatios mínimo RMS. Doble salida. Que permita sacar la señal de una cabina a otra. Ajuste volumen, entradas auxiliares en RCA, USB y micrófono. Conectividad Bluetooth. Con base de soporte. Conexión 110V</t>
  </si>
  <si>
    <t>TORRE DE SONIDO</t>
  </si>
  <si>
    <t>TORRE DE SONIDO ENTRADA DE AUDIO ANALÓGICO AUX, LECTOR USB – BLUETOOTH – FM – SD, REPRODUCTOR DE MÚSICA MP3, CONTROL REMOTO, POTENCIA DE SALIDA 40W RMS, ENERGÍA 110V/60HZ, 3 CANALES DE POTENCIA Y ALTURA APROXIMADA DE 56 CM. DEBE INCLUIR UNA EXTENSIÓN ELÉCTRICA CALIBRE 14 DE MÍNIMO TRES METROS Y TRES SALIDAS CON POLO A TIERRA, MATERIAL PVC Y COBRE CON CERTIFICACIÓN DE RETIE.</t>
  </si>
  <si>
    <t xml:space="preserve">MAQUINA PARA CORTE DE CABELLO </t>
  </si>
  <si>
    <t>Ancho de corte: 40 mm
Cuchilla: Atornillada
Motor DC, ~ 5.500 RPM
Largo de corte: Regulable entre 0,5 y 2,5 mm
Largo de cable: 2.4 m
Peso: 290g.
Voltaje: 100-240v
Batería de iones de litio. 120min de carga, 90min de uso.</t>
  </si>
  <si>
    <t>Lote 6</t>
  </si>
  <si>
    <t>Lote 5</t>
  </si>
  <si>
    <t>TARIMA MODULAR MOVIL</t>
  </si>
  <si>
    <t xml:space="preserve">"TARIMA MODULAR MÓVIL, hasta 900 Kg por metro cuadrado.
Diferentes formas:
Sistema de pliegue rápido, se logra armar y desarmar 
Varios niveles de alturas desde 20 cm, 40 cm, 60 cm , 80 cm , superficies de 100 x 100 cm.
</t>
  </si>
  <si>
    <t>Potencia máxima: 2400W a nivel del mar
Frecuencia: 60HZ
Voltaje: 120/240 V AC
Autonomía: 12 horas aproximadamente
Capacidad tanque combustible: 14 l
Cargador de baterías: 12 V AC
Amperios: 18 A</t>
  </si>
  <si>
    <t>PLANTA ELECTRICA</t>
  </si>
  <si>
    <t xml:space="preserve">CARPA </t>
  </si>
  <si>
    <t xml:space="preserve">Carpa Plegable de 3x3x2.8 Metros de Lona Impermeable en Nylon-Poliéster resistente al sol y lluvia Material de Material de estructura: acero
Material de cubierta: poliéster Impermeable
Material de laterales: polímero transparente
Gramaje de cubierta: 600d
Largo x ancho: 3×3 mts
Altura: 2.5 -2.8 mts graduable
Peso: 17 kg aprox.
</t>
  </si>
  <si>
    <t>Carpa Plegable de 2x2x2.8 metros de Lona Impermeable en Poliéster y Nylon resistente al sol y lluvia. Especificaciones técnicas:
– Estructura de Acero Plegable
– Peso aprox: 15 Kg
– Medidas 2mt x 2mt x 2.8mt
– Material Metal acero, poliéster y nylon</t>
  </si>
  <si>
    <t>CARPA PLEGABLE</t>
  </si>
  <si>
    <t>ESTIBAS PLASTICAS</t>
  </si>
  <si>
    <t>Tipo Pallet 120 cm x 100 cm, Polietileno de alta densidad, Peso máximo soportado: 1500 kg</t>
  </si>
  <si>
    <t>MODULOS PARA JARDIN VERTICAL</t>
  </si>
  <si>
    <t>SOPORTE DE PARED PARA BICICLETA</t>
  </si>
  <si>
    <t xml:space="preserve"> Material: Acero fuerte sólido, capacidad de carga de hasta 30 kg.
- Protector de en el gancho, para proteger la rueda de rayones.
- Adecuado para todo tipo de bicicletas de montaña, bicicletas de carretera, bicicletas plegables, etc.</t>
  </si>
  <si>
    <t>Rollo</t>
  </si>
  <si>
    <t>Rollo de tapete en vinilo o linoleo para danza de 4m x 4m con grosor de 1.5cm</t>
  </si>
  <si>
    <t>PISO EN VINILO</t>
  </si>
  <si>
    <t>BIBLIOTECA CON DOS PUERTAS Y 4 ENTREPAÑOS</t>
  </si>
  <si>
    <t>BALANCÍN DISEÑADO PARA  HASTA 2 NIÑOS Y NIÑAS, CON DESCANSA PIES Y DOS ASAS PARA EL AGARRE INDIVIDUAL RESISTENTE, ELABORADO EN ACRILONITRILO BUTADIENO ESTIRENO O ABS (POR SUS SIGLAS EN INGLÉS ACRYLONITRILE BUTADIENE STYRENE) ES UN PLÁSTICO RESISTENTE AL IMPACTO (GOLPES). VARIADOS MOTIVOS (ANIMALES, OBJETOS). MATERIAL SEGURO Y RESISTENTE, HECHO PARA EXTERIORES. SOPORTE MÍNIMO DE 22 KILOS. DIMENSIONES APROXIMADAS: ALTO:27 CM ANCHO: 37 CM LONGITUD: 80 CM.</t>
  </si>
  <si>
    <t>GIMNASIO PARA BEBÉ</t>
  </si>
  <si>
    <t>GIMNASIO DE MADERA RECUBIERTO CON BARNIZ RETARDANTE AL FUEGO,  CON (4) MÓVILES DE MADERA Y DE TELA DE FÁCIL LIMPIEZA Y DESINFECCIÓN. BUEN ACABADO QUE ASEGURE DURABILIDAD Y SEGURIDAD AL MOMENTO DEL AGARRE. SUPERFICIES COMPLEMENTAMENTE LISAS. 
DIMENSIONES APROXIMADAS DE:  ALTO: 54 CM ANCHO: 57 CM.  FONDO: 38 CM.</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</si>
  <si>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</si>
  <si>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</si>
  <si>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 xml:space="preserve">GIMNASIO POLIMOTOR  X 18 PÍEZAS </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</si>
  <si>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t>
  </si>
  <si>
    <t>CASA INFANTIL</t>
  </si>
  <si>
    <t>CASA DE JUEGO AL AIRE LIBRE ELABORADA EN MATERIAL POLIPROPILENO, RESISTENTE A LA LUZ SOLAR Y A LOS CAMBIOS DE TEMPERATURA, CON VENTANAS Y PUERTAS QUE ABREN Y CIERRAN. DIMENSIONES APROXIMADAS: ALTURA: 120 CM- ANCHO: 110 CM- LARGO: 130 CM. INCLUYE PISO Y MESA PLEGABLE.</t>
  </si>
  <si>
    <t xml:space="preserve">Necesidad Casas de la Juventud </t>
  </si>
  <si>
    <t xml:space="preserve">Necesidad Centro Forjar </t>
  </si>
  <si>
    <t xml:space="preserve">Necesidad Centro Amar </t>
  </si>
  <si>
    <t>Necesidad Jardines</t>
  </si>
  <si>
    <t>ELABORADO EN MDF BORDES CON PERFECTO ACABADO, IMPRESIÓN SERIGRAFICA Y TINTAS UV ATOXICAS, CONTIENE 1 TABLERO BASE Y 10 FICHAS MULTIPLICADOR 100 BOLITAS, 100 TARJETAS, 1 MARCADOR. EMPAQIE CAJA DE CARTON</t>
  </si>
  <si>
    <t>SET DE 5 TÍTERES DE MANO, CONFECCIONADOS EN TELA SUAVE Y ANTIALÉRGICA LAVABLES, ACABADOS DEFINIDOS, CON MUY ALTO NIVEL DE DETALLE, CON BOCA ARTICULADA. ALTURA DE LOS TÍTERES: ENTRE  20  Y 30 CM. CON ORGANIZADOR DE MALETA O BOLSA EN TELA QUE GARANTICE EL ALMACENAMIENTO.</t>
  </si>
  <si>
    <t>Total</t>
  </si>
  <si>
    <t>Total:</t>
  </si>
  <si>
    <t>GUITARRA ACUSTICA GRANDE</t>
  </si>
  <si>
    <t>GUITARRA ACUSTICA GRANDE EN MADERA</t>
  </si>
  <si>
    <t xml:space="preserve">BAJO ELÉCTRICO Y ESTUCHE </t>
  </si>
  <si>
    <t>BAJO ELÉCTRICO ESTILO JAZZ BASS DE CUERPO DE ALISO, DE 4 CUERDAS, CON DOS CONTROLES (VOLUMEN Y TONO), CON LONGITUD DE LA ESCALA: 864CM (ESCALA LARGA) , CON ANCHO DE LA CEJILLA: 40MM, 1 PASTILLA DE BOBINA DIVIDIDA, 1 PASTILLA DE BOBINA SIMPLE, DE 24 TRASTES, CON CABLE Y CORREA.</t>
  </si>
  <si>
    <t>LENTE CAMARÁ FOTOGRÁFICA.- OJO DE PEZ</t>
  </si>
  <si>
    <t>Lente Ojo De Pez  8 Mm F para Cámaras compatible con la cámara fotográfica, Lente ojo de pez ultra gran angular de 8 mm con perspectiva exagerada y un ángulo de visión de aproximadamente 180 °, para efectos dramáticos
Campo de visión diagonal ultra ancho de 180 ° para formatos de imagen de tamaño APS-C: producirá una imagen redondeada que no cubre todo el cuadro cuando se usa con cámaras digitales de fotograma completo compatibles
Lente de enfoque manual sin conexiones electrónicas a la cámara para enfoque automático ni medición.
La lente está construida con lentes asféricas híbridas para obtener imágenes sobresalientes y definidas con nitidez. La lente cuenta con un recubrimiento súper multicapa para reducir los destellos y las imágenes fantasma.
La lente tiene una distancia de enfoque mínima de 12 ""(30.48 cm) para tomas de primer plano mejoradas. La lente incluye un parasol tipo pétalo incorporado.</t>
  </si>
  <si>
    <t>En madera cuatro entrepaños y dos puertas. TAMAÑO: Ancho 170cm. alto 210cm.</t>
  </si>
  <si>
    <t xml:space="preserve">BALANCÍN PARA NIÑAS Y NIÑOS </t>
  </si>
  <si>
    <t xml:space="preserve">Solicitud de Cotización </t>
  </si>
  <si>
    <t xml:space="preserve">Ítem </t>
  </si>
  <si>
    <t xml:space="preserve">Descripción Especificación técnica </t>
  </si>
  <si>
    <t>Módulos Plásticos
Uso: Jardines Verticales
Con UV
Medidas aproximadas o similares: 33x20x14cms</t>
  </si>
  <si>
    <t>Estudio de Mercado cuyo objeto es: Suministrar por lotes los elementos didácticos (Lote 1), musicales (Lote 2), artísticos (Lote 3), deportivos (Lote 4), tecnológicos (Lote 5) y de exterior (lote 6) para dotar las dos casas de la juventud, el Centro Forjar, el Centro Amar y los jardines infantiles de la localidad de Ciudad Bolívar, En el marco de los proyectos de inversión 1877 “Un nuevo contrato Social para los jóvenes con capacidades de Ciudad Bolívar” Y 1886 “Ciudad Bolívar un nuevo contrato Social desde la gestación hasta la adolescencia”</t>
  </si>
  <si>
    <t>NIT:</t>
  </si>
  <si>
    <t>Valor unitrio incluido IVA</t>
  </si>
  <si>
    <t>Valor total incluido IVA</t>
  </si>
  <si>
    <t>Cantidad Total</t>
  </si>
  <si>
    <t>Nombre:</t>
  </si>
  <si>
    <t>Solicitud de Cotización</t>
  </si>
  <si>
    <t>Cantidad total</t>
  </si>
  <si>
    <t>Proyecto 1877</t>
  </si>
  <si>
    <t>Proyecto 1886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</si>
</sst>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sz val="11"/>
      <color theme="1"/>
      <name val="Calibri"/>
      <family val="2"/>
      <scheme val="minor"/>
    </font>
    <font>
      <sz val="9"/>
      <color rgb="FF000000"/>
      <name val="Arial"/>
      <family val="2"/>
    </font>
    <font>
      <sz val="10"/>
      <color theme="1"/>
      <name val="Arial"/>
      <family val="2"/>
    </font>
    <font>
      <sz val="10"/>
      <color rgb="FF000000"/>
      <name val="Arial"/>
      <family val="2"/>
    </font>
    <font>
      <sz val="11"/>
      <color rgb="FF000000"/>
      <name val="Arial"/>
      <family val="2"/>
    </font>
    <font>
      <b/>
      <sz val="11"/>
      <name val="Arial"/>
      <family val="2"/>
    </font>
    <font>
      <sz val="11"/>
      <name val="Arial"/>
      <family val="2"/>
    </font>
    <font>
      <b/>
      <sz val="11"/>
      <color rgb="FF000000"/>
      <name val="Arial"/>
      <family val="2"/>
    </font>
    <font>
      <sz val="11"/>
      <color theme="1"/>
      <name val="Arial"/>
      <family val="2"/>
    </font>
    <font>
      <sz val="9"/>
      <color theme="1"/>
      <name val="Arial"/>
      <family val="2"/>
    </font>
    <font>
      <sz val="11"/>
      <color rgb="FF333333"/>
      <name val="Arial"/>
      <family val="2"/>
    </font>
    <font>
      <b/>
      <sz val="11"/>
      <color theme="1"/>
      <name val="Calibri"/>
      <family val="2"/>
      <scheme val="minor"/>
    </font>
    <font>
      <b/>
      <sz val="11"/>
      <color theme="1"/>
      <name val="Arial"/>
      <family val="2"/>
    </font>
  </fonts>
  <fills count="8">
    <fill>
      <patternFill patternType="none"/>
    </fill>
    <fill>
      <patternFill patternType="gray125"/>
    </fill>
    <fill>
      <patternFill patternType="solid">
        <fgColor rgb="FFD9D9D9"/>
        <bgColor rgb="FF000000"/>
      </patternFill>
    </fill>
    <fill>
      <patternFill patternType="solid">
        <fgColor rgb="FFD0CECE"/>
        <bgColor rgb="FF000000"/>
      </patternFill>
    </fill>
    <fill>
      <patternFill patternType="solid">
        <fgColor theme="0"/>
        <bgColor indexed="64"/>
      </patternFill>
    </fill>
    <fill>
      <patternFill patternType="solid">
        <fgColor theme="0"/>
        <bgColor theme="0"/>
      </patternFill>
    </fill>
    <fill>
      <patternFill patternType="solid">
        <fgColor theme="2" tint="-0.249977111117893"/>
        <bgColor indexed="64"/>
      </patternFill>
    </fill>
    <fill>
      <patternFill patternType="solid">
        <fgColor theme="0"/>
        <bgColor rgb="FF000000"/>
      </patternFill>
    </fill>
  </fills>
  <borders count="73">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theme="1"/>
      </left>
      <right style="thin">
        <color theme="0"/>
      </right>
      <top style="medium">
        <color theme="1"/>
      </top>
      <bottom style="medium">
        <color theme="1"/>
      </bottom>
      <diagonal/>
    </border>
    <border>
      <left/>
      <right/>
      <top style="medium">
        <color theme="1"/>
      </top>
      <bottom style="medium">
        <color theme="1"/>
      </bottom>
      <diagonal/>
    </border>
    <border>
      <left style="thin">
        <color theme="0"/>
      </left>
      <right style="thin">
        <color theme="0"/>
      </right>
      <top style="medium">
        <color theme="1"/>
      </top>
      <bottom style="medium">
        <color theme="1"/>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right style="thin">
        <color theme="0"/>
      </right>
      <top style="medium">
        <color theme="1"/>
      </top>
      <bottom style="medium">
        <color theme="1"/>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medium">
        <color theme="1"/>
      </left>
      <right style="medium">
        <color theme="1"/>
      </right>
      <top style="medium">
        <color indexed="64"/>
      </top>
      <bottom style="medium">
        <color indexed="64"/>
      </bottom>
      <diagonal/>
    </border>
    <border>
      <left style="medium">
        <color theme="1"/>
      </left>
      <right/>
      <top/>
      <bottom/>
      <diagonal/>
    </border>
    <border>
      <left/>
      <right style="medium">
        <color theme="1"/>
      </right>
      <top/>
      <bottom/>
      <diagonal/>
    </border>
    <border>
      <left style="medium">
        <color theme="1"/>
      </left>
      <right/>
      <top style="medium">
        <color indexed="64"/>
      </top>
      <bottom style="medium">
        <color indexed="64"/>
      </bottom>
      <diagonal/>
    </border>
    <border>
      <left style="medium">
        <color theme="1"/>
      </left>
      <right style="thin">
        <color indexed="64"/>
      </right>
      <top/>
      <bottom style="thin">
        <color indexed="64"/>
      </bottom>
      <diagonal/>
    </border>
    <border>
      <left style="thin">
        <color indexed="64"/>
      </left>
      <right style="medium">
        <color theme="1"/>
      </right>
      <top/>
      <bottom style="thin">
        <color indexed="64"/>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style="medium">
        <color theme="1"/>
      </left>
      <right/>
      <top style="medium">
        <color indexed="64"/>
      </top>
      <bottom/>
      <diagonal/>
    </border>
    <border>
      <left style="medium">
        <color theme="1"/>
      </left>
      <right style="medium">
        <color theme="1"/>
      </right>
      <top style="medium">
        <color indexed="64"/>
      </top>
      <bottom/>
      <diagonal/>
    </border>
    <border>
      <left/>
      <right style="medium">
        <color theme="1"/>
      </right>
      <top style="medium">
        <color indexed="64"/>
      </top>
      <bottom/>
      <diagonal/>
    </border>
    <border>
      <left style="thin">
        <color theme="1"/>
      </left>
      <right style="thin">
        <color theme="1"/>
      </right>
      <top style="thin">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thin">
        <color theme="1"/>
      </left>
      <right style="medium">
        <color theme="1"/>
      </right>
      <top style="thin">
        <color theme="1"/>
      </top>
      <bottom style="medium">
        <color theme="1"/>
      </bottom>
      <diagonal/>
    </border>
    <border>
      <left style="thin">
        <color theme="0"/>
      </left>
      <right/>
      <top style="medium">
        <color theme="1"/>
      </top>
      <bottom style="medium">
        <color theme="1"/>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theme="1"/>
      </left>
      <right/>
      <top style="thin">
        <color theme="1"/>
      </top>
      <bottom style="thin">
        <color theme="1"/>
      </bottom>
      <diagonal/>
    </border>
    <border>
      <left style="thin">
        <color theme="1"/>
      </left>
      <right/>
      <top/>
      <bottom style="thin">
        <color theme="1"/>
      </bottom>
      <diagonal/>
    </border>
    <border>
      <left/>
      <right/>
      <top style="medium">
        <color indexed="64"/>
      </top>
      <bottom style="medium">
        <color indexed="64"/>
      </bottom>
      <diagonal/>
    </border>
    <border>
      <left style="thin">
        <color theme="0"/>
      </left>
      <right style="thin">
        <color theme="0"/>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medium">
        <color theme="1"/>
      </right>
      <top style="medium">
        <color theme="1"/>
      </top>
      <bottom style="medium">
        <color theme="1"/>
      </bottom>
      <diagonal/>
    </border>
    <border>
      <left/>
      <right style="medium">
        <color indexed="64"/>
      </right>
      <top style="medium">
        <color theme="1"/>
      </top>
      <bottom style="medium">
        <color theme="1"/>
      </bottom>
      <diagonal/>
    </border>
    <border>
      <left style="medium">
        <color indexed="64"/>
      </left>
      <right style="medium">
        <color indexed="64"/>
      </right>
      <top style="medium">
        <color theme="1"/>
      </top>
      <bottom style="medium">
        <color theme="1"/>
      </bottom>
      <diagonal/>
    </border>
    <border>
      <left style="medium">
        <color theme="1"/>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theme="1"/>
      </right>
      <top/>
      <bottom style="thin">
        <color theme="1"/>
      </bottom>
      <diagonal/>
    </border>
    <border>
      <left style="thin">
        <color theme="1"/>
      </left>
      <right/>
      <top/>
      <bottom/>
      <diagonal/>
    </border>
    <border>
      <left style="thin">
        <color theme="1"/>
      </left>
      <right style="thin">
        <color theme="1"/>
      </right>
      <top style="thin">
        <color theme="1"/>
      </top>
      <bottom/>
      <diagonal/>
    </border>
    <border>
      <left style="thin">
        <color theme="1"/>
      </left>
      <right/>
      <top style="thin">
        <color theme="1"/>
      </top>
      <bottom/>
      <diagonal/>
    </border>
    <border>
      <left style="thin">
        <color theme="1"/>
      </left>
      <right style="thin">
        <color theme="1"/>
      </right>
      <top style="thin">
        <color indexed="64"/>
      </top>
      <bottom/>
      <diagonal/>
    </border>
    <border>
      <left style="medium">
        <color indexed="64"/>
      </left>
      <right/>
      <top style="medium">
        <color indexed="64"/>
      </top>
      <bottom style="medium">
        <color indexed="64"/>
      </bottom>
      <diagonal/>
    </border>
    <border>
      <left style="thin">
        <color theme="1"/>
      </left>
      <right style="medium">
        <color theme="1"/>
      </right>
      <top/>
      <bottom/>
      <diagonal/>
    </border>
    <border>
      <left style="medium">
        <color indexed="64"/>
      </left>
      <right style="medium">
        <color indexed="64"/>
      </right>
      <top style="medium">
        <color indexed="64"/>
      </top>
      <bottom/>
      <diagonal/>
    </border>
    <border>
      <left style="medium">
        <color theme="1"/>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top style="thin">
        <color theme="1"/>
      </top>
      <bottom style="medium">
        <color indexed="64"/>
      </bottom>
      <diagonal/>
    </border>
    <border>
      <left style="thin">
        <color theme="1"/>
      </left>
      <right style="medium">
        <color theme="1"/>
      </right>
      <top style="thin">
        <color theme="1"/>
      </top>
      <bottom style="medium">
        <color indexed="64"/>
      </bottom>
      <diagonal/>
    </border>
    <border>
      <left style="thin">
        <color theme="1"/>
      </left>
      <right style="medium">
        <color theme="1"/>
      </right>
      <top style="thin">
        <color theme="1"/>
      </top>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theme="1"/>
      </left>
      <right style="medium">
        <color theme="1"/>
      </right>
      <top/>
      <bottom/>
      <diagonal/>
    </border>
    <border>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1"/>
      </left>
      <right style="medium">
        <color indexed="64"/>
      </right>
      <top style="medium">
        <color theme="1"/>
      </top>
      <bottom style="medium">
        <color theme="1"/>
      </bottom>
      <diagonal/>
    </border>
    <border>
      <left style="medium">
        <color indexed="64"/>
      </left>
      <right style="medium">
        <color theme="1"/>
      </right>
      <top style="medium">
        <color theme="1"/>
      </top>
      <bottom style="medium">
        <color theme="1"/>
      </bottom>
      <diagonal/>
    </border>
    <border>
      <left/>
      <right/>
      <top style="medium">
        <color theme="1"/>
      </top>
      <bottom/>
      <diagonal/>
    </border>
    <border>
      <left/>
      <right style="medium">
        <color theme="1"/>
      </right>
      <top style="medium">
        <color indexed="64"/>
      </top>
      <bottom style="medium">
        <color indexed="64"/>
      </bottom>
      <diagonal/>
    </border>
    <border>
      <left/>
      <right style="medium">
        <color theme="1"/>
      </right>
      <top style="medium">
        <color theme="1"/>
      </top>
      <bottom/>
      <diagonal/>
    </border>
    <border>
      <left style="medium">
        <color theme="1"/>
      </left>
      <right style="thin">
        <color theme="0"/>
      </right>
      <top style="medium">
        <color theme="1"/>
      </top>
      <bottom/>
      <diagonal/>
    </border>
    <border>
      <left style="medium">
        <color theme="1"/>
      </left>
      <right/>
      <top style="medium">
        <color theme="1"/>
      </top>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theme="1"/>
      </right>
      <top style="medium">
        <color indexed="64"/>
      </top>
      <bottom style="medium">
        <color theme="1"/>
      </bottom>
      <diagonal/>
    </border>
    <border>
      <left/>
      <right style="medium">
        <color indexed="64"/>
      </right>
      <top style="medium">
        <color indexed="64"/>
      </top>
      <bottom style="medium">
        <color theme="1"/>
      </bottom>
      <diagonal/>
    </border>
  </borders>
  <cellStyleXfs count="5">
    <xf numFmtId="0" fontId="0" fillId="0" borderId="0"/>
    <xf numFmtId="0" fontId="1" fillId="0" borderId="0"/>
    <xf numFmtId="0" fontId="1" fillId="0" borderId="0"/>
    <xf numFmtId="44" fontId="1" fillId="0" borderId="0" applyFont="0" applyFill="0" applyBorder="0" applyAlignment="0" applyProtection="0"/>
    <xf numFmtId="0" fontId="1" fillId="0" borderId="0"/>
  </cellStyleXfs>
  <cellXfs count="203">
    <xf numFmtId="0" fontId="0" fillId="0" borderId="0" xfId="0"/>
    <xf numFmtId="0" fontId="2" fillId="5" borderId="2" xfId="0" applyFont="1" applyFill="1" applyBorder="1" applyAlignment="1">
      <alignment horizontal="left" vertical="center" wrapText="1"/>
    </xf>
    <xf numFmtId="0" fontId="5" fillId="0" borderId="3" xfId="0" applyFont="1" applyBorder="1" applyAlignment="1"/>
    <xf numFmtId="0" fontId="5" fillId="0" borderId="4" xfId="0" applyFont="1" applyBorder="1" applyAlignment="1"/>
    <xf numFmtId="0" fontId="5" fillId="0" borderId="5" xfId="0" applyFont="1" applyBorder="1" applyAlignment="1"/>
    <xf numFmtId="0" fontId="6" fillId="2" borderId="6" xfId="0" applyFont="1" applyFill="1" applyBorder="1" applyAlignment="1">
      <alignment horizontal="centerContinuous" vertical="center" wrapText="1"/>
    </xf>
    <xf numFmtId="0" fontId="7" fillId="2" borderId="4" xfId="0" applyFont="1" applyFill="1" applyBorder="1" applyAlignment="1">
      <alignment horizontal="centerContinuous" wrapText="1"/>
    </xf>
    <xf numFmtId="0" fontId="7" fillId="2" borderId="7" xfId="0" applyFont="1" applyFill="1" applyBorder="1" applyAlignment="1">
      <alignment horizontal="centerContinuous" wrapText="1"/>
    </xf>
    <xf numFmtId="0" fontId="8" fillId="0" borderId="4" xfId="0" applyFont="1" applyBorder="1" applyAlignment="1"/>
    <xf numFmtId="0" fontId="8" fillId="0" borderId="8" xfId="0" applyFont="1" applyBorder="1" applyAlignment="1"/>
    <xf numFmtId="0" fontId="8" fillId="3" borderId="0" xfId="0" applyFont="1" applyFill="1" applyBorder="1" applyAlignment="1">
      <alignment horizontal="centerContinuous" vertical="center" wrapText="1"/>
    </xf>
    <xf numFmtId="0" fontId="8" fillId="3" borderId="1"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2" xfId="2" applyFont="1" applyFill="1" applyBorder="1" applyAlignment="1">
      <alignment horizontal="center" vertical="center" wrapText="1"/>
    </xf>
    <xf numFmtId="0" fontId="8" fillId="3" borderId="9" xfId="0" applyFont="1" applyFill="1" applyBorder="1" applyAlignment="1">
      <alignment horizontal="center" vertical="center" wrapText="1"/>
    </xf>
    <xf numFmtId="0" fontId="3" fillId="5" borderId="2" xfId="0" applyFont="1" applyFill="1" applyBorder="1" applyAlignment="1">
      <alignment horizontal="left" vertical="center" wrapText="1"/>
    </xf>
    <xf numFmtId="0" fontId="3"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3" fillId="4" borderId="10" xfId="1" applyFont="1" applyFill="1" applyBorder="1" applyAlignment="1">
      <alignment horizontal="center" vertical="center" wrapText="1"/>
    </xf>
    <xf numFmtId="0" fontId="8" fillId="3" borderId="11" xfId="0" applyFont="1" applyFill="1" applyBorder="1" applyAlignment="1">
      <alignment horizontal="center" vertical="center" wrapText="1"/>
    </xf>
    <xf numFmtId="0" fontId="10" fillId="0" borderId="2" xfId="0" applyFont="1" applyBorder="1" applyAlignment="1">
      <alignment horizontal="center" vertical="center" wrapText="1"/>
    </xf>
    <xf numFmtId="0" fontId="3" fillId="4" borderId="10" xfId="1" applyFont="1" applyFill="1" applyBorder="1" applyAlignment="1">
      <alignment horizontal="left" vertical="center" wrapText="1"/>
    </xf>
    <xf numFmtId="0" fontId="3" fillId="4" borderId="2" xfId="1" applyFont="1" applyFill="1" applyBorder="1" applyAlignment="1">
      <alignment horizontal="left" vertical="center" wrapText="1"/>
    </xf>
    <xf numFmtId="0" fontId="3" fillId="4" borderId="2" xfId="2" applyFont="1" applyFill="1" applyBorder="1" applyAlignment="1">
      <alignment horizontal="left" vertical="center" wrapText="1"/>
    </xf>
    <xf numFmtId="0" fontId="8" fillId="0" borderId="3" xfId="0" applyFont="1" applyBorder="1" applyAlignment="1"/>
    <xf numFmtId="0" fontId="8" fillId="3" borderId="12" xfId="0" applyFont="1" applyFill="1" applyBorder="1" applyAlignment="1">
      <alignment horizontal="centerContinuous" vertical="center" wrapText="1"/>
    </xf>
    <xf numFmtId="0" fontId="8" fillId="3" borderId="13" xfId="0" applyFont="1" applyFill="1" applyBorder="1" applyAlignment="1">
      <alignment horizontal="centerContinuous" vertical="center" wrapText="1"/>
    </xf>
    <xf numFmtId="0" fontId="8" fillId="3" borderId="14" xfId="0" applyFont="1" applyFill="1" applyBorder="1" applyAlignment="1">
      <alignment horizontal="center" vertical="center" wrapText="1"/>
    </xf>
    <xf numFmtId="0" fontId="9" fillId="0" borderId="15" xfId="0" applyFont="1" applyBorder="1" applyAlignment="1">
      <alignment wrapText="1"/>
    </xf>
    <xf numFmtId="0" fontId="9" fillId="0" borderId="17" xfId="0" applyFont="1" applyBorder="1" applyAlignment="1">
      <alignment wrapText="1"/>
    </xf>
    <xf numFmtId="0" fontId="8" fillId="3" borderId="19" xfId="0" applyFont="1" applyFill="1" applyBorder="1" applyAlignment="1">
      <alignment horizontal="center" vertical="center" wrapText="1"/>
    </xf>
    <xf numFmtId="0" fontId="9" fillId="4" borderId="22" xfId="2" applyFont="1" applyFill="1" applyBorder="1" applyAlignment="1">
      <alignment horizontal="center" vertical="center" wrapText="1"/>
    </xf>
    <xf numFmtId="0" fontId="9" fillId="5" borderId="22" xfId="0" applyFont="1" applyFill="1" applyBorder="1" applyAlignment="1">
      <alignment horizontal="left" vertical="center" wrapText="1"/>
    </xf>
    <xf numFmtId="0" fontId="9" fillId="5" borderId="22" xfId="0" applyFont="1" applyFill="1" applyBorder="1" applyAlignment="1">
      <alignment horizontal="center" vertical="center" wrapText="1"/>
    </xf>
    <xf numFmtId="0" fontId="7" fillId="4" borderId="22" xfId="0" applyFont="1" applyFill="1" applyBorder="1" applyAlignment="1">
      <alignment horizontal="left" vertical="top" wrapText="1"/>
    </xf>
    <xf numFmtId="0" fontId="5" fillId="4" borderId="22" xfId="0" applyFont="1" applyFill="1" applyBorder="1" applyAlignment="1">
      <alignment horizontal="left" vertical="top" wrapText="1"/>
    </xf>
    <xf numFmtId="0" fontId="9" fillId="4" borderId="22" xfId="2" applyFont="1" applyFill="1" applyBorder="1" applyAlignment="1">
      <alignment horizontal="left" vertical="center" wrapText="1"/>
    </xf>
    <xf numFmtId="0" fontId="7" fillId="4" borderId="22"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2" xfId="0" applyFont="1" applyFill="1" applyBorder="1" applyAlignment="1">
      <alignment horizontal="left" vertical="center" wrapText="1"/>
    </xf>
    <xf numFmtId="0" fontId="7" fillId="4" borderId="22" xfId="0" applyFont="1" applyFill="1" applyBorder="1" applyAlignment="1">
      <alignment horizontal="left" vertical="center" wrapText="1"/>
    </xf>
    <xf numFmtId="0" fontId="9" fillId="4" borderId="22" xfId="1" applyFont="1" applyFill="1" applyBorder="1" applyAlignment="1">
      <alignment horizontal="left" vertical="center" wrapText="1"/>
    </xf>
    <xf numFmtId="0" fontId="9" fillId="4" borderId="23" xfId="0" applyFont="1" applyFill="1" applyBorder="1" applyAlignment="1">
      <alignment wrapText="1"/>
    </xf>
    <xf numFmtId="164" fontId="5" fillId="4" borderId="24" xfId="3" applyNumberFormat="1" applyFont="1" applyFill="1" applyBorder="1" applyAlignment="1">
      <alignment horizontal="center" vertical="center" wrapText="1"/>
    </xf>
    <xf numFmtId="164" fontId="5" fillId="4" borderId="24" xfId="3" applyNumberFormat="1" applyFont="1" applyFill="1" applyBorder="1" applyAlignment="1">
      <alignment vertical="center"/>
    </xf>
    <xf numFmtId="164" fontId="9" fillId="5" borderId="24" xfId="3" applyNumberFormat="1" applyFont="1" applyFill="1" applyBorder="1" applyAlignment="1">
      <alignment horizontal="right" vertical="center" readingOrder="1"/>
    </xf>
    <xf numFmtId="164" fontId="9" fillId="4" borderId="24" xfId="3" applyNumberFormat="1" applyFont="1" applyFill="1" applyBorder="1"/>
    <xf numFmtId="164" fontId="9" fillId="4" borderId="25" xfId="3" applyNumberFormat="1" applyFont="1" applyFill="1" applyBorder="1"/>
    <xf numFmtId="0" fontId="9" fillId="4" borderId="22" xfId="1" applyFont="1" applyFill="1" applyBorder="1" applyAlignment="1">
      <alignment horizontal="left" wrapText="1"/>
    </xf>
    <xf numFmtId="0" fontId="9" fillId="4" borderId="22" xfId="4" applyFont="1" applyFill="1" applyBorder="1" applyAlignment="1">
      <alignment horizontal="left" vertical="center" wrapText="1"/>
    </xf>
    <xf numFmtId="0" fontId="9" fillId="0" borderId="22" xfId="0" applyFont="1" applyBorder="1" applyAlignment="1">
      <alignment horizontal="left" vertical="center" wrapText="1"/>
    </xf>
    <xf numFmtId="0" fontId="7" fillId="4" borderId="22" xfId="0" applyFont="1" applyFill="1" applyBorder="1" applyAlignment="1">
      <alignment horizontal="left" wrapText="1"/>
    </xf>
    <xf numFmtId="0" fontId="9" fillId="4" borderId="22" xfId="0" applyFont="1" applyFill="1" applyBorder="1" applyAlignment="1">
      <alignment horizontal="left" wrapText="1"/>
    </xf>
    <xf numFmtId="0" fontId="9" fillId="4" borderId="22" xfId="0" applyFont="1" applyFill="1" applyBorder="1" applyAlignment="1">
      <alignment horizontal="left" vertical="center" wrapText="1"/>
    </xf>
    <xf numFmtId="0" fontId="5" fillId="4" borderId="22" xfId="0" applyFont="1" applyFill="1" applyBorder="1" applyAlignment="1">
      <alignment horizontal="left" wrapText="1"/>
    </xf>
    <xf numFmtId="0" fontId="5" fillId="5" borderId="22" xfId="0" applyFont="1" applyFill="1" applyBorder="1" applyAlignment="1">
      <alignment horizontal="left" vertical="center" wrapText="1"/>
    </xf>
    <xf numFmtId="164" fontId="5" fillId="4" borderId="24" xfId="3" applyNumberFormat="1" applyFont="1" applyFill="1" applyBorder="1" applyAlignment="1">
      <alignment horizontal="right" vertical="center" wrapText="1"/>
    </xf>
    <xf numFmtId="164" fontId="5" fillId="0" borderId="24" xfId="3" applyNumberFormat="1" applyFont="1" applyBorder="1" applyAlignment="1">
      <alignment horizontal="right" vertical="center"/>
    </xf>
    <xf numFmtId="164" fontId="5" fillId="0" borderId="24" xfId="3" applyNumberFormat="1" applyFont="1" applyBorder="1" applyAlignment="1">
      <alignment horizontal="right" vertical="center" wrapText="1"/>
    </xf>
    <xf numFmtId="164" fontId="5" fillId="4" borderId="24" xfId="3" applyNumberFormat="1" applyFont="1" applyFill="1" applyBorder="1" applyAlignment="1">
      <alignment horizontal="right" vertical="center"/>
    </xf>
    <xf numFmtId="0" fontId="5" fillId="0" borderId="22" xfId="0" applyFont="1" applyBorder="1" applyAlignment="1">
      <alignment horizontal="left" vertical="top" wrapText="1"/>
    </xf>
    <xf numFmtId="0" fontId="11" fillId="0" borderId="22" xfId="0" applyFont="1" applyBorder="1" applyAlignment="1">
      <alignment horizontal="left" vertical="top" wrapText="1"/>
    </xf>
    <xf numFmtId="0" fontId="7" fillId="0" borderId="22" xfId="0" applyFont="1" applyBorder="1" applyAlignment="1">
      <alignment horizontal="left" vertical="top" wrapText="1"/>
    </xf>
    <xf numFmtId="0" fontId="5" fillId="0" borderId="26" xfId="0" applyFont="1" applyBorder="1" applyAlignment="1"/>
    <xf numFmtId="0" fontId="3" fillId="4" borderId="27" xfId="1" applyFont="1" applyFill="1" applyBorder="1" applyAlignment="1">
      <alignment horizontal="center" vertical="center" wrapText="1"/>
    </xf>
    <xf numFmtId="0" fontId="3" fillId="4" borderId="28" xfId="1" applyFont="1" applyFill="1" applyBorder="1" applyAlignment="1">
      <alignment horizontal="center" vertical="center" wrapText="1"/>
    </xf>
    <xf numFmtId="0" fontId="3" fillId="4" borderId="28" xfId="2"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8" fillId="3"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9" fillId="4" borderId="30" xfId="2"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4" borderId="31" xfId="2" applyFont="1" applyFill="1" applyBorder="1" applyAlignment="1">
      <alignment horizontal="center" vertical="center" wrapText="1"/>
    </xf>
    <xf numFmtId="0" fontId="8" fillId="3" borderId="1" xfId="0" applyFont="1" applyFill="1" applyBorder="1" applyAlignment="1">
      <alignment horizontal="centerContinuous" vertical="center" wrapText="1"/>
    </xf>
    <xf numFmtId="0" fontId="8" fillId="3" borderId="32" xfId="0" applyFont="1" applyFill="1" applyBorder="1" applyAlignment="1">
      <alignment horizontal="center" vertical="center" wrapText="1"/>
    </xf>
    <xf numFmtId="0" fontId="8" fillId="3" borderId="29" xfId="0" applyFont="1" applyFill="1" applyBorder="1" applyAlignment="1">
      <alignment horizontal="centerContinuous" vertical="center" wrapText="1"/>
    </xf>
    <xf numFmtId="44" fontId="5" fillId="0" borderId="16" xfId="3" applyFont="1" applyBorder="1" applyAlignment="1">
      <alignment vertical="center"/>
    </xf>
    <xf numFmtId="44" fontId="5" fillId="0" borderId="18" xfId="3" applyFont="1" applyBorder="1" applyAlignment="1">
      <alignment vertical="center"/>
    </xf>
    <xf numFmtId="44" fontId="2" fillId="0" borderId="18" xfId="3" applyFont="1" applyBorder="1" applyAlignment="1">
      <alignment horizontal="center" vertical="center" wrapText="1"/>
    </xf>
    <xf numFmtId="44" fontId="3" fillId="5" borderId="18" xfId="3" applyFont="1" applyFill="1" applyBorder="1" applyAlignment="1">
      <alignment horizontal="right" vertical="center" readingOrder="1"/>
    </xf>
    <xf numFmtId="0" fontId="8" fillId="0" borderId="5" xfId="0" applyFont="1" applyBorder="1" applyAlignment="1"/>
    <xf numFmtId="0" fontId="5" fillId="0" borderId="7" xfId="0" applyFont="1" applyBorder="1" applyAlignment="1"/>
    <xf numFmtId="164" fontId="5" fillId="0" borderId="16" xfId="3" applyNumberFormat="1" applyFont="1" applyBorder="1" applyAlignment="1">
      <alignment vertical="center"/>
    </xf>
    <xf numFmtId="44" fontId="0" fillId="0" borderId="0" xfId="0" applyNumberFormat="1"/>
    <xf numFmtId="0" fontId="12" fillId="6" borderId="6" xfId="0" applyFont="1" applyFill="1" applyBorder="1" applyAlignment="1">
      <alignment horizontal="centerContinuous"/>
    </xf>
    <xf numFmtId="0" fontId="0" fillId="6" borderId="4" xfId="0" applyFill="1" applyBorder="1" applyAlignment="1">
      <alignment horizontal="centerContinuous"/>
    </xf>
    <xf numFmtId="0" fontId="0" fillId="6" borderId="7" xfId="0" applyFill="1" applyBorder="1" applyAlignment="1">
      <alignment horizontal="centerContinuous"/>
    </xf>
    <xf numFmtId="0" fontId="8" fillId="3" borderId="6" xfId="0" applyFont="1" applyFill="1" applyBorder="1" applyAlignment="1">
      <alignment horizontal="center" vertical="center" wrapText="1"/>
    </xf>
    <xf numFmtId="0" fontId="8" fillId="3" borderId="35" xfId="0" applyFont="1" applyFill="1" applyBorder="1" applyAlignment="1">
      <alignment horizontal="left" vertical="center" wrapText="1"/>
    </xf>
    <xf numFmtId="0" fontId="8" fillId="3" borderId="36"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9" fillId="4" borderId="38" xfId="0" applyFont="1" applyFill="1" applyBorder="1" applyAlignment="1">
      <alignment wrapText="1"/>
    </xf>
    <xf numFmtId="0" fontId="8" fillId="3" borderId="35" xfId="0" applyFont="1" applyFill="1" applyBorder="1" applyAlignment="1">
      <alignment horizontal="center" vertical="center" wrapText="1"/>
    </xf>
    <xf numFmtId="0" fontId="5" fillId="4" borderId="39" xfId="0" applyFont="1" applyFill="1" applyBorder="1" applyAlignment="1">
      <alignment horizontal="left" vertical="center" wrapText="1"/>
    </xf>
    <xf numFmtId="0" fontId="5" fillId="4" borderId="39" xfId="0" applyFont="1" applyFill="1" applyBorder="1" applyAlignment="1">
      <alignment horizontal="left" vertical="top" wrapText="1"/>
    </xf>
    <xf numFmtId="0" fontId="7" fillId="4" borderId="39" xfId="0" applyFont="1" applyFill="1" applyBorder="1" applyAlignment="1">
      <alignment horizontal="center" vertical="center" wrapText="1"/>
    </xf>
    <xf numFmtId="0" fontId="7" fillId="4" borderId="31" xfId="0" applyFont="1" applyFill="1" applyBorder="1" applyAlignment="1">
      <alignment horizontal="center" vertical="center" wrapText="1"/>
    </xf>
    <xf numFmtId="164" fontId="5" fillId="4" borderId="40" xfId="3" applyNumberFormat="1" applyFont="1" applyFill="1" applyBorder="1" applyAlignment="1">
      <alignment horizontal="center" vertical="center" wrapText="1"/>
    </xf>
    <xf numFmtId="0" fontId="8" fillId="3" borderId="35" xfId="0" applyFont="1" applyFill="1" applyBorder="1" applyAlignment="1">
      <alignment horizontal="center" vertical="center"/>
    </xf>
    <xf numFmtId="0" fontId="9" fillId="4" borderId="39" xfId="2" applyFont="1" applyFill="1" applyBorder="1" applyAlignment="1">
      <alignment horizontal="center" vertical="center" wrapText="1"/>
    </xf>
    <xf numFmtId="0" fontId="7" fillId="4" borderId="41"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5" borderId="42"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7" fillId="4" borderId="44" xfId="0" applyFont="1" applyFill="1" applyBorder="1" applyAlignment="1">
      <alignment horizontal="center" vertical="center" wrapText="1"/>
    </xf>
    <xf numFmtId="0" fontId="13" fillId="6" borderId="45" xfId="0" applyFont="1" applyFill="1" applyBorder="1" applyAlignment="1">
      <alignment horizontal="centerContinuous"/>
    </xf>
    <xf numFmtId="0" fontId="0" fillId="6" borderId="32" xfId="0" applyFill="1" applyBorder="1" applyAlignment="1">
      <alignment horizontal="centerContinuous"/>
    </xf>
    <xf numFmtId="0" fontId="0" fillId="6" borderId="1" xfId="0" applyFill="1" applyBorder="1" applyAlignment="1">
      <alignment horizontal="centerContinuous"/>
    </xf>
    <xf numFmtId="164" fontId="5" fillId="4" borderId="46" xfId="3" applyNumberFormat="1" applyFont="1" applyFill="1" applyBorder="1" applyAlignment="1">
      <alignment horizontal="center" vertical="center" wrapText="1"/>
    </xf>
    <xf numFmtId="164" fontId="0" fillId="0" borderId="29" xfId="0" applyNumberFormat="1" applyBorder="1"/>
    <xf numFmtId="164" fontId="9" fillId="0" borderId="29" xfId="0" applyNumberFormat="1" applyFont="1" applyBorder="1"/>
    <xf numFmtId="164" fontId="9" fillId="0" borderId="35" xfId="0" applyNumberFormat="1" applyFont="1" applyBorder="1"/>
    <xf numFmtId="0" fontId="9" fillId="6" borderId="1" xfId="0" applyFont="1" applyFill="1" applyBorder="1" applyAlignment="1">
      <alignment horizontal="centerContinuous"/>
    </xf>
    <xf numFmtId="0" fontId="8" fillId="3" borderId="47" xfId="0" applyFont="1" applyFill="1" applyBorder="1" applyAlignment="1">
      <alignment horizontal="center" vertical="center" wrapText="1"/>
    </xf>
    <xf numFmtId="0" fontId="8" fillId="3" borderId="45" xfId="0" applyFont="1" applyFill="1" applyBorder="1" applyAlignment="1">
      <alignment horizontal="center" vertical="center" wrapText="1"/>
    </xf>
    <xf numFmtId="0" fontId="5" fillId="4" borderId="39" xfId="0" applyFont="1" applyFill="1" applyBorder="1" applyAlignment="1">
      <alignment horizontal="left" wrapText="1"/>
    </xf>
    <xf numFmtId="0" fontId="8" fillId="3" borderId="32" xfId="0" applyFont="1" applyFill="1" applyBorder="1" applyAlignment="1">
      <alignment horizontal="left" vertical="center" wrapText="1"/>
    </xf>
    <xf numFmtId="0" fontId="9" fillId="4" borderId="48" xfId="0" applyFont="1" applyFill="1" applyBorder="1" applyAlignment="1">
      <alignment wrapText="1"/>
    </xf>
    <xf numFmtId="0" fontId="9" fillId="5" borderId="49" xfId="0" applyFont="1" applyFill="1" applyBorder="1" applyAlignment="1">
      <alignment horizontal="left" wrapText="1"/>
    </xf>
    <xf numFmtId="0" fontId="9" fillId="5" borderId="49" xfId="0" applyFont="1" applyFill="1" applyBorder="1" applyAlignment="1">
      <alignment horizontal="left" vertical="center" wrapText="1"/>
    </xf>
    <xf numFmtId="0" fontId="9" fillId="4" borderId="49" xfId="2" applyFont="1" applyFill="1" applyBorder="1" applyAlignment="1">
      <alignment horizontal="center" vertical="center" wrapText="1"/>
    </xf>
    <xf numFmtId="0" fontId="9" fillId="4" borderId="50" xfId="2" applyFont="1" applyFill="1" applyBorder="1" applyAlignment="1">
      <alignment horizontal="center" vertical="center" wrapText="1"/>
    </xf>
    <xf numFmtId="164" fontId="5" fillId="4" borderId="51" xfId="3" applyNumberFormat="1" applyFont="1" applyFill="1" applyBorder="1" applyAlignment="1">
      <alignment vertical="center"/>
    </xf>
    <xf numFmtId="164" fontId="5" fillId="4" borderId="51" xfId="3" applyNumberFormat="1" applyFont="1" applyFill="1" applyBorder="1" applyAlignment="1">
      <alignment horizontal="center" vertical="center" wrapText="1"/>
    </xf>
    <xf numFmtId="0" fontId="7" fillId="4" borderId="39" xfId="0" applyFont="1" applyFill="1" applyBorder="1" applyAlignment="1">
      <alignment horizontal="left" vertical="top" wrapText="1"/>
    </xf>
    <xf numFmtId="164" fontId="5" fillId="4" borderId="40" xfId="3" applyNumberFormat="1" applyFont="1" applyFill="1" applyBorder="1" applyAlignment="1">
      <alignment horizontal="right" vertical="center" wrapText="1"/>
    </xf>
    <xf numFmtId="0" fontId="5" fillId="0" borderId="42" xfId="0" applyFont="1" applyBorder="1" applyAlignment="1">
      <alignment horizontal="left" vertical="center" wrapText="1"/>
    </xf>
    <xf numFmtId="0" fontId="9" fillId="0" borderId="42" xfId="0" applyFont="1" applyBorder="1" applyAlignment="1">
      <alignment horizontal="left" vertical="center" wrapText="1"/>
    </xf>
    <xf numFmtId="0" fontId="9" fillId="4" borderId="42" xfId="2" applyFont="1" applyFill="1" applyBorder="1" applyAlignment="1">
      <alignment horizontal="center" vertical="center" wrapText="1"/>
    </xf>
    <xf numFmtId="0" fontId="9" fillId="4" borderId="43" xfId="2" applyFont="1" applyFill="1" applyBorder="1" applyAlignment="1">
      <alignment horizontal="center" vertical="center" wrapText="1"/>
    </xf>
    <xf numFmtId="0" fontId="9" fillId="4" borderId="41" xfId="2" applyFont="1" applyFill="1" applyBorder="1" applyAlignment="1">
      <alignment horizontal="center" vertical="center" wrapText="1"/>
    </xf>
    <xf numFmtId="164" fontId="5" fillId="0" borderId="52" xfId="3" applyNumberFormat="1" applyFont="1" applyBorder="1" applyAlignment="1">
      <alignment horizontal="right" vertical="center" wrapText="1"/>
    </xf>
    <xf numFmtId="164" fontId="5" fillId="4" borderId="46" xfId="3" applyNumberFormat="1" applyFont="1" applyFill="1" applyBorder="1" applyAlignment="1">
      <alignment horizontal="right" vertical="center" wrapText="1"/>
    </xf>
    <xf numFmtId="0" fontId="7" fillId="4" borderId="39" xfId="0" applyFont="1" applyFill="1" applyBorder="1" applyAlignment="1">
      <alignment horizontal="left" vertical="center" wrapText="1"/>
    </xf>
    <xf numFmtId="0" fontId="8" fillId="3" borderId="29" xfId="0" applyFont="1" applyFill="1" applyBorder="1" applyAlignment="1">
      <alignment horizontal="left" vertical="center" wrapText="1"/>
    </xf>
    <xf numFmtId="0" fontId="5" fillId="4" borderId="42" xfId="0" applyFont="1" applyFill="1" applyBorder="1" applyAlignment="1">
      <alignment horizontal="left" vertical="center" wrapText="1"/>
    </xf>
    <xf numFmtId="0" fontId="9" fillId="4" borderId="42" xfId="0" applyFont="1" applyFill="1" applyBorder="1" applyAlignment="1">
      <alignment horizontal="left" vertical="center" wrapText="1"/>
    </xf>
    <xf numFmtId="164" fontId="5" fillId="4" borderId="52" xfId="3" applyNumberFormat="1" applyFont="1" applyFill="1" applyBorder="1" applyAlignment="1">
      <alignment horizontal="right" vertical="center" wrapText="1"/>
    </xf>
    <xf numFmtId="0" fontId="8" fillId="3" borderId="12" xfId="0" applyFont="1" applyFill="1" applyBorder="1" applyAlignment="1">
      <alignment horizontal="center" vertical="center" wrapText="1"/>
    </xf>
    <xf numFmtId="0" fontId="5" fillId="0" borderId="39" xfId="0" applyFont="1" applyBorder="1" applyAlignment="1">
      <alignment horizontal="left" vertical="top" wrapText="1"/>
    </xf>
    <xf numFmtId="164" fontId="5" fillId="0" borderId="40" xfId="3" applyNumberFormat="1" applyFont="1" applyBorder="1" applyAlignment="1">
      <alignment horizontal="right" vertical="center" wrapText="1"/>
    </xf>
    <xf numFmtId="164" fontId="5" fillId="4" borderId="51" xfId="3" applyNumberFormat="1" applyFont="1" applyFill="1" applyBorder="1" applyAlignment="1">
      <alignment horizontal="right" vertical="center" wrapText="1"/>
    </xf>
    <xf numFmtId="164" fontId="5" fillId="0" borderId="51" xfId="3" applyNumberFormat="1" applyFont="1" applyBorder="1" applyAlignment="1">
      <alignment horizontal="right" vertical="center" wrapText="1"/>
    </xf>
    <xf numFmtId="0" fontId="8" fillId="0" borderId="7" xfId="0" applyFont="1" applyBorder="1" applyAlignment="1"/>
    <xf numFmtId="0" fontId="9" fillId="0" borderId="53" xfId="0" applyFont="1" applyBorder="1" applyAlignment="1">
      <alignment wrapText="1"/>
    </xf>
    <xf numFmtId="0" fontId="4" fillId="5" borderId="54" xfId="0" applyFont="1" applyFill="1" applyBorder="1" applyAlignment="1">
      <alignment horizontal="center" vertical="center" wrapText="1" readingOrder="1"/>
    </xf>
    <xf numFmtId="0" fontId="4" fillId="5" borderId="54" xfId="0" applyFont="1" applyFill="1" applyBorder="1" applyAlignment="1">
      <alignment horizontal="left" vertical="center" wrapText="1"/>
    </xf>
    <xf numFmtId="0" fontId="4" fillId="5" borderId="54" xfId="0" applyFont="1" applyFill="1" applyBorder="1" applyAlignment="1">
      <alignment horizontal="center" vertical="center" wrapText="1"/>
    </xf>
    <xf numFmtId="0" fontId="3" fillId="5" borderId="55" xfId="0" applyFont="1" applyFill="1" applyBorder="1" applyAlignment="1">
      <alignment horizontal="center" vertical="center" wrapText="1"/>
    </xf>
    <xf numFmtId="0" fontId="4" fillId="5" borderId="55" xfId="0" applyFont="1" applyFill="1" applyBorder="1" applyAlignment="1">
      <alignment horizontal="center" vertical="center" wrapText="1"/>
    </xf>
    <xf numFmtId="0" fontId="3" fillId="4" borderId="54" xfId="1" applyFont="1" applyFill="1" applyBorder="1" applyAlignment="1">
      <alignment horizontal="center" vertical="center" wrapText="1"/>
    </xf>
    <xf numFmtId="44" fontId="3" fillId="5" borderId="56" xfId="3" applyFont="1" applyFill="1" applyBorder="1" applyAlignment="1">
      <alignment horizontal="right" vertical="center" readingOrder="1"/>
    </xf>
    <xf numFmtId="164" fontId="5" fillId="0" borderId="56" xfId="3" applyNumberFormat="1" applyFont="1" applyBorder="1" applyAlignment="1">
      <alignment vertical="center"/>
    </xf>
    <xf numFmtId="0" fontId="8" fillId="0" borderId="3" xfId="0" applyFont="1" applyBorder="1" applyAlignment="1">
      <alignment horizontal="centerContinuous"/>
    </xf>
    <xf numFmtId="0" fontId="8" fillId="0" borderId="8" xfId="0" applyFont="1" applyBorder="1" applyAlignment="1">
      <alignment horizontal="centerContinuous"/>
    </xf>
    <xf numFmtId="0" fontId="8" fillId="0" borderId="5" xfId="0" applyFont="1" applyBorder="1" applyAlignment="1">
      <alignment horizontal="centerContinuous"/>
    </xf>
    <xf numFmtId="0" fontId="8" fillId="0" borderId="4" xfId="0" applyFont="1" applyBorder="1" applyAlignment="1">
      <alignment horizontal="centerContinuous"/>
    </xf>
    <xf numFmtId="0" fontId="8" fillId="0" borderId="7" xfId="0" applyFont="1" applyBorder="1" applyAlignment="1">
      <alignment horizontal="centerContinuous"/>
    </xf>
    <xf numFmtId="0" fontId="8" fillId="3" borderId="58" xfId="0" applyFont="1" applyFill="1" applyBorder="1" applyAlignment="1">
      <alignment horizontal="center" vertical="center" wrapText="1"/>
    </xf>
    <xf numFmtId="0" fontId="8" fillId="3" borderId="59" xfId="0" applyFont="1" applyFill="1" applyBorder="1" applyAlignment="1">
      <alignment horizontal="center" vertical="center" wrapText="1"/>
    </xf>
    <xf numFmtId="0" fontId="8" fillId="3" borderId="7" xfId="0" applyFont="1" applyFill="1" applyBorder="1" applyAlignment="1">
      <alignment horizontal="centerContinuous" vertical="center" wrapText="1"/>
    </xf>
    <xf numFmtId="0" fontId="8" fillId="7" borderId="6" xfId="0" applyFont="1" applyFill="1" applyBorder="1" applyAlignment="1">
      <alignment horizontal="centerContinuous" vertical="center" wrapText="1"/>
    </xf>
    <xf numFmtId="0" fontId="8" fillId="7" borderId="4" xfId="0" applyFont="1" applyFill="1" applyBorder="1" applyAlignment="1">
      <alignment horizontal="centerContinuous" vertical="center" wrapText="1"/>
    </xf>
    <xf numFmtId="0" fontId="8" fillId="7" borderId="7" xfId="0" applyFont="1" applyFill="1" applyBorder="1" applyAlignment="1">
      <alignment horizontal="centerContinuous" vertical="center" wrapText="1"/>
    </xf>
    <xf numFmtId="0" fontId="8" fillId="7" borderId="4" xfId="0" applyFont="1" applyFill="1" applyBorder="1" applyAlignment="1">
      <alignment vertical="center" wrapText="1"/>
    </xf>
    <xf numFmtId="0" fontId="8" fillId="3" borderId="35" xfId="0" applyFont="1" applyFill="1" applyBorder="1" applyAlignment="1">
      <alignment horizontal="centerContinuous" vertical="center" wrapText="1"/>
    </xf>
    <xf numFmtId="0" fontId="8" fillId="7" borderId="3" xfId="0" applyFont="1" applyFill="1" applyBorder="1" applyAlignment="1">
      <alignment horizontal="centerContinuous" vertical="center" wrapText="1"/>
    </xf>
    <xf numFmtId="0" fontId="8" fillId="3" borderId="20" xfId="0" applyFont="1" applyFill="1" applyBorder="1" applyAlignment="1">
      <alignment horizontal="center" vertical="center" wrapText="1"/>
    </xf>
    <xf numFmtId="0" fontId="8" fillId="3" borderId="21" xfId="0" applyFont="1" applyFill="1" applyBorder="1" applyAlignment="1">
      <alignment horizontal="centerContinuous" vertical="center" wrapText="1"/>
    </xf>
    <xf numFmtId="0" fontId="8" fillId="3" borderId="61" xfId="0" applyFont="1" applyFill="1" applyBorder="1" applyAlignment="1">
      <alignment horizontal="center" vertical="center" wrapText="1"/>
    </xf>
    <xf numFmtId="0" fontId="8" fillId="3" borderId="57" xfId="0" applyFont="1" applyFill="1" applyBorder="1" applyAlignment="1">
      <alignment horizontal="center" vertical="center" wrapText="1"/>
    </xf>
    <xf numFmtId="0" fontId="8" fillId="3" borderId="60" xfId="0" applyFont="1" applyFill="1" applyBorder="1" applyAlignment="1">
      <alignment horizontal="center" vertical="center" wrapText="1"/>
    </xf>
    <xf numFmtId="0" fontId="8" fillId="3" borderId="62" xfId="0" applyFont="1" applyFill="1" applyBorder="1" applyAlignment="1">
      <alignment horizontal="center" vertical="center" wrapText="1"/>
    </xf>
    <xf numFmtId="0" fontId="8" fillId="3" borderId="63" xfId="0" applyFont="1" applyFill="1" applyBorder="1" applyAlignment="1">
      <alignment horizontal="center" vertical="center" wrapText="1"/>
    </xf>
    <xf numFmtId="0" fontId="8" fillId="0" borderId="33" xfId="0" applyFont="1" applyBorder="1" applyAlignment="1">
      <alignment horizontal="centerContinuous"/>
    </xf>
    <xf numFmtId="0" fontId="8" fillId="0" borderId="34" xfId="0" applyFont="1" applyBorder="1" applyAlignment="1">
      <alignment horizontal="centerContinuous"/>
    </xf>
    <xf numFmtId="0" fontId="9" fillId="0" borderId="2" xfId="0" applyFont="1" applyBorder="1" applyAlignment="1">
      <alignment wrapText="1"/>
    </xf>
    <xf numFmtId="0" fontId="8" fillId="7" borderId="0" xfId="0" applyFont="1" applyFill="1" applyBorder="1" applyAlignment="1">
      <alignment vertical="center" wrapText="1"/>
    </xf>
    <xf numFmtId="0" fontId="8" fillId="7" borderId="64" xfId="0" applyFont="1" applyFill="1" applyBorder="1" applyAlignment="1">
      <alignment vertical="center" wrapText="1"/>
    </xf>
    <xf numFmtId="0" fontId="8" fillId="7" borderId="29" xfId="0" applyFont="1" applyFill="1" applyBorder="1" applyAlignment="1">
      <alignment vertical="center" wrapText="1"/>
    </xf>
    <xf numFmtId="0" fontId="8" fillId="7" borderId="29" xfId="0" applyFont="1" applyFill="1" applyBorder="1" applyAlignment="1">
      <alignment horizontal="centerContinuous" vertical="center" wrapText="1"/>
    </xf>
    <xf numFmtId="0" fontId="8" fillId="7" borderId="66" xfId="0" applyFont="1" applyFill="1" applyBorder="1" applyAlignment="1">
      <alignment horizontal="centerContinuous" vertical="center" wrapText="1"/>
    </xf>
    <xf numFmtId="0" fontId="8" fillId="7" borderId="67" xfId="0" applyFont="1" applyFill="1" applyBorder="1" applyAlignment="1">
      <alignment horizontal="centerContinuous" vertical="center" wrapText="1"/>
    </xf>
    <xf numFmtId="0" fontId="8" fillId="7" borderId="68" xfId="0" applyFont="1" applyFill="1" applyBorder="1" applyAlignment="1">
      <alignment horizontal="centerContinuous" vertical="center" wrapText="1"/>
    </xf>
    <xf numFmtId="0" fontId="8" fillId="7" borderId="64" xfId="0" applyFont="1" applyFill="1" applyBorder="1" applyAlignment="1">
      <alignment horizontal="centerContinuous" vertical="center" wrapText="1"/>
    </xf>
    <xf numFmtId="0" fontId="8" fillId="3" borderId="45"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65" xfId="0" applyFont="1" applyFill="1" applyBorder="1" applyAlignment="1">
      <alignment horizontal="center" vertical="center"/>
    </xf>
    <xf numFmtId="0" fontId="8" fillId="7" borderId="45" xfId="0" applyFont="1" applyFill="1" applyBorder="1" applyAlignment="1">
      <alignment horizontal="center" vertical="center" wrapText="1"/>
    </xf>
    <xf numFmtId="0" fontId="8" fillId="7" borderId="32"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3" borderId="45" xfId="0" applyFont="1" applyFill="1" applyBorder="1" applyAlignment="1">
      <alignment horizontal="center" vertical="center" wrapText="1"/>
    </xf>
    <xf numFmtId="0" fontId="8" fillId="3" borderId="32"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69" xfId="0" applyFont="1" applyFill="1" applyBorder="1" applyAlignment="1">
      <alignment horizontal="center" vertical="center"/>
    </xf>
    <xf numFmtId="0" fontId="8" fillId="3" borderId="70" xfId="0" applyFont="1" applyFill="1" applyBorder="1" applyAlignment="1">
      <alignment horizontal="center" vertical="center"/>
    </xf>
    <xf numFmtId="0" fontId="8" fillId="3" borderId="71" xfId="0" applyFont="1" applyFill="1" applyBorder="1" applyAlignment="1">
      <alignment horizontal="center" vertical="center"/>
    </xf>
    <xf numFmtId="0" fontId="8" fillId="3" borderId="69" xfId="0" applyFont="1" applyFill="1" applyBorder="1" applyAlignment="1">
      <alignment horizontal="center" vertical="center" wrapText="1"/>
    </xf>
    <xf numFmtId="0" fontId="8" fillId="3" borderId="70" xfId="0" applyFont="1" applyFill="1" applyBorder="1" applyAlignment="1">
      <alignment horizontal="center" vertical="center" wrapText="1"/>
    </xf>
    <xf numFmtId="0" fontId="8" fillId="3" borderId="72" xfId="0" applyFont="1" applyFill="1" applyBorder="1" applyAlignment="1">
      <alignment horizontal="center" vertical="center" wrapText="1"/>
    </xf>
    <xf numFmtId="0" fontId="8" fillId="3" borderId="65" xfId="0" applyFont="1" applyFill="1" applyBorder="1" applyAlignment="1">
      <alignment horizontal="center" vertical="center" wrapText="1"/>
    </xf>
  </cellXfs>
  <cellStyles count="5">
    <cellStyle name="Moneda" xfId="3" builtinId="4"/>
    <cellStyle name="Normal" xfId="0" builtinId="0"/>
    <cellStyle name="Normal 2" xfId="1" xr:uid="{67F5B0F4-B788-464B-96AD-F353B1E0D8C2}"/>
    <cellStyle name="Normal 2 2" xfId="2" xr:uid="{B192E800-7B3F-4B35-AC8B-0176F0D8469A}"/>
    <cellStyle name="Normal 3" xfId="4" xr:uid="{5D89D7DE-696C-4299-A617-9B6ECAC793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5</xdr:col>
      <xdr:colOff>180975</xdr:colOff>
      <xdr:row>0</xdr:row>
      <xdr:rowOff>133350</xdr:rowOff>
    </xdr:from>
    <xdr:to>
      <xdr:col>7</xdr:col>
      <xdr:colOff>47625</xdr:colOff>
      <xdr:row>0</xdr:row>
      <xdr:rowOff>790575</xdr:rowOff>
    </xdr:to>
    <xdr:pic>
      <xdr:nvPicPr>
        <xdr:cNvPr id="4" name="gráficos1">
          <a:extLst>
            <a:ext uri="{FF2B5EF4-FFF2-40B4-BE49-F238E27FC236}">
              <a16:creationId xmlns:a16="http://schemas.microsoft.com/office/drawing/2014/main" id="{54D106F6-B747-41E4-8898-6567BF1598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10550" y="133350"/>
          <a:ext cx="666750" cy="65722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5648324</xdr:colOff>
      <xdr:row>0</xdr:row>
      <xdr:rowOff>114300</xdr:rowOff>
    </xdr:from>
    <xdr:to>
      <xdr:col>3</xdr:col>
      <xdr:colOff>323849</xdr:colOff>
      <xdr:row>0</xdr:row>
      <xdr:rowOff>771525</xdr:rowOff>
    </xdr:to>
    <xdr:pic>
      <xdr:nvPicPr>
        <xdr:cNvPr id="2" name="gráficos1">
          <a:extLst>
            <a:ext uri="{FF2B5EF4-FFF2-40B4-BE49-F238E27FC236}">
              <a16:creationId xmlns:a16="http://schemas.microsoft.com/office/drawing/2014/main" id="{7702C06E-84F3-4C49-A137-D91BD627F2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24749" y="114300"/>
          <a:ext cx="638175" cy="657225"/>
        </a:xfrm>
        <a:prstGeom prst="rect">
          <a:avLst/>
        </a:prstGeom>
        <a:solidFill>
          <a:srgbClr val="FFFFFF"/>
        </a:solid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733424</xdr:colOff>
      <xdr:row>0</xdr:row>
      <xdr:rowOff>86785</xdr:rowOff>
    </xdr:from>
    <xdr:to>
      <xdr:col>6</xdr:col>
      <xdr:colOff>41274</xdr:colOff>
      <xdr:row>0</xdr:row>
      <xdr:rowOff>791635</xdr:rowOff>
    </xdr:to>
    <xdr:pic>
      <xdr:nvPicPr>
        <xdr:cNvPr id="2" name="gráficos1">
          <a:extLst>
            <a:ext uri="{FF2B5EF4-FFF2-40B4-BE49-F238E27FC236}">
              <a16:creationId xmlns:a16="http://schemas.microsoft.com/office/drawing/2014/main" id="{721CDE9B-BDE3-422B-8A54-FD7DD68009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65091" y="86785"/>
          <a:ext cx="704850" cy="704850"/>
        </a:xfrm>
        <a:prstGeom prst="rect">
          <a:avLst/>
        </a:prstGeom>
        <a:solidFill>
          <a:srgbClr val="FFFFFF"/>
        </a:solid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219075</xdr:colOff>
      <xdr:row>0</xdr:row>
      <xdr:rowOff>57150</xdr:rowOff>
    </xdr:from>
    <xdr:to>
      <xdr:col>4</xdr:col>
      <xdr:colOff>161925</xdr:colOff>
      <xdr:row>0</xdr:row>
      <xdr:rowOff>790575</xdr:rowOff>
    </xdr:to>
    <xdr:pic>
      <xdr:nvPicPr>
        <xdr:cNvPr id="2" name="gráficos1">
          <a:extLst>
            <a:ext uri="{FF2B5EF4-FFF2-40B4-BE49-F238E27FC236}">
              <a16:creationId xmlns:a16="http://schemas.microsoft.com/office/drawing/2014/main" id="{6AE05FD3-F99B-43A3-9970-BC46702C89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58150" y="57150"/>
          <a:ext cx="704850" cy="733425"/>
        </a:xfrm>
        <a:prstGeom prst="rect">
          <a:avLst/>
        </a:prstGeom>
        <a:solidFill>
          <a:srgbClr val="FFFFFF"/>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52916</xdr:colOff>
      <xdr:row>0</xdr:row>
      <xdr:rowOff>102659</xdr:rowOff>
    </xdr:from>
    <xdr:to>
      <xdr:col>6</xdr:col>
      <xdr:colOff>84666</xdr:colOff>
      <xdr:row>0</xdr:row>
      <xdr:rowOff>759884</xdr:rowOff>
    </xdr:to>
    <xdr:pic>
      <xdr:nvPicPr>
        <xdr:cNvPr id="2" name="gráficos1">
          <a:extLst>
            <a:ext uri="{FF2B5EF4-FFF2-40B4-BE49-F238E27FC236}">
              <a16:creationId xmlns:a16="http://schemas.microsoft.com/office/drawing/2014/main" id="{8AC95BC7-D6AA-494C-BA1A-1839ADC4A0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46583" y="102659"/>
          <a:ext cx="666750" cy="657225"/>
        </a:xfrm>
        <a:prstGeom prst="rect">
          <a:avLst/>
        </a:prstGeom>
        <a:solidFill>
          <a:srgbClr val="FFFFFF"/>
        </a:solid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75141</xdr:colOff>
      <xdr:row>0</xdr:row>
      <xdr:rowOff>113241</xdr:rowOff>
    </xdr:from>
    <xdr:to>
      <xdr:col>6</xdr:col>
      <xdr:colOff>116416</xdr:colOff>
      <xdr:row>0</xdr:row>
      <xdr:rowOff>770466</xdr:rowOff>
    </xdr:to>
    <xdr:pic>
      <xdr:nvPicPr>
        <xdr:cNvPr id="2" name="gráficos1">
          <a:extLst>
            <a:ext uri="{FF2B5EF4-FFF2-40B4-BE49-F238E27FC236}">
              <a16:creationId xmlns:a16="http://schemas.microsoft.com/office/drawing/2014/main" id="{594A993D-1FB7-4CCC-B1D7-7EB7201F3E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68808" y="113241"/>
          <a:ext cx="676275" cy="657225"/>
        </a:xfrm>
        <a:prstGeom prst="rect">
          <a:avLst/>
        </a:prstGeom>
        <a:solidFill>
          <a:srgbClr val="FFFFFF"/>
        </a:solid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3DCDA-5EC2-4369-AA82-44A2A8B71DAF}">
  <dimension ref="A1:AB71"/>
  <sheetViews>
    <sheetView zoomScaleNormal="100" workbookViewId="0">
      <selection activeCell="A6" sqref="A6:XFD6"/>
    </sheetView>
  </sheetViews>
  <sheetFormatPr baseColWidth="10" defaultRowHeight="15" x14ac:dyDescent="0.25"/>
  <cols>
    <col min="2" max="2" width="16.7109375" customWidth="1"/>
    <col min="3" max="3" width="76.140625" customWidth="1"/>
    <col min="5" max="6" width="4.7109375" customWidth="1"/>
    <col min="7" max="7" width="7.28515625" customWidth="1"/>
    <col min="10" max="23" width="3.28515625" customWidth="1"/>
    <col min="24" max="24" width="6.7109375" customWidth="1"/>
    <col min="25" max="25" width="12.7109375" customWidth="1"/>
    <col min="26" max="26" width="18.7109375" customWidth="1"/>
    <col min="27" max="27" width="18.42578125" customWidth="1"/>
    <col min="28" max="28" width="16.7109375" bestFit="1" customWidth="1"/>
  </cols>
  <sheetData>
    <row r="1" spans="1:28"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8"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8" ht="15.75" thickBot="1" x14ac:dyDescent="0.3">
      <c r="A3" s="155" t="s">
        <v>523</v>
      </c>
      <c r="B3" s="156"/>
      <c r="C3" s="156"/>
      <c r="D3" s="157"/>
      <c r="E3" s="156"/>
      <c r="F3" s="156"/>
      <c r="G3" s="156"/>
      <c r="H3" s="156"/>
      <c r="I3" s="156"/>
      <c r="J3" s="156"/>
      <c r="K3" s="156"/>
      <c r="L3" s="156"/>
      <c r="M3" s="156"/>
      <c r="N3" s="156"/>
      <c r="O3" s="156"/>
      <c r="P3" s="156"/>
      <c r="Q3" s="156"/>
      <c r="R3" s="156"/>
      <c r="S3" s="156"/>
      <c r="T3" s="156"/>
      <c r="U3" s="156"/>
      <c r="V3" s="156"/>
      <c r="W3" s="156"/>
      <c r="X3" s="158"/>
      <c r="Y3" s="156"/>
      <c r="Z3" s="176"/>
      <c r="AA3" s="177"/>
    </row>
    <row r="4" spans="1:28" ht="15.75" thickBot="1" x14ac:dyDescent="0.3">
      <c r="A4" s="25" t="s">
        <v>5</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8" ht="90.75" thickBot="1" x14ac:dyDescent="0.3">
      <c r="A5" s="185" t="s">
        <v>517</v>
      </c>
      <c r="B5" s="186"/>
      <c r="C5" s="183"/>
      <c r="D5" s="166"/>
      <c r="E5" s="180"/>
      <c r="F5" s="180"/>
      <c r="G5" s="180"/>
      <c r="H5" s="180"/>
      <c r="I5" s="180"/>
      <c r="J5" s="180"/>
      <c r="K5" s="180"/>
      <c r="L5" s="180"/>
      <c r="M5" s="180"/>
      <c r="N5" s="180"/>
      <c r="O5" s="180"/>
      <c r="P5" s="180"/>
      <c r="Q5" s="180"/>
      <c r="R5" s="180"/>
      <c r="S5" s="180"/>
      <c r="T5" s="180"/>
      <c r="U5" s="180"/>
      <c r="V5" s="180"/>
      <c r="W5" s="180"/>
      <c r="X5" s="180"/>
      <c r="Y5" s="166"/>
      <c r="Z5" s="184" t="s">
        <v>522</v>
      </c>
      <c r="AA5" s="183"/>
    </row>
    <row r="6" spans="1:28" ht="30.75" customHeight="1" thickBot="1" x14ac:dyDescent="0.3">
      <c r="A6" s="182"/>
      <c r="B6" s="182"/>
      <c r="C6" s="182"/>
      <c r="D6" s="179"/>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8" ht="46.5" customHeight="1" thickBot="1" x14ac:dyDescent="0.3">
      <c r="A7" s="27" t="s">
        <v>0</v>
      </c>
      <c r="B7" s="19" t="s">
        <v>1</v>
      </c>
      <c r="C7" s="11" t="s">
        <v>2</v>
      </c>
      <c r="D7" s="11" t="s">
        <v>3</v>
      </c>
      <c r="E7" s="193" t="s">
        <v>497</v>
      </c>
      <c r="F7" s="194"/>
      <c r="G7" s="195"/>
      <c r="H7" s="69" t="s">
        <v>498</v>
      </c>
      <c r="I7" s="69" t="s">
        <v>499</v>
      </c>
      <c r="J7" s="187" t="s">
        <v>500</v>
      </c>
      <c r="K7" s="188"/>
      <c r="L7" s="188"/>
      <c r="M7" s="188"/>
      <c r="N7" s="188"/>
      <c r="O7" s="188"/>
      <c r="P7" s="188"/>
      <c r="Q7" s="188"/>
      <c r="R7" s="188"/>
      <c r="S7" s="188"/>
      <c r="T7" s="188"/>
      <c r="U7" s="188"/>
      <c r="V7" s="188"/>
      <c r="W7" s="188"/>
      <c r="X7" s="189"/>
      <c r="Y7" s="94" t="s">
        <v>524</v>
      </c>
      <c r="Z7" s="75" t="s">
        <v>518</v>
      </c>
      <c r="AA7" s="77"/>
    </row>
    <row r="8" spans="1:28" ht="30.75" customHeight="1" thickBot="1" x14ac:dyDescent="0.3">
      <c r="A8" s="27"/>
      <c r="B8" s="19"/>
      <c r="C8" s="11"/>
      <c r="D8" s="11"/>
      <c r="E8" s="69">
        <v>1</v>
      </c>
      <c r="F8" s="69">
        <v>2</v>
      </c>
      <c r="G8" s="69" t="s">
        <v>503</v>
      </c>
      <c r="H8" s="69"/>
      <c r="I8" s="69"/>
      <c r="J8" s="69">
        <v>1</v>
      </c>
      <c r="K8" s="69">
        <v>2</v>
      </c>
      <c r="L8" s="69">
        <v>3</v>
      </c>
      <c r="M8" s="69">
        <v>4</v>
      </c>
      <c r="N8" s="76">
        <v>5</v>
      </c>
      <c r="O8" s="69">
        <v>6</v>
      </c>
      <c r="P8" s="76">
        <v>7</v>
      </c>
      <c r="Q8" s="69">
        <v>8</v>
      </c>
      <c r="R8" s="69">
        <v>9</v>
      </c>
      <c r="S8" s="69">
        <v>10</v>
      </c>
      <c r="T8" s="69">
        <v>11</v>
      </c>
      <c r="U8" s="69">
        <v>12</v>
      </c>
      <c r="V8" s="69">
        <v>13</v>
      </c>
      <c r="W8" s="69">
        <v>14</v>
      </c>
      <c r="X8" s="76" t="s">
        <v>503</v>
      </c>
      <c r="Y8" s="94"/>
      <c r="Z8" s="174" t="s">
        <v>519</v>
      </c>
      <c r="AA8" s="175" t="s">
        <v>520</v>
      </c>
    </row>
    <row r="9" spans="1:28" ht="51" x14ac:dyDescent="0.25">
      <c r="A9" s="28">
        <v>1</v>
      </c>
      <c r="B9" s="18" t="s">
        <v>6</v>
      </c>
      <c r="C9" s="21" t="s">
        <v>27</v>
      </c>
      <c r="D9" s="18" t="s">
        <v>46</v>
      </c>
      <c r="E9" s="64">
        <v>0</v>
      </c>
      <c r="F9" s="64">
        <v>0</v>
      </c>
      <c r="G9" s="64">
        <f>E9+F9</f>
        <v>0</v>
      </c>
      <c r="H9" s="64">
        <v>0</v>
      </c>
      <c r="I9" s="64">
        <v>5</v>
      </c>
      <c r="J9" s="64">
        <v>1</v>
      </c>
      <c r="K9" s="64">
        <v>1</v>
      </c>
      <c r="L9" s="64">
        <v>0</v>
      </c>
      <c r="M9" s="64">
        <v>1</v>
      </c>
      <c r="N9" s="64">
        <v>1</v>
      </c>
      <c r="O9" s="64">
        <v>1</v>
      </c>
      <c r="P9" s="64">
        <v>0</v>
      </c>
      <c r="Q9" s="64">
        <v>1</v>
      </c>
      <c r="R9" s="64">
        <v>1</v>
      </c>
      <c r="S9" s="64">
        <v>1</v>
      </c>
      <c r="T9" s="64">
        <v>0</v>
      </c>
      <c r="U9" s="64">
        <v>0</v>
      </c>
      <c r="V9" s="64">
        <v>0</v>
      </c>
      <c r="W9" s="64">
        <v>0</v>
      </c>
      <c r="X9" s="64">
        <f>SUM(J9:W9)</f>
        <v>8</v>
      </c>
      <c r="Y9" s="64">
        <f>X9+I9+H9+G9</f>
        <v>13</v>
      </c>
      <c r="Z9" s="78"/>
      <c r="AA9" s="84"/>
      <c r="AB9" s="85"/>
    </row>
    <row r="10" spans="1:28" ht="63.75" x14ac:dyDescent="0.25">
      <c r="A10" s="29">
        <v>2</v>
      </c>
      <c r="B10" s="12" t="s">
        <v>7</v>
      </c>
      <c r="C10" s="22" t="s">
        <v>502</v>
      </c>
      <c r="D10" s="12" t="s">
        <v>47</v>
      </c>
      <c r="E10" s="64">
        <v>0</v>
      </c>
      <c r="F10" s="64">
        <v>0</v>
      </c>
      <c r="G10" s="64">
        <f t="shared" ref="G10:G70" si="0">E10+F10</f>
        <v>0</v>
      </c>
      <c r="H10" s="64">
        <v>0</v>
      </c>
      <c r="I10" s="65">
        <v>60</v>
      </c>
      <c r="J10" s="65">
        <v>0</v>
      </c>
      <c r="K10" s="65">
        <v>1</v>
      </c>
      <c r="L10" s="65">
        <v>0</v>
      </c>
      <c r="M10" s="65">
        <v>0</v>
      </c>
      <c r="N10" s="65">
        <v>0</v>
      </c>
      <c r="O10" s="65">
        <v>0</v>
      </c>
      <c r="P10" s="65">
        <v>2</v>
      </c>
      <c r="Q10" s="65">
        <v>0</v>
      </c>
      <c r="R10" s="65">
        <v>0</v>
      </c>
      <c r="S10" s="65">
        <v>0</v>
      </c>
      <c r="T10" s="65">
        <v>3</v>
      </c>
      <c r="U10" s="65">
        <v>0</v>
      </c>
      <c r="V10" s="65">
        <v>0</v>
      </c>
      <c r="W10" s="65">
        <v>1</v>
      </c>
      <c r="X10" s="64">
        <f t="shared" ref="X10:X70" si="1">SUM(J10:W10)</f>
        <v>7</v>
      </c>
      <c r="Y10" s="64">
        <f t="shared" ref="Y10:Y70" si="2">X10+I10+H10+G10</f>
        <v>67</v>
      </c>
      <c r="Z10" s="79"/>
      <c r="AA10" s="84"/>
      <c r="AB10" s="85"/>
    </row>
    <row r="11" spans="1:28" x14ac:dyDescent="0.25">
      <c r="A11" s="29">
        <v>3</v>
      </c>
      <c r="B11" s="12" t="s">
        <v>8</v>
      </c>
      <c r="C11" s="23" t="s">
        <v>28</v>
      </c>
      <c r="D11" s="13" t="s">
        <v>48</v>
      </c>
      <c r="E11" s="64">
        <v>0</v>
      </c>
      <c r="F11" s="64">
        <v>0</v>
      </c>
      <c r="G11" s="64">
        <f t="shared" si="0"/>
        <v>0</v>
      </c>
      <c r="H11" s="64">
        <v>0</v>
      </c>
      <c r="I11" s="66">
        <v>100</v>
      </c>
      <c r="J11" s="66">
        <v>0</v>
      </c>
      <c r="K11" s="66">
        <v>0</v>
      </c>
      <c r="L11" s="66">
        <v>0</v>
      </c>
      <c r="M11" s="66">
        <v>0</v>
      </c>
      <c r="N11" s="66">
        <v>0</v>
      </c>
      <c r="O11" s="66">
        <v>0</v>
      </c>
      <c r="P11" s="66">
        <v>0</v>
      </c>
      <c r="Q11" s="66">
        <v>0</v>
      </c>
      <c r="R11" s="66">
        <v>0</v>
      </c>
      <c r="S11" s="66">
        <v>0</v>
      </c>
      <c r="T11" s="66">
        <v>0</v>
      </c>
      <c r="U11" s="66">
        <v>0</v>
      </c>
      <c r="V11" s="66">
        <v>0</v>
      </c>
      <c r="W11" s="66">
        <v>0</v>
      </c>
      <c r="X11" s="64">
        <f t="shared" si="1"/>
        <v>0</v>
      </c>
      <c r="Y11" s="64">
        <f t="shared" si="2"/>
        <v>100</v>
      </c>
      <c r="Z11" s="79"/>
      <c r="AA11" s="84"/>
      <c r="AB11" s="85"/>
    </row>
    <row r="12" spans="1:28" ht="25.5" x14ac:dyDescent="0.25">
      <c r="A12" s="29">
        <v>4</v>
      </c>
      <c r="B12" s="12" t="s">
        <v>9</v>
      </c>
      <c r="C12" s="23" t="s">
        <v>29</v>
      </c>
      <c r="D12" s="13" t="s">
        <v>48</v>
      </c>
      <c r="E12" s="64">
        <v>0</v>
      </c>
      <c r="F12" s="64">
        <v>0</v>
      </c>
      <c r="G12" s="64">
        <f t="shared" si="0"/>
        <v>0</v>
      </c>
      <c r="H12" s="64">
        <v>0</v>
      </c>
      <c r="I12" s="66">
        <v>50</v>
      </c>
      <c r="J12" s="66">
        <v>0</v>
      </c>
      <c r="K12" s="66">
        <v>0</v>
      </c>
      <c r="L12" s="66">
        <v>0</v>
      </c>
      <c r="M12" s="66">
        <v>0</v>
      </c>
      <c r="N12" s="66">
        <v>0</v>
      </c>
      <c r="O12" s="66">
        <v>0</v>
      </c>
      <c r="P12" s="66">
        <v>0</v>
      </c>
      <c r="Q12" s="66">
        <v>0</v>
      </c>
      <c r="R12" s="66">
        <v>0</v>
      </c>
      <c r="S12" s="66">
        <v>0</v>
      </c>
      <c r="T12" s="66">
        <v>0</v>
      </c>
      <c r="U12" s="66">
        <v>0</v>
      </c>
      <c r="V12" s="66">
        <v>0</v>
      </c>
      <c r="W12" s="66">
        <v>0</v>
      </c>
      <c r="X12" s="64">
        <f t="shared" si="1"/>
        <v>0</v>
      </c>
      <c r="Y12" s="64">
        <f t="shared" si="2"/>
        <v>50</v>
      </c>
      <c r="Z12" s="79"/>
      <c r="AA12" s="84"/>
      <c r="AB12" s="85"/>
    </row>
    <row r="13" spans="1:28" ht="38.25" x14ac:dyDescent="0.25">
      <c r="A13" s="29">
        <v>5</v>
      </c>
      <c r="B13" s="12" t="s">
        <v>10</v>
      </c>
      <c r="C13" s="23" t="s">
        <v>30</v>
      </c>
      <c r="D13" s="13" t="s">
        <v>48</v>
      </c>
      <c r="E13" s="64">
        <v>0</v>
      </c>
      <c r="F13" s="64">
        <v>0</v>
      </c>
      <c r="G13" s="64">
        <f t="shared" si="0"/>
        <v>0</v>
      </c>
      <c r="H13" s="64">
        <v>0</v>
      </c>
      <c r="I13" s="66">
        <v>100</v>
      </c>
      <c r="J13" s="66">
        <v>0</v>
      </c>
      <c r="K13" s="66">
        <v>0</v>
      </c>
      <c r="L13" s="66">
        <v>0</v>
      </c>
      <c r="M13" s="66">
        <v>0</v>
      </c>
      <c r="N13" s="66">
        <v>0</v>
      </c>
      <c r="O13" s="66">
        <v>0</v>
      </c>
      <c r="P13" s="66">
        <v>0</v>
      </c>
      <c r="Q13" s="66">
        <v>0</v>
      </c>
      <c r="R13" s="66">
        <v>0</v>
      </c>
      <c r="S13" s="66">
        <v>0</v>
      </c>
      <c r="T13" s="66">
        <v>0</v>
      </c>
      <c r="U13" s="66">
        <v>0</v>
      </c>
      <c r="V13" s="66">
        <v>0</v>
      </c>
      <c r="W13" s="66">
        <v>0</v>
      </c>
      <c r="X13" s="64">
        <f t="shared" si="1"/>
        <v>0</v>
      </c>
      <c r="Y13" s="64">
        <f t="shared" si="2"/>
        <v>100</v>
      </c>
      <c r="Z13" s="79"/>
      <c r="AA13" s="84"/>
      <c r="AB13" s="85"/>
    </row>
    <row r="14" spans="1:28" ht="25.5" x14ac:dyDescent="0.25">
      <c r="A14" s="29">
        <v>6</v>
      </c>
      <c r="B14" s="12" t="s">
        <v>11</v>
      </c>
      <c r="C14" s="23" t="s">
        <v>31</v>
      </c>
      <c r="D14" s="13" t="s">
        <v>48</v>
      </c>
      <c r="E14" s="64">
        <v>0</v>
      </c>
      <c r="F14" s="64">
        <v>0</v>
      </c>
      <c r="G14" s="64">
        <f t="shared" si="0"/>
        <v>0</v>
      </c>
      <c r="H14" s="64">
        <v>0</v>
      </c>
      <c r="I14" s="66">
        <v>100</v>
      </c>
      <c r="J14" s="66">
        <v>0</v>
      </c>
      <c r="K14" s="66">
        <v>0</v>
      </c>
      <c r="L14" s="66">
        <v>0</v>
      </c>
      <c r="M14" s="66">
        <v>0</v>
      </c>
      <c r="N14" s="66">
        <v>0</v>
      </c>
      <c r="O14" s="66">
        <v>0</v>
      </c>
      <c r="P14" s="66">
        <v>0</v>
      </c>
      <c r="Q14" s="66">
        <v>0</v>
      </c>
      <c r="R14" s="66">
        <v>0</v>
      </c>
      <c r="S14" s="66">
        <v>0</v>
      </c>
      <c r="T14" s="66">
        <v>0</v>
      </c>
      <c r="U14" s="66">
        <v>0</v>
      </c>
      <c r="V14" s="66">
        <v>0</v>
      </c>
      <c r="W14" s="66">
        <v>0</v>
      </c>
      <c r="X14" s="64">
        <f t="shared" si="1"/>
        <v>0</v>
      </c>
      <c r="Y14" s="64">
        <f t="shared" si="2"/>
        <v>100</v>
      </c>
      <c r="Z14" s="79"/>
      <c r="AA14" s="84"/>
      <c r="AB14" s="85"/>
    </row>
    <row r="15" spans="1:28" ht="25.5" x14ac:dyDescent="0.25">
      <c r="A15" s="29">
        <v>7</v>
      </c>
      <c r="B15" s="12" t="s">
        <v>12</v>
      </c>
      <c r="C15" s="23" t="s">
        <v>32</v>
      </c>
      <c r="D15" s="13" t="s">
        <v>48</v>
      </c>
      <c r="E15" s="64">
        <v>0</v>
      </c>
      <c r="F15" s="64">
        <v>0</v>
      </c>
      <c r="G15" s="64">
        <f t="shared" si="0"/>
        <v>0</v>
      </c>
      <c r="H15" s="64">
        <v>0</v>
      </c>
      <c r="I15" s="66">
        <v>500</v>
      </c>
      <c r="J15" s="66">
        <v>0</v>
      </c>
      <c r="K15" s="66">
        <v>0</v>
      </c>
      <c r="L15" s="66">
        <v>0</v>
      </c>
      <c r="M15" s="66">
        <v>0</v>
      </c>
      <c r="N15" s="66">
        <v>0</v>
      </c>
      <c r="O15" s="66">
        <v>0</v>
      </c>
      <c r="P15" s="66">
        <v>0</v>
      </c>
      <c r="Q15" s="66">
        <v>0</v>
      </c>
      <c r="R15" s="66">
        <v>0</v>
      </c>
      <c r="S15" s="66">
        <v>0</v>
      </c>
      <c r="T15" s="66">
        <v>0</v>
      </c>
      <c r="U15" s="66">
        <v>0</v>
      </c>
      <c r="V15" s="66">
        <v>0</v>
      </c>
      <c r="W15" s="66">
        <v>0</v>
      </c>
      <c r="X15" s="64">
        <f t="shared" si="1"/>
        <v>0</v>
      </c>
      <c r="Y15" s="64">
        <f t="shared" si="2"/>
        <v>500</v>
      </c>
      <c r="Z15" s="79"/>
      <c r="AA15" s="84"/>
      <c r="AB15" s="85"/>
    </row>
    <row r="16" spans="1:28" ht="51" x14ac:dyDescent="0.25">
      <c r="A16" s="29">
        <v>8</v>
      </c>
      <c r="B16" s="12" t="s">
        <v>13</v>
      </c>
      <c r="C16" s="23" t="s">
        <v>33</v>
      </c>
      <c r="D16" s="13" t="s">
        <v>48</v>
      </c>
      <c r="E16" s="64">
        <v>0</v>
      </c>
      <c r="F16" s="64">
        <v>0</v>
      </c>
      <c r="G16" s="64">
        <f t="shared" si="0"/>
        <v>0</v>
      </c>
      <c r="H16" s="64">
        <v>0</v>
      </c>
      <c r="I16" s="66">
        <v>100</v>
      </c>
      <c r="J16" s="66">
        <v>0</v>
      </c>
      <c r="K16" s="66">
        <v>0</v>
      </c>
      <c r="L16" s="66">
        <v>0</v>
      </c>
      <c r="M16" s="66">
        <v>0</v>
      </c>
      <c r="N16" s="66">
        <v>0</v>
      </c>
      <c r="O16" s="66">
        <v>0</v>
      </c>
      <c r="P16" s="66">
        <v>0</v>
      </c>
      <c r="Q16" s="66">
        <v>0</v>
      </c>
      <c r="R16" s="66">
        <v>0</v>
      </c>
      <c r="S16" s="66">
        <v>0</v>
      </c>
      <c r="T16" s="66">
        <v>0</v>
      </c>
      <c r="U16" s="66">
        <v>0</v>
      </c>
      <c r="V16" s="66">
        <v>0</v>
      </c>
      <c r="W16" s="66">
        <v>0</v>
      </c>
      <c r="X16" s="64">
        <f t="shared" si="1"/>
        <v>0</v>
      </c>
      <c r="Y16" s="64">
        <f t="shared" si="2"/>
        <v>100</v>
      </c>
      <c r="Z16" s="79"/>
      <c r="AA16" s="84"/>
      <c r="AB16" s="85"/>
    </row>
    <row r="17" spans="1:28" ht="51" x14ac:dyDescent="0.25">
      <c r="A17" s="29">
        <v>9</v>
      </c>
      <c r="B17" s="12" t="s">
        <v>14</v>
      </c>
      <c r="C17" s="23" t="s">
        <v>34</v>
      </c>
      <c r="D17" s="13" t="s">
        <v>48</v>
      </c>
      <c r="E17" s="64">
        <v>0</v>
      </c>
      <c r="F17" s="64">
        <v>0</v>
      </c>
      <c r="G17" s="64">
        <f t="shared" si="0"/>
        <v>0</v>
      </c>
      <c r="H17" s="64">
        <v>0</v>
      </c>
      <c r="I17" s="66">
        <v>100</v>
      </c>
      <c r="J17" s="66">
        <v>0</v>
      </c>
      <c r="K17" s="66">
        <v>0</v>
      </c>
      <c r="L17" s="66">
        <v>0</v>
      </c>
      <c r="M17" s="66">
        <v>0</v>
      </c>
      <c r="N17" s="66">
        <v>0</v>
      </c>
      <c r="O17" s="66">
        <v>0</v>
      </c>
      <c r="P17" s="66">
        <v>0</v>
      </c>
      <c r="Q17" s="66">
        <v>0</v>
      </c>
      <c r="R17" s="66">
        <v>0</v>
      </c>
      <c r="S17" s="66">
        <v>0</v>
      </c>
      <c r="T17" s="66">
        <v>0</v>
      </c>
      <c r="U17" s="66">
        <v>0</v>
      </c>
      <c r="V17" s="66">
        <v>0</v>
      </c>
      <c r="W17" s="66">
        <v>0</v>
      </c>
      <c r="X17" s="64">
        <f t="shared" si="1"/>
        <v>0</v>
      </c>
      <c r="Y17" s="64">
        <f t="shared" si="2"/>
        <v>100</v>
      </c>
      <c r="Z17" s="79"/>
      <c r="AA17" s="84"/>
      <c r="AB17" s="85"/>
    </row>
    <row r="18" spans="1:28" ht="63.75" x14ac:dyDescent="0.25">
      <c r="A18" s="28">
        <v>10</v>
      </c>
      <c r="B18" s="12" t="s">
        <v>15</v>
      </c>
      <c r="C18" s="23" t="s">
        <v>35</v>
      </c>
      <c r="D18" s="13" t="s">
        <v>48</v>
      </c>
      <c r="E18" s="64">
        <v>0</v>
      </c>
      <c r="F18" s="64">
        <v>0</v>
      </c>
      <c r="G18" s="64">
        <f t="shared" si="0"/>
        <v>0</v>
      </c>
      <c r="H18" s="64">
        <v>0</v>
      </c>
      <c r="I18" s="66">
        <v>100</v>
      </c>
      <c r="J18" s="66">
        <v>0</v>
      </c>
      <c r="K18" s="66">
        <v>0</v>
      </c>
      <c r="L18" s="66">
        <v>0</v>
      </c>
      <c r="M18" s="66">
        <v>0</v>
      </c>
      <c r="N18" s="66">
        <v>0</v>
      </c>
      <c r="O18" s="66">
        <v>0</v>
      </c>
      <c r="P18" s="66">
        <v>0</v>
      </c>
      <c r="Q18" s="66">
        <v>0</v>
      </c>
      <c r="R18" s="66">
        <v>0</v>
      </c>
      <c r="S18" s="66">
        <v>0</v>
      </c>
      <c r="T18" s="66">
        <v>0</v>
      </c>
      <c r="U18" s="66">
        <v>0</v>
      </c>
      <c r="V18" s="66">
        <v>0</v>
      </c>
      <c r="W18" s="66">
        <v>0</v>
      </c>
      <c r="X18" s="64">
        <f t="shared" si="1"/>
        <v>0</v>
      </c>
      <c r="Y18" s="64">
        <f t="shared" si="2"/>
        <v>100</v>
      </c>
      <c r="Z18" s="79"/>
      <c r="AA18" s="84"/>
      <c r="AB18" s="85"/>
    </row>
    <row r="19" spans="1:28" ht="25.5" x14ac:dyDescent="0.25">
      <c r="A19" s="29">
        <v>11</v>
      </c>
      <c r="B19" s="12" t="s">
        <v>16</v>
      </c>
      <c r="C19" s="23" t="s">
        <v>36</v>
      </c>
      <c r="D19" s="13" t="s">
        <v>48</v>
      </c>
      <c r="E19" s="64">
        <v>0</v>
      </c>
      <c r="F19" s="64">
        <v>0</v>
      </c>
      <c r="G19" s="64">
        <f t="shared" si="0"/>
        <v>0</v>
      </c>
      <c r="H19" s="64">
        <v>0</v>
      </c>
      <c r="I19" s="66">
        <v>100</v>
      </c>
      <c r="J19" s="66">
        <v>0</v>
      </c>
      <c r="K19" s="66">
        <v>0</v>
      </c>
      <c r="L19" s="66">
        <v>0</v>
      </c>
      <c r="M19" s="66">
        <v>0</v>
      </c>
      <c r="N19" s="66">
        <v>0</v>
      </c>
      <c r="O19" s="66">
        <v>0</v>
      </c>
      <c r="P19" s="66">
        <v>0</v>
      </c>
      <c r="Q19" s="66">
        <v>0</v>
      </c>
      <c r="R19" s="66">
        <v>0</v>
      </c>
      <c r="S19" s="66">
        <v>0</v>
      </c>
      <c r="T19" s="66">
        <v>0</v>
      </c>
      <c r="U19" s="66">
        <v>0</v>
      </c>
      <c r="V19" s="66">
        <v>0</v>
      </c>
      <c r="W19" s="66">
        <v>0</v>
      </c>
      <c r="X19" s="64">
        <f t="shared" si="1"/>
        <v>0</v>
      </c>
      <c r="Y19" s="64">
        <f t="shared" si="2"/>
        <v>100</v>
      </c>
      <c r="Z19" s="79"/>
      <c r="AA19" s="84"/>
      <c r="AB19" s="85"/>
    </row>
    <row r="20" spans="1:28" x14ac:dyDescent="0.25">
      <c r="A20" s="29">
        <v>12</v>
      </c>
      <c r="B20" s="12" t="s">
        <v>17</v>
      </c>
      <c r="C20" s="23" t="s">
        <v>37</v>
      </c>
      <c r="D20" s="13" t="s">
        <v>48</v>
      </c>
      <c r="E20" s="64">
        <v>0</v>
      </c>
      <c r="F20" s="64">
        <v>0</v>
      </c>
      <c r="G20" s="64">
        <f t="shared" si="0"/>
        <v>0</v>
      </c>
      <c r="H20" s="64">
        <v>0</v>
      </c>
      <c r="I20" s="66">
        <v>100</v>
      </c>
      <c r="J20" s="66">
        <v>0</v>
      </c>
      <c r="K20" s="66">
        <v>0</v>
      </c>
      <c r="L20" s="66">
        <v>0</v>
      </c>
      <c r="M20" s="66">
        <v>0</v>
      </c>
      <c r="N20" s="66">
        <v>0</v>
      </c>
      <c r="O20" s="66">
        <v>0</v>
      </c>
      <c r="P20" s="66">
        <v>0</v>
      </c>
      <c r="Q20" s="66">
        <v>0</v>
      </c>
      <c r="R20" s="66">
        <v>0</v>
      </c>
      <c r="S20" s="66">
        <v>0</v>
      </c>
      <c r="T20" s="66">
        <v>0</v>
      </c>
      <c r="U20" s="66">
        <v>0</v>
      </c>
      <c r="V20" s="66">
        <v>0</v>
      </c>
      <c r="W20" s="66">
        <v>0</v>
      </c>
      <c r="X20" s="64">
        <f t="shared" si="1"/>
        <v>0</v>
      </c>
      <c r="Y20" s="64">
        <f t="shared" si="2"/>
        <v>100</v>
      </c>
      <c r="Z20" s="79"/>
      <c r="AA20" s="84"/>
      <c r="AB20" s="85"/>
    </row>
    <row r="21" spans="1:28" ht="38.25" x14ac:dyDescent="0.25">
      <c r="A21" s="29">
        <v>13</v>
      </c>
      <c r="B21" s="12" t="s">
        <v>18</v>
      </c>
      <c r="C21" s="22" t="s">
        <v>38</v>
      </c>
      <c r="D21" s="13" t="s">
        <v>48</v>
      </c>
      <c r="E21" s="64">
        <v>0</v>
      </c>
      <c r="F21" s="64">
        <v>0</v>
      </c>
      <c r="G21" s="64">
        <f t="shared" si="0"/>
        <v>0</v>
      </c>
      <c r="H21" s="64">
        <v>0</v>
      </c>
      <c r="I21" s="66">
        <v>100</v>
      </c>
      <c r="J21" s="66">
        <v>0</v>
      </c>
      <c r="K21" s="66">
        <v>0</v>
      </c>
      <c r="L21" s="66">
        <v>0</v>
      </c>
      <c r="M21" s="66">
        <v>0</v>
      </c>
      <c r="N21" s="66">
        <v>0</v>
      </c>
      <c r="O21" s="66">
        <v>0</v>
      </c>
      <c r="P21" s="66">
        <v>0</v>
      </c>
      <c r="Q21" s="66">
        <v>0</v>
      </c>
      <c r="R21" s="66">
        <v>0</v>
      </c>
      <c r="S21" s="66">
        <v>0</v>
      </c>
      <c r="T21" s="66">
        <v>0</v>
      </c>
      <c r="U21" s="66">
        <v>0</v>
      </c>
      <c r="V21" s="66">
        <v>0</v>
      </c>
      <c r="W21" s="66">
        <v>0</v>
      </c>
      <c r="X21" s="64">
        <f t="shared" si="1"/>
        <v>0</v>
      </c>
      <c r="Y21" s="64">
        <f t="shared" si="2"/>
        <v>100</v>
      </c>
      <c r="Z21" s="79"/>
      <c r="AA21" s="84"/>
      <c r="AB21" s="85"/>
    </row>
    <row r="22" spans="1:28" ht="51" x14ac:dyDescent="0.25">
      <c r="A22" s="29">
        <v>14</v>
      </c>
      <c r="B22" s="12" t="s">
        <v>19</v>
      </c>
      <c r="C22" s="22" t="s">
        <v>39</v>
      </c>
      <c r="D22" s="13" t="s">
        <v>48</v>
      </c>
      <c r="E22" s="64">
        <v>0</v>
      </c>
      <c r="F22" s="64">
        <v>0</v>
      </c>
      <c r="G22" s="64">
        <f t="shared" si="0"/>
        <v>0</v>
      </c>
      <c r="H22" s="64">
        <v>0</v>
      </c>
      <c r="I22" s="66">
        <v>100</v>
      </c>
      <c r="J22" s="66">
        <v>0</v>
      </c>
      <c r="K22" s="66">
        <v>0</v>
      </c>
      <c r="L22" s="66">
        <v>0</v>
      </c>
      <c r="M22" s="66">
        <v>0</v>
      </c>
      <c r="N22" s="66">
        <v>0</v>
      </c>
      <c r="O22" s="66">
        <v>0</v>
      </c>
      <c r="P22" s="66">
        <v>0</v>
      </c>
      <c r="Q22" s="66">
        <v>0</v>
      </c>
      <c r="R22" s="66">
        <v>0</v>
      </c>
      <c r="S22" s="66">
        <v>0</v>
      </c>
      <c r="T22" s="66">
        <v>0</v>
      </c>
      <c r="U22" s="66">
        <v>0</v>
      </c>
      <c r="V22" s="66">
        <v>0</v>
      </c>
      <c r="W22" s="66">
        <v>0</v>
      </c>
      <c r="X22" s="64">
        <f t="shared" si="1"/>
        <v>0</v>
      </c>
      <c r="Y22" s="64">
        <f t="shared" si="2"/>
        <v>100</v>
      </c>
      <c r="Z22" s="79"/>
      <c r="AA22" s="84"/>
      <c r="AB22" s="85"/>
    </row>
    <row r="23" spans="1:28" ht="51" x14ac:dyDescent="0.25">
      <c r="A23" s="29">
        <v>15</v>
      </c>
      <c r="B23" s="12" t="s">
        <v>20</v>
      </c>
      <c r="C23" s="22" t="s">
        <v>501</v>
      </c>
      <c r="D23" s="13" t="s">
        <v>48</v>
      </c>
      <c r="E23" s="64">
        <v>0</v>
      </c>
      <c r="F23" s="64">
        <v>0</v>
      </c>
      <c r="G23" s="64">
        <f t="shared" si="0"/>
        <v>0</v>
      </c>
      <c r="H23" s="64">
        <v>0</v>
      </c>
      <c r="I23" s="66">
        <v>100</v>
      </c>
      <c r="J23" s="66">
        <v>0</v>
      </c>
      <c r="K23" s="66">
        <v>0</v>
      </c>
      <c r="L23" s="66">
        <v>0</v>
      </c>
      <c r="M23" s="66">
        <v>0</v>
      </c>
      <c r="N23" s="66">
        <v>0</v>
      </c>
      <c r="O23" s="66">
        <v>0</v>
      </c>
      <c r="P23" s="66">
        <v>0</v>
      </c>
      <c r="Q23" s="66">
        <v>0</v>
      </c>
      <c r="R23" s="66">
        <v>0</v>
      </c>
      <c r="S23" s="66">
        <v>0</v>
      </c>
      <c r="T23" s="66">
        <v>0</v>
      </c>
      <c r="U23" s="66">
        <v>0</v>
      </c>
      <c r="V23" s="66">
        <v>0</v>
      </c>
      <c r="W23" s="66">
        <v>0</v>
      </c>
      <c r="X23" s="64">
        <f t="shared" si="1"/>
        <v>0</v>
      </c>
      <c r="Y23" s="64">
        <f t="shared" si="2"/>
        <v>100</v>
      </c>
      <c r="Z23" s="79"/>
      <c r="AA23" s="84"/>
      <c r="AB23" s="85"/>
    </row>
    <row r="24" spans="1:28" ht="51" x14ac:dyDescent="0.25">
      <c r="A24" s="29">
        <v>16</v>
      </c>
      <c r="B24" s="12" t="s">
        <v>21</v>
      </c>
      <c r="C24" s="22" t="s">
        <v>40</v>
      </c>
      <c r="D24" s="13" t="s">
        <v>48</v>
      </c>
      <c r="E24" s="64">
        <v>0</v>
      </c>
      <c r="F24" s="64">
        <v>0</v>
      </c>
      <c r="G24" s="64">
        <f t="shared" si="0"/>
        <v>0</v>
      </c>
      <c r="H24" s="64">
        <v>0</v>
      </c>
      <c r="I24" s="66">
        <v>200</v>
      </c>
      <c r="J24" s="66">
        <v>0</v>
      </c>
      <c r="K24" s="66">
        <v>0</v>
      </c>
      <c r="L24" s="66">
        <v>0</v>
      </c>
      <c r="M24" s="66">
        <v>0</v>
      </c>
      <c r="N24" s="66">
        <v>0</v>
      </c>
      <c r="O24" s="66">
        <v>0</v>
      </c>
      <c r="P24" s="66">
        <v>0</v>
      </c>
      <c r="Q24" s="66">
        <v>0</v>
      </c>
      <c r="R24" s="66">
        <v>0</v>
      </c>
      <c r="S24" s="66">
        <v>0</v>
      </c>
      <c r="T24" s="66">
        <v>0</v>
      </c>
      <c r="U24" s="66">
        <v>0</v>
      </c>
      <c r="V24" s="66">
        <v>0</v>
      </c>
      <c r="W24" s="66">
        <v>0</v>
      </c>
      <c r="X24" s="64">
        <f t="shared" si="1"/>
        <v>0</v>
      </c>
      <c r="Y24" s="64">
        <f t="shared" si="2"/>
        <v>200</v>
      </c>
      <c r="Z24" s="79"/>
      <c r="AA24" s="84"/>
      <c r="AB24" s="85"/>
    </row>
    <row r="25" spans="1:28" ht="38.25" x14ac:dyDescent="0.25">
      <c r="A25" s="29">
        <v>17</v>
      </c>
      <c r="B25" s="12" t="s">
        <v>22</v>
      </c>
      <c r="C25" s="22" t="s">
        <v>41</v>
      </c>
      <c r="D25" s="13" t="s">
        <v>48</v>
      </c>
      <c r="E25" s="64">
        <v>0</v>
      </c>
      <c r="F25" s="64">
        <v>0</v>
      </c>
      <c r="G25" s="64">
        <f t="shared" si="0"/>
        <v>0</v>
      </c>
      <c r="H25" s="64">
        <v>0</v>
      </c>
      <c r="I25" s="66">
        <v>300</v>
      </c>
      <c r="J25" s="66">
        <v>0</v>
      </c>
      <c r="K25" s="66">
        <v>0</v>
      </c>
      <c r="L25" s="66">
        <v>0</v>
      </c>
      <c r="M25" s="66">
        <v>0</v>
      </c>
      <c r="N25" s="66">
        <v>0</v>
      </c>
      <c r="O25" s="66">
        <v>0</v>
      </c>
      <c r="P25" s="66">
        <v>0</v>
      </c>
      <c r="Q25" s="66">
        <v>0</v>
      </c>
      <c r="R25" s="66">
        <v>0</v>
      </c>
      <c r="S25" s="66">
        <v>0</v>
      </c>
      <c r="T25" s="66">
        <v>0</v>
      </c>
      <c r="U25" s="66">
        <v>0</v>
      </c>
      <c r="V25" s="66">
        <v>0</v>
      </c>
      <c r="W25" s="66">
        <v>0</v>
      </c>
      <c r="X25" s="64">
        <f t="shared" si="1"/>
        <v>0</v>
      </c>
      <c r="Y25" s="64">
        <f t="shared" si="2"/>
        <v>300</v>
      </c>
      <c r="Z25" s="79"/>
      <c r="AA25" s="84"/>
      <c r="AB25" s="85"/>
    </row>
    <row r="26" spans="1:28" ht="51" x14ac:dyDescent="0.25">
      <c r="A26" s="29">
        <v>18</v>
      </c>
      <c r="B26" s="12" t="s">
        <v>23</v>
      </c>
      <c r="C26" s="22" t="s">
        <v>42</v>
      </c>
      <c r="D26" s="13" t="s">
        <v>48</v>
      </c>
      <c r="E26" s="64">
        <v>0</v>
      </c>
      <c r="F26" s="64">
        <v>0</v>
      </c>
      <c r="G26" s="64">
        <f t="shared" si="0"/>
        <v>0</v>
      </c>
      <c r="H26" s="64">
        <v>0</v>
      </c>
      <c r="I26" s="66">
        <v>100</v>
      </c>
      <c r="J26" s="66">
        <v>0</v>
      </c>
      <c r="K26" s="66">
        <v>0</v>
      </c>
      <c r="L26" s="66">
        <v>0</v>
      </c>
      <c r="M26" s="66">
        <v>0</v>
      </c>
      <c r="N26" s="66">
        <v>0</v>
      </c>
      <c r="O26" s="66">
        <v>0</v>
      </c>
      <c r="P26" s="66">
        <v>0</v>
      </c>
      <c r="Q26" s="66">
        <v>0</v>
      </c>
      <c r="R26" s="66">
        <v>0</v>
      </c>
      <c r="S26" s="66">
        <v>0</v>
      </c>
      <c r="T26" s="66">
        <v>0</v>
      </c>
      <c r="U26" s="66">
        <v>0</v>
      </c>
      <c r="V26" s="66">
        <v>0</v>
      </c>
      <c r="W26" s="66">
        <v>0</v>
      </c>
      <c r="X26" s="64">
        <f t="shared" si="1"/>
        <v>0</v>
      </c>
      <c r="Y26" s="64">
        <f t="shared" si="2"/>
        <v>100</v>
      </c>
      <c r="Z26" s="79"/>
      <c r="AA26" s="84"/>
      <c r="AB26" s="85"/>
    </row>
    <row r="27" spans="1:28" ht="51" x14ac:dyDescent="0.25">
      <c r="A27" s="28">
        <v>19</v>
      </c>
      <c r="B27" s="12" t="s">
        <v>24</v>
      </c>
      <c r="C27" s="22" t="s">
        <v>43</v>
      </c>
      <c r="D27" s="13" t="s">
        <v>48</v>
      </c>
      <c r="E27" s="64">
        <v>0</v>
      </c>
      <c r="F27" s="64">
        <v>0</v>
      </c>
      <c r="G27" s="64">
        <f t="shared" si="0"/>
        <v>0</v>
      </c>
      <c r="H27" s="64">
        <v>0</v>
      </c>
      <c r="I27" s="66">
        <v>100</v>
      </c>
      <c r="J27" s="66">
        <v>0</v>
      </c>
      <c r="K27" s="66">
        <v>0</v>
      </c>
      <c r="L27" s="66">
        <v>0</v>
      </c>
      <c r="M27" s="66">
        <v>0</v>
      </c>
      <c r="N27" s="66">
        <v>0</v>
      </c>
      <c r="O27" s="66">
        <v>0</v>
      </c>
      <c r="P27" s="66">
        <v>0</v>
      </c>
      <c r="Q27" s="66">
        <v>0</v>
      </c>
      <c r="R27" s="66">
        <v>0</v>
      </c>
      <c r="S27" s="66">
        <v>0</v>
      </c>
      <c r="T27" s="66">
        <v>0</v>
      </c>
      <c r="U27" s="66">
        <v>0</v>
      </c>
      <c r="V27" s="66">
        <v>0</v>
      </c>
      <c r="W27" s="66">
        <v>0</v>
      </c>
      <c r="X27" s="64">
        <f t="shared" si="1"/>
        <v>0</v>
      </c>
      <c r="Y27" s="64">
        <f t="shared" si="2"/>
        <v>100</v>
      </c>
      <c r="Z27" s="79"/>
      <c r="AA27" s="84"/>
      <c r="AB27" s="85"/>
    </row>
    <row r="28" spans="1:28" ht="25.5" x14ac:dyDescent="0.25">
      <c r="A28" s="29">
        <v>20</v>
      </c>
      <c r="B28" s="12" t="s">
        <v>25</v>
      </c>
      <c r="C28" s="22" t="s">
        <v>44</v>
      </c>
      <c r="D28" s="13" t="s">
        <v>48</v>
      </c>
      <c r="E28" s="64">
        <v>0</v>
      </c>
      <c r="F28" s="64">
        <v>0</v>
      </c>
      <c r="G28" s="64">
        <f t="shared" si="0"/>
        <v>0</v>
      </c>
      <c r="H28" s="64">
        <v>0</v>
      </c>
      <c r="I28" s="66">
        <v>200</v>
      </c>
      <c r="J28" s="66">
        <v>0</v>
      </c>
      <c r="K28" s="66">
        <v>0</v>
      </c>
      <c r="L28" s="66">
        <v>0</v>
      </c>
      <c r="M28" s="66">
        <v>0</v>
      </c>
      <c r="N28" s="66">
        <v>0</v>
      </c>
      <c r="O28" s="66">
        <v>0</v>
      </c>
      <c r="P28" s="66">
        <v>0</v>
      </c>
      <c r="Q28" s="66">
        <v>0</v>
      </c>
      <c r="R28" s="66">
        <v>0</v>
      </c>
      <c r="S28" s="66">
        <v>0</v>
      </c>
      <c r="T28" s="66">
        <v>0</v>
      </c>
      <c r="U28" s="66">
        <v>0</v>
      </c>
      <c r="V28" s="66">
        <v>0</v>
      </c>
      <c r="W28" s="66">
        <v>0</v>
      </c>
      <c r="X28" s="64">
        <f t="shared" si="1"/>
        <v>0</v>
      </c>
      <c r="Y28" s="64">
        <f t="shared" si="2"/>
        <v>200</v>
      </c>
      <c r="Z28" s="79"/>
      <c r="AA28" s="84"/>
      <c r="AB28" s="85"/>
    </row>
    <row r="29" spans="1:28" ht="25.5" x14ac:dyDescent="0.25">
      <c r="A29" s="29">
        <v>21</v>
      </c>
      <c r="B29" s="12" t="s">
        <v>26</v>
      </c>
      <c r="C29" s="22" t="s">
        <v>45</v>
      </c>
      <c r="D29" s="13" t="s">
        <v>48</v>
      </c>
      <c r="E29" s="64">
        <v>0</v>
      </c>
      <c r="F29" s="64">
        <v>0</v>
      </c>
      <c r="G29" s="64">
        <f t="shared" si="0"/>
        <v>0</v>
      </c>
      <c r="H29" s="64">
        <v>0</v>
      </c>
      <c r="I29" s="66">
        <v>200</v>
      </c>
      <c r="J29" s="66">
        <v>0</v>
      </c>
      <c r="K29" s="66">
        <v>0</v>
      </c>
      <c r="L29" s="66">
        <v>0</v>
      </c>
      <c r="M29" s="66">
        <v>0</v>
      </c>
      <c r="N29" s="66">
        <v>0</v>
      </c>
      <c r="O29" s="66">
        <v>0</v>
      </c>
      <c r="P29" s="66">
        <v>0</v>
      </c>
      <c r="Q29" s="66">
        <v>0</v>
      </c>
      <c r="R29" s="66">
        <v>0</v>
      </c>
      <c r="S29" s="66">
        <v>0</v>
      </c>
      <c r="T29" s="66">
        <v>0</v>
      </c>
      <c r="U29" s="66">
        <v>0</v>
      </c>
      <c r="V29" s="66">
        <v>0</v>
      </c>
      <c r="W29" s="66">
        <v>0</v>
      </c>
      <c r="X29" s="64">
        <f t="shared" si="1"/>
        <v>0</v>
      </c>
      <c r="Y29" s="64">
        <f t="shared" si="2"/>
        <v>200</v>
      </c>
      <c r="Z29" s="79"/>
      <c r="AA29" s="84"/>
      <c r="AB29" s="85"/>
    </row>
    <row r="30" spans="1:28" ht="384" x14ac:dyDescent="0.25">
      <c r="A30" s="178">
        <v>22</v>
      </c>
      <c r="B30" s="20" t="s">
        <v>49</v>
      </c>
      <c r="C30" s="1" t="s">
        <v>50</v>
      </c>
      <c r="D30" s="13" t="s">
        <v>48</v>
      </c>
      <c r="E30" s="13">
        <v>0</v>
      </c>
      <c r="F30" s="13">
        <v>0</v>
      </c>
      <c r="G30" s="12">
        <f t="shared" si="0"/>
        <v>0</v>
      </c>
      <c r="H30" s="13">
        <v>50</v>
      </c>
      <c r="I30" s="66">
        <v>0</v>
      </c>
      <c r="J30" s="66">
        <v>0</v>
      </c>
      <c r="K30" s="66">
        <v>0</v>
      </c>
      <c r="L30" s="66">
        <v>0</v>
      </c>
      <c r="M30" s="66">
        <v>0</v>
      </c>
      <c r="N30" s="66">
        <v>0</v>
      </c>
      <c r="O30" s="66">
        <v>0</v>
      </c>
      <c r="P30" s="66">
        <v>0</v>
      </c>
      <c r="Q30" s="66">
        <v>0</v>
      </c>
      <c r="R30" s="66">
        <v>0</v>
      </c>
      <c r="S30" s="66">
        <v>0</v>
      </c>
      <c r="T30" s="66">
        <v>0</v>
      </c>
      <c r="U30" s="66">
        <v>0</v>
      </c>
      <c r="V30" s="66">
        <v>0</v>
      </c>
      <c r="W30" s="66">
        <v>0</v>
      </c>
      <c r="X30" s="64">
        <f t="shared" si="1"/>
        <v>0</v>
      </c>
      <c r="Y30" s="64">
        <f t="shared" si="2"/>
        <v>50</v>
      </c>
      <c r="Z30" s="80"/>
      <c r="AA30" s="84"/>
      <c r="AB30" s="85"/>
    </row>
    <row r="31" spans="1:28" ht="38.25" x14ac:dyDescent="0.25">
      <c r="A31" s="178">
        <v>23</v>
      </c>
      <c r="B31" s="16" t="s">
        <v>51</v>
      </c>
      <c r="C31" s="15" t="s">
        <v>91</v>
      </c>
      <c r="D31" s="16" t="s">
        <v>48</v>
      </c>
      <c r="E31" s="16">
        <v>0</v>
      </c>
      <c r="F31" s="16">
        <v>0</v>
      </c>
      <c r="G31" s="12">
        <f t="shared" si="0"/>
        <v>0</v>
      </c>
      <c r="H31" s="16">
        <v>0</v>
      </c>
      <c r="I31" s="67">
        <v>0</v>
      </c>
      <c r="J31" s="67">
        <v>2</v>
      </c>
      <c r="K31" s="67">
        <v>3</v>
      </c>
      <c r="L31" s="67">
        <v>2</v>
      </c>
      <c r="M31" s="67">
        <v>2</v>
      </c>
      <c r="N31" s="67">
        <v>2</v>
      </c>
      <c r="O31" s="67">
        <v>2</v>
      </c>
      <c r="P31" s="67">
        <v>3</v>
      </c>
      <c r="Q31" s="67">
        <v>2</v>
      </c>
      <c r="R31" s="67">
        <v>2</v>
      </c>
      <c r="S31" s="67">
        <v>2</v>
      </c>
      <c r="T31" s="67">
        <v>2</v>
      </c>
      <c r="U31" s="67">
        <v>0</v>
      </c>
      <c r="V31" s="67">
        <v>2</v>
      </c>
      <c r="W31" s="67">
        <v>2</v>
      </c>
      <c r="X31" s="64">
        <f t="shared" si="1"/>
        <v>28</v>
      </c>
      <c r="Y31" s="64">
        <f t="shared" si="2"/>
        <v>28</v>
      </c>
      <c r="Z31" s="81"/>
      <c r="AA31" s="84"/>
      <c r="AB31" s="85"/>
    </row>
    <row r="32" spans="1:28" ht="51" x14ac:dyDescent="0.25">
      <c r="A32" s="178">
        <v>24</v>
      </c>
      <c r="B32" s="16" t="s">
        <v>52</v>
      </c>
      <c r="C32" s="15" t="s">
        <v>92</v>
      </c>
      <c r="D32" s="16" t="s">
        <v>46</v>
      </c>
      <c r="E32" s="16">
        <v>0</v>
      </c>
      <c r="F32" s="16">
        <v>0</v>
      </c>
      <c r="G32" s="12">
        <f t="shared" si="0"/>
        <v>0</v>
      </c>
      <c r="H32" s="16">
        <v>0</v>
      </c>
      <c r="I32" s="67">
        <v>0</v>
      </c>
      <c r="J32" s="67">
        <v>4</v>
      </c>
      <c r="K32" s="67">
        <v>6</v>
      </c>
      <c r="L32" s="67">
        <v>6</v>
      </c>
      <c r="M32" s="67">
        <v>6</v>
      </c>
      <c r="N32" s="67">
        <v>6</v>
      </c>
      <c r="O32" s="67">
        <v>6</v>
      </c>
      <c r="P32" s="67">
        <v>6</v>
      </c>
      <c r="Q32" s="67">
        <v>4</v>
      </c>
      <c r="R32" s="67">
        <v>0</v>
      </c>
      <c r="S32" s="67">
        <v>0</v>
      </c>
      <c r="T32" s="67">
        <v>2</v>
      </c>
      <c r="U32" s="67">
        <v>0</v>
      </c>
      <c r="V32" s="67">
        <v>0</v>
      </c>
      <c r="W32" s="67">
        <v>0</v>
      </c>
      <c r="X32" s="64">
        <f t="shared" si="1"/>
        <v>46</v>
      </c>
      <c r="Y32" s="64">
        <f t="shared" si="2"/>
        <v>46</v>
      </c>
      <c r="Z32" s="81"/>
      <c r="AA32" s="84"/>
      <c r="AB32" s="85"/>
    </row>
    <row r="33" spans="1:28" ht="114.75" x14ac:dyDescent="0.25">
      <c r="A33" s="178">
        <v>25</v>
      </c>
      <c r="B33" s="16" t="s">
        <v>53</v>
      </c>
      <c r="C33" s="15" t="s">
        <v>93</v>
      </c>
      <c r="D33" s="16" t="s">
        <v>46</v>
      </c>
      <c r="E33" s="16">
        <v>0</v>
      </c>
      <c r="F33" s="16">
        <v>0</v>
      </c>
      <c r="G33" s="12">
        <f t="shared" si="0"/>
        <v>0</v>
      </c>
      <c r="H33" s="16">
        <v>0</v>
      </c>
      <c r="I33" s="67">
        <v>0</v>
      </c>
      <c r="J33" s="67">
        <v>6</v>
      </c>
      <c r="K33" s="67">
        <v>6</v>
      </c>
      <c r="L33" s="67">
        <v>0</v>
      </c>
      <c r="M33" s="67">
        <v>6</v>
      </c>
      <c r="N33" s="67">
        <v>6</v>
      </c>
      <c r="O33" s="67">
        <v>6</v>
      </c>
      <c r="P33" s="67">
        <v>12</v>
      </c>
      <c r="Q33" s="67">
        <v>0</v>
      </c>
      <c r="R33" s="67">
        <v>6</v>
      </c>
      <c r="S33" s="67">
        <v>6</v>
      </c>
      <c r="T33" s="67">
        <v>0</v>
      </c>
      <c r="U33" s="67">
        <v>0</v>
      </c>
      <c r="V33" s="67">
        <v>6</v>
      </c>
      <c r="W33" s="67">
        <v>6</v>
      </c>
      <c r="X33" s="64">
        <f t="shared" si="1"/>
        <v>66</v>
      </c>
      <c r="Y33" s="64">
        <f t="shared" si="2"/>
        <v>66</v>
      </c>
      <c r="Z33" s="81"/>
      <c r="AA33" s="84"/>
      <c r="AB33" s="85"/>
    </row>
    <row r="34" spans="1:28" ht="127.5" x14ac:dyDescent="0.25">
      <c r="A34" s="178">
        <v>26</v>
      </c>
      <c r="B34" s="16" t="s">
        <v>54</v>
      </c>
      <c r="C34" s="15" t="s">
        <v>94</v>
      </c>
      <c r="D34" s="15"/>
      <c r="E34" s="16">
        <v>0</v>
      </c>
      <c r="F34" s="16">
        <v>0</v>
      </c>
      <c r="G34" s="12">
        <f t="shared" si="0"/>
        <v>0</v>
      </c>
      <c r="H34" s="16">
        <v>0</v>
      </c>
      <c r="I34" s="68">
        <v>0</v>
      </c>
      <c r="J34" s="68">
        <v>3</v>
      </c>
      <c r="K34" s="68">
        <v>4</v>
      </c>
      <c r="L34" s="68">
        <v>4</v>
      </c>
      <c r="M34" s="68">
        <v>4</v>
      </c>
      <c r="N34" s="68">
        <v>4</v>
      </c>
      <c r="O34" s="68">
        <v>4</v>
      </c>
      <c r="P34" s="68">
        <v>2</v>
      </c>
      <c r="Q34" s="68">
        <v>4</v>
      </c>
      <c r="R34" s="68">
        <v>4</v>
      </c>
      <c r="S34" s="68">
        <v>4</v>
      </c>
      <c r="T34" s="68">
        <v>2</v>
      </c>
      <c r="U34" s="68">
        <v>0</v>
      </c>
      <c r="V34" s="68">
        <v>3</v>
      </c>
      <c r="W34" s="68">
        <v>4</v>
      </c>
      <c r="X34" s="64">
        <f t="shared" si="1"/>
        <v>46</v>
      </c>
      <c r="Y34" s="64">
        <f t="shared" si="2"/>
        <v>46</v>
      </c>
      <c r="Z34" s="81"/>
      <c r="AA34" s="84"/>
      <c r="AB34" s="85"/>
    </row>
    <row r="35" spans="1:28" ht="63.75" x14ac:dyDescent="0.25">
      <c r="A35" s="178">
        <v>27</v>
      </c>
      <c r="B35" s="16" t="s">
        <v>55</v>
      </c>
      <c r="C35" s="15" t="s">
        <v>95</v>
      </c>
      <c r="D35" s="16" t="s">
        <v>46</v>
      </c>
      <c r="E35" s="16">
        <v>0</v>
      </c>
      <c r="F35" s="16">
        <v>0</v>
      </c>
      <c r="G35" s="12">
        <f t="shared" si="0"/>
        <v>0</v>
      </c>
      <c r="H35" s="16">
        <v>0</v>
      </c>
      <c r="I35" s="67">
        <v>0</v>
      </c>
      <c r="J35" s="67">
        <v>0</v>
      </c>
      <c r="K35" s="67">
        <v>2</v>
      </c>
      <c r="L35" s="67">
        <v>2</v>
      </c>
      <c r="M35" s="67">
        <v>2</v>
      </c>
      <c r="N35" s="67">
        <v>2</v>
      </c>
      <c r="O35" s="67">
        <v>0</v>
      </c>
      <c r="P35" s="67">
        <v>2</v>
      </c>
      <c r="Q35" s="67">
        <v>0</v>
      </c>
      <c r="R35" s="67">
        <v>2</v>
      </c>
      <c r="S35" s="67">
        <v>2</v>
      </c>
      <c r="T35" s="67">
        <v>1</v>
      </c>
      <c r="U35" s="67">
        <v>1</v>
      </c>
      <c r="V35" s="67">
        <v>6</v>
      </c>
      <c r="W35" s="67">
        <v>2</v>
      </c>
      <c r="X35" s="64">
        <f t="shared" si="1"/>
        <v>24</v>
      </c>
      <c r="Y35" s="64">
        <f t="shared" si="2"/>
        <v>24</v>
      </c>
      <c r="Z35" s="81"/>
      <c r="AA35" s="84"/>
      <c r="AB35" s="85"/>
    </row>
    <row r="36" spans="1:28" ht="89.25" x14ac:dyDescent="0.25">
      <c r="A36" s="178">
        <v>28</v>
      </c>
      <c r="B36" s="16" t="s">
        <v>56</v>
      </c>
      <c r="C36" s="15" t="s">
        <v>96</v>
      </c>
      <c r="D36" s="16" t="s">
        <v>46</v>
      </c>
      <c r="E36" s="16">
        <v>0</v>
      </c>
      <c r="F36" s="16">
        <v>0</v>
      </c>
      <c r="G36" s="12">
        <f t="shared" si="0"/>
        <v>0</v>
      </c>
      <c r="H36" s="16">
        <v>0</v>
      </c>
      <c r="I36" s="67">
        <v>0</v>
      </c>
      <c r="J36" s="67">
        <v>6</v>
      </c>
      <c r="K36" s="67">
        <v>0</v>
      </c>
      <c r="L36" s="67">
        <v>6</v>
      </c>
      <c r="M36" s="67">
        <v>6</v>
      </c>
      <c r="N36" s="67">
        <v>6</v>
      </c>
      <c r="O36" s="67">
        <v>0</v>
      </c>
      <c r="P36" s="67">
        <v>8</v>
      </c>
      <c r="Q36" s="67">
        <v>0</v>
      </c>
      <c r="R36" s="67">
        <v>6</v>
      </c>
      <c r="S36" s="67">
        <v>6</v>
      </c>
      <c r="T36" s="67">
        <v>6</v>
      </c>
      <c r="U36" s="67">
        <v>6</v>
      </c>
      <c r="V36" s="67">
        <v>6</v>
      </c>
      <c r="W36" s="67">
        <v>0</v>
      </c>
      <c r="X36" s="64">
        <f t="shared" si="1"/>
        <v>62</v>
      </c>
      <c r="Y36" s="64">
        <f t="shared" si="2"/>
        <v>62</v>
      </c>
      <c r="Z36" s="81"/>
      <c r="AA36" s="84"/>
      <c r="AB36" s="85"/>
    </row>
    <row r="37" spans="1:28" ht="76.5" x14ac:dyDescent="0.25">
      <c r="A37" s="178">
        <v>29</v>
      </c>
      <c r="B37" s="16" t="s">
        <v>57</v>
      </c>
      <c r="C37" s="15" t="s">
        <v>97</v>
      </c>
      <c r="D37" s="16" t="s">
        <v>46</v>
      </c>
      <c r="E37" s="16">
        <v>0</v>
      </c>
      <c r="F37" s="16">
        <v>0</v>
      </c>
      <c r="G37" s="12">
        <f t="shared" si="0"/>
        <v>0</v>
      </c>
      <c r="H37" s="16">
        <v>0</v>
      </c>
      <c r="I37" s="67">
        <v>0</v>
      </c>
      <c r="J37" s="67">
        <v>4</v>
      </c>
      <c r="K37" s="67">
        <v>0</v>
      </c>
      <c r="L37" s="67">
        <v>6</v>
      </c>
      <c r="M37" s="67">
        <v>6</v>
      </c>
      <c r="N37" s="67">
        <v>6</v>
      </c>
      <c r="O37" s="67">
        <v>5</v>
      </c>
      <c r="P37" s="67">
        <v>6</v>
      </c>
      <c r="Q37" s="67">
        <v>6</v>
      </c>
      <c r="R37" s="67">
        <v>6</v>
      </c>
      <c r="S37" s="67">
        <v>0</v>
      </c>
      <c r="T37" s="67">
        <v>6</v>
      </c>
      <c r="U37" s="67">
        <v>6</v>
      </c>
      <c r="V37" s="67">
        <v>4</v>
      </c>
      <c r="W37" s="67">
        <v>6</v>
      </c>
      <c r="X37" s="64">
        <f t="shared" si="1"/>
        <v>67</v>
      </c>
      <c r="Y37" s="64">
        <f t="shared" si="2"/>
        <v>67</v>
      </c>
      <c r="Z37" s="81"/>
      <c r="AA37" s="84"/>
      <c r="AB37" s="85"/>
    </row>
    <row r="38" spans="1:28" ht="63.75" x14ac:dyDescent="0.25">
      <c r="A38" s="178">
        <v>30</v>
      </c>
      <c r="B38" s="16" t="s">
        <v>58</v>
      </c>
      <c r="C38" s="15" t="s">
        <v>98</v>
      </c>
      <c r="D38" s="16" t="s">
        <v>46</v>
      </c>
      <c r="E38" s="16">
        <v>0</v>
      </c>
      <c r="F38" s="16">
        <v>0</v>
      </c>
      <c r="G38" s="12">
        <f t="shared" si="0"/>
        <v>0</v>
      </c>
      <c r="H38" s="16">
        <v>0</v>
      </c>
      <c r="I38" s="67">
        <v>0</v>
      </c>
      <c r="J38" s="67">
        <v>3</v>
      </c>
      <c r="K38" s="67">
        <v>3</v>
      </c>
      <c r="L38" s="67">
        <v>3</v>
      </c>
      <c r="M38" s="67">
        <v>3</v>
      </c>
      <c r="N38" s="67">
        <v>3</v>
      </c>
      <c r="O38" s="67">
        <v>3</v>
      </c>
      <c r="P38" s="67">
        <v>3</v>
      </c>
      <c r="Q38" s="67">
        <v>3</v>
      </c>
      <c r="R38" s="67">
        <v>3</v>
      </c>
      <c r="S38" s="67">
        <v>3</v>
      </c>
      <c r="T38" s="67">
        <v>3</v>
      </c>
      <c r="U38" s="67">
        <v>3</v>
      </c>
      <c r="V38" s="67">
        <v>3</v>
      </c>
      <c r="W38" s="67">
        <v>3</v>
      </c>
      <c r="X38" s="64">
        <f t="shared" si="1"/>
        <v>42</v>
      </c>
      <c r="Y38" s="64">
        <f t="shared" si="2"/>
        <v>42</v>
      </c>
      <c r="Z38" s="81"/>
      <c r="AA38" s="84"/>
      <c r="AB38" s="85"/>
    </row>
    <row r="39" spans="1:28" ht="89.25" x14ac:dyDescent="0.25">
      <c r="A39" s="178">
        <v>31</v>
      </c>
      <c r="B39" s="17" t="s">
        <v>59</v>
      </c>
      <c r="C39" s="15" t="s">
        <v>99</v>
      </c>
      <c r="D39" s="16" t="s">
        <v>48</v>
      </c>
      <c r="E39" s="16">
        <v>0</v>
      </c>
      <c r="F39" s="16">
        <v>0</v>
      </c>
      <c r="G39" s="12">
        <f t="shared" si="0"/>
        <v>0</v>
      </c>
      <c r="H39" s="16">
        <v>0</v>
      </c>
      <c r="I39" s="67">
        <v>0</v>
      </c>
      <c r="J39" s="67">
        <v>7</v>
      </c>
      <c r="K39" s="67">
        <v>10</v>
      </c>
      <c r="L39" s="67">
        <v>10</v>
      </c>
      <c r="M39" s="67">
        <v>10</v>
      </c>
      <c r="N39" s="67">
        <v>10</v>
      </c>
      <c r="O39" s="67">
        <v>10</v>
      </c>
      <c r="P39" s="67">
        <v>5</v>
      </c>
      <c r="Q39" s="67">
        <v>10</v>
      </c>
      <c r="R39" s="67">
        <v>10</v>
      </c>
      <c r="S39" s="67">
        <v>10</v>
      </c>
      <c r="T39" s="67">
        <v>5</v>
      </c>
      <c r="U39" s="67">
        <v>1</v>
      </c>
      <c r="V39" s="67">
        <v>0</v>
      </c>
      <c r="W39" s="67">
        <v>10</v>
      </c>
      <c r="X39" s="64">
        <f t="shared" si="1"/>
        <v>108</v>
      </c>
      <c r="Y39" s="64">
        <f t="shared" si="2"/>
        <v>108</v>
      </c>
      <c r="Z39" s="81"/>
      <c r="AA39" s="84"/>
      <c r="AB39" s="85"/>
    </row>
    <row r="40" spans="1:28" ht="63.75" x14ac:dyDescent="0.25">
      <c r="A40" s="178">
        <v>32</v>
      </c>
      <c r="B40" s="16" t="s">
        <v>60</v>
      </c>
      <c r="C40" s="15" t="s">
        <v>100</v>
      </c>
      <c r="D40" s="16" t="s">
        <v>46</v>
      </c>
      <c r="E40" s="16">
        <v>0</v>
      </c>
      <c r="F40" s="16">
        <v>0</v>
      </c>
      <c r="G40" s="12">
        <f t="shared" si="0"/>
        <v>0</v>
      </c>
      <c r="H40" s="16">
        <v>0</v>
      </c>
      <c r="I40" s="67">
        <v>0</v>
      </c>
      <c r="J40" s="67">
        <v>3</v>
      </c>
      <c r="K40" s="67">
        <v>3</v>
      </c>
      <c r="L40" s="67">
        <v>3</v>
      </c>
      <c r="M40" s="67">
        <v>3</v>
      </c>
      <c r="N40" s="67">
        <v>3</v>
      </c>
      <c r="O40" s="67">
        <v>3</v>
      </c>
      <c r="P40" s="67">
        <v>6</v>
      </c>
      <c r="Q40" s="67">
        <v>3</v>
      </c>
      <c r="R40" s="67">
        <v>3</v>
      </c>
      <c r="S40" s="67">
        <v>3</v>
      </c>
      <c r="T40" s="67">
        <v>3</v>
      </c>
      <c r="U40" s="67">
        <v>3</v>
      </c>
      <c r="V40" s="67">
        <v>3</v>
      </c>
      <c r="W40" s="67">
        <v>3</v>
      </c>
      <c r="X40" s="64">
        <f t="shared" si="1"/>
        <v>45</v>
      </c>
      <c r="Y40" s="64">
        <f t="shared" si="2"/>
        <v>45</v>
      </c>
      <c r="Z40" s="81"/>
      <c r="AA40" s="84"/>
      <c r="AB40" s="85"/>
    </row>
    <row r="41" spans="1:28" ht="89.25" x14ac:dyDescent="0.25">
      <c r="A41" s="178">
        <v>33</v>
      </c>
      <c r="B41" s="16" t="s">
        <v>61</v>
      </c>
      <c r="C41" s="15" t="s">
        <v>101</v>
      </c>
      <c r="D41" s="16" t="s">
        <v>47</v>
      </c>
      <c r="E41" s="16">
        <v>0</v>
      </c>
      <c r="F41" s="16">
        <v>0</v>
      </c>
      <c r="G41" s="12">
        <f t="shared" si="0"/>
        <v>0</v>
      </c>
      <c r="H41" s="16">
        <v>0</v>
      </c>
      <c r="I41" s="67">
        <v>0</v>
      </c>
      <c r="J41" s="67">
        <v>4</v>
      </c>
      <c r="K41" s="67">
        <v>10</v>
      </c>
      <c r="L41" s="67">
        <v>4</v>
      </c>
      <c r="M41" s="67">
        <v>4</v>
      </c>
      <c r="N41" s="67">
        <v>4</v>
      </c>
      <c r="O41" s="67">
        <v>4</v>
      </c>
      <c r="P41" s="67">
        <v>4</v>
      </c>
      <c r="Q41" s="67">
        <v>4</v>
      </c>
      <c r="R41" s="67">
        <v>4</v>
      </c>
      <c r="S41" s="67">
        <v>4</v>
      </c>
      <c r="T41" s="67">
        <v>4</v>
      </c>
      <c r="U41" s="67">
        <v>4</v>
      </c>
      <c r="V41" s="67">
        <v>4</v>
      </c>
      <c r="W41" s="67">
        <v>4</v>
      </c>
      <c r="X41" s="64">
        <f t="shared" si="1"/>
        <v>62</v>
      </c>
      <c r="Y41" s="64">
        <f t="shared" si="2"/>
        <v>62</v>
      </c>
      <c r="Z41" s="81"/>
      <c r="AA41" s="84"/>
      <c r="AB41" s="85"/>
    </row>
    <row r="42" spans="1:28" ht="102" x14ac:dyDescent="0.25">
      <c r="A42" s="178">
        <v>34</v>
      </c>
      <c r="B42" s="17" t="s">
        <v>62</v>
      </c>
      <c r="C42" s="15" t="s">
        <v>102</v>
      </c>
      <c r="D42" s="16" t="s">
        <v>46</v>
      </c>
      <c r="E42" s="16">
        <v>0</v>
      </c>
      <c r="F42" s="16">
        <v>0</v>
      </c>
      <c r="G42" s="12">
        <f t="shared" si="0"/>
        <v>0</v>
      </c>
      <c r="H42" s="16">
        <v>0</v>
      </c>
      <c r="I42" s="67">
        <v>0</v>
      </c>
      <c r="J42" s="67">
        <v>4</v>
      </c>
      <c r="K42" s="67">
        <v>4</v>
      </c>
      <c r="L42" s="67">
        <v>4</v>
      </c>
      <c r="M42" s="67">
        <v>4</v>
      </c>
      <c r="N42" s="67">
        <v>4</v>
      </c>
      <c r="O42" s="67">
        <v>4</v>
      </c>
      <c r="P42" s="67">
        <v>8</v>
      </c>
      <c r="Q42" s="67">
        <v>4</v>
      </c>
      <c r="R42" s="67">
        <v>4</v>
      </c>
      <c r="S42" s="67">
        <v>0</v>
      </c>
      <c r="T42" s="67">
        <v>2</v>
      </c>
      <c r="U42" s="67">
        <v>0</v>
      </c>
      <c r="V42" s="67">
        <v>4</v>
      </c>
      <c r="W42" s="67">
        <v>4</v>
      </c>
      <c r="X42" s="64">
        <f t="shared" si="1"/>
        <v>50</v>
      </c>
      <c r="Y42" s="64">
        <f t="shared" si="2"/>
        <v>50</v>
      </c>
      <c r="Z42" s="81"/>
      <c r="AA42" s="84"/>
      <c r="AB42" s="85"/>
    </row>
    <row r="43" spans="1:28" ht="51" x14ac:dyDescent="0.25">
      <c r="A43" s="178">
        <v>35</v>
      </c>
      <c r="B43" s="16" t="s">
        <v>63</v>
      </c>
      <c r="C43" s="15" t="s">
        <v>103</v>
      </c>
      <c r="D43" s="16" t="s">
        <v>46</v>
      </c>
      <c r="E43" s="16">
        <v>0</v>
      </c>
      <c r="F43" s="16">
        <v>0</v>
      </c>
      <c r="G43" s="12">
        <f t="shared" si="0"/>
        <v>0</v>
      </c>
      <c r="H43" s="16">
        <v>0</v>
      </c>
      <c r="I43" s="67">
        <v>0</v>
      </c>
      <c r="J43" s="67">
        <v>1</v>
      </c>
      <c r="K43" s="67">
        <v>1</v>
      </c>
      <c r="L43" s="67">
        <v>1</v>
      </c>
      <c r="M43" s="67">
        <v>1</v>
      </c>
      <c r="N43" s="67">
        <v>1</v>
      </c>
      <c r="O43" s="67">
        <v>1</v>
      </c>
      <c r="P43" s="67">
        <v>0</v>
      </c>
      <c r="Q43" s="67">
        <v>1</v>
      </c>
      <c r="R43" s="67">
        <v>0</v>
      </c>
      <c r="S43" s="67">
        <v>1</v>
      </c>
      <c r="T43" s="67">
        <v>1</v>
      </c>
      <c r="U43" s="67">
        <v>0</v>
      </c>
      <c r="V43" s="67">
        <v>1</v>
      </c>
      <c r="W43" s="67">
        <v>1</v>
      </c>
      <c r="X43" s="64">
        <f t="shared" si="1"/>
        <v>11</v>
      </c>
      <c r="Y43" s="64">
        <f t="shared" si="2"/>
        <v>11</v>
      </c>
      <c r="Z43" s="81"/>
      <c r="AA43" s="84"/>
      <c r="AB43" s="85"/>
    </row>
    <row r="44" spans="1:28" ht="76.5" x14ac:dyDescent="0.25">
      <c r="A44" s="178">
        <v>36</v>
      </c>
      <c r="B44" s="16" t="s">
        <v>64</v>
      </c>
      <c r="C44" s="15" t="s">
        <v>104</v>
      </c>
      <c r="D44" s="16" t="s">
        <v>46</v>
      </c>
      <c r="E44" s="16">
        <v>0</v>
      </c>
      <c r="F44" s="16">
        <v>0</v>
      </c>
      <c r="G44" s="12">
        <f t="shared" si="0"/>
        <v>0</v>
      </c>
      <c r="H44" s="16">
        <v>0</v>
      </c>
      <c r="I44" s="67">
        <v>0</v>
      </c>
      <c r="J44" s="67">
        <v>6</v>
      </c>
      <c r="K44" s="67">
        <v>10</v>
      </c>
      <c r="L44" s="67">
        <v>10</v>
      </c>
      <c r="M44" s="67">
        <v>10</v>
      </c>
      <c r="N44" s="67">
        <v>10</v>
      </c>
      <c r="O44" s="67">
        <v>0</v>
      </c>
      <c r="P44" s="67">
        <v>13</v>
      </c>
      <c r="Q44" s="67">
        <v>7</v>
      </c>
      <c r="R44" s="67">
        <v>10</v>
      </c>
      <c r="S44" s="67">
        <v>10</v>
      </c>
      <c r="T44" s="67">
        <v>5</v>
      </c>
      <c r="U44" s="67">
        <v>0</v>
      </c>
      <c r="V44" s="67">
        <v>6</v>
      </c>
      <c r="W44" s="67">
        <v>6</v>
      </c>
      <c r="X44" s="64">
        <f t="shared" si="1"/>
        <v>103</v>
      </c>
      <c r="Y44" s="64">
        <f t="shared" si="2"/>
        <v>103</v>
      </c>
      <c r="Z44" s="81"/>
      <c r="AA44" s="84"/>
      <c r="AB44" s="85"/>
    </row>
    <row r="45" spans="1:28" ht="127.5" x14ac:dyDescent="0.25">
      <c r="A45" s="178">
        <v>37</v>
      </c>
      <c r="B45" s="16" t="s">
        <v>65</v>
      </c>
      <c r="C45" s="15" t="s">
        <v>105</v>
      </c>
      <c r="D45" s="16" t="s">
        <v>46</v>
      </c>
      <c r="E45" s="16">
        <v>0</v>
      </c>
      <c r="F45" s="16">
        <v>0</v>
      </c>
      <c r="G45" s="12">
        <f t="shared" si="0"/>
        <v>0</v>
      </c>
      <c r="H45" s="16">
        <v>0</v>
      </c>
      <c r="I45" s="67">
        <v>0</v>
      </c>
      <c r="J45" s="67">
        <v>2</v>
      </c>
      <c r="K45" s="67">
        <v>2</v>
      </c>
      <c r="L45" s="67">
        <v>2</v>
      </c>
      <c r="M45" s="67">
        <v>2</v>
      </c>
      <c r="N45" s="67">
        <v>2</v>
      </c>
      <c r="O45" s="67">
        <v>0</v>
      </c>
      <c r="P45" s="67">
        <v>3</v>
      </c>
      <c r="Q45" s="67">
        <v>2</v>
      </c>
      <c r="R45" s="67">
        <v>2</v>
      </c>
      <c r="S45" s="67">
        <v>2</v>
      </c>
      <c r="T45" s="67">
        <v>2</v>
      </c>
      <c r="U45" s="67">
        <v>2</v>
      </c>
      <c r="V45" s="67">
        <v>2</v>
      </c>
      <c r="W45" s="67">
        <v>2</v>
      </c>
      <c r="X45" s="64">
        <f t="shared" si="1"/>
        <v>27</v>
      </c>
      <c r="Y45" s="64">
        <f t="shared" si="2"/>
        <v>27</v>
      </c>
      <c r="Z45" s="81"/>
      <c r="AA45" s="84"/>
      <c r="AB45" s="85"/>
    </row>
    <row r="46" spans="1:28" ht="127.5" x14ac:dyDescent="0.25">
      <c r="A46" s="178">
        <v>38</v>
      </c>
      <c r="B46" s="16" t="s">
        <v>66</v>
      </c>
      <c r="C46" s="15" t="s">
        <v>106</v>
      </c>
      <c r="D46" s="16" t="s">
        <v>46</v>
      </c>
      <c r="E46" s="16">
        <v>0</v>
      </c>
      <c r="F46" s="16">
        <v>0</v>
      </c>
      <c r="G46" s="12">
        <f t="shared" si="0"/>
        <v>0</v>
      </c>
      <c r="H46" s="16">
        <v>0</v>
      </c>
      <c r="I46" s="67">
        <v>0</v>
      </c>
      <c r="J46" s="67">
        <v>2</v>
      </c>
      <c r="K46" s="67">
        <v>2</v>
      </c>
      <c r="L46" s="67">
        <v>0</v>
      </c>
      <c r="M46" s="67">
        <v>2</v>
      </c>
      <c r="N46" s="67">
        <v>2</v>
      </c>
      <c r="O46" s="67">
        <v>0</v>
      </c>
      <c r="P46" s="67">
        <v>0</v>
      </c>
      <c r="Q46" s="67">
        <v>2</v>
      </c>
      <c r="R46" s="67">
        <v>2</v>
      </c>
      <c r="S46" s="67">
        <v>2</v>
      </c>
      <c r="T46" s="67">
        <v>2</v>
      </c>
      <c r="U46" s="67">
        <v>2</v>
      </c>
      <c r="V46" s="67">
        <v>2</v>
      </c>
      <c r="W46" s="67">
        <v>1</v>
      </c>
      <c r="X46" s="64">
        <f t="shared" si="1"/>
        <v>21</v>
      </c>
      <c r="Y46" s="64">
        <f t="shared" si="2"/>
        <v>21</v>
      </c>
      <c r="Z46" s="81"/>
      <c r="AA46" s="84"/>
      <c r="AB46" s="85"/>
    </row>
    <row r="47" spans="1:28" ht="153" x14ac:dyDescent="0.25">
      <c r="A47" s="178">
        <v>39</v>
      </c>
      <c r="B47" s="16" t="s">
        <v>67</v>
      </c>
      <c r="C47" s="15" t="s">
        <v>107</v>
      </c>
      <c r="D47" s="16" t="s">
        <v>46</v>
      </c>
      <c r="E47" s="16">
        <v>0</v>
      </c>
      <c r="F47" s="16">
        <v>0</v>
      </c>
      <c r="G47" s="12">
        <f t="shared" si="0"/>
        <v>0</v>
      </c>
      <c r="H47" s="16">
        <v>0</v>
      </c>
      <c r="I47" s="67">
        <v>0</v>
      </c>
      <c r="J47" s="67">
        <v>2</v>
      </c>
      <c r="K47" s="67">
        <v>2</v>
      </c>
      <c r="L47" s="67">
        <v>0</v>
      </c>
      <c r="M47" s="67">
        <v>2</v>
      </c>
      <c r="N47" s="67">
        <v>2</v>
      </c>
      <c r="O47" s="67">
        <v>2</v>
      </c>
      <c r="P47" s="67">
        <v>1</v>
      </c>
      <c r="Q47" s="67">
        <v>2</v>
      </c>
      <c r="R47" s="67">
        <v>2</v>
      </c>
      <c r="S47" s="67">
        <v>2</v>
      </c>
      <c r="T47" s="67">
        <v>2</v>
      </c>
      <c r="U47" s="67">
        <v>0</v>
      </c>
      <c r="V47" s="67">
        <v>2</v>
      </c>
      <c r="W47" s="67">
        <v>2</v>
      </c>
      <c r="X47" s="64">
        <f t="shared" si="1"/>
        <v>23</v>
      </c>
      <c r="Y47" s="64">
        <f t="shared" si="2"/>
        <v>23</v>
      </c>
      <c r="Z47" s="81"/>
      <c r="AA47" s="84"/>
      <c r="AB47" s="85"/>
    </row>
    <row r="48" spans="1:28" ht="89.25" x14ac:dyDescent="0.25">
      <c r="A48" s="178">
        <v>40</v>
      </c>
      <c r="B48" s="16" t="s">
        <v>68</v>
      </c>
      <c r="C48" s="15" t="s">
        <v>108</v>
      </c>
      <c r="D48" s="16" t="s">
        <v>46</v>
      </c>
      <c r="E48" s="16">
        <v>0</v>
      </c>
      <c r="F48" s="16">
        <v>0</v>
      </c>
      <c r="G48" s="12">
        <f t="shared" si="0"/>
        <v>0</v>
      </c>
      <c r="H48" s="16">
        <v>0</v>
      </c>
      <c r="I48" s="67">
        <v>0</v>
      </c>
      <c r="J48" s="67">
        <v>2</v>
      </c>
      <c r="K48" s="67">
        <v>2</v>
      </c>
      <c r="L48" s="67">
        <v>2</v>
      </c>
      <c r="M48" s="67">
        <v>2</v>
      </c>
      <c r="N48" s="67">
        <v>2</v>
      </c>
      <c r="O48" s="67">
        <v>2</v>
      </c>
      <c r="P48" s="67">
        <v>2</v>
      </c>
      <c r="Q48" s="67">
        <v>2</v>
      </c>
      <c r="R48" s="67">
        <v>0</v>
      </c>
      <c r="S48" s="67">
        <v>2</v>
      </c>
      <c r="T48" s="67">
        <v>2</v>
      </c>
      <c r="U48" s="67">
        <v>2</v>
      </c>
      <c r="V48" s="67">
        <v>2</v>
      </c>
      <c r="W48" s="67">
        <v>1</v>
      </c>
      <c r="X48" s="64">
        <f t="shared" si="1"/>
        <v>25</v>
      </c>
      <c r="Y48" s="64">
        <f t="shared" si="2"/>
        <v>25</v>
      </c>
      <c r="Z48" s="81"/>
      <c r="AA48" s="84"/>
      <c r="AB48" s="85"/>
    </row>
    <row r="49" spans="1:28" ht="114.75" x14ac:dyDescent="0.25">
      <c r="A49" s="178">
        <v>41</v>
      </c>
      <c r="B49" s="16" t="s">
        <v>69</v>
      </c>
      <c r="C49" s="15" t="s">
        <v>109</v>
      </c>
      <c r="D49" s="16" t="s">
        <v>46</v>
      </c>
      <c r="E49" s="16">
        <v>0</v>
      </c>
      <c r="F49" s="16">
        <v>0</v>
      </c>
      <c r="G49" s="12">
        <f t="shared" si="0"/>
        <v>0</v>
      </c>
      <c r="H49" s="16">
        <v>0</v>
      </c>
      <c r="I49" s="67">
        <v>0</v>
      </c>
      <c r="J49" s="67">
        <v>7</v>
      </c>
      <c r="K49" s="67">
        <v>0</v>
      </c>
      <c r="L49" s="67">
        <v>0</v>
      </c>
      <c r="M49" s="67">
        <v>7</v>
      </c>
      <c r="N49" s="67">
        <v>7</v>
      </c>
      <c r="O49" s="67">
        <v>0</v>
      </c>
      <c r="P49" s="67">
        <v>10</v>
      </c>
      <c r="Q49" s="67">
        <v>7</v>
      </c>
      <c r="R49" s="67">
        <v>7</v>
      </c>
      <c r="S49" s="67">
        <v>7</v>
      </c>
      <c r="T49" s="67">
        <v>0</v>
      </c>
      <c r="U49" s="67">
        <v>0</v>
      </c>
      <c r="V49" s="67">
        <v>7</v>
      </c>
      <c r="W49" s="67">
        <v>2</v>
      </c>
      <c r="X49" s="64">
        <f t="shared" si="1"/>
        <v>61</v>
      </c>
      <c r="Y49" s="64">
        <f t="shared" si="2"/>
        <v>61</v>
      </c>
      <c r="Z49" s="81"/>
      <c r="AA49" s="84"/>
      <c r="AB49" s="85"/>
    </row>
    <row r="50" spans="1:28" ht="191.25" x14ac:dyDescent="0.25">
      <c r="A50" s="178">
        <v>42</v>
      </c>
      <c r="B50" s="16" t="s">
        <v>70</v>
      </c>
      <c r="C50" s="15" t="s">
        <v>110</v>
      </c>
      <c r="D50" s="16" t="s">
        <v>48</v>
      </c>
      <c r="E50" s="16">
        <v>0</v>
      </c>
      <c r="F50" s="16">
        <v>0</v>
      </c>
      <c r="G50" s="12">
        <f t="shared" si="0"/>
        <v>0</v>
      </c>
      <c r="H50" s="16">
        <v>0</v>
      </c>
      <c r="I50" s="67">
        <v>0</v>
      </c>
      <c r="J50" s="67">
        <v>2</v>
      </c>
      <c r="K50" s="67">
        <v>2</v>
      </c>
      <c r="L50" s="67">
        <v>0</v>
      </c>
      <c r="M50" s="67">
        <v>2</v>
      </c>
      <c r="N50" s="67">
        <v>2</v>
      </c>
      <c r="O50" s="67">
        <v>2</v>
      </c>
      <c r="P50" s="67">
        <v>1</v>
      </c>
      <c r="Q50" s="67">
        <v>2</v>
      </c>
      <c r="R50" s="67">
        <v>0</v>
      </c>
      <c r="S50" s="67">
        <v>2</v>
      </c>
      <c r="T50" s="67">
        <v>0</v>
      </c>
      <c r="U50" s="67">
        <v>0</v>
      </c>
      <c r="V50" s="67">
        <v>2</v>
      </c>
      <c r="W50" s="67">
        <v>1</v>
      </c>
      <c r="X50" s="64">
        <f t="shared" si="1"/>
        <v>18</v>
      </c>
      <c r="Y50" s="64">
        <f t="shared" si="2"/>
        <v>18</v>
      </c>
      <c r="Z50" s="81"/>
      <c r="AA50" s="84"/>
      <c r="AB50" s="85"/>
    </row>
    <row r="51" spans="1:28" ht="127.5" x14ac:dyDescent="0.25">
      <c r="A51" s="178">
        <v>43</v>
      </c>
      <c r="B51" s="16" t="s">
        <v>71</v>
      </c>
      <c r="C51" s="15" t="s">
        <v>111</v>
      </c>
      <c r="D51" s="16" t="s">
        <v>48</v>
      </c>
      <c r="E51" s="16">
        <v>0</v>
      </c>
      <c r="F51" s="16">
        <v>0</v>
      </c>
      <c r="G51" s="12">
        <f t="shared" si="0"/>
        <v>0</v>
      </c>
      <c r="H51" s="16">
        <v>0</v>
      </c>
      <c r="I51" s="67">
        <v>0</v>
      </c>
      <c r="J51" s="67">
        <v>2</v>
      </c>
      <c r="K51" s="67">
        <v>4</v>
      </c>
      <c r="L51" s="67"/>
      <c r="M51" s="67">
        <v>2</v>
      </c>
      <c r="N51" s="67">
        <v>2</v>
      </c>
      <c r="O51" s="67"/>
      <c r="P51" s="67">
        <v>4</v>
      </c>
      <c r="Q51" s="67">
        <v>2</v>
      </c>
      <c r="R51" s="67">
        <v>2</v>
      </c>
      <c r="S51" s="67"/>
      <c r="T51" s="67">
        <v>2</v>
      </c>
      <c r="U51" s="67"/>
      <c r="V51" s="67">
        <v>2</v>
      </c>
      <c r="W51" s="67">
        <v>2</v>
      </c>
      <c r="X51" s="64">
        <f t="shared" si="1"/>
        <v>24</v>
      </c>
      <c r="Y51" s="64">
        <f t="shared" si="2"/>
        <v>24</v>
      </c>
      <c r="Z51" s="81"/>
      <c r="AA51" s="84"/>
      <c r="AB51" s="85"/>
    </row>
    <row r="52" spans="1:28" ht="140.25" x14ac:dyDescent="0.25">
      <c r="A52" s="178">
        <v>44</v>
      </c>
      <c r="B52" s="16" t="s">
        <v>72</v>
      </c>
      <c r="C52" s="15" t="s">
        <v>112</v>
      </c>
      <c r="D52" s="16" t="s">
        <v>48</v>
      </c>
      <c r="E52" s="16">
        <v>0</v>
      </c>
      <c r="F52" s="16">
        <v>0</v>
      </c>
      <c r="G52" s="12">
        <f t="shared" si="0"/>
        <v>0</v>
      </c>
      <c r="H52" s="16">
        <v>0</v>
      </c>
      <c r="I52" s="67">
        <v>0</v>
      </c>
      <c r="J52" s="67">
        <v>2</v>
      </c>
      <c r="K52" s="67">
        <v>3</v>
      </c>
      <c r="L52" s="67">
        <v>0</v>
      </c>
      <c r="M52" s="67">
        <v>3</v>
      </c>
      <c r="N52" s="67">
        <v>3</v>
      </c>
      <c r="O52" s="67">
        <v>3</v>
      </c>
      <c r="P52" s="67">
        <v>1</v>
      </c>
      <c r="Q52" s="67">
        <v>3</v>
      </c>
      <c r="R52" s="67">
        <v>0</v>
      </c>
      <c r="S52" s="67">
        <v>3</v>
      </c>
      <c r="T52" s="67">
        <v>1</v>
      </c>
      <c r="U52" s="67">
        <v>0</v>
      </c>
      <c r="V52" s="67">
        <v>2</v>
      </c>
      <c r="W52" s="67">
        <v>1</v>
      </c>
      <c r="X52" s="64">
        <f t="shared" si="1"/>
        <v>25</v>
      </c>
      <c r="Y52" s="64">
        <f t="shared" si="2"/>
        <v>25</v>
      </c>
      <c r="Z52" s="81"/>
      <c r="AA52" s="84"/>
      <c r="AB52" s="85"/>
    </row>
    <row r="53" spans="1:28" ht="51" x14ac:dyDescent="0.25">
      <c r="A53" s="178">
        <v>45</v>
      </c>
      <c r="B53" s="16" t="s">
        <v>73</v>
      </c>
      <c r="C53" s="15" t="s">
        <v>113</v>
      </c>
      <c r="D53" s="16" t="s">
        <v>46</v>
      </c>
      <c r="E53" s="16">
        <v>0</v>
      </c>
      <c r="F53" s="16">
        <v>0</v>
      </c>
      <c r="G53" s="12">
        <f t="shared" si="0"/>
        <v>0</v>
      </c>
      <c r="H53" s="16">
        <v>0</v>
      </c>
      <c r="I53" s="67">
        <v>0</v>
      </c>
      <c r="J53" s="67">
        <v>15</v>
      </c>
      <c r="K53" s="67">
        <v>20</v>
      </c>
      <c r="L53" s="67">
        <v>10</v>
      </c>
      <c r="M53" s="67">
        <v>20</v>
      </c>
      <c r="N53" s="67">
        <v>20</v>
      </c>
      <c r="O53" s="67">
        <v>15</v>
      </c>
      <c r="P53" s="67">
        <v>20</v>
      </c>
      <c r="Q53" s="67">
        <v>20</v>
      </c>
      <c r="R53" s="67">
        <v>15</v>
      </c>
      <c r="S53" s="67">
        <v>20</v>
      </c>
      <c r="T53" s="67">
        <v>10</v>
      </c>
      <c r="U53" s="67">
        <v>20</v>
      </c>
      <c r="V53" s="67">
        <v>15</v>
      </c>
      <c r="W53" s="67">
        <v>10</v>
      </c>
      <c r="X53" s="64">
        <f t="shared" si="1"/>
        <v>230</v>
      </c>
      <c r="Y53" s="64">
        <f t="shared" si="2"/>
        <v>230</v>
      </c>
      <c r="Z53" s="81"/>
      <c r="AA53" s="84"/>
      <c r="AB53" s="85"/>
    </row>
    <row r="54" spans="1:28" ht="127.5" x14ac:dyDescent="0.25">
      <c r="A54" s="178">
        <v>46</v>
      </c>
      <c r="B54" s="16" t="s">
        <v>74</v>
      </c>
      <c r="C54" s="15" t="s">
        <v>114</v>
      </c>
      <c r="D54" s="16" t="s">
        <v>131</v>
      </c>
      <c r="E54" s="16">
        <v>0</v>
      </c>
      <c r="F54" s="16">
        <v>0</v>
      </c>
      <c r="G54" s="12">
        <f t="shared" si="0"/>
        <v>0</v>
      </c>
      <c r="H54" s="16">
        <v>0</v>
      </c>
      <c r="I54" s="67">
        <v>0</v>
      </c>
      <c r="J54" s="67">
        <v>3</v>
      </c>
      <c r="K54" s="67">
        <v>0</v>
      </c>
      <c r="L54" s="67">
        <v>0</v>
      </c>
      <c r="M54" s="67">
        <v>5</v>
      </c>
      <c r="N54" s="67">
        <v>7</v>
      </c>
      <c r="O54" s="67">
        <v>5</v>
      </c>
      <c r="P54" s="67">
        <v>5</v>
      </c>
      <c r="Q54" s="67">
        <v>5</v>
      </c>
      <c r="R54" s="67">
        <v>5</v>
      </c>
      <c r="S54" s="67">
        <v>5</v>
      </c>
      <c r="T54" s="67">
        <v>2</v>
      </c>
      <c r="U54" s="67">
        <v>5</v>
      </c>
      <c r="V54" s="67">
        <v>3</v>
      </c>
      <c r="W54" s="67">
        <v>3</v>
      </c>
      <c r="X54" s="64">
        <f t="shared" si="1"/>
        <v>53</v>
      </c>
      <c r="Y54" s="64">
        <f t="shared" si="2"/>
        <v>53</v>
      </c>
      <c r="Z54" s="81"/>
      <c r="AA54" s="84"/>
      <c r="AB54" s="85"/>
    </row>
    <row r="55" spans="1:28" ht="178.5" x14ac:dyDescent="0.25">
      <c r="A55" s="178">
        <v>47</v>
      </c>
      <c r="B55" s="16" t="s">
        <v>75</v>
      </c>
      <c r="C55" s="15" t="s">
        <v>115</v>
      </c>
      <c r="D55" s="16" t="s">
        <v>132</v>
      </c>
      <c r="E55" s="16">
        <v>0</v>
      </c>
      <c r="F55" s="16">
        <v>0</v>
      </c>
      <c r="G55" s="12">
        <f t="shared" si="0"/>
        <v>0</v>
      </c>
      <c r="H55" s="16">
        <v>0</v>
      </c>
      <c r="I55" s="67">
        <v>0</v>
      </c>
      <c r="J55" s="67">
        <v>3</v>
      </c>
      <c r="K55" s="67">
        <v>3</v>
      </c>
      <c r="L55" s="67">
        <v>3</v>
      </c>
      <c r="M55" s="67">
        <v>3</v>
      </c>
      <c r="N55" s="67">
        <v>3</v>
      </c>
      <c r="O55" s="67">
        <v>3</v>
      </c>
      <c r="P55" s="67">
        <v>6</v>
      </c>
      <c r="Q55" s="67">
        <v>3</v>
      </c>
      <c r="R55" s="67">
        <v>3</v>
      </c>
      <c r="S55" s="67">
        <v>3</v>
      </c>
      <c r="T55" s="67">
        <v>2</v>
      </c>
      <c r="U55" s="67">
        <v>3</v>
      </c>
      <c r="V55" s="67">
        <v>3</v>
      </c>
      <c r="W55" s="67">
        <v>1</v>
      </c>
      <c r="X55" s="64">
        <f t="shared" si="1"/>
        <v>42</v>
      </c>
      <c r="Y55" s="64">
        <f t="shared" si="2"/>
        <v>42</v>
      </c>
      <c r="Z55" s="81"/>
      <c r="AA55" s="84"/>
      <c r="AB55" s="85"/>
    </row>
    <row r="56" spans="1:28" ht="89.25" x14ac:dyDescent="0.25">
      <c r="A56" s="178">
        <v>48</v>
      </c>
      <c r="B56" s="16" t="s">
        <v>76</v>
      </c>
      <c r="C56" s="15" t="s">
        <v>116</v>
      </c>
      <c r="D56" s="16" t="s">
        <v>47</v>
      </c>
      <c r="E56" s="16">
        <v>0</v>
      </c>
      <c r="F56" s="16">
        <v>0</v>
      </c>
      <c r="G56" s="12">
        <f t="shared" si="0"/>
        <v>0</v>
      </c>
      <c r="H56" s="16">
        <v>0</v>
      </c>
      <c r="I56" s="67">
        <v>0</v>
      </c>
      <c r="J56" s="67">
        <v>4</v>
      </c>
      <c r="K56" s="67">
        <v>5</v>
      </c>
      <c r="L56" s="67">
        <v>5</v>
      </c>
      <c r="M56" s="67">
        <v>5</v>
      </c>
      <c r="N56" s="67">
        <v>5</v>
      </c>
      <c r="O56" s="67">
        <v>5</v>
      </c>
      <c r="P56" s="67">
        <v>10</v>
      </c>
      <c r="Q56" s="67">
        <v>5</v>
      </c>
      <c r="R56" s="67">
        <v>5</v>
      </c>
      <c r="S56" s="67">
        <v>5</v>
      </c>
      <c r="T56" s="67">
        <v>3</v>
      </c>
      <c r="U56" s="67">
        <v>0</v>
      </c>
      <c r="V56" s="67">
        <v>4</v>
      </c>
      <c r="W56" s="67">
        <v>1</v>
      </c>
      <c r="X56" s="64">
        <f t="shared" si="1"/>
        <v>62</v>
      </c>
      <c r="Y56" s="64">
        <f t="shared" si="2"/>
        <v>62</v>
      </c>
      <c r="Z56" s="81"/>
      <c r="AA56" s="84"/>
      <c r="AB56" s="85"/>
    </row>
    <row r="57" spans="1:28" ht="102" x14ac:dyDescent="0.25">
      <c r="A57" s="178">
        <v>49</v>
      </c>
      <c r="B57" s="16" t="s">
        <v>77</v>
      </c>
      <c r="C57" s="15" t="s">
        <v>117</v>
      </c>
      <c r="D57" s="16" t="s">
        <v>47</v>
      </c>
      <c r="E57" s="16">
        <v>0</v>
      </c>
      <c r="F57" s="16">
        <v>0</v>
      </c>
      <c r="G57" s="12">
        <f t="shared" si="0"/>
        <v>0</v>
      </c>
      <c r="H57" s="16">
        <v>0</v>
      </c>
      <c r="I57" s="67">
        <v>0</v>
      </c>
      <c r="J57" s="67">
        <v>4</v>
      </c>
      <c r="K57" s="67">
        <v>2</v>
      </c>
      <c r="L57" s="67">
        <v>2</v>
      </c>
      <c r="M57" s="67">
        <v>5</v>
      </c>
      <c r="N57" s="67">
        <v>5</v>
      </c>
      <c r="O57" s="67">
        <v>5</v>
      </c>
      <c r="P57" s="67">
        <v>5</v>
      </c>
      <c r="Q57" s="67">
        <v>5</v>
      </c>
      <c r="R57" s="67">
        <v>5</v>
      </c>
      <c r="S57" s="67">
        <v>5</v>
      </c>
      <c r="T57" s="67">
        <v>5</v>
      </c>
      <c r="U57" s="67">
        <v>0</v>
      </c>
      <c r="V57" s="67">
        <v>4</v>
      </c>
      <c r="W57" s="67">
        <v>1</v>
      </c>
      <c r="X57" s="64">
        <f t="shared" si="1"/>
        <v>53</v>
      </c>
      <c r="Y57" s="64">
        <f t="shared" si="2"/>
        <v>53</v>
      </c>
      <c r="Z57" s="81"/>
      <c r="AA57" s="84"/>
      <c r="AB57" s="85"/>
    </row>
    <row r="58" spans="1:28" ht="89.25" x14ac:dyDescent="0.25">
      <c r="A58" s="178">
        <v>50</v>
      </c>
      <c r="B58" s="16" t="s">
        <v>78</v>
      </c>
      <c r="C58" s="15" t="s">
        <v>118</v>
      </c>
      <c r="D58" s="16" t="s">
        <v>48</v>
      </c>
      <c r="E58" s="16">
        <v>0</v>
      </c>
      <c r="F58" s="16">
        <v>0</v>
      </c>
      <c r="G58" s="12">
        <f t="shared" si="0"/>
        <v>0</v>
      </c>
      <c r="H58" s="16">
        <v>0</v>
      </c>
      <c r="I58" s="67">
        <v>0</v>
      </c>
      <c r="J58" s="67">
        <v>3</v>
      </c>
      <c r="K58" s="67">
        <v>7</v>
      </c>
      <c r="L58" s="67">
        <v>7</v>
      </c>
      <c r="M58" s="67">
        <v>7</v>
      </c>
      <c r="N58" s="67">
        <v>7</v>
      </c>
      <c r="O58" s="67">
        <v>5</v>
      </c>
      <c r="P58" s="67">
        <v>7</v>
      </c>
      <c r="Q58" s="67">
        <v>7</v>
      </c>
      <c r="R58" s="67">
        <v>7</v>
      </c>
      <c r="S58" s="67">
        <v>7</v>
      </c>
      <c r="T58" s="67">
        <v>3</v>
      </c>
      <c r="U58" s="67">
        <v>0</v>
      </c>
      <c r="V58" s="67">
        <v>3</v>
      </c>
      <c r="W58" s="67">
        <v>4</v>
      </c>
      <c r="X58" s="64">
        <f t="shared" si="1"/>
        <v>74</v>
      </c>
      <c r="Y58" s="64">
        <f t="shared" si="2"/>
        <v>74</v>
      </c>
      <c r="Z58" s="81"/>
      <c r="AA58" s="84"/>
      <c r="AB58" s="85"/>
    </row>
    <row r="59" spans="1:28" ht="76.5" x14ac:dyDescent="0.25">
      <c r="A59" s="178">
        <v>51</v>
      </c>
      <c r="B59" s="16" t="s">
        <v>79</v>
      </c>
      <c r="C59" s="15" t="s">
        <v>119</v>
      </c>
      <c r="D59" s="16" t="s">
        <v>47</v>
      </c>
      <c r="E59" s="16">
        <v>0</v>
      </c>
      <c r="F59" s="16">
        <v>0</v>
      </c>
      <c r="G59" s="12">
        <f t="shared" si="0"/>
        <v>0</v>
      </c>
      <c r="H59" s="16">
        <v>0</v>
      </c>
      <c r="I59" s="67">
        <v>0</v>
      </c>
      <c r="J59" s="67">
        <v>1</v>
      </c>
      <c r="K59" s="67">
        <v>1</v>
      </c>
      <c r="L59" s="67">
        <v>1</v>
      </c>
      <c r="M59" s="67">
        <v>1</v>
      </c>
      <c r="N59" s="67">
        <v>1</v>
      </c>
      <c r="O59" s="67">
        <v>1</v>
      </c>
      <c r="P59" s="67">
        <v>4</v>
      </c>
      <c r="Q59" s="67">
        <v>1</v>
      </c>
      <c r="R59" s="67">
        <v>1</v>
      </c>
      <c r="S59" s="67">
        <v>1</v>
      </c>
      <c r="T59" s="67">
        <v>2</v>
      </c>
      <c r="U59" s="67">
        <v>1</v>
      </c>
      <c r="V59" s="67">
        <v>1</v>
      </c>
      <c r="W59" s="67">
        <v>1</v>
      </c>
      <c r="X59" s="64">
        <f t="shared" si="1"/>
        <v>18</v>
      </c>
      <c r="Y59" s="64">
        <f t="shared" si="2"/>
        <v>18</v>
      </c>
      <c r="Z59" s="81"/>
      <c r="AA59" s="84"/>
      <c r="AB59" s="85"/>
    </row>
    <row r="60" spans="1:28" ht="63.75" x14ac:dyDescent="0.25">
      <c r="A60" s="178">
        <v>52</v>
      </c>
      <c r="B60" s="17" t="s">
        <v>80</v>
      </c>
      <c r="C60" s="15" t="s">
        <v>120</v>
      </c>
      <c r="D60" s="16" t="s">
        <v>47</v>
      </c>
      <c r="E60" s="16">
        <v>0</v>
      </c>
      <c r="F60" s="16">
        <v>0</v>
      </c>
      <c r="G60" s="12">
        <f t="shared" si="0"/>
        <v>0</v>
      </c>
      <c r="H60" s="16">
        <v>0</v>
      </c>
      <c r="I60" s="67">
        <v>0</v>
      </c>
      <c r="J60" s="67">
        <v>1</v>
      </c>
      <c r="K60" s="67">
        <v>1</v>
      </c>
      <c r="L60" s="67">
        <v>1</v>
      </c>
      <c r="M60" s="67">
        <v>1</v>
      </c>
      <c r="N60" s="67">
        <v>1</v>
      </c>
      <c r="O60" s="67">
        <v>0</v>
      </c>
      <c r="P60" s="67">
        <v>2</v>
      </c>
      <c r="Q60" s="67">
        <v>1</v>
      </c>
      <c r="R60" s="67">
        <v>1</v>
      </c>
      <c r="S60" s="67">
        <v>1</v>
      </c>
      <c r="T60" s="67">
        <v>1</v>
      </c>
      <c r="U60" s="67">
        <v>1</v>
      </c>
      <c r="V60" s="67">
        <v>0</v>
      </c>
      <c r="W60" s="67">
        <v>0</v>
      </c>
      <c r="X60" s="64">
        <f t="shared" si="1"/>
        <v>12</v>
      </c>
      <c r="Y60" s="64">
        <f t="shared" si="2"/>
        <v>12</v>
      </c>
      <c r="Z60" s="81"/>
      <c r="AA60" s="84"/>
      <c r="AB60" s="85"/>
    </row>
    <row r="61" spans="1:28" ht="63.75" x14ac:dyDescent="0.25">
      <c r="A61" s="178">
        <v>53</v>
      </c>
      <c r="B61" s="16" t="s">
        <v>81</v>
      </c>
      <c r="C61" s="15" t="s">
        <v>121</v>
      </c>
      <c r="D61" s="16" t="s">
        <v>46</v>
      </c>
      <c r="E61" s="16">
        <v>0</v>
      </c>
      <c r="F61" s="16">
        <v>0</v>
      </c>
      <c r="G61" s="12">
        <f t="shared" si="0"/>
        <v>0</v>
      </c>
      <c r="H61" s="16">
        <v>0</v>
      </c>
      <c r="I61" s="67">
        <v>0</v>
      </c>
      <c r="J61" s="67">
        <v>1</v>
      </c>
      <c r="K61" s="67">
        <v>1</v>
      </c>
      <c r="L61" s="67">
        <v>1</v>
      </c>
      <c r="M61" s="67">
        <v>1</v>
      </c>
      <c r="N61" s="67">
        <v>1</v>
      </c>
      <c r="O61" s="67">
        <v>1</v>
      </c>
      <c r="P61" s="67">
        <v>2</v>
      </c>
      <c r="Q61" s="67">
        <v>1</v>
      </c>
      <c r="R61" s="67">
        <v>1</v>
      </c>
      <c r="S61" s="67">
        <v>1</v>
      </c>
      <c r="T61" s="67">
        <v>1</v>
      </c>
      <c r="U61" s="67">
        <v>1</v>
      </c>
      <c r="V61" s="67">
        <v>0</v>
      </c>
      <c r="W61" s="67">
        <v>0</v>
      </c>
      <c r="X61" s="64">
        <f t="shared" si="1"/>
        <v>13</v>
      </c>
      <c r="Y61" s="64">
        <f t="shared" si="2"/>
        <v>13</v>
      </c>
      <c r="Z61" s="81"/>
      <c r="AA61" s="84"/>
      <c r="AB61" s="85"/>
    </row>
    <row r="62" spans="1:28" ht="89.25" x14ac:dyDescent="0.25">
      <c r="A62" s="178">
        <v>54</v>
      </c>
      <c r="B62" s="16" t="s">
        <v>82</v>
      </c>
      <c r="C62" s="15" t="s">
        <v>122</v>
      </c>
      <c r="D62" s="16" t="s">
        <v>46</v>
      </c>
      <c r="E62" s="16">
        <v>0</v>
      </c>
      <c r="F62" s="16">
        <v>0</v>
      </c>
      <c r="G62" s="12">
        <f t="shared" si="0"/>
        <v>0</v>
      </c>
      <c r="H62" s="16">
        <v>0</v>
      </c>
      <c r="I62" s="67">
        <v>0</v>
      </c>
      <c r="J62" s="67">
        <v>0</v>
      </c>
      <c r="K62" s="67">
        <v>10</v>
      </c>
      <c r="L62" s="67">
        <v>0</v>
      </c>
      <c r="M62" s="67">
        <v>10</v>
      </c>
      <c r="N62" s="67">
        <v>10</v>
      </c>
      <c r="O62" s="67">
        <v>5</v>
      </c>
      <c r="P62" s="67">
        <v>10</v>
      </c>
      <c r="Q62" s="67">
        <v>10</v>
      </c>
      <c r="R62" s="67">
        <v>10</v>
      </c>
      <c r="S62" s="67">
        <v>10</v>
      </c>
      <c r="T62" s="67">
        <v>1</v>
      </c>
      <c r="U62" s="67">
        <v>0</v>
      </c>
      <c r="V62" s="67">
        <v>0</v>
      </c>
      <c r="W62" s="67">
        <v>5</v>
      </c>
      <c r="X62" s="64">
        <f t="shared" si="1"/>
        <v>81</v>
      </c>
      <c r="Y62" s="64">
        <f t="shared" si="2"/>
        <v>81</v>
      </c>
      <c r="Z62" s="81"/>
      <c r="AA62" s="84"/>
      <c r="AB62" s="85"/>
    </row>
    <row r="63" spans="1:28" ht="216.75" x14ac:dyDescent="0.25">
      <c r="A63" s="178">
        <v>55</v>
      </c>
      <c r="B63" s="16" t="s">
        <v>83</v>
      </c>
      <c r="C63" s="15" t="s">
        <v>123</v>
      </c>
      <c r="D63" s="16" t="s">
        <v>46</v>
      </c>
      <c r="E63" s="16">
        <v>0</v>
      </c>
      <c r="F63" s="16">
        <v>0</v>
      </c>
      <c r="G63" s="12">
        <f t="shared" si="0"/>
        <v>0</v>
      </c>
      <c r="H63" s="16">
        <v>0</v>
      </c>
      <c r="I63" s="67">
        <v>0</v>
      </c>
      <c r="J63" s="67">
        <v>0</v>
      </c>
      <c r="K63" s="67">
        <v>5</v>
      </c>
      <c r="L63" s="67">
        <v>0</v>
      </c>
      <c r="M63" s="67">
        <v>0</v>
      </c>
      <c r="N63" s="67">
        <v>0</v>
      </c>
      <c r="O63" s="67">
        <v>3</v>
      </c>
      <c r="P63" s="67">
        <v>10</v>
      </c>
      <c r="Q63" s="67">
        <v>4</v>
      </c>
      <c r="R63" s="67">
        <v>0</v>
      </c>
      <c r="S63" s="67">
        <v>0</v>
      </c>
      <c r="T63" s="67">
        <v>1</v>
      </c>
      <c r="U63" s="67">
        <v>0</v>
      </c>
      <c r="V63" s="67">
        <v>0</v>
      </c>
      <c r="W63" s="67">
        <v>5</v>
      </c>
      <c r="X63" s="64">
        <f t="shared" si="1"/>
        <v>28</v>
      </c>
      <c r="Y63" s="64">
        <f t="shared" si="2"/>
        <v>28</v>
      </c>
      <c r="Z63" s="81"/>
      <c r="AA63" s="84"/>
      <c r="AB63" s="85"/>
    </row>
    <row r="64" spans="1:28" ht="76.5" x14ac:dyDescent="0.25">
      <c r="A64" s="178">
        <v>56</v>
      </c>
      <c r="B64" s="17" t="s">
        <v>84</v>
      </c>
      <c r="C64" s="15" t="s">
        <v>124</v>
      </c>
      <c r="D64" s="16" t="s">
        <v>46</v>
      </c>
      <c r="E64" s="16">
        <v>0</v>
      </c>
      <c r="F64" s="16">
        <v>0</v>
      </c>
      <c r="G64" s="12">
        <f t="shared" si="0"/>
        <v>0</v>
      </c>
      <c r="H64" s="16">
        <v>0</v>
      </c>
      <c r="I64" s="67">
        <v>0</v>
      </c>
      <c r="J64" s="67">
        <v>0</v>
      </c>
      <c r="K64" s="67">
        <v>2</v>
      </c>
      <c r="L64" s="67">
        <v>0</v>
      </c>
      <c r="M64" s="67">
        <v>0</v>
      </c>
      <c r="N64" s="67">
        <v>0</v>
      </c>
      <c r="O64" s="67">
        <v>4</v>
      </c>
      <c r="P64" s="67">
        <v>3</v>
      </c>
      <c r="Q64" s="67">
        <v>4</v>
      </c>
      <c r="R64" s="67">
        <v>0</v>
      </c>
      <c r="S64" s="67">
        <v>0</v>
      </c>
      <c r="T64" s="67">
        <v>1</v>
      </c>
      <c r="U64" s="67">
        <v>1</v>
      </c>
      <c r="V64" s="67">
        <v>0</v>
      </c>
      <c r="W64" s="67">
        <v>2</v>
      </c>
      <c r="X64" s="64">
        <f t="shared" si="1"/>
        <v>17</v>
      </c>
      <c r="Y64" s="64">
        <f t="shared" si="2"/>
        <v>17</v>
      </c>
      <c r="Z64" s="81"/>
      <c r="AA64" s="84"/>
      <c r="AB64" s="85"/>
    </row>
    <row r="65" spans="1:28" ht="63.75" x14ac:dyDescent="0.25">
      <c r="A65" s="178">
        <v>57</v>
      </c>
      <c r="B65" s="16" t="s">
        <v>85</v>
      </c>
      <c r="C65" s="15" t="s">
        <v>125</v>
      </c>
      <c r="D65" s="16" t="s">
        <v>46</v>
      </c>
      <c r="E65" s="16">
        <v>0</v>
      </c>
      <c r="F65" s="16">
        <v>0</v>
      </c>
      <c r="G65" s="12">
        <f t="shared" si="0"/>
        <v>0</v>
      </c>
      <c r="H65" s="16">
        <v>0</v>
      </c>
      <c r="I65" s="67">
        <v>0</v>
      </c>
      <c r="J65" s="67">
        <v>2</v>
      </c>
      <c r="K65" s="67">
        <v>2</v>
      </c>
      <c r="L65" s="67">
        <v>0</v>
      </c>
      <c r="M65" s="67">
        <v>0</v>
      </c>
      <c r="N65" s="67">
        <v>0</v>
      </c>
      <c r="O65" s="67">
        <v>4</v>
      </c>
      <c r="P65" s="67">
        <v>3</v>
      </c>
      <c r="Q65" s="67">
        <v>4</v>
      </c>
      <c r="R65" s="67">
        <v>0</v>
      </c>
      <c r="S65" s="67">
        <v>0</v>
      </c>
      <c r="T65" s="67">
        <v>1</v>
      </c>
      <c r="U65" s="67">
        <v>1</v>
      </c>
      <c r="V65" s="67">
        <v>2</v>
      </c>
      <c r="W65" s="67">
        <v>3</v>
      </c>
      <c r="X65" s="64">
        <f t="shared" si="1"/>
        <v>22</v>
      </c>
      <c r="Y65" s="64">
        <f t="shared" si="2"/>
        <v>22</v>
      </c>
      <c r="Z65" s="81"/>
      <c r="AA65" s="84"/>
      <c r="AB65" s="85"/>
    </row>
    <row r="66" spans="1:28" ht="63.75" x14ac:dyDescent="0.25">
      <c r="A66" s="178">
        <v>58</v>
      </c>
      <c r="B66" s="16" t="s">
        <v>86</v>
      </c>
      <c r="C66" s="15" t="s">
        <v>126</v>
      </c>
      <c r="D66" s="16" t="s">
        <v>48</v>
      </c>
      <c r="E66" s="16">
        <v>0</v>
      </c>
      <c r="F66" s="16">
        <v>0</v>
      </c>
      <c r="G66" s="12">
        <f t="shared" si="0"/>
        <v>0</v>
      </c>
      <c r="H66" s="16">
        <v>0</v>
      </c>
      <c r="I66" s="67">
        <v>0</v>
      </c>
      <c r="J66" s="67">
        <v>0</v>
      </c>
      <c r="K66" s="67">
        <v>3</v>
      </c>
      <c r="L66" s="67">
        <v>0</v>
      </c>
      <c r="M66" s="67">
        <v>3</v>
      </c>
      <c r="N66" s="67">
        <v>3</v>
      </c>
      <c r="O66" s="67">
        <v>0</v>
      </c>
      <c r="P66" s="67">
        <v>0</v>
      </c>
      <c r="Q66" s="67">
        <v>3</v>
      </c>
      <c r="R66" s="67">
        <v>0</v>
      </c>
      <c r="S66" s="67">
        <v>0</v>
      </c>
      <c r="T66" s="67">
        <v>3</v>
      </c>
      <c r="U66" s="67">
        <v>0</v>
      </c>
      <c r="V66" s="67">
        <v>0</v>
      </c>
      <c r="W66" s="67">
        <v>0</v>
      </c>
      <c r="X66" s="64">
        <f t="shared" si="1"/>
        <v>15</v>
      </c>
      <c r="Y66" s="64">
        <f t="shared" si="2"/>
        <v>15</v>
      </c>
      <c r="Z66" s="81"/>
      <c r="AA66" s="84"/>
      <c r="AB66" s="85"/>
    </row>
    <row r="67" spans="1:28" ht="76.5" x14ac:dyDescent="0.25">
      <c r="A67" s="178">
        <v>59</v>
      </c>
      <c r="B67" s="16" t="s">
        <v>87</v>
      </c>
      <c r="C67" s="15" t="s">
        <v>127</v>
      </c>
      <c r="D67" s="16" t="s">
        <v>48</v>
      </c>
      <c r="E67" s="16">
        <v>0</v>
      </c>
      <c r="F67" s="16">
        <v>0</v>
      </c>
      <c r="G67" s="12">
        <f t="shared" si="0"/>
        <v>0</v>
      </c>
      <c r="H67" s="16">
        <v>0</v>
      </c>
      <c r="I67" s="67">
        <v>0</v>
      </c>
      <c r="J67" s="67">
        <v>2</v>
      </c>
      <c r="K67" s="67">
        <v>2</v>
      </c>
      <c r="L67" s="67">
        <v>1</v>
      </c>
      <c r="M67" s="67">
        <v>2</v>
      </c>
      <c r="N67" s="67">
        <v>2</v>
      </c>
      <c r="O67" s="67">
        <v>2</v>
      </c>
      <c r="P67" s="67">
        <v>2</v>
      </c>
      <c r="Q67" s="67">
        <v>2</v>
      </c>
      <c r="R67" s="67">
        <v>0</v>
      </c>
      <c r="S67" s="67">
        <v>0</v>
      </c>
      <c r="T67" s="67">
        <v>2</v>
      </c>
      <c r="U67" s="67">
        <v>0</v>
      </c>
      <c r="V67" s="67">
        <v>2</v>
      </c>
      <c r="W67" s="67">
        <v>0</v>
      </c>
      <c r="X67" s="64">
        <f t="shared" si="1"/>
        <v>19</v>
      </c>
      <c r="Y67" s="64">
        <f t="shared" si="2"/>
        <v>19</v>
      </c>
      <c r="Z67" s="81"/>
      <c r="AA67" s="84"/>
      <c r="AB67" s="85"/>
    </row>
    <row r="68" spans="1:28" ht="63.75" x14ac:dyDescent="0.25">
      <c r="A68" s="178">
        <v>60</v>
      </c>
      <c r="B68" s="16" t="s">
        <v>88</v>
      </c>
      <c r="C68" s="15" t="s">
        <v>128</v>
      </c>
      <c r="D68" s="16" t="s">
        <v>48</v>
      </c>
      <c r="E68" s="16">
        <v>0</v>
      </c>
      <c r="F68" s="16">
        <v>0</v>
      </c>
      <c r="G68" s="12">
        <f t="shared" si="0"/>
        <v>0</v>
      </c>
      <c r="H68" s="16">
        <v>0</v>
      </c>
      <c r="I68" s="67">
        <v>0</v>
      </c>
      <c r="J68" s="67">
        <v>2</v>
      </c>
      <c r="K68" s="67">
        <v>2</v>
      </c>
      <c r="L68" s="67">
        <v>1</v>
      </c>
      <c r="M68" s="67">
        <v>2</v>
      </c>
      <c r="N68" s="67">
        <v>2</v>
      </c>
      <c r="O68" s="67">
        <v>2</v>
      </c>
      <c r="P68" s="67">
        <v>0</v>
      </c>
      <c r="Q68" s="67">
        <v>2</v>
      </c>
      <c r="R68" s="67">
        <v>0</v>
      </c>
      <c r="S68" s="67">
        <v>0</v>
      </c>
      <c r="T68" s="67">
        <v>1</v>
      </c>
      <c r="U68" s="67">
        <v>0</v>
      </c>
      <c r="V68" s="67">
        <v>2</v>
      </c>
      <c r="W68" s="67">
        <v>0</v>
      </c>
      <c r="X68" s="64">
        <f t="shared" si="1"/>
        <v>16</v>
      </c>
      <c r="Y68" s="64">
        <f t="shared" si="2"/>
        <v>16</v>
      </c>
      <c r="Z68" s="81"/>
      <c r="AA68" s="84"/>
      <c r="AB68" s="85"/>
    </row>
    <row r="69" spans="1:28" ht="51" x14ac:dyDescent="0.25">
      <c r="A69" s="178">
        <v>61</v>
      </c>
      <c r="B69" s="16" t="s">
        <v>89</v>
      </c>
      <c r="C69" s="15" t="s">
        <v>129</v>
      </c>
      <c r="D69" s="16" t="s">
        <v>48</v>
      </c>
      <c r="E69" s="16">
        <v>0</v>
      </c>
      <c r="F69" s="16">
        <v>0</v>
      </c>
      <c r="G69" s="12">
        <f t="shared" si="0"/>
        <v>0</v>
      </c>
      <c r="H69" s="16">
        <v>0</v>
      </c>
      <c r="I69" s="67">
        <v>0</v>
      </c>
      <c r="J69" s="67">
        <v>4</v>
      </c>
      <c r="K69" s="67">
        <v>0</v>
      </c>
      <c r="L69" s="67">
        <v>4</v>
      </c>
      <c r="M69" s="67">
        <v>4</v>
      </c>
      <c r="N69" s="67">
        <v>4</v>
      </c>
      <c r="O69" s="67">
        <v>2</v>
      </c>
      <c r="P69" s="67">
        <v>0</v>
      </c>
      <c r="Q69" s="67">
        <v>2</v>
      </c>
      <c r="R69" s="67">
        <v>4</v>
      </c>
      <c r="S69" s="67">
        <v>0</v>
      </c>
      <c r="T69" s="67">
        <v>2</v>
      </c>
      <c r="U69" s="67">
        <v>4</v>
      </c>
      <c r="V69" s="67">
        <v>4</v>
      </c>
      <c r="W69" s="67">
        <v>0</v>
      </c>
      <c r="X69" s="64">
        <f t="shared" si="1"/>
        <v>34</v>
      </c>
      <c r="Y69" s="64">
        <f t="shared" si="2"/>
        <v>34</v>
      </c>
      <c r="Z69" s="81"/>
      <c r="AA69" s="84"/>
      <c r="AB69" s="85"/>
    </row>
    <row r="70" spans="1:28" ht="26.25" thickBot="1" x14ac:dyDescent="0.3">
      <c r="A70" s="146">
        <v>62</v>
      </c>
      <c r="B70" s="147" t="s">
        <v>90</v>
      </c>
      <c r="C70" s="148" t="s">
        <v>130</v>
      </c>
      <c r="D70" s="149" t="s">
        <v>48</v>
      </c>
      <c r="E70" s="150">
        <v>0</v>
      </c>
      <c r="F70" s="150">
        <v>0</v>
      </c>
      <c r="G70" s="64">
        <f t="shared" si="0"/>
        <v>0</v>
      </c>
      <c r="H70" s="150">
        <v>0</v>
      </c>
      <c r="I70" s="150">
        <v>0</v>
      </c>
      <c r="J70" s="151">
        <v>1</v>
      </c>
      <c r="K70" s="151">
        <v>12</v>
      </c>
      <c r="L70" s="151">
        <v>0</v>
      </c>
      <c r="M70" s="151">
        <v>0</v>
      </c>
      <c r="N70" s="151">
        <v>0</v>
      </c>
      <c r="O70" s="151">
        <v>2</v>
      </c>
      <c r="P70" s="151">
        <v>3</v>
      </c>
      <c r="Q70" s="151">
        <v>2</v>
      </c>
      <c r="R70" s="151">
        <v>0</v>
      </c>
      <c r="S70" s="151">
        <v>0</v>
      </c>
      <c r="T70" s="151">
        <v>1</v>
      </c>
      <c r="U70" s="151">
        <v>4</v>
      </c>
      <c r="V70" s="151">
        <v>1</v>
      </c>
      <c r="W70" s="151">
        <v>1</v>
      </c>
      <c r="X70" s="152">
        <f t="shared" si="1"/>
        <v>27</v>
      </c>
      <c r="Y70" s="64">
        <f t="shared" si="2"/>
        <v>27</v>
      </c>
      <c r="Z70" s="153"/>
      <c r="AA70" s="154"/>
      <c r="AB70" s="85"/>
    </row>
    <row r="71" spans="1:28" ht="15.75" thickBot="1" x14ac:dyDescent="0.3">
      <c r="A71" s="86" t="s">
        <v>504</v>
      </c>
      <c r="B71" s="87"/>
      <c r="C71" s="87"/>
      <c r="D71" s="87"/>
      <c r="E71" s="87"/>
      <c r="F71" s="87"/>
      <c r="G71" s="87"/>
      <c r="H71" s="87"/>
      <c r="I71" s="87"/>
      <c r="J71" s="87"/>
      <c r="K71" s="87"/>
      <c r="L71" s="87"/>
      <c r="M71" s="87"/>
      <c r="N71" s="87"/>
      <c r="O71" s="87"/>
      <c r="P71" s="87"/>
      <c r="Q71" s="87"/>
      <c r="R71" s="87"/>
      <c r="S71" s="87"/>
      <c r="T71" s="87"/>
      <c r="U71" s="87"/>
      <c r="V71" s="87"/>
      <c r="W71" s="87"/>
      <c r="X71" s="87"/>
      <c r="Y71" s="87"/>
      <c r="Z71" s="88"/>
      <c r="AA71" s="113">
        <f>SUM(AA9:AA70)</f>
        <v>0</v>
      </c>
      <c r="AB71" s="85"/>
    </row>
  </sheetData>
  <mergeCells count="4">
    <mergeCell ref="J7:X7"/>
    <mergeCell ref="I6:X6"/>
    <mergeCell ref="E6:H6"/>
    <mergeCell ref="E7:G7"/>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338E4-7CC7-44A2-B213-B58D6ED57C34}">
  <dimension ref="A1:AA75"/>
  <sheetViews>
    <sheetView topLeftCell="D69" zoomScale="90" zoomScaleNormal="90" workbookViewId="0">
      <selection activeCell="A6" sqref="A6:Y74"/>
    </sheetView>
  </sheetViews>
  <sheetFormatPr baseColWidth="10" defaultRowHeight="15" x14ac:dyDescent="0.25"/>
  <cols>
    <col min="2" max="2" width="16.7109375" customWidth="1"/>
    <col min="3" max="3" width="89.42578125" customWidth="1"/>
    <col min="5" max="6" width="4.7109375" customWidth="1"/>
    <col min="7" max="7" width="7.28515625" customWidth="1"/>
    <col min="10" max="23" width="3.28515625" customWidth="1"/>
    <col min="24" max="24" width="6.7109375" customWidth="1"/>
    <col min="25" max="25" width="12.7109375" customWidth="1"/>
    <col min="26" max="26" width="18.42578125" customWidth="1"/>
    <col min="27" max="27" width="16.85546875" customWidth="1"/>
  </cols>
  <sheetData>
    <row r="1" spans="1:27"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7"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7" ht="15.75" thickBot="1" x14ac:dyDescent="0.3">
      <c r="A3" s="24"/>
      <c r="B3" s="9"/>
      <c r="C3" s="9"/>
      <c r="D3" s="82"/>
      <c r="E3" s="9"/>
      <c r="F3" s="9"/>
      <c r="G3" s="9"/>
      <c r="H3" s="9"/>
      <c r="I3" s="9"/>
      <c r="J3" s="9"/>
      <c r="K3" s="9"/>
      <c r="L3" s="9"/>
      <c r="M3" s="9"/>
      <c r="N3" s="9"/>
      <c r="O3" s="9"/>
      <c r="P3" s="9"/>
      <c r="Q3" s="9"/>
      <c r="R3" s="9"/>
      <c r="S3" s="9"/>
      <c r="T3" s="9"/>
      <c r="U3" s="9"/>
      <c r="V3" s="9"/>
      <c r="W3" s="9"/>
      <c r="X3" s="8"/>
      <c r="Y3" s="8"/>
      <c r="Z3" s="82"/>
      <c r="AA3" s="145"/>
    </row>
    <row r="4" spans="1:27" ht="15.75" thickBot="1" x14ac:dyDescent="0.3">
      <c r="A4" s="25" t="s">
        <v>133</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7" ht="75.75" thickBot="1" x14ac:dyDescent="0.3">
      <c r="A5" s="163" t="s">
        <v>517</v>
      </c>
      <c r="B5" s="164"/>
      <c r="C5" s="165"/>
      <c r="D5" s="166"/>
      <c r="E5" s="166"/>
      <c r="F5" s="166"/>
      <c r="G5" s="166"/>
      <c r="H5" s="166"/>
      <c r="I5" s="166"/>
      <c r="J5" s="166"/>
      <c r="K5" s="166"/>
      <c r="L5" s="166"/>
      <c r="M5" s="166"/>
      <c r="N5" s="166"/>
      <c r="O5" s="166"/>
      <c r="P5" s="166"/>
      <c r="Q5" s="166"/>
      <c r="R5" s="166"/>
      <c r="S5" s="166"/>
      <c r="T5" s="166"/>
      <c r="U5" s="166"/>
      <c r="V5" s="166"/>
      <c r="W5" s="166"/>
      <c r="X5" s="166"/>
      <c r="Y5" s="166"/>
      <c r="Z5" s="168" t="s">
        <v>522</v>
      </c>
      <c r="AA5" s="165"/>
    </row>
    <row r="6" spans="1:27" ht="30.75" customHeight="1" thickBot="1" x14ac:dyDescent="0.3">
      <c r="A6" s="182"/>
      <c r="B6" s="182"/>
      <c r="C6" s="182"/>
      <c r="D6" s="179"/>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7" ht="49.5" customHeight="1" thickBot="1" x14ac:dyDescent="0.3">
      <c r="A7" s="89" t="s">
        <v>0</v>
      </c>
      <c r="B7" s="94" t="s">
        <v>1</v>
      </c>
      <c r="C7" s="91" t="s">
        <v>2</v>
      </c>
      <c r="D7" s="91" t="s">
        <v>3</v>
      </c>
      <c r="E7" s="199" t="s">
        <v>497</v>
      </c>
      <c r="F7" s="200"/>
      <c r="G7" s="201"/>
      <c r="H7" s="92" t="s">
        <v>498</v>
      </c>
      <c r="I7" s="92" t="s">
        <v>499</v>
      </c>
      <c r="J7" s="196" t="s">
        <v>500</v>
      </c>
      <c r="K7" s="197"/>
      <c r="L7" s="197"/>
      <c r="M7" s="197"/>
      <c r="N7" s="197"/>
      <c r="O7" s="197"/>
      <c r="P7" s="197"/>
      <c r="Q7" s="197"/>
      <c r="R7" s="197"/>
      <c r="S7" s="197"/>
      <c r="T7" s="197"/>
      <c r="U7" s="197"/>
      <c r="V7" s="197"/>
      <c r="W7" s="197"/>
      <c r="X7" s="198"/>
      <c r="Y7" s="94" t="s">
        <v>521</v>
      </c>
      <c r="Z7" s="167" t="s">
        <v>518</v>
      </c>
      <c r="AA7" s="167"/>
    </row>
    <row r="8" spans="1:27" ht="30.75" thickBot="1" x14ac:dyDescent="0.3">
      <c r="A8" s="94"/>
      <c r="B8" s="90"/>
      <c r="C8" s="94"/>
      <c r="D8" s="94"/>
      <c r="E8" s="94">
        <v>1</v>
      </c>
      <c r="F8" s="94">
        <v>2</v>
      </c>
      <c r="G8" s="100" t="s">
        <v>503</v>
      </c>
      <c r="H8" s="94"/>
      <c r="I8" s="94"/>
      <c r="J8" s="94">
        <v>1</v>
      </c>
      <c r="K8" s="94">
        <v>2</v>
      </c>
      <c r="L8" s="94">
        <v>3</v>
      </c>
      <c r="M8" s="94">
        <v>4</v>
      </c>
      <c r="N8" s="94">
        <v>5</v>
      </c>
      <c r="O8" s="94">
        <v>6</v>
      </c>
      <c r="P8" s="94">
        <v>7</v>
      </c>
      <c r="Q8" s="94">
        <v>8</v>
      </c>
      <c r="R8" s="94">
        <v>9</v>
      </c>
      <c r="S8" s="94">
        <v>10</v>
      </c>
      <c r="T8" s="94">
        <v>11</v>
      </c>
      <c r="U8" s="94">
        <v>12</v>
      </c>
      <c r="V8" s="94">
        <v>13</v>
      </c>
      <c r="W8" s="94">
        <v>14</v>
      </c>
      <c r="X8" s="100" t="s">
        <v>503</v>
      </c>
      <c r="Y8" s="100"/>
      <c r="Z8" s="174" t="s">
        <v>519</v>
      </c>
      <c r="AA8" s="175" t="s">
        <v>520</v>
      </c>
    </row>
    <row r="9" spans="1:27" ht="28.5" x14ac:dyDescent="0.25">
      <c r="A9" s="93">
        <v>1</v>
      </c>
      <c r="B9" s="95" t="s">
        <v>134</v>
      </c>
      <c r="C9" s="96" t="s">
        <v>158</v>
      </c>
      <c r="D9" s="97" t="s">
        <v>183</v>
      </c>
      <c r="E9" s="98">
        <v>6</v>
      </c>
      <c r="F9" s="98">
        <v>6</v>
      </c>
      <c r="G9" s="98">
        <f>E9+F9</f>
        <v>12</v>
      </c>
      <c r="H9" s="98">
        <v>0</v>
      </c>
      <c r="I9" s="98">
        <v>0</v>
      </c>
      <c r="J9" s="98">
        <v>0</v>
      </c>
      <c r="K9" s="98">
        <v>0</v>
      </c>
      <c r="L9" s="98">
        <v>0</v>
      </c>
      <c r="M9" s="98">
        <v>0</v>
      </c>
      <c r="N9" s="98">
        <v>0</v>
      </c>
      <c r="O9" s="98">
        <v>0</v>
      </c>
      <c r="P9" s="98">
        <v>0</v>
      </c>
      <c r="Q9" s="98">
        <v>0</v>
      </c>
      <c r="R9" s="98">
        <v>0</v>
      </c>
      <c r="S9" s="98">
        <v>0</v>
      </c>
      <c r="T9" s="98">
        <v>0</v>
      </c>
      <c r="U9" s="98">
        <v>0</v>
      </c>
      <c r="V9" s="98">
        <v>0</v>
      </c>
      <c r="W9" s="98">
        <v>0</v>
      </c>
      <c r="X9" s="98">
        <f>SUM(J9:W9)</f>
        <v>0</v>
      </c>
      <c r="Y9" s="98">
        <f>X9+I9+H9+G9</f>
        <v>12</v>
      </c>
      <c r="Z9" s="99"/>
      <c r="AA9" s="99"/>
    </row>
    <row r="10" spans="1:27" ht="42.75" x14ac:dyDescent="0.25">
      <c r="A10" s="42">
        <v>2</v>
      </c>
      <c r="B10" s="40" t="s">
        <v>135</v>
      </c>
      <c r="C10" s="35" t="s">
        <v>159</v>
      </c>
      <c r="D10" s="37" t="s">
        <v>184</v>
      </c>
      <c r="E10" s="70">
        <v>1</v>
      </c>
      <c r="F10" s="70">
        <v>1</v>
      </c>
      <c r="G10" s="98">
        <f t="shared" ref="G10:G73" si="0">E10+F10</f>
        <v>2</v>
      </c>
      <c r="H10" s="70">
        <v>0</v>
      </c>
      <c r="I10" s="70">
        <v>0</v>
      </c>
      <c r="J10" s="70">
        <v>0</v>
      </c>
      <c r="K10" s="70">
        <v>0</v>
      </c>
      <c r="L10" s="70">
        <v>0</v>
      </c>
      <c r="M10" s="70">
        <v>0</v>
      </c>
      <c r="N10" s="70">
        <v>0</v>
      </c>
      <c r="O10" s="70">
        <v>0</v>
      </c>
      <c r="P10" s="70">
        <v>0</v>
      </c>
      <c r="Q10" s="70">
        <v>0</v>
      </c>
      <c r="R10" s="70">
        <v>0</v>
      </c>
      <c r="S10" s="70">
        <v>0</v>
      </c>
      <c r="T10" s="70">
        <v>0</v>
      </c>
      <c r="U10" s="70">
        <v>0</v>
      </c>
      <c r="V10" s="70">
        <v>0</v>
      </c>
      <c r="W10" s="70">
        <v>0</v>
      </c>
      <c r="X10" s="98">
        <f t="shared" ref="X10:X73" si="1">SUM(J10:W10)</f>
        <v>0</v>
      </c>
      <c r="Y10" s="98">
        <f t="shared" ref="Y10:Y73" si="2">X10+I10+H10+G10</f>
        <v>2</v>
      </c>
      <c r="Z10" s="43"/>
      <c r="AA10" s="99"/>
    </row>
    <row r="11" spans="1:27" ht="71.25" x14ac:dyDescent="0.25">
      <c r="A11" s="42">
        <v>3</v>
      </c>
      <c r="B11" s="40" t="s">
        <v>136</v>
      </c>
      <c r="C11" s="35" t="s">
        <v>160</v>
      </c>
      <c r="D11" s="38" t="s">
        <v>185</v>
      </c>
      <c r="E11" s="71">
        <v>1</v>
      </c>
      <c r="F11" s="71">
        <v>1</v>
      </c>
      <c r="G11" s="98">
        <f t="shared" si="0"/>
        <v>2</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98">
        <f t="shared" si="1"/>
        <v>0</v>
      </c>
      <c r="Y11" s="98">
        <f t="shared" si="2"/>
        <v>2</v>
      </c>
      <c r="Z11" s="43"/>
      <c r="AA11" s="99"/>
    </row>
    <row r="12" spans="1:27" ht="313.5" x14ac:dyDescent="0.25">
      <c r="A12" s="42">
        <v>4</v>
      </c>
      <c r="B12" s="40" t="s">
        <v>137</v>
      </c>
      <c r="C12" s="35" t="s">
        <v>161</v>
      </c>
      <c r="D12" s="37" t="s">
        <v>184</v>
      </c>
      <c r="E12" s="70">
        <v>1</v>
      </c>
      <c r="F12" s="70">
        <v>1</v>
      </c>
      <c r="G12" s="98">
        <f t="shared" si="0"/>
        <v>2</v>
      </c>
      <c r="H12" s="70">
        <v>0</v>
      </c>
      <c r="I12" s="70">
        <v>0</v>
      </c>
      <c r="J12" s="70">
        <v>0</v>
      </c>
      <c r="K12" s="70">
        <v>0</v>
      </c>
      <c r="L12" s="70">
        <v>0</v>
      </c>
      <c r="M12" s="70">
        <v>0</v>
      </c>
      <c r="N12" s="70">
        <v>0</v>
      </c>
      <c r="O12" s="70">
        <v>0</v>
      </c>
      <c r="P12" s="70">
        <v>0</v>
      </c>
      <c r="Q12" s="70">
        <v>0</v>
      </c>
      <c r="R12" s="70">
        <v>0</v>
      </c>
      <c r="S12" s="70">
        <v>0</v>
      </c>
      <c r="T12" s="70">
        <v>0</v>
      </c>
      <c r="U12" s="70">
        <v>0</v>
      </c>
      <c r="V12" s="70">
        <v>0</v>
      </c>
      <c r="W12" s="70">
        <v>0</v>
      </c>
      <c r="X12" s="98">
        <f t="shared" si="1"/>
        <v>0</v>
      </c>
      <c r="Y12" s="98">
        <f t="shared" si="2"/>
        <v>2</v>
      </c>
      <c r="Z12" s="43"/>
      <c r="AA12" s="99"/>
    </row>
    <row r="13" spans="1:27" ht="299.25" x14ac:dyDescent="0.25">
      <c r="A13" s="42">
        <v>5</v>
      </c>
      <c r="B13" s="40" t="s">
        <v>138</v>
      </c>
      <c r="C13" s="34" t="s">
        <v>162</v>
      </c>
      <c r="D13" s="38" t="s">
        <v>184</v>
      </c>
      <c r="E13" s="71">
        <v>1</v>
      </c>
      <c r="F13" s="71">
        <v>1</v>
      </c>
      <c r="G13" s="98">
        <f t="shared" si="0"/>
        <v>2</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98">
        <f t="shared" si="1"/>
        <v>0</v>
      </c>
      <c r="Y13" s="98">
        <f t="shared" si="2"/>
        <v>2</v>
      </c>
      <c r="Z13" s="43"/>
      <c r="AA13" s="99"/>
    </row>
    <row r="14" spans="1:27" ht="256.5" x14ac:dyDescent="0.25">
      <c r="A14" s="93">
        <v>6</v>
      </c>
      <c r="B14" s="40" t="s">
        <v>139</v>
      </c>
      <c r="C14" s="35" t="s">
        <v>163</v>
      </c>
      <c r="D14" s="38" t="s">
        <v>184</v>
      </c>
      <c r="E14" s="71">
        <v>1</v>
      </c>
      <c r="F14" s="71">
        <v>1</v>
      </c>
      <c r="G14" s="98">
        <f t="shared" si="0"/>
        <v>2</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98">
        <f t="shared" si="1"/>
        <v>0</v>
      </c>
      <c r="Y14" s="98">
        <f t="shared" si="2"/>
        <v>2</v>
      </c>
      <c r="Z14" s="43"/>
      <c r="AA14" s="99"/>
    </row>
    <row r="15" spans="1:27" ht="71.25" x14ac:dyDescent="0.25">
      <c r="A15" s="42">
        <v>7</v>
      </c>
      <c r="B15" s="40" t="s">
        <v>140</v>
      </c>
      <c r="C15" s="34" t="s">
        <v>164</v>
      </c>
      <c r="D15" s="38" t="s">
        <v>184</v>
      </c>
      <c r="E15" s="71">
        <v>1</v>
      </c>
      <c r="F15" s="71">
        <v>1</v>
      </c>
      <c r="G15" s="98">
        <f t="shared" si="0"/>
        <v>2</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98">
        <f t="shared" si="1"/>
        <v>0</v>
      </c>
      <c r="Y15" s="98">
        <f t="shared" si="2"/>
        <v>2</v>
      </c>
      <c r="Z15" s="43"/>
      <c r="AA15" s="99"/>
    </row>
    <row r="16" spans="1:27" ht="57" x14ac:dyDescent="0.25">
      <c r="A16" s="42">
        <v>8</v>
      </c>
      <c r="B16" s="40" t="s">
        <v>141</v>
      </c>
      <c r="C16" s="35" t="s">
        <v>165</v>
      </c>
      <c r="D16" s="38" t="s">
        <v>184</v>
      </c>
      <c r="E16" s="71">
        <v>8</v>
      </c>
      <c r="F16" s="71">
        <v>4</v>
      </c>
      <c r="G16" s="98">
        <f t="shared" si="0"/>
        <v>12</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98">
        <f t="shared" si="1"/>
        <v>0</v>
      </c>
      <c r="Y16" s="98">
        <f t="shared" si="2"/>
        <v>12</v>
      </c>
      <c r="Z16" s="43"/>
      <c r="AA16" s="99"/>
    </row>
    <row r="17" spans="1:27" ht="99.75" x14ac:dyDescent="0.25">
      <c r="A17" s="42">
        <v>9</v>
      </c>
      <c r="B17" s="40" t="s">
        <v>191</v>
      </c>
      <c r="C17" s="35" t="s">
        <v>166</v>
      </c>
      <c r="D17" s="38" t="s">
        <v>184</v>
      </c>
      <c r="E17" s="71">
        <v>4</v>
      </c>
      <c r="F17" s="71">
        <v>4</v>
      </c>
      <c r="G17" s="98">
        <f t="shared" si="0"/>
        <v>8</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98">
        <f t="shared" si="1"/>
        <v>0</v>
      </c>
      <c r="Y17" s="98">
        <f t="shared" si="2"/>
        <v>8</v>
      </c>
      <c r="Z17" s="43"/>
      <c r="AA17" s="99"/>
    </row>
    <row r="18" spans="1:27" ht="71.25" x14ac:dyDescent="0.25">
      <c r="A18" s="42">
        <v>10</v>
      </c>
      <c r="B18" s="40" t="s">
        <v>142</v>
      </c>
      <c r="C18" s="34" t="s">
        <v>167</v>
      </c>
      <c r="D18" s="38" t="s">
        <v>184</v>
      </c>
      <c r="E18" s="71">
        <v>4</v>
      </c>
      <c r="F18" s="71">
        <v>5</v>
      </c>
      <c r="G18" s="98">
        <f t="shared" si="0"/>
        <v>9</v>
      </c>
      <c r="H18" s="71">
        <v>4</v>
      </c>
      <c r="I18" s="71">
        <v>0</v>
      </c>
      <c r="J18" s="71">
        <v>0</v>
      </c>
      <c r="K18" s="71">
        <v>0</v>
      </c>
      <c r="L18" s="71">
        <v>0</v>
      </c>
      <c r="M18" s="71">
        <v>0</v>
      </c>
      <c r="N18" s="71">
        <v>0</v>
      </c>
      <c r="O18" s="71">
        <v>0</v>
      </c>
      <c r="P18" s="71">
        <v>0</v>
      </c>
      <c r="Q18" s="71">
        <v>0</v>
      </c>
      <c r="R18" s="71">
        <v>0</v>
      </c>
      <c r="S18" s="71">
        <v>0</v>
      </c>
      <c r="T18" s="71">
        <v>0</v>
      </c>
      <c r="U18" s="71">
        <v>0</v>
      </c>
      <c r="V18" s="71">
        <v>0</v>
      </c>
      <c r="W18" s="71">
        <v>0</v>
      </c>
      <c r="X18" s="98">
        <f t="shared" si="1"/>
        <v>0</v>
      </c>
      <c r="Y18" s="98">
        <f t="shared" si="2"/>
        <v>13</v>
      </c>
      <c r="Z18" s="43"/>
      <c r="AA18" s="99"/>
    </row>
    <row r="19" spans="1:27" ht="71.25" x14ac:dyDescent="0.25">
      <c r="A19" s="93">
        <v>11</v>
      </c>
      <c r="B19" s="40" t="s">
        <v>143</v>
      </c>
      <c r="C19" s="34" t="s">
        <v>168</v>
      </c>
      <c r="D19" s="38" t="s">
        <v>184</v>
      </c>
      <c r="E19" s="71">
        <v>5</v>
      </c>
      <c r="F19" s="71">
        <v>6</v>
      </c>
      <c r="G19" s="98">
        <f t="shared" si="0"/>
        <v>11</v>
      </c>
      <c r="H19" s="71">
        <v>2</v>
      </c>
      <c r="I19" s="71">
        <v>0</v>
      </c>
      <c r="J19" s="71">
        <v>0</v>
      </c>
      <c r="K19" s="71">
        <v>0</v>
      </c>
      <c r="L19" s="71">
        <v>0</v>
      </c>
      <c r="M19" s="71">
        <v>0</v>
      </c>
      <c r="N19" s="71">
        <v>0</v>
      </c>
      <c r="O19" s="71">
        <v>0</v>
      </c>
      <c r="P19" s="71">
        <v>0</v>
      </c>
      <c r="Q19" s="71">
        <v>0</v>
      </c>
      <c r="R19" s="71">
        <v>0</v>
      </c>
      <c r="S19" s="71">
        <v>0</v>
      </c>
      <c r="T19" s="71">
        <v>0</v>
      </c>
      <c r="U19" s="71">
        <v>0</v>
      </c>
      <c r="V19" s="71">
        <v>0</v>
      </c>
      <c r="W19" s="71">
        <v>0</v>
      </c>
      <c r="X19" s="98">
        <f t="shared" si="1"/>
        <v>0</v>
      </c>
      <c r="Y19" s="98">
        <f t="shared" si="2"/>
        <v>13</v>
      </c>
      <c r="Z19" s="43"/>
      <c r="AA19" s="99"/>
    </row>
    <row r="20" spans="1:27" ht="57" x14ac:dyDescent="0.25">
      <c r="A20" s="42">
        <v>12</v>
      </c>
      <c r="B20" s="40" t="s">
        <v>144</v>
      </c>
      <c r="C20" s="35" t="s">
        <v>169</v>
      </c>
      <c r="D20" s="38" t="s">
        <v>184</v>
      </c>
      <c r="E20" s="71">
        <v>4</v>
      </c>
      <c r="F20" s="71">
        <v>4</v>
      </c>
      <c r="G20" s="98">
        <f t="shared" si="0"/>
        <v>8</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98">
        <f t="shared" si="1"/>
        <v>0</v>
      </c>
      <c r="Y20" s="98">
        <f t="shared" si="2"/>
        <v>8</v>
      </c>
      <c r="Z20" s="43"/>
      <c r="AA20" s="99"/>
    </row>
    <row r="21" spans="1:27" ht="57" x14ac:dyDescent="0.25">
      <c r="A21" s="42">
        <v>13</v>
      </c>
      <c r="B21" s="40" t="s">
        <v>145</v>
      </c>
      <c r="C21" s="35" t="s">
        <v>170</v>
      </c>
      <c r="D21" s="38" t="s">
        <v>184</v>
      </c>
      <c r="E21" s="71">
        <v>2</v>
      </c>
      <c r="F21" s="71">
        <v>6</v>
      </c>
      <c r="G21" s="98">
        <f t="shared" si="0"/>
        <v>8</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98">
        <f t="shared" si="1"/>
        <v>0</v>
      </c>
      <c r="Y21" s="98">
        <f t="shared" si="2"/>
        <v>8</v>
      </c>
      <c r="Z21" s="43"/>
      <c r="AA21" s="99"/>
    </row>
    <row r="22" spans="1:27" ht="42.75" x14ac:dyDescent="0.25">
      <c r="A22" s="42">
        <v>14</v>
      </c>
      <c r="B22" s="40" t="s">
        <v>146</v>
      </c>
      <c r="C22" s="35" t="s">
        <v>171</v>
      </c>
      <c r="D22" s="38" t="s">
        <v>184</v>
      </c>
      <c r="E22" s="71">
        <v>8</v>
      </c>
      <c r="F22" s="71">
        <v>8</v>
      </c>
      <c r="G22" s="98">
        <f t="shared" si="0"/>
        <v>16</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98">
        <f t="shared" si="1"/>
        <v>0</v>
      </c>
      <c r="Y22" s="98">
        <f t="shared" si="2"/>
        <v>16</v>
      </c>
      <c r="Z22" s="43"/>
      <c r="AA22" s="99"/>
    </row>
    <row r="23" spans="1:27" ht="57" x14ac:dyDescent="0.25">
      <c r="A23" s="42">
        <v>15</v>
      </c>
      <c r="B23" s="40" t="s">
        <v>147</v>
      </c>
      <c r="C23" s="35" t="s">
        <v>172</v>
      </c>
      <c r="D23" s="38" t="s">
        <v>186</v>
      </c>
      <c r="E23" s="71">
        <v>8</v>
      </c>
      <c r="F23" s="71">
        <v>8</v>
      </c>
      <c r="G23" s="98">
        <f t="shared" si="0"/>
        <v>16</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98">
        <f t="shared" si="1"/>
        <v>0</v>
      </c>
      <c r="Y23" s="98">
        <f t="shared" si="2"/>
        <v>16</v>
      </c>
      <c r="Z23" s="43"/>
      <c r="AA23" s="99"/>
    </row>
    <row r="24" spans="1:27" ht="57" x14ac:dyDescent="0.25">
      <c r="A24" s="93">
        <v>16</v>
      </c>
      <c r="B24" s="40" t="s">
        <v>148</v>
      </c>
      <c r="C24" s="35" t="s">
        <v>173</v>
      </c>
      <c r="D24" s="38" t="s">
        <v>184</v>
      </c>
      <c r="E24" s="71">
        <v>8</v>
      </c>
      <c r="F24" s="71">
        <v>8</v>
      </c>
      <c r="G24" s="98">
        <f t="shared" si="0"/>
        <v>16</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98">
        <f t="shared" si="1"/>
        <v>0</v>
      </c>
      <c r="Y24" s="98">
        <f t="shared" si="2"/>
        <v>16</v>
      </c>
      <c r="Z24" s="43"/>
      <c r="AA24" s="99"/>
    </row>
    <row r="25" spans="1:27" ht="57" x14ac:dyDescent="0.25">
      <c r="A25" s="42">
        <v>17</v>
      </c>
      <c r="B25" s="39" t="s">
        <v>149</v>
      </c>
      <c r="C25" s="35" t="s">
        <v>174</v>
      </c>
      <c r="D25" s="38" t="s">
        <v>184</v>
      </c>
      <c r="E25" s="71">
        <v>1</v>
      </c>
      <c r="F25" s="71">
        <v>0</v>
      </c>
      <c r="G25" s="98">
        <f t="shared" si="0"/>
        <v>1</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98">
        <f t="shared" si="1"/>
        <v>0</v>
      </c>
      <c r="Y25" s="98">
        <f t="shared" si="2"/>
        <v>1</v>
      </c>
      <c r="Z25" s="43"/>
      <c r="AA25" s="99"/>
    </row>
    <row r="26" spans="1:27" ht="42.75" x14ac:dyDescent="0.25">
      <c r="A26" s="42">
        <v>18</v>
      </c>
      <c r="B26" s="39" t="s">
        <v>150</v>
      </c>
      <c r="C26" s="34" t="s">
        <v>175</v>
      </c>
      <c r="D26" s="37" t="s">
        <v>184</v>
      </c>
      <c r="E26" s="70">
        <v>2</v>
      </c>
      <c r="F26" s="70">
        <v>0</v>
      </c>
      <c r="G26" s="98">
        <f t="shared" si="0"/>
        <v>2</v>
      </c>
      <c r="H26" s="70">
        <v>0</v>
      </c>
      <c r="I26" s="70">
        <v>0</v>
      </c>
      <c r="J26" s="70">
        <v>0</v>
      </c>
      <c r="K26" s="70">
        <v>0</v>
      </c>
      <c r="L26" s="70">
        <v>0</v>
      </c>
      <c r="M26" s="70">
        <v>0</v>
      </c>
      <c r="N26" s="70">
        <v>0</v>
      </c>
      <c r="O26" s="70">
        <v>0</v>
      </c>
      <c r="P26" s="70">
        <v>0</v>
      </c>
      <c r="Q26" s="70">
        <v>0</v>
      </c>
      <c r="R26" s="70">
        <v>0</v>
      </c>
      <c r="S26" s="70">
        <v>0</v>
      </c>
      <c r="T26" s="70">
        <v>0</v>
      </c>
      <c r="U26" s="70">
        <v>0</v>
      </c>
      <c r="V26" s="70">
        <v>0</v>
      </c>
      <c r="W26" s="70">
        <v>0</v>
      </c>
      <c r="X26" s="98">
        <f t="shared" si="1"/>
        <v>0</v>
      </c>
      <c r="Y26" s="98">
        <f t="shared" si="2"/>
        <v>2</v>
      </c>
      <c r="Z26" s="43"/>
      <c r="AA26" s="99"/>
    </row>
    <row r="27" spans="1:27" ht="57" x14ac:dyDescent="0.25">
      <c r="A27" s="42">
        <v>19</v>
      </c>
      <c r="B27" s="39" t="s">
        <v>151</v>
      </c>
      <c r="C27" s="34" t="s">
        <v>176</v>
      </c>
      <c r="D27" s="37" t="s">
        <v>184</v>
      </c>
      <c r="E27" s="70">
        <v>2</v>
      </c>
      <c r="F27" s="70">
        <v>0</v>
      </c>
      <c r="G27" s="98">
        <f t="shared" si="0"/>
        <v>2</v>
      </c>
      <c r="H27" s="70">
        <v>0</v>
      </c>
      <c r="I27" s="70">
        <v>0</v>
      </c>
      <c r="J27" s="70">
        <v>0</v>
      </c>
      <c r="K27" s="70">
        <v>0</v>
      </c>
      <c r="L27" s="70">
        <v>0</v>
      </c>
      <c r="M27" s="70">
        <v>0</v>
      </c>
      <c r="N27" s="70">
        <v>0</v>
      </c>
      <c r="O27" s="70">
        <v>0</v>
      </c>
      <c r="P27" s="70">
        <v>0</v>
      </c>
      <c r="Q27" s="70">
        <v>0</v>
      </c>
      <c r="R27" s="70">
        <v>0</v>
      </c>
      <c r="S27" s="70">
        <v>0</v>
      </c>
      <c r="T27" s="70">
        <v>0</v>
      </c>
      <c r="U27" s="70">
        <v>0</v>
      </c>
      <c r="V27" s="70">
        <v>0</v>
      </c>
      <c r="W27" s="70">
        <v>0</v>
      </c>
      <c r="X27" s="98">
        <f t="shared" si="1"/>
        <v>0</v>
      </c>
      <c r="Y27" s="98">
        <f t="shared" si="2"/>
        <v>2</v>
      </c>
      <c r="Z27" s="43"/>
      <c r="AA27" s="99"/>
    </row>
    <row r="28" spans="1:27" ht="85.5" x14ac:dyDescent="0.25">
      <c r="A28" s="42">
        <v>20</v>
      </c>
      <c r="B28" s="39" t="s">
        <v>152</v>
      </c>
      <c r="C28" s="34" t="s">
        <v>177</v>
      </c>
      <c r="D28" s="37" t="s">
        <v>186</v>
      </c>
      <c r="E28" s="70">
        <v>2</v>
      </c>
      <c r="F28" s="70">
        <v>2</v>
      </c>
      <c r="G28" s="98">
        <f t="shared" si="0"/>
        <v>4</v>
      </c>
      <c r="H28" s="70">
        <v>0</v>
      </c>
      <c r="I28" s="70">
        <v>0</v>
      </c>
      <c r="J28" s="70">
        <v>0</v>
      </c>
      <c r="K28" s="70">
        <v>0</v>
      </c>
      <c r="L28" s="70">
        <v>0</v>
      </c>
      <c r="M28" s="70">
        <v>0</v>
      </c>
      <c r="N28" s="70">
        <v>0</v>
      </c>
      <c r="O28" s="70">
        <v>0</v>
      </c>
      <c r="P28" s="70">
        <v>0</v>
      </c>
      <c r="Q28" s="70">
        <v>0</v>
      </c>
      <c r="R28" s="70">
        <v>0</v>
      </c>
      <c r="S28" s="70">
        <v>0</v>
      </c>
      <c r="T28" s="70">
        <v>0</v>
      </c>
      <c r="U28" s="70">
        <v>0</v>
      </c>
      <c r="V28" s="70">
        <v>0</v>
      </c>
      <c r="W28" s="70">
        <v>0</v>
      </c>
      <c r="X28" s="98">
        <f t="shared" si="1"/>
        <v>0</v>
      </c>
      <c r="Y28" s="98">
        <f t="shared" si="2"/>
        <v>4</v>
      </c>
      <c r="Z28" s="43"/>
      <c r="AA28" s="99"/>
    </row>
    <row r="29" spans="1:27" ht="57" x14ac:dyDescent="0.25">
      <c r="A29" s="93">
        <v>21</v>
      </c>
      <c r="B29" s="39" t="s">
        <v>153</v>
      </c>
      <c r="C29" s="34" t="s">
        <v>178</v>
      </c>
      <c r="D29" s="37" t="s">
        <v>184</v>
      </c>
      <c r="E29" s="70">
        <v>1</v>
      </c>
      <c r="F29" s="70">
        <v>3</v>
      </c>
      <c r="G29" s="98">
        <f t="shared" si="0"/>
        <v>4</v>
      </c>
      <c r="H29" s="70">
        <v>0</v>
      </c>
      <c r="I29" s="70">
        <v>0</v>
      </c>
      <c r="J29" s="70">
        <v>0</v>
      </c>
      <c r="K29" s="70">
        <v>0</v>
      </c>
      <c r="L29" s="70">
        <v>0</v>
      </c>
      <c r="M29" s="70">
        <v>0</v>
      </c>
      <c r="N29" s="70">
        <v>0</v>
      </c>
      <c r="O29" s="70">
        <v>0</v>
      </c>
      <c r="P29" s="70">
        <v>0</v>
      </c>
      <c r="Q29" s="70">
        <v>0</v>
      </c>
      <c r="R29" s="70">
        <v>0</v>
      </c>
      <c r="S29" s="70">
        <v>0</v>
      </c>
      <c r="T29" s="70">
        <v>0</v>
      </c>
      <c r="U29" s="70">
        <v>0</v>
      </c>
      <c r="V29" s="70">
        <v>0</v>
      </c>
      <c r="W29" s="70">
        <v>0</v>
      </c>
      <c r="X29" s="98">
        <f t="shared" si="1"/>
        <v>0</v>
      </c>
      <c r="Y29" s="98">
        <f t="shared" si="2"/>
        <v>4</v>
      </c>
      <c r="Z29" s="43"/>
      <c r="AA29" s="99"/>
    </row>
    <row r="30" spans="1:27" ht="156.75" x14ac:dyDescent="0.25">
      <c r="A30" s="42">
        <v>22</v>
      </c>
      <c r="B30" s="39" t="s">
        <v>154</v>
      </c>
      <c r="C30" s="34" t="s">
        <v>179</v>
      </c>
      <c r="D30" s="37" t="s">
        <v>184</v>
      </c>
      <c r="E30" s="70">
        <v>2</v>
      </c>
      <c r="F30" s="70">
        <v>0</v>
      </c>
      <c r="G30" s="98">
        <f t="shared" si="0"/>
        <v>2</v>
      </c>
      <c r="H30" s="70">
        <v>0</v>
      </c>
      <c r="I30" s="70">
        <v>0</v>
      </c>
      <c r="J30" s="70">
        <v>0</v>
      </c>
      <c r="K30" s="70">
        <v>0</v>
      </c>
      <c r="L30" s="70">
        <v>0</v>
      </c>
      <c r="M30" s="70">
        <v>0</v>
      </c>
      <c r="N30" s="70">
        <v>0</v>
      </c>
      <c r="O30" s="70">
        <v>0</v>
      </c>
      <c r="P30" s="70">
        <v>0</v>
      </c>
      <c r="Q30" s="70">
        <v>0</v>
      </c>
      <c r="R30" s="70">
        <v>0</v>
      </c>
      <c r="S30" s="70">
        <v>0</v>
      </c>
      <c r="T30" s="70">
        <v>0</v>
      </c>
      <c r="U30" s="70">
        <v>0</v>
      </c>
      <c r="V30" s="70">
        <v>0</v>
      </c>
      <c r="W30" s="70">
        <v>0</v>
      </c>
      <c r="X30" s="98">
        <f t="shared" si="1"/>
        <v>0</v>
      </c>
      <c r="Y30" s="98">
        <f t="shared" si="2"/>
        <v>2</v>
      </c>
      <c r="Z30" s="43"/>
      <c r="AA30" s="99"/>
    </row>
    <row r="31" spans="1:27" ht="28.5" x14ac:dyDescent="0.25">
      <c r="A31" s="42">
        <v>23</v>
      </c>
      <c r="B31" s="39" t="s">
        <v>155</v>
      </c>
      <c r="C31" s="34" t="s">
        <v>180</v>
      </c>
      <c r="D31" s="37" t="s">
        <v>186</v>
      </c>
      <c r="E31" s="70">
        <v>6</v>
      </c>
      <c r="F31" s="70">
        <v>6</v>
      </c>
      <c r="G31" s="98">
        <f t="shared" si="0"/>
        <v>12</v>
      </c>
      <c r="H31" s="70">
        <v>0</v>
      </c>
      <c r="I31" s="70">
        <v>0</v>
      </c>
      <c r="J31" s="70">
        <v>0</v>
      </c>
      <c r="K31" s="70">
        <v>0</v>
      </c>
      <c r="L31" s="70">
        <v>0</v>
      </c>
      <c r="M31" s="70">
        <v>0</v>
      </c>
      <c r="N31" s="70">
        <v>0</v>
      </c>
      <c r="O31" s="70">
        <v>0</v>
      </c>
      <c r="P31" s="70">
        <v>0</v>
      </c>
      <c r="Q31" s="70">
        <v>0</v>
      </c>
      <c r="R31" s="70">
        <v>0</v>
      </c>
      <c r="S31" s="70">
        <v>0</v>
      </c>
      <c r="T31" s="70">
        <v>0</v>
      </c>
      <c r="U31" s="70">
        <v>0</v>
      </c>
      <c r="V31" s="70">
        <v>0</v>
      </c>
      <c r="W31" s="70">
        <v>0</v>
      </c>
      <c r="X31" s="98">
        <f t="shared" si="1"/>
        <v>0</v>
      </c>
      <c r="Y31" s="98">
        <f t="shared" si="2"/>
        <v>12</v>
      </c>
      <c r="Z31" s="43"/>
      <c r="AA31" s="99"/>
    </row>
    <row r="32" spans="1:27" ht="57" x14ac:dyDescent="0.25">
      <c r="A32" s="42">
        <v>24</v>
      </c>
      <c r="B32" s="39" t="s">
        <v>156</v>
      </c>
      <c r="C32" s="34" t="s">
        <v>181</v>
      </c>
      <c r="D32" s="37" t="s">
        <v>184</v>
      </c>
      <c r="E32" s="70">
        <v>8</v>
      </c>
      <c r="F32" s="70">
        <v>6</v>
      </c>
      <c r="G32" s="98">
        <f t="shared" si="0"/>
        <v>14</v>
      </c>
      <c r="H32" s="70">
        <v>0</v>
      </c>
      <c r="I32" s="70">
        <v>0</v>
      </c>
      <c r="J32" s="70">
        <v>0</v>
      </c>
      <c r="K32" s="70">
        <v>0</v>
      </c>
      <c r="L32" s="70">
        <v>0</v>
      </c>
      <c r="M32" s="70">
        <v>0</v>
      </c>
      <c r="N32" s="70">
        <v>0</v>
      </c>
      <c r="O32" s="70">
        <v>0</v>
      </c>
      <c r="P32" s="70">
        <v>0</v>
      </c>
      <c r="Q32" s="70">
        <v>0</v>
      </c>
      <c r="R32" s="70">
        <v>0</v>
      </c>
      <c r="S32" s="70">
        <v>0</v>
      </c>
      <c r="T32" s="70">
        <v>0</v>
      </c>
      <c r="U32" s="70">
        <v>0</v>
      </c>
      <c r="V32" s="70">
        <v>0</v>
      </c>
      <c r="W32" s="70">
        <v>0</v>
      </c>
      <c r="X32" s="98">
        <f t="shared" si="1"/>
        <v>0</v>
      </c>
      <c r="Y32" s="98">
        <f t="shared" si="2"/>
        <v>14</v>
      </c>
      <c r="Z32" s="43"/>
      <c r="AA32" s="99"/>
    </row>
    <row r="33" spans="1:27" ht="42.75" x14ac:dyDescent="0.25">
      <c r="A33" s="42">
        <v>25</v>
      </c>
      <c r="B33" s="39" t="s">
        <v>157</v>
      </c>
      <c r="C33" s="35" t="s">
        <v>182</v>
      </c>
      <c r="D33" s="37" t="s">
        <v>184</v>
      </c>
      <c r="E33" s="70">
        <v>1</v>
      </c>
      <c r="F33" s="70">
        <v>0</v>
      </c>
      <c r="G33" s="98">
        <f t="shared" si="0"/>
        <v>1</v>
      </c>
      <c r="H33" s="70">
        <v>0</v>
      </c>
      <c r="I33" s="70">
        <v>0</v>
      </c>
      <c r="J33" s="70">
        <v>0</v>
      </c>
      <c r="K33" s="70">
        <v>0</v>
      </c>
      <c r="L33" s="70">
        <v>0</v>
      </c>
      <c r="M33" s="70">
        <v>0</v>
      </c>
      <c r="N33" s="70">
        <v>0</v>
      </c>
      <c r="O33" s="70">
        <v>0</v>
      </c>
      <c r="P33" s="70">
        <v>0</v>
      </c>
      <c r="Q33" s="70">
        <v>0</v>
      </c>
      <c r="R33" s="70">
        <v>0</v>
      </c>
      <c r="S33" s="70">
        <v>0</v>
      </c>
      <c r="T33" s="70">
        <v>0</v>
      </c>
      <c r="U33" s="70">
        <v>0</v>
      </c>
      <c r="V33" s="70">
        <v>0</v>
      </c>
      <c r="W33" s="70">
        <v>0</v>
      </c>
      <c r="X33" s="98">
        <f t="shared" si="1"/>
        <v>0</v>
      </c>
      <c r="Y33" s="98">
        <f t="shared" si="2"/>
        <v>1</v>
      </c>
      <c r="Z33" s="43"/>
      <c r="AA33" s="99"/>
    </row>
    <row r="34" spans="1:27" ht="42.75" x14ac:dyDescent="0.25">
      <c r="A34" s="93">
        <v>26</v>
      </c>
      <c r="B34" s="39" t="s">
        <v>187</v>
      </c>
      <c r="C34" s="34" t="s">
        <v>188</v>
      </c>
      <c r="D34" s="37" t="s">
        <v>186</v>
      </c>
      <c r="E34" s="70">
        <v>0</v>
      </c>
      <c r="F34" s="70">
        <v>1</v>
      </c>
      <c r="G34" s="98">
        <f t="shared" si="0"/>
        <v>1</v>
      </c>
      <c r="H34" s="70">
        <v>0</v>
      </c>
      <c r="I34" s="70">
        <v>10</v>
      </c>
      <c r="J34" s="70">
        <v>0</v>
      </c>
      <c r="K34" s="70">
        <v>0</v>
      </c>
      <c r="L34" s="70">
        <v>0</v>
      </c>
      <c r="M34" s="70">
        <v>0</v>
      </c>
      <c r="N34" s="70">
        <v>0</v>
      </c>
      <c r="O34" s="70">
        <v>0</v>
      </c>
      <c r="P34" s="70">
        <v>0</v>
      </c>
      <c r="Q34" s="70">
        <v>0</v>
      </c>
      <c r="R34" s="70">
        <v>0</v>
      </c>
      <c r="S34" s="70">
        <v>0</v>
      </c>
      <c r="T34" s="70">
        <v>0</v>
      </c>
      <c r="U34" s="70">
        <v>0</v>
      </c>
      <c r="V34" s="70">
        <v>0</v>
      </c>
      <c r="W34" s="70">
        <v>0</v>
      </c>
      <c r="X34" s="98">
        <f t="shared" si="1"/>
        <v>0</v>
      </c>
      <c r="Y34" s="98">
        <f t="shared" si="2"/>
        <v>11</v>
      </c>
      <c r="Z34" s="43"/>
      <c r="AA34" s="99"/>
    </row>
    <row r="35" spans="1:27" ht="71.25" x14ac:dyDescent="0.25">
      <c r="A35" s="42">
        <v>27</v>
      </c>
      <c r="B35" s="39" t="s">
        <v>189</v>
      </c>
      <c r="C35" s="34" t="s">
        <v>190</v>
      </c>
      <c r="D35" s="37" t="s">
        <v>186</v>
      </c>
      <c r="E35" s="70">
        <v>0</v>
      </c>
      <c r="F35" s="70">
        <v>1</v>
      </c>
      <c r="G35" s="98">
        <f t="shared" si="0"/>
        <v>1</v>
      </c>
      <c r="H35" s="70">
        <v>0</v>
      </c>
      <c r="I35" s="70">
        <v>0</v>
      </c>
      <c r="J35" s="70">
        <v>0</v>
      </c>
      <c r="K35" s="70">
        <v>0</v>
      </c>
      <c r="L35" s="70">
        <v>0</v>
      </c>
      <c r="M35" s="70">
        <v>0</v>
      </c>
      <c r="N35" s="70">
        <v>0</v>
      </c>
      <c r="O35" s="70">
        <v>0</v>
      </c>
      <c r="P35" s="70">
        <v>0</v>
      </c>
      <c r="Q35" s="70">
        <v>0</v>
      </c>
      <c r="R35" s="70">
        <v>0</v>
      </c>
      <c r="S35" s="70">
        <v>0</v>
      </c>
      <c r="T35" s="70">
        <v>0</v>
      </c>
      <c r="U35" s="70">
        <v>0</v>
      </c>
      <c r="V35" s="70">
        <v>0</v>
      </c>
      <c r="W35" s="70">
        <v>0</v>
      </c>
      <c r="X35" s="98">
        <f t="shared" si="1"/>
        <v>0</v>
      </c>
      <c r="Y35" s="98">
        <f t="shared" si="2"/>
        <v>1</v>
      </c>
      <c r="Z35" s="43"/>
      <c r="AA35" s="99"/>
    </row>
    <row r="36" spans="1:27" ht="28.5" x14ac:dyDescent="0.25">
      <c r="A36" s="42">
        <v>28</v>
      </c>
      <c r="B36" s="39" t="s">
        <v>192</v>
      </c>
      <c r="C36" s="35" t="s">
        <v>193</v>
      </c>
      <c r="D36" s="37" t="s">
        <v>184</v>
      </c>
      <c r="E36" s="70">
        <v>0</v>
      </c>
      <c r="F36" s="70">
        <v>1</v>
      </c>
      <c r="G36" s="98">
        <f t="shared" si="0"/>
        <v>1</v>
      </c>
      <c r="H36" s="70">
        <v>0</v>
      </c>
      <c r="I36" s="70">
        <v>0</v>
      </c>
      <c r="J36" s="70">
        <v>0</v>
      </c>
      <c r="K36" s="70">
        <v>0</v>
      </c>
      <c r="L36" s="70">
        <v>0</v>
      </c>
      <c r="M36" s="70">
        <v>0</v>
      </c>
      <c r="N36" s="70">
        <v>0</v>
      </c>
      <c r="O36" s="70">
        <v>0</v>
      </c>
      <c r="P36" s="70">
        <v>0</v>
      </c>
      <c r="Q36" s="70">
        <v>0</v>
      </c>
      <c r="R36" s="70">
        <v>0</v>
      </c>
      <c r="S36" s="70">
        <v>0</v>
      </c>
      <c r="T36" s="70">
        <v>0</v>
      </c>
      <c r="U36" s="70">
        <v>0</v>
      </c>
      <c r="V36" s="70">
        <v>0</v>
      </c>
      <c r="W36" s="70">
        <v>0</v>
      </c>
      <c r="X36" s="98">
        <f t="shared" si="1"/>
        <v>0</v>
      </c>
      <c r="Y36" s="98">
        <f t="shared" si="2"/>
        <v>1</v>
      </c>
      <c r="Z36" s="43"/>
      <c r="AA36" s="99"/>
    </row>
    <row r="37" spans="1:27" ht="28.5" x14ac:dyDescent="0.25">
      <c r="A37" s="42">
        <v>29</v>
      </c>
      <c r="B37" s="40" t="s">
        <v>194</v>
      </c>
      <c r="C37" s="35" t="s">
        <v>195</v>
      </c>
      <c r="D37" s="38" t="s">
        <v>184</v>
      </c>
      <c r="E37" s="71">
        <v>8</v>
      </c>
      <c r="F37" s="71">
        <v>8</v>
      </c>
      <c r="G37" s="98">
        <f t="shared" si="0"/>
        <v>16</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98">
        <f t="shared" si="1"/>
        <v>0</v>
      </c>
      <c r="Y37" s="98">
        <f t="shared" si="2"/>
        <v>16</v>
      </c>
      <c r="Z37" s="43"/>
      <c r="AA37" s="99"/>
    </row>
    <row r="38" spans="1:27" ht="42.75" x14ac:dyDescent="0.25">
      <c r="A38" s="42">
        <v>30</v>
      </c>
      <c r="B38" s="39" t="s">
        <v>196</v>
      </c>
      <c r="C38" s="34" t="s">
        <v>197</v>
      </c>
      <c r="D38" s="37" t="s">
        <v>184</v>
      </c>
      <c r="E38" s="70">
        <v>0</v>
      </c>
      <c r="F38" s="70">
        <v>1</v>
      </c>
      <c r="G38" s="98">
        <f t="shared" si="0"/>
        <v>1</v>
      </c>
      <c r="H38" s="70">
        <v>0</v>
      </c>
      <c r="I38" s="70">
        <v>0</v>
      </c>
      <c r="J38" s="70">
        <v>0</v>
      </c>
      <c r="K38" s="70">
        <v>0</v>
      </c>
      <c r="L38" s="70">
        <v>0</v>
      </c>
      <c r="M38" s="70">
        <v>0</v>
      </c>
      <c r="N38" s="70">
        <v>0</v>
      </c>
      <c r="O38" s="70">
        <v>0</v>
      </c>
      <c r="P38" s="70">
        <v>0</v>
      </c>
      <c r="Q38" s="70">
        <v>0</v>
      </c>
      <c r="R38" s="70">
        <v>0</v>
      </c>
      <c r="S38" s="70">
        <v>0</v>
      </c>
      <c r="T38" s="70">
        <v>0</v>
      </c>
      <c r="U38" s="70">
        <v>0</v>
      </c>
      <c r="V38" s="70">
        <v>0</v>
      </c>
      <c r="W38" s="70">
        <v>0</v>
      </c>
      <c r="X38" s="98">
        <f t="shared" si="1"/>
        <v>0</v>
      </c>
      <c r="Y38" s="98">
        <f t="shared" si="2"/>
        <v>1</v>
      </c>
      <c r="Z38" s="43"/>
      <c r="AA38" s="99"/>
    </row>
    <row r="39" spans="1:27" ht="57" x14ac:dyDescent="0.25">
      <c r="A39" s="93">
        <v>31</v>
      </c>
      <c r="B39" s="39" t="s">
        <v>198</v>
      </c>
      <c r="C39" s="34" t="s">
        <v>199</v>
      </c>
      <c r="D39" s="37" t="s">
        <v>184</v>
      </c>
      <c r="E39" s="70">
        <v>5</v>
      </c>
      <c r="F39" s="70">
        <v>10</v>
      </c>
      <c r="G39" s="98">
        <f t="shared" si="0"/>
        <v>15</v>
      </c>
      <c r="H39" s="70">
        <v>0</v>
      </c>
      <c r="I39" s="70">
        <v>0</v>
      </c>
      <c r="J39" s="70">
        <v>0</v>
      </c>
      <c r="K39" s="70">
        <v>0</v>
      </c>
      <c r="L39" s="70">
        <v>0</v>
      </c>
      <c r="M39" s="70">
        <v>0</v>
      </c>
      <c r="N39" s="70">
        <v>0</v>
      </c>
      <c r="O39" s="70">
        <v>0</v>
      </c>
      <c r="P39" s="70">
        <v>0</v>
      </c>
      <c r="Q39" s="70">
        <v>0</v>
      </c>
      <c r="R39" s="70">
        <v>0</v>
      </c>
      <c r="S39" s="70">
        <v>0</v>
      </c>
      <c r="T39" s="70">
        <v>0</v>
      </c>
      <c r="U39" s="70">
        <v>0</v>
      </c>
      <c r="V39" s="70">
        <v>0</v>
      </c>
      <c r="W39" s="70">
        <v>0</v>
      </c>
      <c r="X39" s="98">
        <f t="shared" si="1"/>
        <v>0</v>
      </c>
      <c r="Y39" s="98">
        <f t="shared" si="2"/>
        <v>15</v>
      </c>
      <c r="Z39" s="43"/>
      <c r="AA39" s="99"/>
    </row>
    <row r="40" spans="1:27" ht="99.75" x14ac:dyDescent="0.25">
      <c r="A40" s="42">
        <v>32</v>
      </c>
      <c r="B40" s="39" t="s">
        <v>200</v>
      </c>
      <c r="C40" s="35" t="s">
        <v>201</v>
      </c>
      <c r="D40" s="37" t="s">
        <v>184</v>
      </c>
      <c r="E40" s="70">
        <v>0</v>
      </c>
      <c r="F40" s="70">
        <v>1</v>
      </c>
      <c r="G40" s="98">
        <f t="shared" si="0"/>
        <v>1</v>
      </c>
      <c r="H40" s="70">
        <v>0</v>
      </c>
      <c r="I40" s="70">
        <v>0</v>
      </c>
      <c r="J40" s="70">
        <v>0</v>
      </c>
      <c r="K40" s="70">
        <v>0</v>
      </c>
      <c r="L40" s="70">
        <v>0</v>
      </c>
      <c r="M40" s="70">
        <v>0</v>
      </c>
      <c r="N40" s="70">
        <v>0</v>
      </c>
      <c r="O40" s="70">
        <v>0</v>
      </c>
      <c r="P40" s="70">
        <v>0</v>
      </c>
      <c r="Q40" s="70">
        <v>0</v>
      </c>
      <c r="R40" s="70">
        <v>0</v>
      </c>
      <c r="S40" s="70">
        <v>0</v>
      </c>
      <c r="T40" s="70">
        <v>0</v>
      </c>
      <c r="U40" s="70">
        <v>0</v>
      </c>
      <c r="V40" s="70">
        <v>0</v>
      </c>
      <c r="W40" s="70">
        <v>0</v>
      </c>
      <c r="X40" s="98">
        <f t="shared" si="1"/>
        <v>0</v>
      </c>
      <c r="Y40" s="98">
        <f t="shared" si="2"/>
        <v>1</v>
      </c>
      <c r="Z40" s="43"/>
      <c r="AA40" s="99"/>
    </row>
    <row r="41" spans="1:27" ht="28.5" x14ac:dyDescent="0.25">
      <c r="A41" s="42">
        <v>33</v>
      </c>
      <c r="B41" s="40" t="s">
        <v>202</v>
      </c>
      <c r="C41" s="34" t="s">
        <v>203</v>
      </c>
      <c r="D41" s="37" t="s">
        <v>184</v>
      </c>
      <c r="E41" s="70">
        <v>0</v>
      </c>
      <c r="F41" s="70">
        <v>1</v>
      </c>
      <c r="G41" s="98">
        <f t="shared" si="0"/>
        <v>1</v>
      </c>
      <c r="H41" s="70">
        <v>0</v>
      </c>
      <c r="I41" s="70">
        <v>0</v>
      </c>
      <c r="J41" s="70">
        <v>0</v>
      </c>
      <c r="K41" s="70">
        <v>0</v>
      </c>
      <c r="L41" s="70">
        <v>0</v>
      </c>
      <c r="M41" s="70">
        <v>0</v>
      </c>
      <c r="N41" s="70">
        <v>0</v>
      </c>
      <c r="O41" s="70">
        <v>0</v>
      </c>
      <c r="P41" s="70">
        <v>0</v>
      </c>
      <c r="Q41" s="70">
        <v>0</v>
      </c>
      <c r="R41" s="70">
        <v>0</v>
      </c>
      <c r="S41" s="70">
        <v>0</v>
      </c>
      <c r="T41" s="70">
        <v>2</v>
      </c>
      <c r="U41" s="70">
        <v>2</v>
      </c>
      <c r="V41" s="70">
        <v>2</v>
      </c>
      <c r="W41" s="70">
        <v>2</v>
      </c>
      <c r="X41" s="98">
        <f t="shared" si="1"/>
        <v>8</v>
      </c>
      <c r="Y41" s="98">
        <f t="shared" si="2"/>
        <v>9</v>
      </c>
      <c r="Z41" s="43"/>
      <c r="AA41" s="99"/>
    </row>
    <row r="42" spans="1:27" ht="99.75" x14ac:dyDescent="0.25">
      <c r="A42" s="42">
        <v>34</v>
      </c>
      <c r="B42" s="40" t="s">
        <v>204</v>
      </c>
      <c r="C42" s="34" t="s">
        <v>205</v>
      </c>
      <c r="D42" s="37" t="s">
        <v>184</v>
      </c>
      <c r="E42" s="70">
        <v>0</v>
      </c>
      <c r="F42" s="70">
        <v>1</v>
      </c>
      <c r="G42" s="98">
        <f t="shared" si="0"/>
        <v>1</v>
      </c>
      <c r="H42" s="70">
        <v>0</v>
      </c>
      <c r="I42" s="70">
        <v>0</v>
      </c>
      <c r="J42" s="70">
        <v>0</v>
      </c>
      <c r="K42" s="70">
        <v>0</v>
      </c>
      <c r="L42" s="70">
        <v>0</v>
      </c>
      <c r="M42" s="70">
        <v>0</v>
      </c>
      <c r="N42" s="70">
        <v>0</v>
      </c>
      <c r="O42" s="70">
        <v>0</v>
      </c>
      <c r="P42" s="70">
        <v>0</v>
      </c>
      <c r="Q42" s="70">
        <v>0</v>
      </c>
      <c r="R42" s="70">
        <v>0</v>
      </c>
      <c r="S42" s="70">
        <v>0</v>
      </c>
      <c r="T42" s="70">
        <v>0</v>
      </c>
      <c r="U42" s="70">
        <v>0</v>
      </c>
      <c r="V42" s="70">
        <v>0</v>
      </c>
      <c r="W42" s="70">
        <v>0</v>
      </c>
      <c r="X42" s="98">
        <f t="shared" si="1"/>
        <v>0</v>
      </c>
      <c r="Y42" s="98">
        <f t="shared" si="2"/>
        <v>1</v>
      </c>
      <c r="Z42" s="43"/>
      <c r="AA42" s="99"/>
    </row>
    <row r="43" spans="1:27" ht="57" x14ac:dyDescent="0.25">
      <c r="A43" s="42">
        <v>35</v>
      </c>
      <c r="B43" s="41" t="s">
        <v>206</v>
      </c>
      <c r="C43" s="36" t="s">
        <v>207</v>
      </c>
      <c r="D43" s="31" t="s">
        <v>48</v>
      </c>
      <c r="E43" s="72">
        <v>0</v>
      </c>
      <c r="F43" s="72">
        <v>0</v>
      </c>
      <c r="G43" s="98">
        <f t="shared" si="0"/>
        <v>0</v>
      </c>
      <c r="H43" s="72">
        <v>0</v>
      </c>
      <c r="I43" s="72">
        <v>50</v>
      </c>
      <c r="J43" s="72">
        <v>0</v>
      </c>
      <c r="K43" s="72">
        <v>3</v>
      </c>
      <c r="L43" s="72">
        <v>0</v>
      </c>
      <c r="M43" s="72">
        <v>3</v>
      </c>
      <c r="N43" s="72">
        <v>3</v>
      </c>
      <c r="O43" s="72">
        <v>0</v>
      </c>
      <c r="P43" s="72">
        <v>0</v>
      </c>
      <c r="Q43" s="72">
        <v>3</v>
      </c>
      <c r="R43" s="72">
        <v>3</v>
      </c>
      <c r="S43" s="72">
        <v>0</v>
      </c>
      <c r="T43" s="72">
        <v>3</v>
      </c>
      <c r="U43" s="72">
        <v>0</v>
      </c>
      <c r="V43" s="72">
        <v>3</v>
      </c>
      <c r="W43" s="72">
        <v>2</v>
      </c>
      <c r="X43" s="98">
        <f t="shared" si="1"/>
        <v>23</v>
      </c>
      <c r="Y43" s="98">
        <f t="shared" si="2"/>
        <v>73</v>
      </c>
      <c r="Z43" s="44"/>
      <c r="AA43" s="99"/>
    </row>
    <row r="44" spans="1:27" ht="42.75" x14ac:dyDescent="0.25">
      <c r="A44" s="93">
        <v>36</v>
      </c>
      <c r="B44" s="41" t="s">
        <v>208</v>
      </c>
      <c r="C44" s="36" t="s">
        <v>209</v>
      </c>
      <c r="D44" s="31" t="s">
        <v>48</v>
      </c>
      <c r="E44" s="72">
        <v>0</v>
      </c>
      <c r="F44" s="72">
        <v>0</v>
      </c>
      <c r="G44" s="98">
        <f t="shared" si="0"/>
        <v>0</v>
      </c>
      <c r="H44" s="72">
        <v>0</v>
      </c>
      <c r="I44" s="72">
        <v>100</v>
      </c>
      <c r="J44" s="72">
        <v>0</v>
      </c>
      <c r="K44" s="72">
        <v>4</v>
      </c>
      <c r="L44" s="72">
        <v>0</v>
      </c>
      <c r="M44" s="72">
        <v>4</v>
      </c>
      <c r="N44" s="72">
        <v>4</v>
      </c>
      <c r="O44" s="72">
        <v>4</v>
      </c>
      <c r="P44" s="72">
        <v>0</v>
      </c>
      <c r="Q44" s="72">
        <v>3</v>
      </c>
      <c r="R44" s="72">
        <v>4</v>
      </c>
      <c r="S44" s="72">
        <v>0</v>
      </c>
      <c r="T44" s="72">
        <v>4</v>
      </c>
      <c r="U44" s="72">
        <v>0</v>
      </c>
      <c r="V44" s="72">
        <v>0</v>
      </c>
      <c r="W44" s="72">
        <v>2</v>
      </c>
      <c r="X44" s="98">
        <f t="shared" si="1"/>
        <v>29</v>
      </c>
      <c r="Y44" s="98">
        <f t="shared" si="2"/>
        <v>129</v>
      </c>
      <c r="Z44" s="44"/>
      <c r="AA44" s="99"/>
    </row>
    <row r="45" spans="1:27" ht="71.25" x14ac:dyDescent="0.25">
      <c r="A45" s="42">
        <v>37</v>
      </c>
      <c r="B45" s="41" t="s">
        <v>210</v>
      </c>
      <c r="C45" s="36" t="s">
        <v>211</v>
      </c>
      <c r="D45" s="31" t="s">
        <v>48</v>
      </c>
      <c r="E45" s="72">
        <v>0</v>
      </c>
      <c r="F45" s="72">
        <v>0</v>
      </c>
      <c r="G45" s="98">
        <f t="shared" si="0"/>
        <v>0</v>
      </c>
      <c r="H45" s="72">
        <v>0</v>
      </c>
      <c r="I45" s="72">
        <v>15</v>
      </c>
      <c r="J45" s="72">
        <v>0</v>
      </c>
      <c r="K45" s="72">
        <v>0</v>
      </c>
      <c r="L45" s="72">
        <v>0</v>
      </c>
      <c r="M45" s="72">
        <v>0</v>
      </c>
      <c r="N45" s="72">
        <v>0</v>
      </c>
      <c r="O45" s="72">
        <v>0</v>
      </c>
      <c r="P45" s="72">
        <v>0</v>
      </c>
      <c r="Q45" s="72">
        <v>0</v>
      </c>
      <c r="R45" s="72">
        <v>0</v>
      </c>
      <c r="S45" s="72">
        <v>0</v>
      </c>
      <c r="T45" s="72">
        <v>0</v>
      </c>
      <c r="U45" s="72">
        <v>0</v>
      </c>
      <c r="V45" s="72">
        <v>0</v>
      </c>
      <c r="W45" s="72">
        <v>0</v>
      </c>
      <c r="X45" s="98">
        <f t="shared" si="1"/>
        <v>0</v>
      </c>
      <c r="Y45" s="98">
        <f t="shared" si="2"/>
        <v>15</v>
      </c>
      <c r="Z45" s="44"/>
      <c r="AA45" s="99"/>
    </row>
    <row r="46" spans="1:27" ht="57" x14ac:dyDescent="0.25">
      <c r="A46" s="42">
        <v>38</v>
      </c>
      <c r="B46" s="41" t="s">
        <v>212</v>
      </c>
      <c r="C46" s="36" t="s">
        <v>213</v>
      </c>
      <c r="D46" s="31" t="s">
        <v>48</v>
      </c>
      <c r="E46" s="72">
        <v>0</v>
      </c>
      <c r="F46" s="72">
        <v>0</v>
      </c>
      <c r="G46" s="98">
        <f t="shared" si="0"/>
        <v>0</v>
      </c>
      <c r="H46" s="72">
        <v>0</v>
      </c>
      <c r="I46" s="72">
        <v>10</v>
      </c>
      <c r="J46" s="72">
        <v>0</v>
      </c>
      <c r="K46" s="72">
        <v>0</v>
      </c>
      <c r="L46" s="72">
        <v>0</v>
      </c>
      <c r="M46" s="72">
        <v>0</v>
      </c>
      <c r="N46" s="72">
        <v>0</v>
      </c>
      <c r="O46" s="72">
        <v>0</v>
      </c>
      <c r="P46" s="72">
        <v>0</v>
      </c>
      <c r="Q46" s="72">
        <v>0</v>
      </c>
      <c r="R46" s="72">
        <v>0</v>
      </c>
      <c r="S46" s="72">
        <v>0</v>
      </c>
      <c r="T46" s="72">
        <v>0</v>
      </c>
      <c r="U46" s="72">
        <v>0</v>
      </c>
      <c r="V46" s="72">
        <v>0</v>
      </c>
      <c r="W46" s="72">
        <v>0</v>
      </c>
      <c r="X46" s="98">
        <f t="shared" si="1"/>
        <v>0</v>
      </c>
      <c r="Y46" s="98">
        <f t="shared" si="2"/>
        <v>10</v>
      </c>
      <c r="Z46" s="44"/>
      <c r="AA46" s="99"/>
    </row>
    <row r="47" spans="1:27" ht="99.75" x14ac:dyDescent="0.25">
      <c r="A47" s="42">
        <v>39</v>
      </c>
      <c r="B47" s="41" t="s">
        <v>214</v>
      </c>
      <c r="C47" s="36" t="s">
        <v>215</v>
      </c>
      <c r="D47" s="31" t="s">
        <v>48</v>
      </c>
      <c r="E47" s="72">
        <v>0</v>
      </c>
      <c r="F47" s="72">
        <v>0</v>
      </c>
      <c r="G47" s="98">
        <f t="shared" si="0"/>
        <v>0</v>
      </c>
      <c r="H47" s="72">
        <v>0</v>
      </c>
      <c r="I47" s="72">
        <v>10</v>
      </c>
      <c r="J47" s="72">
        <v>0</v>
      </c>
      <c r="K47" s="72">
        <v>0</v>
      </c>
      <c r="L47" s="72">
        <v>0</v>
      </c>
      <c r="M47" s="72">
        <v>0</v>
      </c>
      <c r="N47" s="72">
        <v>0</v>
      </c>
      <c r="O47" s="72">
        <v>0</v>
      </c>
      <c r="P47" s="72">
        <v>0</v>
      </c>
      <c r="Q47" s="72">
        <v>0</v>
      </c>
      <c r="R47" s="72">
        <v>0</v>
      </c>
      <c r="S47" s="72">
        <v>0</v>
      </c>
      <c r="T47" s="72">
        <v>0</v>
      </c>
      <c r="U47" s="72">
        <v>0</v>
      </c>
      <c r="V47" s="72">
        <v>0</v>
      </c>
      <c r="W47" s="72">
        <v>0</v>
      </c>
      <c r="X47" s="98">
        <f t="shared" si="1"/>
        <v>0</v>
      </c>
      <c r="Y47" s="98">
        <f t="shared" si="2"/>
        <v>10</v>
      </c>
      <c r="Z47" s="44"/>
      <c r="AA47" s="99"/>
    </row>
    <row r="48" spans="1:27" ht="28.5" x14ac:dyDescent="0.25">
      <c r="A48" s="42">
        <v>40</v>
      </c>
      <c r="B48" s="41" t="s">
        <v>216</v>
      </c>
      <c r="C48" s="36" t="s">
        <v>217</v>
      </c>
      <c r="D48" s="31" t="s">
        <v>48</v>
      </c>
      <c r="E48" s="72">
        <v>0</v>
      </c>
      <c r="F48" s="72">
        <v>0</v>
      </c>
      <c r="G48" s="98">
        <f t="shared" si="0"/>
        <v>0</v>
      </c>
      <c r="H48" s="72">
        <v>0</v>
      </c>
      <c r="I48" s="72">
        <v>50</v>
      </c>
      <c r="J48" s="72">
        <v>0</v>
      </c>
      <c r="K48" s="72">
        <v>4</v>
      </c>
      <c r="L48" s="72">
        <v>4</v>
      </c>
      <c r="M48" s="72">
        <v>4</v>
      </c>
      <c r="N48" s="72">
        <v>4</v>
      </c>
      <c r="O48" s="72">
        <v>0</v>
      </c>
      <c r="P48" s="72">
        <v>0</v>
      </c>
      <c r="Q48" s="72">
        <v>3</v>
      </c>
      <c r="R48" s="72">
        <v>4</v>
      </c>
      <c r="S48" s="72">
        <v>4</v>
      </c>
      <c r="T48" s="72">
        <v>4</v>
      </c>
      <c r="U48" s="72">
        <v>0</v>
      </c>
      <c r="V48" s="72">
        <v>0</v>
      </c>
      <c r="W48" s="72">
        <v>3</v>
      </c>
      <c r="X48" s="98">
        <f t="shared" si="1"/>
        <v>34</v>
      </c>
      <c r="Y48" s="98">
        <f t="shared" si="2"/>
        <v>84</v>
      </c>
      <c r="Z48" s="44"/>
      <c r="AA48" s="99"/>
    </row>
    <row r="49" spans="1:27" ht="42.75" x14ac:dyDescent="0.25">
      <c r="A49" s="93">
        <v>41</v>
      </c>
      <c r="B49" s="41" t="s">
        <v>218</v>
      </c>
      <c r="C49" s="36" t="s">
        <v>219</v>
      </c>
      <c r="D49" s="31" t="s">
        <v>48</v>
      </c>
      <c r="E49" s="72">
        <v>0</v>
      </c>
      <c r="F49" s="72">
        <v>0</v>
      </c>
      <c r="G49" s="98">
        <f t="shared" si="0"/>
        <v>0</v>
      </c>
      <c r="H49" s="72">
        <v>0</v>
      </c>
      <c r="I49" s="72">
        <v>10</v>
      </c>
      <c r="J49" s="72">
        <v>0</v>
      </c>
      <c r="K49" s="72">
        <v>0</v>
      </c>
      <c r="L49" s="72">
        <v>0</v>
      </c>
      <c r="M49" s="72">
        <v>0</v>
      </c>
      <c r="N49" s="72">
        <v>0</v>
      </c>
      <c r="O49" s="72">
        <v>0</v>
      </c>
      <c r="P49" s="72">
        <v>0</v>
      </c>
      <c r="Q49" s="72">
        <v>0</v>
      </c>
      <c r="R49" s="72">
        <v>0</v>
      </c>
      <c r="S49" s="72">
        <v>0</v>
      </c>
      <c r="T49" s="72">
        <v>0</v>
      </c>
      <c r="U49" s="72">
        <v>0</v>
      </c>
      <c r="V49" s="72">
        <v>0</v>
      </c>
      <c r="W49" s="72">
        <v>0</v>
      </c>
      <c r="X49" s="98">
        <f t="shared" si="1"/>
        <v>0</v>
      </c>
      <c r="Y49" s="98">
        <f t="shared" si="2"/>
        <v>10</v>
      </c>
      <c r="Z49" s="44"/>
      <c r="AA49" s="99"/>
    </row>
    <row r="50" spans="1:27" ht="28.5" x14ac:dyDescent="0.25">
      <c r="A50" s="42">
        <v>42</v>
      </c>
      <c r="B50" s="41" t="s">
        <v>220</v>
      </c>
      <c r="C50" s="36" t="s">
        <v>221</v>
      </c>
      <c r="D50" s="31" t="s">
        <v>48</v>
      </c>
      <c r="E50" s="72">
        <v>0</v>
      </c>
      <c r="F50" s="72">
        <v>0</v>
      </c>
      <c r="G50" s="98">
        <f t="shared" si="0"/>
        <v>0</v>
      </c>
      <c r="H50" s="72">
        <v>0</v>
      </c>
      <c r="I50" s="72">
        <v>20</v>
      </c>
      <c r="J50" s="72">
        <v>0</v>
      </c>
      <c r="K50" s="72">
        <v>0</v>
      </c>
      <c r="L50" s="72">
        <v>0</v>
      </c>
      <c r="M50" s="72">
        <v>0</v>
      </c>
      <c r="N50" s="72">
        <v>0</v>
      </c>
      <c r="O50" s="72">
        <v>0</v>
      </c>
      <c r="P50" s="72">
        <v>0</v>
      </c>
      <c r="Q50" s="72">
        <v>0</v>
      </c>
      <c r="R50" s="72">
        <v>0</v>
      </c>
      <c r="S50" s="72">
        <v>0</v>
      </c>
      <c r="T50" s="72">
        <v>0</v>
      </c>
      <c r="U50" s="72">
        <v>0</v>
      </c>
      <c r="V50" s="72">
        <v>0</v>
      </c>
      <c r="W50" s="72">
        <v>0</v>
      </c>
      <c r="X50" s="98">
        <f t="shared" si="1"/>
        <v>0</v>
      </c>
      <c r="Y50" s="98">
        <f t="shared" si="2"/>
        <v>20</v>
      </c>
      <c r="Z50" s="44"/>
      <c r="AA50" s="99"/>
    </row>
    <row r="51" spans="1:27" x14ac:dyDescent="0.25">
      <c r="A51" s="42">
        <v>43</v>
      </c>
      <c r="B51" s="41" t="s">
        <v>222</v>
      </c>
      <c r="C51" s="36" t="s">
        <v>223</v>
      </c>
      <c r="D51" s="31" t="s">
        <v>48</v>
      </c>
      <c r="E51" s="72">
        <v>0</v>
      </c>
      <c r="F51" s="72">
        <v>0</v>
      </c>
      <c r="G51" s="98">
        <f t="shared" si="0"/>
        <v>0</v>
      </c>
      <c r="H51" s="72">
        <v>0</v>
      </c>
      <c r="I51" s="72">
        <v>20</v>
      </c>
      <c r="J51" s="72">
        <v>0</v>
      </c>
      <c r="K51" s="72">
        <v>0</v>
      </c>
      <c r="L51" s="72">
        <v>0</v>
      </c>
      <c r="M51" s="72">
        <v>0</v>
      </c>
      <c r="N51" s="72">
        <v>0</v>
      </c>
      <c r="O51" s="72">
        <v>0</v>
      </c>
      <c r="P51" s="72">
        <v>0</v>
      </c>
      <c r="Q51" s="72">
        <v>0</v>
      </c>
      <c r="R51" s="72">
        <v>0</v>
      </c>
      <c r="S51" s="72">
        <v>0</v>
      </c>
      <c r="T51" s="72">
        <v>0</v>
      </c>
      <c r="U51" s="72">
        <v>0</v>
      </c>
      <c r="V51" s="72">
        <v>0</v>
      </c>
      <c r="W51" s="72">
        <v>0</v>
      </c>
      <c r="X51" s="98">
        <f t="shared" si="1"/>
        <v>0</v>
      </c>
      <c r="Y51" s="98">
        <f t="shared" si="2"/>
        <v>20</v>
      </c>
      <c r="Z51" s="44"/>
      <c r="AA51" s="99"/>
    </row>
    <row r="52" spans="1:27" ht="42.75" x14ac:dyDescent="0.25">
      <c r="A52" s="42">
        <v>44</v>
      </c>
      <c r="B52" s="41" t="s">
        <v>505</v>
      </c>
      <c r="C52" s="36" t="s">
        <v>506</v>
      </c>
      <c r="D52" s="31" t="s">
        <v>48</v>
      </c>
      <c r="E52" s="72">
        <v>0</v>
      </c>
      <c r="F52" s="72">
        <v>0</v>
      </c>
      <c r="G52" s="98">
        <f t="shared" si="0"/>
        <v>0</v>
      </c>
      <c r="H52" s="72">
        <v>0</v>
      </c>
      <c r="I52" s="72">
        <v>15</v>
      </c>
      <c r="J52" s="72">
        <v>0</v>
      </c>
      <c r="K52" s="72">
        <v>0</v>
      </c>
      <c r="L52" s="72">
        <v>0</v>
      </c>
      <c r="M52" s="72">
        <v>0</v>
      </c>
      <c r="N52" s="72">
        <v>0</v>
      </c>
      <c r="O52" s="72">
        <v>0</v>
      </c>
      <c r="P52" s="72">
        <v>0</v>
      </c>
      <c r="Q52" s="72">
        <v>0</v>
      </c>
      <c r="R52" s="72">
        <v>0</v>
      </c>
      <c r="S52" s="72">
        <v>0</v>
      </c>
      <c r="T52" s="72">
        <v>0</v>
      </c>
      <c r="U52" s="72">
        <v>0</v>
      </c>
      <c r="V52" s="72">
        <v>0</v>
      </c>
      <c r="W52" s="72">
        <v>0</v>
      </c>
      <c r="X52" s="98">
        <f t="shared" si="1"/>
        <v>0</v>
      </c>
      <c r="Y52" s="98">
        <f t="shared" si="2"/>
        <v>15</v>
      </c>
      <c r="Z52" s="44"/>
      <c r="AA52" s="99"/>
    </row>
    <row r="53" spans="1:27" ht="42.75" x14ac:dyDescent="0.25">
      <c r="A53" s="42">
        <v>45</v>
      </c>
      <c r="B53" s="41" t="s">
        <v>224</v>
      </c>
      <c r="C53" s="36" t="s">
        <v>225</v>
      </c>
      <c r="D53" s="31" t="s">
        <v>48</v>
      </c>
      <c r="E53" s="72">
        <v>0</v>
      </c>
      <c r="F53" s="72">
        <v>0</v>
      </c>
      <c r="G53" s="98">
        <f t="shared" si="0"/>
        <v>0</v>
      </c>
      <c r="H53" s="72">
        <v>0</v>
      </c>
      <c r="I53" s="72">
        <v>15</v>
      </c>
      <c r="J53" s="72">
        <v>0</v>
      </c>
      <c r="K53" s="72">
        <v>0</v>
      </c>
      <c r="L53" s="72">
        <v>0</v>
      </c>
      <c r="M53" s="72">
        <v>0</v>
      </c>
      <c r="N53" s="72">
        <v>0</v>
      </c>
      <c r="O53" s="72">
        <v>0</v>
      </c>
      <c r="P53" s="72">
        <v>0</v>
      </c>
      <c r="Q53" s="72">
        <v>0</v>
      </c>
      <c r="R53" s="72">
        <v>0</v>
      </c>
      <c r="S53" s="72">
        <v>0</v>
      </c>
      <c r="T53" s="72">
        <v>0</v>
      </c>
      <c r="U53" s="72">
        <v>0</v>
      </c>
      <c r="V53" s="72">
        <v>0</v>
      </c>
      <c r="W53" s="72">
        <v>0</v>
      </c>
      <c r="X53" s="98">
        <f t="shared" si="1"/>
        <v>0</v>
      </c>
      <c r="Y53" s="98">
        <f t="shared" si="2"/>
        <v>15</v>
      </c>
      <c r="Z53" s="44"/>
      <c r="AA53" s="99"/>
    </row>
    <row r="54" spans="1:27" ht="57" x14ac:dyDescent="0.25">
      <c r="A54" s="93">
        <v>46</v>
      </c>
      <c r="B54" s="41" t="s">
        <v>507</v>
      </c>
      <c r="C54" s="36" t="s">
        <v>508</v>
      </c>
      <c r="D54" s="31" t="s">
        <v>48</v>
      </c>
      <c r="E54" s="72">
        <v>0</v>
      </c>
      <c r="F54" s="72">
        <v>0</v>
      </c>
      <c r="G54" s="98">
        <f t="shared" si="0"/>
        <v>0</v>
      </c>
      <c r="H54" s="72">
        <v>0</v>
      </c>
      <c r="I54" s="72">
        <v>10</v>
      </c>
      <c r="J54" s="72">
        <v>0</v>
      </c>
      <c r="K54" s="72">
        <v>0</v>
      </c>
      <c r="L54" s="72">
        <v>0</v>
      </c>
      <c r="M54" s="72">
        <v>0</v>
      </c>
      <c r="N54" s="72">
        <v>0</v>
      </c>
      <c r="O54" s="72">
        <v>0</v>
      </c>
      <c r="P54" s="72">
        <v>0</v>
      </c>
      <c r="Q54" s="72">
        <v>0</v>
      </c>
      <c r="R54" s="72">
        <v>0</v>
      </c>
      <c r="S54" s="72">
        <v>0</v>
      </c>
      <c r="T54" s="72">
        <v>0</v>
      </c>
      <c r="U54" s="72">
        <v>0</v>
      </c>
      <c r="V54" s="72">
        <v>0</v>
      </c>
      <c r="W54" s="72">
        <v>0</v>
      </c>
      <c r="X54" s="98">
        <f t="shared" si="1"/>
        <v>0</v>
      </c>
      <c r="Y54" s="98">
        <f t="shared" si="2"/>
        <v>10</v>
      </c>
      <c r="Z54" s="44"/>
      <c r="AA54" s="99"/>
    </row>
    <row r="55" spans="1:27" ht="28.5" x14ac:dyDescent="0.25">
      <c r="A55" s="42">
        <v>47</v>
      </c>
      <c r="B55" s="41" t="s">
        <v>226</v>
      </c>
      <c r="C55" s="36" t="s">
        <v>227</v>
      </c>
      <c r="D55" s="31" t="s">
        <v>48</v>
      </c>
      <c r="E55" s="72">
        <v>0</v>
      </c>
      <c r="F55" s="72">
        <v>0</v>
      </c>
      <c r="G55" s="98">
        <f t="shared" si="0"/>
        <v>0</v>
      </c>
      <c r="H55" s="72">
        <v>0</v>
      </c>
      <c r="I55" s="72">
        <v>20</v>
      </c>
      <c r="J55" s="72">
        <v>0</v>
      </c>
      <c r="K55" s="72">
        <v>10</v>
      </c>
      <c r="L55" s="72">
        <v>5</v>
      </c>
      <c r="M55" s="72">
        <v>10</v>
      </c>
      <c r="N55" s="72">
        <v>10</v>
      </c>
      <c r="O55" s="72">
        <v>5</v>
      </c>
      <c r="P55" s="72">
        <v>0</v>
      </c>
      <c r="Q55" s="72">
        <v>5</v>
      </c>
      <c r="R55" s="72">
        <v>2</v>
      </c>
      <c r="S55" s="72">
        <v>10</v>
      </c>
      <c r="T55" s="72">
        <v>5</v>
      </c>
      <c r="U55" s="72">
        <v>0</v>
      </c>
      <c r="V55" s="72">
        <v>0</v>
      </c>
      <c r="W55" s="72">
        <v>3</v>
      </c>
      <c r="X55" s="98">
        <f t="shared" si="1"/>
        <v>65</v>
      </c>
      <c r="Y55" s="98">
        <f t="shared" si="2"/>
        <v>85</v>
      </c>
      <c r="Z55" s="44"/>
      <c r="AA55" s="99"/>
    </row>
    <row r="56" spans="1:27" x14ac:dyDescent="0.25">
      <c r="A56" s="42">
        <v>48</v>
      </c>
      <c r="B56" s="41" t="s">
        <v>228</v>
      </c>
      <c r="C56" s="36" t="s">
        <v>229</v>
      </c>
      <c r="D56" s="31" t="s">
        <v>48</v>
      </c>
      <c r="E56" s="72">
        <v>0</v>
      </c>
      <c r="F56" s="72">
        <v>0</v>
      </c>
      <c r="G56" s="98">
        <f t="shared" si="0"/>
        <v>0</v>
      </c>
      <c r="H56" s="72">
        <v>0</v>
      </c>
      <c r="I56" s="72">
        <v>20</v>
      </c>
      <c r="J56" s="72">
        <v>0</v>
      </c>
      <c r="K56" s="72">
        <v>0</v>
      </c>
      <c r="L56" s="72">
        <v>0</v>
      </c>
      <c r="M56" s="72">
        <v>0</v>
      </c>
      <c r="N56" s="72">
        <v>0</v>
      </c>
      <c r="O56" s="72">
        <v>0</v>
      </c>
      <c r="P56" s="72">
        <v>0</v>
      </c>
      <c r="Q56" s="72">
        <v>0</v>
      </c>
      <c r="R56" s="72">
        <v>0</v>
      </c>
      <c r="S56" s="72">
        <v>0</v>
      </c>
      <c r="T56" s="72">
        <v>0</v>
      </c>
      <c r="U56" s="72">
        <v>0</v>
      </c>
      <c r="V56" s="72">
        <v>0</v>
      </c>
      <c r="W56" s="72">
        <v>0</v>
      </c>
      <c r="X56" s="98">
        <f t="shared" si="1"/>
        <v>0</v>
      </c>
      <c r="Y56" s="98">
        <f t="shared" si="2"/>
        <v>20</v>
      </c>
      <c r="Z56" s="44"/>
      <c r="AA56" s="99"/>
    </row>
    <row r="57" spans="1:27" ht="28.5" x14ac:dyDescent="0.25">
      <c r="A57" s="42">
        <v>49</v>
      </c>
      <c r="B57" s="41" t="s">
        <v>230</v>
      </c>
      <c r="C57" s="36" t="s">
        <v>231</v>
      </c>
      <c r="D57" s="31" t="s">
        <v>48</v>
      </c>
      <c r="E57" s="72">
        <v>0</v>
      </c>
      <c r="F57" s="72">
        <v>0</v>
      </c>
      <c r="G57" s="98">
        <f t="shared" si="0"/>
        <v>0</v>
      </c>
      <c r="H57" s="72">
        <v>0</v>
      </c>
      <c r="I57" s="72">
        <v>50</v>
      </c>
      <c r="J57" s="72">
        <v>0</v>
      </c>
      <c r="K57" s="72">
        <v>0</v>
      </c>
      <c r="L57" s="72">
        <v>0</v>
      </c>
      <c r="M57" s="72">
        <v>0</v>
      </c>
      <c r="N57" s="72">
        <v>0</v>
      </c>
      <c r="O57" s="72">
        <v>0</v>
      </c>
      <c r="P57" s="72">
        <v>0</v>
      </c>
      <c r="Q57" s="72">
        <v>0</v>
      </c>
      <c r="R57" s="72">
        <v>0</v>
      </c>
      <c r="S57" s="72">
        <v>0</v>
      </c>
      <c r="T57" s="72">
        <v>0</v>
      </c>
      <c r="U57" s="72">
        <v>0</v>
      </c>
      <c r="V57" s="72">
        <v>0</v>
      </c>
      <c r="W57" s="72">
        <v>0</v>
      </c>
      <c r="X57" s="98">
        <f t="shared" si="1"/>
        <v>0</v>
      </c>
      <c r="Y57" s="98">
        <f t="shared" si="2"/>
        <v>50</v>
      </c>
      <c r="Z57" s="44"/>
      <c r="AA57" s="99"/>
    </row>
    <row r="58" spans="1:27" ht="71.25" x14ac:dyDescent="0.25">
      <c r="A58" s="42">
        <v>50</v>
      </c>
      <c r="B58" s="41" t="s">
        <v>232</v>
      </c>
      <c r="C58" s="36" t="s">
        <v>233</v>
      </c>
      <c r="D58" s="31" t="s">
        <v>48</v>
      </c>
      <c r="E58" s="72">
        <v>0</v>
      </c>
      <c r="F58" s="72">
        <v>0</v>
      </c>
      <c r="G58" s="98">
        <f t="shared" si="0"/>
        <v>0</v>
      </c>
      <c r="H58" s="72">
        <v>0</v>
      </c>
      <c r="I58" s="72">
        <v>3</v>
      </c>
      <c r="J58" s="72">
        <v>0</v>
      </c>
      <c r="K58" s="72">
        <v>0</v>
      </c>
      <c r="L58" s="72">
        <v>0</v>
      </c>
      <c r="M58" s="72">
        <v>0</v>
      </c>
      <c r="N58" s="72">
        <v>0</v>
      </c>
      <c r="O58" s="72">
        <v>0</v>
      </c>
      <c r="P58" s="72">
        <v>0</v>
      </c>
      <c r="Q58" s="72">
        <v>0</v>
      </c>
      <c r="R58" s="72">
        <v>0</v>
      </c>
      <c r="S58" s="72">
        <v>0</v>
      </c>
      <c r="T58" s="72">
        <v>0</v>
      </c>
      <c r="U58" s="72">
        <v>0</v>
      </c>
      <c r="V58" s="72">
        <v>0</v>
      </c>
      <c r="W58" s="72">
        <v>0</v>
      </c>
      <c r="X58" s="98">
        <f t="shared" si="1"/>
        <v>0</v>
      </c>
      <c r="Y58" s="98">
        <f t="shared" si="2"/>
        <v>3</v>
      </c>
      <c r="Z58" s="44"/>
      <c r="AA58" s="99"/>
    </row>
    <row r="59" spans="1:27" ht="71.25" x14ac:dyDescent="0.25">
      <c r="A59" s="93">
        <v>51</v>
      </c>
      <c r="B59" s="41" t="s">
        <v>234</v>
      </c>
      <c r="C59" s="36" t="s">
        <v>235</v>
      </c>
      <c r="D59" s="31" t="s">
        <v>48</v>
      </c>
      <c r="E59" s="72">
        <v>0</v>
      </c>
      <c r="F59" s="72">
        <v>0</v>
      </c>
      <c r="G59" s="98">
        <f t="shared" si="0"/>
        <v>0</v>
      </c>
      <c r="H59" s="72">
        <v>0</v>
      </c>
      <c r="I59" s="72">
        <v>15</v>
      </c>
      <c r="J59" s="72">
        <v>0</v>
      </c>
      <c r="K59" s="72">
        <v>0</v>
      </c>
      <c r="L59" s="72">
        <v>0</v>
      </c>
      <c r="M59" s="72">
        <v>0</v>
      </c>
      <c r="N59" s="72">
        <v>0</v>
      </c>
      <c r="O59" s="72">
        <v>0</v>
      </c>
      <c r="P59" s="72">
        <v>0</v>
      </c>
      <c r="Q59" s="72">
        <v>0</v>
      </c>
      <c r="R59" s="72">
        <v>0</v>
      </c>
      <c r="S59" s="72">
        <v>0</v>
      </c>
      <c r="T59" s="72">
        <v>0</v>
      </c>
      <c r="U59" s="72">
        <v>0</v>
      </c>
      <c r="V59" s="72">
        <v>0</v>
      </c>
      <c r="W59" s="72">
        <v>0</v>
      </c>
      <c r="X59" s="98">
        <f t="shared" si="1"/>
        <v>0</v>
      </c>
      <c r="Y59" s="98">
        <f t="shared" si="2"/>
        <v>15</v>
      </c>
      <c r="Z59" s="44"/>
      <c r="AA59" s="99"/>
    </row>
    <row r="60" spans="1:27" x14ac:dyDescent="0.25">
      <c r="A60" s="42">
        <v>52</v>
      </c>
      <c r="B60" s="41" t="s">
        <v>236</v>
      </c>
      <c r="C60" s="36" t="s">
        <v>237</v>
      </c>
      <c r="D60" s="31" t="s">
        <v>48</v>
      </c>
      <c r="E60" s="72">
        <v>0</v>
      </c>
      <c r="F60" s="72">
        <v>0</v>
      </c>
      <c r="G60" s="98">
        <f t="shared" si="0"/>
        <v>0</v>
      </c>
      <c r="H60" s="72">
        <v>0</v>
      </c>
      <c r="I60" s="72">
        <v>20</v>
      </c>
      <c r="J60" s="72">
        <v>0</v>
      </c>
      <c r="K60" s="72">
        <v>0</v>
      </c>
      <c r="L60" s="72">
        <v>0</v>
      </c>
      <c r="M60" s="72">
        <v>0</v>
      </c>
      <c r="N60" s="72">
        <v>0</v>
      </c>
      <c r="O60" s="72">
        <v>0</v>
      </c>
      <c r="P60" s="72">
        <v>0</v>
      </c>
      <c r="Q60" s="72">
        <v>0</v>
      </c>
      <c r="R60" s="72">
        <v>0</v>
      </c>
      <c r="S60" s="72">
        <v>0</v>
      </c>
      <c r="T60" s="72">
        <v>0</v>
      </c>
      <c r="U60" s="72">
        <v>0</v>
      </c>
      <c r="V60" s="72">
        <v>0</v>
      </c>
      <c r="W60" s="72">
        <v>0</v>
      </c>
      <c r="X60" s="98">
        <f t="shared" si="1"/>
        <v>0</v>
      </c>
      <c r="Y60" s="98">
        <f t="shared" si="2"/>
        <v>20</v>
      </c>
      <c r="Z60" s="44"/>
      <c r="AA60" s="99"/>
    </row>
    <row r="61" spans="1:27" x14ac:dyDescent="0.25">
      <c r="A61" s="42">
        <v>53</v>
      </c>
      <c r="B61" s="41" t="s">
        <v>238</v>
      </c>
      <c r="C61" s="36" t="s">
        <v>239</v>
      </c>
      <c r="D61" s="31" t="s">
        <v>48</v>
      </c>
      <c r="E61" s="72">
        <v>0</v>
      </c>
      <c r="F61" s="72">
        <v>0</v>
      </c>
      <c r="G61" s="98">
        <f t="shared" si="0"/>
        <v>0</v>
      </c>
      <c r="H61" s="72">
        <v>0</v>
      </c>
      <c r="I61" s="72">
        <v>6</v>
      </c>
      <c r="J61" s="72">
        <v>0</v>
      </c>
      <c r="K61" s="72">
        <v>0</v>
      </c>
      <c r="L61" s="72">
        <v>0</v>
      </c>
      <c r="M61" s="72">
        <v>0</v>
      </c>
      <c r="N61" s="72">
        <v>0</v>
      </c>
      <c r="O61" s="72">
        <v>0</v>
      </c>
      <c r="P61" s="72">
        <v>0</v>
      </c>
      <c r="Q61" s="72">
        <v>0</v>
      </c>
      <c r="R61" s="72">
        <v>0</v>
      </c>
      <c r="S61" s="72">
        <v>0</v>
      </c>
      <c r="T61" s="72">
        <v>0</v>
      </c>
      <c r="U61" s="72">
        <v>0</v>
      </c>
      <c r="V61" s="72">
        <v>0</v>
      </c>
      <c r="W61" s="72">
        <v>0</v>
      </c>
      <c r="X61" s="98">
        <f t="shared" si="1"/>
        <v>0</v>
      </c>
      <c r="Y61" s="98">
        <f t="shared" si="2"/>
        <v>6</v>
      </c>
      <c r="Z61" s="44"/>
      <c r="AA61" s="99"/>
    </row>
    <row r="62" spans="1:27" ht="42.75" x14ac:dyDescent="0.25">
      <c r="A62" s="42">
        <v>54</v>
      </c>
      <c r="B62" s="41" t="s">
        <v>240</v>
      </c>
      <c r="C62" s="36" t="s">
        <v>240</v>
      </c>
      <c r="D62" s="31" t="s">
        <v>48</v>
      </c>
      <c r="E62" s="72">
        <v>0</v>
      </c>
      <c r="F62" s="72">
        <v>0</v>
      </c>
      <c r="G62" s="98">
        <f t="shared" si="0"/>
        <v>0</v>
      </c>
      <c r="H62" s="72">
        <v>0</v>
      </c>
      <c r="I62" s="72">
        <v>30</v>
      </c>
      <c r="J62" s="72">
        <v>0</v>
      </c>
      <c r="K62" s="72">
        <v>0</v>
      </c>
      <c r="L62" s="72">
        <v>0</v>
      </c>
      <c r="M62" s="72">
        <v>0</v>
      </c>
      <c r="N62" s="72">
        <v>0</v>
      </c>
      <c r="O62" s="72">
        <v>0</v>
      </c>
      <c r="P62" s="72">
        <v>0</v>
      </c>
      <c r="Q62" s="72">
        <v>0</v>
      </c>
      <c r="R62" s="72">
        <v>0</v>
      </c>
      <c r="S62" s="72">
        <v>0</v>
      </c>
      <c r="T62" s="72">
        <v>0</v>
      </c>
      <c r="U62" s="72">
        <v>0</v>
      </c>
      <c r="V62" s="72">
        <v>0</v>
      </c>
      <c r="W62" s="72">
        <v>0</v>
      </c>
      <c r="X62" s="98">
        <f t="shared" si="1"/>
        <v>0</v>
      </c>
      <c r="Y62" s="98">
        <f t="shared" si="2"/>
        <v>30</v>
      </c>
      <c r="Z62" s="44"/>
      <c r="AA62" s="99"/>
    </row>
    <row r="63" spans="1:27" ht="28.5" x14ac:dyDescent="0.25">
      <c r="A63" s="42">
        <v>55</v>
      </c>
      <c r="B63" s="41" t="s">
        <v>241</v>
      </c>
      <c r="C63" s="36" t="s">
        <v>242</v>
      </c>
      <c r="D63" s="31" t="s">
        <v>48</v>
      </c>
      <c r="E63" s="72">
        <v>0</v>
      </c>
      <c r="F63" s="72">
        <v>0</v>
      </c>
      <c r="G63" s="98">
        <f t="shared" si="0"/>
        <v>0</v>
      </c>
      <c r="H63" s="72">
        <v>0</v>
      </c>
      <c r="I63" s="72">
        <v>50</v>
      </c>
      <c r="J63" s="72">
        <v>0</v>
      </c>
      <c r="K63" s="72">
        <v>4</v>
      </c>
      <c r="L63" s="72">
        <v>5</v>
      </c>
      <c r="M63" s="72">
        <v>4</v>
      </c>
      <c r="N63" s="72">
        <v>4</v>
      </c>
      <c r="O63" s="72">
        <v>3</v>
      </c>
      <c r="P63" s="72">
        <v>6</v>
      </c>
      <c r="Q63" s="72">
        <v>13</v>
      </c>
      <c r="R63" s="72">
        <v>14</v>
      </c>
      <c r="S63" s="72">
        <v>28</v>
      </c>
      <c r="T63" s="72">
        <v>9</v>
      </c>
      <c r="U63" s="72">
        <v>0</v>
      </c>
      <c r="V63" s="72">
        <v>0</v>
      </c>
      <c r="W63" s="72">
        <v>5</v>
      </c>
      <c r="X63" s="98">
        <f t="shared" si="1"/>
        <v>95</v>
      </c>
      <c r="Y63" s="98">
        <f t="shared" si="2"/>
        <v>145</v>
      </c>
      <c r="Z63" s="44"/>
      <c r="AA63" s="99"/>
    </row>
    <row r="64" spans="1:27" ht="42.75" x14ac:dyDescent="0.25">
      <c r="A64" s="93">
        <v>56</v>
      </c>
      <c r="B64" s="41" t="s">
        <v>243</v>
      </c>
      <c r="C64" s="36" t="s">
        <v>244</v>
      </c>
      <c r="D64" s="31" t="s">
        <v>48</v>
      </c>
      <c r="E64" s="72">
        <v>0</v>
      </c>
      <c r="F64" s="72">
        <v>0</v>
      </c>
      <c r="G64" s="98">
        <f t="shared" si="0"/>
        <v>0</v>
      </c>
      <c r="H64" s="72">
        <v>0</v>
      </c>
      <c r="I64" s="72">
        <v>50</v>
      </c>
      <c r="J64" s="72">
        <v>0</v>
      </c>
      <c r="K64" s="72">
        <v>4</v>
      </c>
      <c r="L64" s="72">
        <v>4</v>
      </c>
      <c r="M64" s="72">
        <v>4</v>
      </c>
      <c r="N64" s="72">
        <v>4</v>
      </c>
      <c r="O64" s="72">
        <v>3</v>
      </c>
      <c r="P64" s="72">
        <v>0</v>
      </c>
      <c r="Q64" s="72">
        <v>3</v>
      </c>
      <c r="R64" s="72">
        <v>4</v>
      </c>
      <c r="S64" s="72">
        <v>4</v>
      </c>
      <c r="T64" s="72">
        <v>4</v>
      </c>
      <c r="U64" s="72">
        <v>0</v>
      </c>
      <c r="V64" s="72">
        <v>0</v>
      </c>
      <c r="W64" s="72">
        <v>2</v>
      </c>
      <c r="X64" s="98">
        <f t="shared" si="1"/>
        <v>36</v>
      </c>
      <c r="Y64" s="98">
        <f t="shared" si="2"/>
        <v>86</v>
      </c>
      <c r="Z64" s="44"/>
      <c r="AA64" s="99"/>
    </row>
    <row r="65" spans="1:27" ht="28.5" x14ac:dyDescent="0.25">
      <c r="A65" s="42">
        <v>57</v>
      </c>
      <c r="B65" s="41" t="s">
        <v>245</v>
      </c>
      <c r="C65" s="36" t="s">
        <v>246</v>
      </c>
      <c r="D65" s="31" t="s">
        <v>48</v>
      </c>
      <c r="E65" s="72">
        <v>0</v>
      </c>
      <c r="F65" s="72">
        <v>0</v>
      </c>
      <c r="G65" s="98">
        <f t="shared" si="0"/>
        <v>0</v>
      </c>
      <c r="H65" s="72">
        <v>0</v>
      </c>
      <c r="I65" s="72">
        <v>50</v>
      </c>
      <c r="J65" s="72">
        <v>4</v>
      </c>
      <c r="K65" s="72">
        <v>4</v>
      </c>
      <c r="L65" s="72">
        <v>4</v>
      </c>
      <c r="M65" s="72">
        <v>4</v>
      </c>
      <c r="N65" s="72">
        <v>4</v>
      </c>
      <c r="O65" s="72">
        <v>2</v>
      </c>
      <c r="P65" s="72">
        <v>0</v>
      </c>
      <c r="Q65" s="72">
        <v>2</v>
      </c>
      <c r="R65" s="72">
        <v>4</v>
      </c>
      <c r="S65" s="72">
        <v>0</v>
      </c>
      <c r="T65" s="72">
        <v>2</v>
      </c>
      <c r="U65" s="72">
        <v>0</v>
      </c>
      <c r="V65" s="72">
        <v>4</v>
      </c>
      <c r="W65" s="72">
        <v>3</v>
      </c>
      <c r="X65" s="98">
        <f t="shared" si="1"/>
        <v>37</v>
      </c>
      <c r="Y65" s="98">
        <f t="shared" si="2"/>
        <v>87</v>
      </c>
      <c r="Z65" s="44"/>
      <c r="AA65" s="99"/>
    </row>
    <row r="66" spans="1:27" ht="28.5" x14ac:dyDescent="0.25">
      <c r="A66" s="42">
        <v>58</v>
      </c>
      <c r="B66" s="32" t="s">
        <v>247</v>
      </c>
      <c r="C66" s="32" t="s">
        <v>248</v>
      </c>
      <c r="D66" s="33" t="s">
        <v>48</v>
      </c>
      <c r="E66" s="73">
        <v>0</v>
      </c>
      <c r="F66" s="73">
        <v>0</v>
      </c>
      <c r="G66" s="98">
        <f t="shared" si="0"/>
        <v>0</v>
      </c>
      <c r="H66" s="73">
        <v>0</v>
      </c>
      <c r="I66" s="73">
        <v>0</v>
      </c>
      <c r="J66" s="73">
        <v>0</v>
      </c>
      <c r="K66" s="73">
        <v>4</v>
      </c>
      <c r="L66" s="73">
        <v>4</v>
      </c>
      <c r="M66" s="73">
        <v>4</v>
      </c>
      <c r="N66" s="73">
        <v>4</v>
      </c>
      <c r="O66" s="73">
        <v>2</v>
      </c>
      <c r="P66" s="73">
        <v>0</v>
      </c>
      <c r="Q66" s="73">
        <v>0</v>
      </c>
      <c r="R66" s="73">
        <v>4</v>
      </c>
      <c r="S66" s="73">
        <v>0</v>
      </c>
      <c r="T66" s="73">
        <v>4</v>
      </c>
      <c r="U66" s="73">
        <v>0</v>
      </c>
      <c r="V66" s="73">
        <v>0</v>
      </c>
      <c r="W66" s="73">
        <v>2</v>
      </c>
      <c r="X66" s="98">
        <f t="shared" si="1"/>
        <v>28</v>
      </c>
      <c r="Y66" s="98">
        <f t="shared" si="2"/>
        <v>28</v>
      </c>
      <c r="Z66" s="45"/>
      <c r="AA66" s="99"/>
    </row>
    <row r="67" spans="1:27" ht="28.5" x14ac:dyDescent="0.25">
      <c r="A67" s="42">
        <v>59</v>
      </c>
      <c r="B67" s="32" t="s">
        <v>249</v>
      </c>
      <c r="C67" s="32" t="s">
        <v>250</v>
      </c>
      <c r="D67" s="33" t="s">
        <v>48</v>
      </c>
      <c r="E67" s="73">
        <v>0</v>
      </c>
      <c r="F67" s="73">
        <v>0</v>
      </c>
      <c r="G67" s="98">
        <f t="shared" si="0"/>
        <v>0</v>
      </c>
      <c r="H67" s="73">
        <v>0</v>
      </c>
      <c r="I67" s="73">
        <v>0</v>
      </c>
      <c r="J67" s="73">
        <v>0</v>
      </c>
      <c r="K67" s="73">
        <v>4</v>
      </c>
      <c r="L67" s="73">
        <v>4</v>
      </c>
      <c r="M67" s="73">
        <v>4</v>
      </c>
      <c r="N67" s="73">
        <v>4</v>
      </c>
      <c r="O67" s="73">
        <v>2</v>
      </c>
      <c r="P67" s="73">
        <v>0</v>
      </c>
      <c r="Q67" s="73">
        <v>4</v>
      </c>
      <c r="R67" s="73">
        <v>4</v>
      </c>
      <c r="S67" s="73">
        <v>0</v>
      </c>
      <c r="T67" s="73">
        <v>4</v>
      </c>
      <c r="U67" s="73">
        <v>0</v>
      </c>
      <c r="V67" s="73">
        <v>0</v>
      </c>
      <c r="W67" s="73">
        <v>2</v>
      </c>
      <c r="X67" s="98">
        <f t="shared" si="1"/>
        <v>32</v>
      </c>
      <c r="Y67" s="98">
        <f t="shared" si="2"/>
        <v>32</v>
      </c>
      <c r="Z67" s="45"/>
      <c r="AA67" s="99"/>
    </row>
    <row r="68" spans="1:27" ht="42.75" x14ac:dyDescent="0.25">
      <c r="A68" s="42">
        <v>60</v>
      </c>
      <c r="B68" s="32" t="s">
        <v>251</v>
      </c>
      <c r="C68" s="32" t="s">
        <v>252</v>
      </c>
      <c r="D68" s="33" t="s">
        <v>48</v>
      </c>
      <c r="E68" s="73">
        <v>0</v>
      </c>
      <c r="F68" s="73">
        <v>0</v>
      </c>
      <c r="G68" s="98">
        <f t="shared" si="0"/>
        <v>0</v>
      </c>
      <c r="H68" s="73">
        <v>0</v>
      </c>
      <c r="I68" s="73">
        <v>0</v>
      </c>
      <c r="J68" s="73">
        <v>4</v>
      </c>
      <c r="K68" s="73">
        <v>4</v>
      </c>
      <c r="L68" s="73">
        <v>4</v>
      </c>
      <c r="M68" s="73">
        <v>4</v>
      </c>
      <c r="N68" s="73">
        <v>4</v>
      </c>
      <c r="O68" s="73">
        <v>3</v>
      </c>
      <c r="P68" s="73">
        <v>0</v>
      </c>
      <c r="Q68" s="73">
        <v>3</v>
      </c>
      <c r="R68" s="73">
        <v>4</v>
      </c>
      <c r="S68" s="73">
        <v>0</v>
      </c>
      <c r="T68" s="73">
        <v>4</v>
      </c>
      <c r="U68" s="73">
        <v>0</v>
      </c>
      <c r="V68" s="73">
        <v>4</v>
      </c>
      <c r="W68" s="73">
        <v>2</v>
      </c>
      <c r="X68" s="98">
        <f t="shared" si="1"/>
        <v>40</v>
      </c>
      <c r="Y68" s="98">
        <f t="shared" si="2"/>
        <v>40</v>
      </c>
      <c r="Z68" s="45"/>
      <c r="AA68" s="99"/>
    </row>
    <row r="69" spans="1:27" ht="28.5" x14ac:dyDescent="0.25">
      <c r="A69" s="93">
        <v>61</v>
      </c>
      <c r="B69" s="32" t="s">
        <v>253</v>
      </c>
      <c r="C69" s="32" t="s">
        <v>254</v>
      </c>
      <c r="D69" s="33" t="s">
        <v>48</v>
      </c>
      <c r="E69" s="73">
        <v>0</v>
      </c>
      <c r="F69" s="73">
        <v>0</v>
      </c>
      <c r="G69" s="98">
        <f t="shared" si="0"/>
        <v>0</v>
      </c>
      <c r="H69" s="73">
        <v>0</v>
      </c>
      <c r="I69" s="73">
        <v>0</v>
      </c>
      <c r="J69" s="73">
        <v>4</v>
      </c>
      <c r="K69" s="73">
        <v>4</v>
      </c>
      <c r="L69" s="73">
        <v>4</v>
      </c>
      <c r="M69" s="73">
        <v>4</v>
      </c>
      <c r="N69" s="73">
        <v>4</v>
      </c>
      <c r="O69" s="73">
        <v>0</v>
      </c>
      <c r="P69" s="73">
        <v>0</v>
      </c>
      <c r="Q69" s="73">
        <v>3</v>
      </c>
      <c r="R69" s="73">
        <v>4</v>
      </c>
      <c r="S69" s="73">
        <v>0</v>
      </c>
      <c r="T69" s="73">
        <v>4</v>
      </c>
      <c r="U69" s="73">
        <v>4</v>
      </c>
      <c r="V69" s="73">
        <v>4</v>
      </c>
      <c r="W69" s="73">
        <v>2</v>
      </c>
      <c r="X69" s="98">
        <f t="shared" si="1"/>
        <v>41</v>
      </c>
      <c r="Y69" s="98">
        <f t="shared" si="2"/>
        <v>41</v>
      </c>
      <c r="Z69" s="45"/>
      <c r="AA69" s="99"/>
    </row>
    <row r="70" spans="1:27" ht="28.5" x14ac:dyDescent="0.25">
      <c r="A70" s="42">
        <v>62</v>
      </c>
      <c r="B70" s="32" t="s">
        <v>255</v>
      </c>
      <c r="C70" s="32" t="s">
        <v>256</v>
      </c>
      <c r="D70" s="33" t="s">
        <v>48</v>
      </c>
      <c r="E70" s="73">
        <v>0</v>
      </c>
      <c r="F70" s="73">
        <v>0</v>
      </c>
      <c r="G70" s="98">
        <f t="shared" si="0"/>
        <v>0</v>
      </c>
      <c r="H70" s="73">
        <v>0</v>
      </c>
      <c r="I70" s="73">
        <v>0</v>
      </c>
      <c r="J70" s="73">
        <v>0</v>
      </c>
      <c r="K70" s="73">
        <v>4</v>
      </c>
      <c r="L70" s="73">
        <v>2</v>
      </c>
      <c r="M70" s="73">
        <v>4</v>
      </c>
      <c r="N70" s="73">
        <v>4</v>
      </c>
      <c r="O70" s="73">
        <v>0</v>
      </c>
      <c r="P70" s="73">
        <v>0</v>
      </c>
      <c r="Q70" s="73">
        <v>3</v>
      </c>
      <c r="R70" s="73">
        <v>4</v>
      </c>
      <c r="S70" s="73">
        <v>4</v>
      </c>
      <c r="T70" s="73">
        <v>4</v>
      </c>
      <c r="U70" s="73">
        <v>4</v>
      </c>
      <c r="V70" s="73">
        <v>0</v>
      </c>
      <c r="W70" s="73">
        <v>0</v>
      </c>
      <c r="X70" s="98">
        <f t="shared" si="1"/>
        <v>33</v>
      </c>
      <c r="Y70" s="98">
        <f t="shared" si="2"/>
        <v>33</v>
      </c>
      <c r="Z70" s="45"/>
      <c r="AA70" s="99"/>
    </row>
    <row r="71" spans="1:27" ht="42.75" x14ac:dyDescent="0.25">
      <c r="A71" s="42">
        <v>63</v>
      </c>
      <c r="B71" s="32" t="s">
        <v>257</v>
      </c>
      <c r="C71" s="32" t="s">
        <v>258</v>
      </c>
      <c r="D71" s="33" t="s">
        <v>48</v>
      </c>
      <c r="E71" s="73">
        <v>0</v>
      </c>
      <c r="F71" s="73">
        <v>0</v>
      </c>
      <c r="G71" s="98">
        <f t="shared" si="0"/>
        <v>0</v>
      </c>
      <c r="H71" s="73">
        <v>0</v>
      </c>
      <c r="I71" s="73">
        <v>0</v>
      </c>
      <c r="J71" s="73">
        <v>0</v>
      </c>
      <c r="K71" s="73">
        <v>4</v>
      </c>
      <c r="L71" s="73">
        <v>0</v>
      </c>
      <c r="M71" s="73">
        <v>4</v>
      </c>
      <c r="N71" s="73">
        <v>4</v>
      </c>
      <c r="O71" s="73">
        <v>0</v>
      </c>
      <c r="P71" s="73">
        <v>0</v>
      </c>
      <c r="Q71" s="73">
        <v>3</v>
      </c>
      <c r="R71" s="73">
        <v>4</v>
      </c>
      <c r="S71" s="73">
        <v>4</v>
      </c>
      <c r="T71" s="73">
        <v>0</v>
      </c>
      <c r="U71" s="73">
        <v>0</v>
      </c>
      <c r="V71" s="73">
        <v>0</v>
      </c>
      <c r="W71" s="73">
        <v>0</v>
      </c>
      <c r="X71" s="98">
        <f t="shared" si="1"/>
        <v>23</v>
      </c>
      <c r="Y71" s="98">
        <f t="shared" si="2"/>
        <v>23</v>
      </c>
      <c r="Z71" s="45"/>
      <c r="AA71" s="99"/>
    </row>
    <row r="72" spans="1:27" ht="57" x14ac:dyDescent="0.25">
      <c r="A72" s="42">
        <v>64</v>
      </c>
      <c r="B72" s="32" t="s">
        <v>259</v>
      </c>
      <c r="C72" s="32" t="s">
        <v>260</v>
      </c>
      <c r="D72" s="33" t="s">
        <v>48</v>
      </c>
      <c r="E72" s="73">
        <v>0</v>
      </c>
      <c r="F72" s="73">
        <v>0</v>
      </c>
      <c r="G72" s="98">
        <f t="shared" si="0"/>
        <v>0</v>
      </c>
      <c r="H72" s="73">
        <v>0</v>
      </c>
      <c r="I72" s="73">
        <v>0</v>
      </c>
      <c r="J72" s="73">
        <v>4</v>
      </c>
      <c r="K72" s="73">
        <v>4</v>
      </c>
      <c r="L72" s="73">
        <v>4</v>
      </c>
      <c r="M72" s="73">
        <v>4</v>
      </c>
      <c r="N72" s="73">
        <v>4</v>
      </c>
      <c r="O72" s="73">
        <v>0</v>
      </c>
      <c r="P72" s="73">
        <v>0</v>
      </c>
      <c r="Q72" s="73">
        <v>3</v>
      </c>
      <c r="R72" s="73">
        <v>4</v>
      </c>
      <c r="S72" s="73">
        <v>4</v>
      </c>
      <c r="T72" s="73">
        <v>4</v>
      </c>
      <c r="U72" s="73">
        <v>4</v>
      </c>
      <c r="V72" s="73">
        <v>4</v>
      </c>
      <c r="W72" s="73">
        <v>2</v>
      </c>
      <c r="X72" s="98">
        <f t="shared" si="1"/>
        <v>45</v>
      </c>
      <c r="Y72" s="98">
        <f t="shared" si="2"/>
        <v>45</v>
      </c>
      <c r="Z72" s="45"/>
      <c r="AA72" s="99"/>
    </row>
    <row r="73" spans="1:27" ht="71.25" x14ac:dyDescent="0.25">
      <c r="A73" s="42">
        <v>65</v>
      </c>
      <c r="B73" s="32" t="s">
        <v>261</v>
      </c>
      <c r="C73" s="32" t="s">
        <v>262</v>
      </c>
      <c r="D73" s="33" t="s">
        <v>48</v>
      </c>
      <c r="E73" s="73">
        <v>0</v>
      </c>
      <c r="F73" s="73">
        <v>0</v>
      </c>
      <c r="G73" s="98">
        <f t="shared" si="0"/>
        <v>0</v>
      </c>
      <c r="H73" s="73">
        <v>0</v>
      </c>
      <c r="I73" s="73">
        <v>0</v>
      </c>
      <c r="J73" s="73">
        <v>0</v>
      </c>
      <c r="K73" s="73">
        <v>2</v>
      </c>
      <c r="L73" s="73">
        <v>1</v>
      </c>
      <c r="M73" s="73">
        <v>2</v>
      </c>
      <c r="N73" s="73">
        <v>2</v>
      </c>
      <c r="O73" s="73">
        <v>2</v>
      </c>
      <c r="P73" s="73">
        <v>0</v>
      </c>
      <c r="Q73" s="73">
        <v>2</v>
      </c>
      <c r="R73" s="73">
        <v>0</v>
      </c>
      <c r="S73" s="73">
        <v>0</v>
      </c>
      <c r="T73" s="73">
        <v>0</v>
      </c>
      <c r="U73" s="73">
        <v>0</v>
      </c>
      <c r="V73" s="73">
        <v>0</v>
      </c>
      <c r="W73" s="73">
        <v>0</v>
      </c>
      <c r="X73" s="102">
        <f t="shared" si="1"/>
        <v>11</v>
      </c>
      <c r="Y73" s="98">
        <f t="shared" si="2"/>
        <v>11</v>
      </c>
      <c r="Z73" s="46"/>
      <c r="AA73" s="99"/>
    </row>
    <row r="74" spans="1:27" ht="86.25" thickBot="1" x14ac:dyDescent="0.3">
      <c r="A74" s="93">
        <v>66</v>
      </c>
      <c r="B74" s="103" t="s">
        <v>263</v>
      </c>
      <c r="C74" s="103" t="s">
        <v>264</v>
      </c>
      <c r="D74" s="104" t="s">
        <v>48</v>
      </c>
      <c r="E74" s="105">
        <v>0</v>
      </c>
      <c r="F74" s="105">
        <v>0</v>
      </c>
      <c r="G74" s="98">
        <f t="shared" ref="G74" si="3">E74+F74</f>
        <v>0</v>
      </c>
      <c r="H74" s="105">
        <v>0</v>
      </c>
      <c r="I74" s="105">
        <v>0</v>
      </c>
      <c r="J74" s="105">
        <v>0</v>
      </c>
      <c r="K74" s="105">
        <v>2</v>
      </c>
      <c r="L74" s="105">
        <v>1</v>
      </c>
      <c r="M74" s="105">
        <v>2</v>
      </c>
      <c r="N74" s="105">
        <v>2</v>
      </c>
      <c r="O74" s="105">
        <v>2</v>
      </c>
      <c r="P74" s="105">
        <v>0</v>
      </c>
      <c r="Q74" s="105">
        <v>2</v>
      </c>
      <c r="R74" s="105">
        <v>0</v>
      </c>
      <c r="S74" s="105">
        <v>0</v>
      </c>
      <c r="T74" s="105">
        <v>2</v>
      </c>
      <c r="U74" s="105">
        <v>0</v>
      </c>
      <c r="V74" s="105">
        <v>2</v>
      </c>
      <c r="W74" s="105">
        <v>0</v>
      </c>
      <c r="X74" s="106">
        <f t="shared" ref="X74" si="4">SUM(J74:W74)</f>
        <v>15</v>
      </c>
      <c r="Y74" s="98">
        <f t="shared" ref="Y74" si="5">X74+I74+H74+G74</f>
        <v>15</v>
      </c>
      <c r="Z74" s="47"/>
      <c r="AA74" s="110"/>
    </row>
    <row r="75" spans="1:27" ht="15.75" thickBot="1" x14ac:dyDescent="0.3">
      <c r="A75" s="107" t="s">
        <v>503</v>
      </c>
      <c r="B75" s="108"/>
      <c r="C75" s="108"/>
      <c r="D75" s="108"/>
      <c r="E75" s="108"/>
      <c r="F75" s="108"/>
      <c r="G75" s="108"/>
      <c r="H75" s="108"/>
      <c r="I75" s="108"/>
      <c r="J75" s="108"/>
      <c r="K75" s="108"/>
      <c r="L75" s="108"/>
      <c r="M75" s="108"/>
      <c r="N75" s="108"/>
      <c r="O75" s="108"/>
      <c r="P75" s="108"/>
      <c r="Q75" s="108"/>
      <c r="R75" s="108"/>
      <c r="S75" s="108"/>
      <c r="T75" s="108"/>
      <c r="U75" s="108"/>
      <c r="V75" s="108"/>
      <c r="W75" s="108"/>
      <c r="X75" s="109"/>
      <c r="Y75" s="109"/>
      <c r="Z75" s="114"/>
      <c r="AA75" s="112">
        <f>SUM(AA9:AA74)</f>
        <v>0</v>
      </c>
    </row>
  </sheetData>
  <mergeCells count="4">
    <mergeCell ref="E6:H6"/>
    <mergeCell ref="I6:X6"/>
    <mergeCell ref="J7:X7"/>
    <mergeCell ref="E7:G7"/>
  </mergeCells>
  <pageMargins left="0.7" right="0.7" top="0.75" bottom="0.75" header="0.3" footer="0.3"/>
  <pageSetup paperSize="9"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BDADD-9CEB-4724-8AC9-2E0DDB17B78F}">
  <dimension ref="A1:AA44"/>
  <sheetViews>
    <sheetView topLeftCell="D42" zoomScale="90" zoomScaleNormal="90" workbookViewId="0">
      <selection activeCell="A6" sqref="A6:Y43"/>
    </sheetView>
  </sheetViews>
  <sheetFormatPr baseColWidth="10" defaultRowHeight="15" x14ac:dyDescent="0.25"/>
  <cols>
    <col min="2" max="2" width="16.7109375" customWidth="1"/>
    <col min="3" max="3" width="89.42578125" customWidth="1"/>
    <col min="5" max="6" width="4.7109375" customWidth="1"/>
    <col min="7" max="7" width="7.28515625" customWidth="1"/>
    <col min="10" max="23" width="3.28515625" customWidth="1"/>
    <col min="24" max="24" width="6.7109375" customWidth="1"/>
    <col min="25" max="25" width="12.7109375" customWidth="1"/>
    <col min="26" max="26" width="18.42578125" customWidth="1"/>
    <col min="27" max="27" width="15.5703125" bestFit="1" customWidth="1"/>
  </cols>
  <sheetData>
    <row r="1" spans="1:27"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7"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7" ht="15.75" thickBot="1" x14ac:dyDescent="0.3">
      <c r="A3" s="24"/>
      <c r="B3" s="9"/>
      <c r="C3" s="9"/>
      <c r="D3" s="82"/>
      <c r="E3" s="9"/>
      <c r="F3" s="9"/>
      <c r="G3" s="9"/>
      <c r="H3" s="9"/>
      <c r="I3" s="9"/>
      <c r="J3" s="9"/>
      <c r="K3" s="9"/>
      <c r="L3" s="9"/>
      <c r="M3" s="9"/>
      <c r="N3" s="9"/>
      <c r="O3" s="9"/>
      <c r="P3" s="9"/>
      <c r="Q3" s="9"/>
      <c r="R3" s="9"/>
      <c r="S3" s="9"/>
      <c r="T3" s="9"/>
      <c r="U3" s="9"/>
      <c r="V3" s="9"/>
      <c r="W3" s="9"/>
      <c r="X3" s="8"/>
      <c r="Y3" s="8"/>
      <c r="Z3" s="82"/>
      <c r="AA3" s="145"/>
    </row>
    <row r="4" spans="1:27" ht="15.75" thickBot="1" x14ac:dyDescent="0.3">
      <c r="A4" s="25" t="s">
        <v>335</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7" ht="75.75" thickBot="1" x14ac:dyDescent="0.3">
      <c r="A5" s="163" t="s">
        <v>517</v>
      </c>
      <c r="B5" s="164"/>
      <c r="C5" s="165"/>
      <c r="D5" s="166"/>
      <c r="E5" s="166"/>
      <c r="F5" s="166"/>
      <c r="G5" s="166"/>
      <c r="H5" s="166"/>
      <c r="I5" s="166"/>
      <c r="J5" s="166"/>
      <c r="K5" s="166"/>
      <c r="L5" s="166"/>
      <c r="M5" s="166"/>
      <c r="N5" s="166"/>
      <c r="O5" s="166"/>
      <c r="P5" s="166"/>
      <c r="Q5" s="166"/>
      <c r="R5" s="166"/>
      <c r="S5" s="166"/>
      <c r="T5" s="166"/>
      <c r="U5" s="166"/>
      <c r="V5" s="166"/>
      <c r="W5" s="166"/>
      <c r="X5" s="166"/>
      <c r="Y5" s="166"/>
      <c r="Z5" s="168" t="s">
        <v>522</v>
      </c>
      <c r="AA5" s="165"/>
    </row>
    <row r="6" spans="1:27" ht="30.75" customHeight="1" thickBot="1" x14ac:dyDescent="0.3">
      <c r="A6" s="182"/>
      <c r="B6" s="182"/>
      <c r="C6" s="182"/>
      <c r="D6" s="179"/>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7" ht="57.75" customHeight="1" thickBot="1" x14ac:dyDescent="0.3">
      <c r="A7" s="30" t="s">
        <v>0</v>
      </c>
      <c r="B7" s="169" t="s">
        <v>1</v>
      </c>
      <c r="C7" s="14" t="s">
        <v>2</v>
      </c>
      <c r="D7" s="14" t="s">
        <v>3</v>
      </c>
      <c r="E7" s="193" t="s">
        <v>497</v>
      </c>
      <c r="F7" s="194"/>
      <c r="G7" s="195"/>
      <c r="H7" s="115" t="s">
        <v>498</v>
      </c>
      <c r="I7" s="115" t="s">
        <v>499</v>
      </c>
      <c r="J7" s="187" t="s">
        <v>500</v>
      </c>
      <c r="K7" s="188"/>
      <c r="L7" s="188"/>
      <c r="M7" s="188"/>
      <c r="N7" s="188"/>
      <c r="O7" s="188"/>
      <c r="P7" s="188"/>
      <c r="Q7" s="188"/>
      <c r="R7" s="188"/>
      <c r="S7" s="188"/>
      <c r="T7" s="188"/>
      <c r="U7" s="188"/>
      <c r="V7" s="188"/>
      <c r="W7" s="188"/>
      <c r="X7" s="189"/>
      <c r="Y7" s="94" t="s">
        <v>524</v>
      </c>
      <c r="Z7" s="170" t="s">
        <v>518</v>
      </c>
      <c r="AA7" s="170"/>
    </row>
    <row r="8" spans="1:27" ht="30.75" thickBot="1" x14ac:dyDescent="0.3">
      <c r="A8" s="116"/>
      <c r="B8" s="90"/>
      <c r="C8" s="94"/>
      <c r="D8" s="76"/>
      <c r="E8" s="69">
        <v>1</v>
      </c>
      <c r="F8" s="69">
        <v>2</v>
      </c>
      <c r="G8" s="69" t="s">
        <v>503</v>
      </c>
      <c r="H8" s="76"/>
      <c r="I8" s="94"/>
      <c r="J8" s="11">
        <v>1</v>
      </c>
      <c r="K8" s="69">
        <v>2</v>
      </c>
      <c r="L8" s="69">
        <v>3</v>
      </c>
      <c r="M8" s="69">
        <v>4</v>
      </c>
      <c r="N8" s="69">
        <v>5</v>
      </c>
      <c r="O8" s="69">
        <v>6</v>
      </c>
      <c r="P8" s="69">
        <v>7</v>
      </c>
      <c r="Q8" s="69">
        <v>8</v>
      </c>
      <c r="R8" s="69">
        <v>9</v>
      </c>
      <c r="S8" s="69">
        <v>10</v>
      </c>
      <c r="T8" s="69">
        <v>11</v>
      </c>
      <c r="U8" s="69">
        <v>12</v>
      </c>
      <c r="V8" s="69">
        <v>13</v>
      </c>
      <c r="W8" s="69">
        <v>14</v>
      </c>
      <c r="X8" s="69" t="s">
        <v>503</v>
      </c>
      <c r="Y8" s="171"/>
      <c r="Z8" s="174" t="s">
        <v>519</v>
      </c>
      <c r="AA8" s="175" t="s">
        <v>520</v>
      </c>
    </row>
    <row r="9" spans="1:27" ht="29.25" x14ac:dyDescent="0.25">
      <c r="A9" s="93">
        <v>1</v>
      </c>
      <c r="B9" s="117" t="s">
        <v>265</v>
      </c>
      <c r="C9" s="96" t="s">
        <v>266</v>
      </c>
      <c r="D9" s="101" t="s">
        <v>48</v>
      </c>
      <c r="E9" s="74">
        <v>30</v>
      </c>
      <c r="F9" s="74">
        <v>50</v>
      </c>
      <c r="G9" s="74">
        <f>E9+F9</f>
        <v>80</v>
      </c>
      <c r="H9" s="74">
        <v>0</v>
      </c>
      <c r="I9" s="74">
        <v>20</v>
      </c>
      <c r="J9" s="74">
        <v>0</v>
      </c>
      <c r="K9" s="74">
        <v>0</v>
      </c>
      <c r="L9" s="74">
        <v>0</v>
      </c>
      <c r="M9" s="74">
        <v>0</v>
      </c>
      <c r="N9" s="74">
        <v>0</v>
      </c>
      <c r="O9" s="74">
        <v>0</v>
      </c>
      <c r="P9" s="74">
        <v>0</v>
      </c>
      <c r="Q9" s="74">
        <v>0</v>
      </c>
      <c r="R9" s="74">
        <v>0</v>
      </c>
      <c r="S9" s="74">
        <v>0</v>
      </c>
      <c r="T9" s="74">
        <v>0</v>
      </c>
      <c r="U9" s="74">
        <v>0</v>
      </c>
      <c r="V9" s="74">
        <v>0</v>
      </c>
      <c r="W9" s="74">
        <v>0</v>
      </c>
      <c r="X9" s="74">
        <f>SUM(J9:W9)</f>
        <v>0</v>
      </c>
      <c r="Y9" s="74">
        <f>X9+I9+H9+G9</f>
        <v>100</v>
      </c>
      <c r="Z9" s="99"/>
      <c r="AA9" s="99"/>
    </row>
    <row r="10" spans="1:27" ht="57" x14ac:dyDescent="0.25">
      <c r="A10" s="42">
        <v>2</v>
      </c>
      <c r="B10" s="51" t="s">
        <v>267</v>
      </c>
      <c r="C10" s="34" t="s">
        <v>332</v>
      </c>
      <c r="D10" s="31" t="s">
        <v>48</v>
      </c>
      <c r="E10" s="72">
        <v>0</v>
      </c>
      <c r="F10" s="72">
        <v>3</v>
      </c>
      <c r="G10" s="74">
        <f t="shared" ref="G10:G43" si="0">E10+F10</f>
        <v>3</v>
      </c>
      <c r="H10" s="72">
        <v>0</v>
      </c>
      <c r="I10" s="72">
        <v>0</v>
      </c>
      <c r="J10" s="72">
        <v>6</v>
      </c>
      <c r="K10" s="72">
        <v>20</v>
      </c>
      <c r="L10" s="72">
        <v>0</v>
      </c>
      <c r="M10" s="72">
        <v>14</v>
      </c>
      <c r="N10" s="72">
        <v>14</v>
      </c>
      <c r="O10" s="72">
        <v>6</v>
      </c>
      <c r="P10" s="72">
        <v>8</v>
      </c>
      <c r="Q10" s="72">
        <v>10</v>
      </c>
      <c r="R10" s="72">
        <v>0</v>
      </c>
      <c r="S10" s="72">
        <v>0</v>
      </c>
      <c r="T10" s="72">
        <v>14</v>
      </c>
      <c r="U10" s="72">
        <v>14</v>
      </c>
      <c r="V10" s="72">
        <v>6</v>
      </c>
      <c r="W10" s="72">
        <v>5</v>
      </c>
      <c r="X10" s="74">
        <f t="shared" ref="X10:X43" si="1">SUM(J10:W10)</f>
        <v>117</v>
      </c>
      <c r="Y10" s="74">
        <f t="shared" ref="Y10:Y43" si="2">X10+I10+H10+G10</f>
        <v>120</v>
      </c>
      <c r="Z10" s="43"/>
      <c r="AA10" s="99"/>
    </row>
    <row r="11" spans="1:27" ht="29.25" x14ac:dyDescent="0.25">
      <c r="A11" s="42">
        <v>3</v>
      </c>
      <c r="B11" s="48" t="s">
        <v>268</v>
      </c>
      <c r="C11" s="49" t="s">
        <v>269</v>
      </c>
      <c r="D11" s="31" t="s">
        <v>48</v>
      </c>
      <c r="E11" s="72">
        <v>0</v>
      </c>
      <c r="F11" s="72">
        <v>0</v>
      </c>
      <c r="G11" s="74">
        <f t="shared" si="0"/>
        <v>0</v>
      </c>
      <c r="H11" s="72">
        <v>0</v>
      </c>
      <c r="I11" s="72">
        <v>300</v>
      </c>
      <c r="J11" s="72">
        <v>0</v>
      </c>
      <c r="K11" s="72">
        <v>0</v>
      </c>
      <c r="L11" s="72">
        <v>0</v>
      </c>
      <c r="M11" s="72">
        <v>0</v>
      </c>
      <c r="N11" s="72">
        <v>0</v>
      </c>
      <c r="O11" s="72">
        <v>0</v>
      </c>
      <c r="P11" s="72">
        <v>0</v>
      </c>
      <c r="Q11" s="72">
        <v>0</v>
      </c>
      <c r="R11" s="72">
        <v>0</v>
      </c>
      <c r="S11" s="72">
        <v>0</v>
      </c>
      <c r="T11" s="72">
        <v>0</v>
      </c>
      <c r="U11" s="72">
        <v>0</v>
      </c>
      <c r="V11" s="72">
        <v>0</v>
      </c>
      <c r="W11" s="72">
        <v>0</v>
      </c>
      <c r="X11" s="74">
        <f t="shared" si="1"/>
        <v>0</v>
      </c>
      <c r="Y11" s="74">
        <f t="shared" si="2"/>
        <v>300</v>
      </c>
      <c r="Z11" s="44"/>
      <c r="AA11" s="99"/>
    </row>
    <row r="12" spans="1:27" ht="29.25" x14ac:dyDescent="0.25">
      <c r="A12" s="42">
        <v>4</v>
      </c>
      <c r="B12" s="48" t="s">
        <v>270</v>
      </c>
      <c r="C12" s="49" t="s">
        <v>271</v>
      </c>
      <c r="D12" s="31" t="s">
        <v>48</v>
      </c>
      <c r="E12" s="72">
        <v>0</v>
      </c>
      <c r="F12" s="72">
        <v>0</v>
      </c>
      <c r="G12" s="74">
        <f t="shared" si="0"/>
        <v>0</v>
      </c>
      <c r="H12" s="72">
        <v>0</v>
      </c>
      <c r="I12" s="72">
        <v>100</v>
      </c>
      <c r="J12" s="72">
        <v>0</v>
      </c>
      <c r="K12" s="72">
        <v>0</v>
      </c>
      <c r="L12" s="72">
        <v>0</v>
      </c>
      <c r="M12" s="72">
        <v>0</v>
      </c>
      <c r="N12" s="72">
        <v>0</v>
      </c>
      <c r="O12" s="72">
        <v>0</v>
      </c>
      <c r="P12" s="72">
        <v>0</v>
      </c>
      <c r="Q12" s="72">
        <v>0</v>
      </c>
      <c r="R12" s="72">
        <v>0</v>
      </c>
      <c r="S12" s="72">
        <v>0</v>
      </c>
      <c r="T12" s="72">
        <v>0</v>
      </c>
      <c r="U12" s="72">
        <v>0</v>
      </c>
      <c r="V12" s="72">
        <v>0</v>
      </c>
      <c r="W12" s="72">
        <v>0</v>
      </c>
      <c r="X12" s="74">
        <f t="shared" si="1"/>
        <v>0</v>
      </c>
      <c r="Y12" s="74">
        <f t="shared" si="2"/>
        <v>100</v>
      </c>
      <c r="Z12" s="44"/>
      <c r="AA12" s="99"/>
    </row>
    <row r="13" spans="1:27" x14ac:dyDescent="0.25">
      <c r="A13" s="42">
        <v>5</v>
      </c>
      <c r="B13" s="48" t="s">
        <v>272</v>
      </c>
      <c r="C13" s="49" t="s">
        <v>273</v>
      </c>
      <c r="D13" s="31" t="s">
        <v>274</v>
      </c>
      <c r="E13" s="72">
        <v>0</v>
      </c>
      <c r="F13" s="72">
        <v>0</v>
      </c>
      <c r="G13" s="74">
        <f t="shared" si="0"/>
        <v>0</v>
      </c>
      <c r="H13" s="72">
        <v>0</v>
      </c>
      <c r="I13" s="72">
        <v>100</v>
      </c>
      <c r="J13" s="72">
        <v>0</v>
      </c>
      <c r="K13" s="72">
        <v>0</v>
      </c>
      <c r="L13" s="72">
        <v>0</v>
      </c>
      <c r="M13" s="72">
        <v>0</v>
      </c>
      <c r="N13" s="72">
        <v>0</v>
      </c>
      <c r="O13" s="72">
        <v>0</v>
      </c>
      <c r="P13" s="72">
        <v>0</v>
      </c>
      <c r="Q13" s="72">
        <v>0</v>
      </c>
      <c r="R13" s="72">
        <v>0</v>
      </c>
      <c r="S13" s="72">
        <v>0</v>
      </c>
      <c r="T13" s="72">
        <v>0</v>
      </c>
      <c r="U13" s="72">
        <v>0</v>
      </c>
      <c r="V13" s="72">
        <v>0</v>
      </c>
      <c r="W13" s="72">
        <v>0</v>
      </c>
      <c r="X13" s="74">
        <f t="shared" si="1"/>
        <v>0</v>
      </c>
      <c r="Y13" s="74">
        <f t="shared" si="2"/>
        <v>100</v>
      </c>
      <c r="Z13" s="44"/>
      <c r="AA13" s="99"/>
    </row>
    <row r="14" spans="1:27" ht="29.25" x14ac:dyDescent="0.25">
      <c r="A14" s="93">
        <v>6</v>
      </c>
      <c r="B14" s="48" t="s">
        <v>275</v>
      </c>
      <c r="C14" s="49" t="s">
        <v>276</v>
      </c>
      <c r="D14" s="31" t="s">
        <v>274</v>
      </c>
      <c r="E14" s="72">
        <v>0</v>
      </c>
      <c r="F14" s="72">
        <v>0</v>
      </c>
      <c r="G14" s="74">
        <f t="shared" si="0"/>
        <v>0</v>
      </c>
      <c r="H14" s="72">
        <v>0</v>
      </c>
      <c r="I14" s="72">
        <v>100</v>
      </c>
      <c r="J14" s="72">
        <v>0</v>
      </c>
      <c r="K14" s="72">
        <v>0</v>
      </c>
      <c r="L14" s="72">
        <v>0</v>
      </c>
      <c r="M14" s="72">
        <v>0</v>
      </c>
      <c r="N14" s="72">
        <v>0</v>
      </c>
      <c r="O14" s="72">
        <v>0</v>
      </c>
      <c r="P14" s="72">
        <v>0</v>
      </c>
      <c r="Q14" s="72">
        <v>0</v>
      </c>
      <c r="R14" s="72">
        <v>0</v>
      </c>
      <c r="S14" s="72">
        <v>0</v>
      </c>
      <c r="T14" s="72">
        <v>0</v>
      </c>
      <c r="U14" s="72">
        <v>0</v>
      </c>
      <c r="V14" s="72">
        <v>0</v>
      </c>
      <c r="W14" s="72">
        <v>0</v>
      </c>
      <c r="X14" s="74">
        <f t="shared" si="1"/>
        <v>0</v>
      </c>
      <c r="Y14" s="74">
        <f t="shared" si="2"/>
        <v>100</v>
      </c>
      <c r="Z14" s="44"/>
      <c r="AA14" s="99"/>
    </row>
    <row r="15" spans="1:27" ht="29.25" x14ac:dyDescent="0.25">
      <c r="A15" s="42">
        <v>7</v>
      </c>
      <c r="B15" s="48" t="s">
        <v>277</v>
      </c>
      <c r="C15" s="49" t="s">
        <v>278</v>
      </c>
      <c r="D15" s="31" t="s">
        <v>48</v>
      </c>
      <c r="E15" s="72">
        <v>0</v>
      </c>
      <c r="F15" s="72">
        <v>0</v>
      </c>
      <c r="G15" s="74">
        <f t="shared" si="0"/>
        <v>0</v>
      </c>
      <c r="H15" s="72">
        <v>0</v>
      </c>
      <c r="I15" s="72">
        <v>50</v>
      </c>
      <c r="J15" s="72">
        <v>0</v>
      </c>
      <c r="K15" s="72">
        <v>0</v>
      </c>
      <c r="L15" s="72">
        <v>0</v>
      </c>
      <c r="M15" s="72">
        <v>0</v>
      </c>
      <c r="N15" s="72">
        <v>0</v>
      </c>
      <c r="O15" s="72">
        <v>0</v>
      </c>
      <c r="P15" s="72">
        <v>0</v>
      </c>
      <c r="Q15" s="72">
        <v>0</v>
      </c>
      <c r="R15" s="72">
        <v>0</v>
      </c>
      <c r="S15" s="72">
        <v>0</v>
      </c>
      <c r="T15" s="72">
        <v>0</v>
      </c>
      <c r="U15" s="72">
        <v>0</v>
      </c>
      <c r="V15" s="72">
        <v>0</v>
      </c>
      <c r="W15" s="72">
        <v>0</v>
      </c>
      <c r="X15" s="74">
        <f t="shared" si="1"/>
        <v>0</v>
      </c>
      <c r="Y15" s="74">
        <f t="shared" si="2"/>
        <v>50</v>
      </c>
      <c r="Z15" s="44"/>
      <c r="AA15" s="99"/>
    </row>
    <row r="16" spans="1:27" ht="43.5" x14ac:dyDescent="0.25">
      <c r="A16" s="42">
        <v>8</v>
      </c>
      <c r="B16" s="48" t="s">
        <v>279</v>
      </c>
      <c r="C16" s="49" t="s">
        <v>280</v>
      </c>
      <c r="D16" s="31" t="s">
        <v>274</v>
      </c>
      <c r="E16" s="72">
        <v>0</v>
      </c>
      <c r="F16" s="72">
        <v>0</v>
      </c>
      <c r="G16" s="74">
        <f t="shared" si="0"/>
        <v>0</v>
      </c>
      <c r="H16" s="72">
        <v>0</v>
      </c>
      <c r="I16" s="72">
        <v>50</v>
      </c>
      <c r="J16" s="72">
        <v>0</v>
      </c>
      <c r="K16" s="72">
        <v>0</v>
      </c>
      <c r="L16" s="72">
        <v>0</v>
      </c>
      <c r="M16" s="72">
        <v>0</v>
      </c>
      <c r="N16" s="72">
        <v>0</v>
      </c>
      <c r="O16" s="72">
        <v>0</v>
      </c>
      <c r="P16" s="72">
        <v>0</v>
      </c>
      <c r="Q16" s="72">
        <v>0</v>
      </c>
      <c r="R16" s="72">
        <v>0</v>
      </c>
      <c r="S16" s="72">
        <v>0</v>
      </c>
      <c r="T16" s="72">
        <v>0</v>
      </c>
      <c r="U16" s="72">
        <v>0</v>
      </c>
      <c r="V16" s="72">
        <v>0</v>
      </c>
      <c r="W16" s="72">
        <v>0</v>
      </c>
      <c r="X16" s="74">
        <f t="shared" si="1"/>
        <v>0</v>
      </c>
      <c r="Y16" s="74">
        <f t="shared" si="2"/>
        <v>50</v>
      </c>
      <c r="Z16" s="44"/>
      <c r="AA16" s="99"/>
    </row>
    <row r="17" spans="1:27" x14ac:dyDescent="0.25">
      <c r="A17" s="42">
        <v>9</v>
      </c>
      <c r="B17" s="48" t="s">
        <v>281</v>
      </c>
      <c r="C17" s="49" t="s">
        <v>282</v>
      </c>
      <c r="D17" s="31" t="s">
        <v>274</v>
      </c>
      <c r="E17" s="72">
        <v>0</v>
      </c>
      <c r="F17" s="72">
        <v>0</v>
      </c>
      <c r="G17" s="74">
        <f t="shared" si="0"/>
        <v>0</v>
      </c>
      <c r="H17" s="72">
        <v>0</v>
      </c>
      <c r="I17" s="72">
        <v>200</v>
      </c>
      <c r="J17" s="72">
        <v>0</v>
      </c>
      <c r="K17" s="72">
        <v>0</v>
      </c>
      <c r="L17" s="72">
        <v>0</v>
      </c>
      <c r="M17" s="72">
        <v>0</v>
      </c>
      <c r="N17" s="72">
        <v>0</v>
      </c>
      <c r="O17" s="72">
        <v>0</v>
      </c>
      <c r="P17" s="72">
        <v>0</v>
      </c>
      <c r="Q17" s="72">
        <v>0</v>
      </c>
      <c r="R17" s="72">
        <v>0</v>
      </c>
      <c r="S17" s="72">
        <v>0</v>
      </c>
      <c r="T17" s="72">
        <v>0</v>
      </c>
      <c r="U17" s="72">
        <v>0</v>
      </c>
      <c r="V17" s="72">
        <v>0</v>
      </c>
      <c r="W17" s="72">
        <v>0</v>
      </c>
      <c r="X17" s="74">
        <f t="shared" si="1"/>
        <v>0</v>
      </c>
      <c r="Y17" s="74">
        <f t="shared" si="2"/>
        <v>200</v>
      </c>
      <c r="Z17" s="44"/>
      <c r="AA17" s="99"/>
    </row>
    <row r="18" spans="1:27" ht="29.25" x14ac:dyDescent="0.25">
      <c r="A18" s="42">
        <v>10</v>
      </c>
      <c r="B18" s="48" t="s">
        <v>284</v>
      </c>
      <c r="C18" s="49" t="s">
        <v>283</v>
      </c>
      <c r="D18" s="38" t="s">
        <v>285</v>
      </c>
      <c r="E18" s="71">
        <v>0</v>
      </c>
      <c r="F18" s="71">
        <v>0</v>
      </c>
      <c r="G18" s="74">
        <f t="shared" si="0"/>
        <v>0</v>
      </c>
      <c r="H18" s="71">
        <v>0</v>
      </c>
      <c r="I18" s="71">
        <v>300</v>
      </c>
      <c r="J18" s="71">
        <v>0</v>
      </c>
      <c r="K18" s="71">
        <v>0</v>
      </c>
      <c r="L18" s="71">
        <v>0</v>
      </c>
      <c r="M18" s="71">
        <v>0</v>
      </c>
      <c r="N18" s="71">
        <v>0</v>
      </c>
      <c r="O18" s="71">
        <v>0</v>
      </c>
      <c r="P18" s="71">
        <v>0</v>
      </c>
      <c r="Q18" s="71">
        <v>0</v>
      </c>
      <c r="R18" s="71">
        <v>0</v>
      </c>
      <c r="S18" s="71">
        <v>0</v>
      </c>
      <c r="T18" s="71">
        <v>0</v>
      </c>
      <c r="U18" s="71">
        <v>0</v>
      </c>
      <c r="V18" s="71">
        <v>0</v>
      </c>
      <c r="W18" s="71">
        <v>0</v>
      </c>
      <c r="X18" s="74">
        <f t="shared" si="1"/>
        <v>0</v>
      </c>
      <c r="Y18" s="74">
        <f t="shared" si="2"/>
        <v>300</v>
      </c>
      <c r="Z18" s="44"/>
      <c r="AA18" s="99"/>
    </row>
    <row r="19" spans="1:27" ht="43.5" x14ac:dyDescent="0.25">
      <c r="A19" s="93">
        <v>11</v>
      </c>
      <c r="B19" s="48" t="s">
        <v>286</v>
      </c>
      <c r="C19" s="49" t="s">
        <v>287</v>
      </c>
      <c r="D19" s="38" t="s">
        <v>285</v>
      </c>
      <c r="E19" s="71">
        <v>0</v>
      </c>
      <c r="F19" s="71">
        <v>0</v>
      </c>
      <c r="G19" s="74">
        <f t="shared" si="0"/>
        <v>0</v>
      </c>
      <c r="H19" s="71">
        <v>0</v>
      </c>
      <c r="I19" s="71">
        <v>100</v>
      </c>
      <c r="J19" s="71">
        <v>0</v>
      </c>
      <c r="K19" s="71">
        <v>0</v>
      </c>
      <c r="L19" s="71">
        <v>0</v>
      </c>
      <c r="M19" s="71">
        <v>0</v>
      </c>
      <c r="N19" s="71">
        <v>0</v>
      </c>
      <c r="O19" s="71">
        <v>0</v>
      </c>
      <c r="P19" s="71">
        <v>0</v>
      </c>
      <c r="Q19" s="71">
        <v>0</v>
      </c>
      <c r="R19" s="71">
        <v>0</v>
      </c>
      <c r="S19" s="71">
        <v>0</v>
      </c>
      <c r="T19" s="71">
        <v>0</v>
      </c>
      <c r="U19" s="71">
        <v>0</v>
      </c>
      <c r="V19" s="71">
        <v>0</v>
      </c>
      <c r="W19" s="71">
        <v>0</v>
      </c>
      <c r="X19" s="74">
        <f t="shared" si="1"/>
        <v>0</v>
      </c>
      <c r="Y19" s="74">
        <f t="shared" si="2"/>
        <v>100</v>
      </c>
      <c r="Z19" s="44"/>
      <c r="AA19" s="99"/>
    </row>
    <row r="20" spans="1:27" ht="29.25" x14ac:dyDescent="0.25">
      <c r="A20" s="42">
        <v>12</v>
      </c>
      <c r="B20" s="48" t="s">
        <v>289</v>
      </c>
      <c r="C20" s="49" t="s">
        <v>288</v>
      </c>
      <c r="D20" s="31" t="s">
        <v>48</v>
      </c>
      <c r="E20" s="72">
        <v>0</v>
      </c>
      <c r="F20" s="72">
        <v>0</v>
      </c>
      <c r="G20" s="74">
        <f t="shared" si="0"/>
        <v>0</v>
      </c>
      <c r="H20" s="72">
        <v>0</v>
      </c>
      <c r="I20" s="72">
        <v>200</v>
      </c>
      <c r="J20" s="72">
        <v>0</v>
      </c>
      <c r="K20" s="72">
        <v>0</v>
      </c>
      <c r="L20" s="72">
        <v>0</v>
      </c>
      <c r="M20" s="72">
        <v>0</v>
      </c>
      <c r="N20" s="72">
        <v>0</v>
      </c>
      <c r="O20" s="72">
        <v>0</v>
      </c>
      <c r="P20" s="72">
        <v>0</v>
      </c>
      <c r="Q20" s="72">
        <v>0</v>
      </c>
      <c r="R20" s="72">
        <v>0</v>
      </c>
      <c r="S20" s="72">
        <v>0</v>
      </c>
      <c r="T20" s="72">
        <v>0</v>
      </c>
      <c r="U20" s="72">
        <v>0</v>
      </c>
      <c r="V20" s="72">
        <v>0</v>
      </c>
      <c r="W20" s="72">
        <v>0</v>
      </c>
      <c r="X20" s="74">
        <f t="shared" si="1"/>
        <v>0</v>
      </c>
      <c r="Y20" s="74">
        <f t="shared" si="2"/>
        <v>200</v>
      </c>
      <c r="Z20" s="44"/>
      <c r="AA20" s="99"/>
    </row>
    <row r="21" spans="1:27" x14ac:dyDescent="0.25">
      <c r="A21" s="42">
        <v>13</v>
      </c>
      <c r="B21" s="48" t="s">
        <v>290</v>
      </c>
      <c r="C21" s="49" t="s">
        <v>291</v>
      </c>
      <c r="D21" s="31" t="s">
        <v>48</v>
      </c>
      <c r="E21" s="72">
        <v>0</v>
      </c>
      <c r="F21" s="72">
        <v>0</v>
      </c>
      <c r="G21" s="74">
        <f t="shared" si="0"/>
        <v>0</v>
      </c>
      <c r="H21" s="72">
        <v>0</v>
      </c>
      <c r="I21" s="72">
        <v>500</v>
      </c>
      <c r="J21" s="72">
        <v>0</v>
      </c>
      <c r="K21" s="72">
        <v>0</v>
      </c>
      <c r="L21" s="72">
        <v>0</v>
      </c>
      <c r="M21" s="72">
        <v>0</v>
      </c>
      <c r="N21" s="72">
        <v>0</v>
      </c>
      <c r="O21" s="72">
        <v>0</v>
      </c>
      <c r="P21" s="72">
        <v>0</v>
      </c>
      <c r="Q21" s="72">
        <v>0</v>
      </c>
      <c r="R21" s="72">
        <v>0</v>
      </c>
      <c r="S21" s="72">
        <v>0</v>
      </c>
      <c r="T21" s="72">
        <v>0</v>
      </c>
      <c r="U21" s="72">
        <v>0</v>
      </c>
      <c r="V21" s="72">
        <v>0</v>
      </c>
      <c r="W21" s="72">
        <v>0</v>
      </c>
      <c r="X21" s="74">
        <f t="shared" si="1"/>
        <v>0</v>
      </c>
      <c r="Y21" s="74">
        <f t="shared" si="2"/>
        <v>500</v>
      </c>
      <c r="Z21" s="44"/>
      <c r="AA21" s="99"/>
    </row>
    <row r="22" spans="1:27" ht="29.25" x14ac:dyDescent="0.25">
      <c r="A22" s="42">
        <v>14</v>
      </c>
      <c r="B22" s="48" t="s">
        <v>293</v>
      </c>
      <c r="C22" s="49" t="s">
        <v>292</v>
      </c>
      <c r="D22" s="31" t="s">
        <v>48</v>
      </c>
      <c r="E22" s="72">
        <v>0</v>
      </c>
      <c r="F22" s="72">
        <v>0</v>
      </c>
      <c r="G22" s="74">
        <f t="shared" si="0"/>
        <v>0</v>
      </c>
      <c r="H22" s="72">
        <v>0</v>
      </c>
      <c r="I22" s="72">
        <v>50</v>
      </c>
      <c r="J22" s="72">
        <v>0</v>
      </c>
      <c r="K22" s="72">
        <v>0</v>
      </c>
      <c r="L22" s="72">
        <v>0</v>
      </c>
      <c r="M22" s="72">
        <v>0</v>
      </c>
      <c r="N22" s="72">
        <v>0</v>
      </c>
      <c r="O22" s="72">
        <v>0</v>
      </c>
      <c r="P22" s="72">
        <v>0</v>
      </c>
      <c r="Q22" s="72">
        <v>0</v>
      </c>
      <c r="R22" s="72">
        <v>0</v>
      </c>
      <c r="S22" s="72">
        <v>0</v>
      </c>
      <c r="T22" s="72">
        <v>0</v>
      </c>
      <c r="U22" s="72">
        <v>0</v>
      </c>
      <c r="V22" s="72">
        <v>0</v>
      </c>
      <c r="W22" s="72">
        <v>0</v>
      </c>
      <c r="X22" s="74">
        <f t="shared" si="1"/>
        <v>0</v>
      </c>
      <c r="Y22" s="74">
        <f t="shared" si="2"/>
        <v>50</v>
      </c>
      <c r="Z22" s="44"/>
      <c r="AA22" s="99"/>
    </row>
    <row r="23" spans="1:27" ht="43.5" x14ac:dyDescent="0.25">
      <c r="A23" s="42">
        <v>15</v>
      </c>
      <c r="B23" s="48" t="s">
        <v>294</v>
      </c>
      <c r="C23" s="49" t="s">
        <v>295</v>
      </c>
      <c r="D23" s="31" t="s">
        <v>48</v>
      </c>
      <c r="E23" s="72">
        <v>0</v>
      </c>
      <c r="F23" s="72">
        <v>0</v>
      </c>
      <c r="G23" s="74">
        <f t="shared" si="0"/>
        <v>0</v>
      </c>
      <c r="H23" s="72">
        <v>0</v>
      </c>
      <c r="I23" s="72">
        <v>200</v>
      </c>
      <c r="J23" s="72">
        <v>0</v>
      </c>
      <c r="K23" s="72">
        <v>0</v>
      </c>
      <c r="L23" s="72">
        <v>0</v>
      </c>
      <c r="M23" s="72">
        <v>0</v>
      </c>
      <c r="N23" s="72">
        <v>0</v>
      </c>
      <c r="O23" s="72">
        <v>0</v>
      </c>
      <c r="P23" s="72">
        <v>0</v>
      </c>
      <c r="Q23" s="72">
        <v>0</v>
      </c>
      <c r="R23" s="72">
        <v>0</v>
      </c>
      <c r="S23" s="72">
        <v>0</v>
      </c>
      <c r="T23" s="72">
        <v>0</v>
      </c>
      <c r="U23" s="72">
        <v>0</v>
      </c>
      <c r="V23" s="72">
        <v>0</v>
      </c>
      <c r="W23" s="72">
        <v>0</v>
      </c>
      <c r="X23" s="74">
        <f t="shared" si="1"/>
        <v>0</v>
      </c>
      <c r="Y23" s="74">
        <f t="shared" si="2"/>
        <v>200</v>
      </c>
      <c r="Z23" s="44"/>
      <c r="AA23" s="99"/>
    </row>
    <row r="24" spans="1:27" x14ac:dyDescent="0.25">
      <c r="A24" s="93">
        <v>16</v>
      </c>
      <c r="B24" s="48" t="s">
        <v>297</v>
      </c>
      <c r="C24" s="41" t="s">
        <v>296</v>
      </c>
      <c r="D24" s="31" t="s">
        <v>48</v>
      </c>
      <c r="E24" s="72">
        <v>0</v>
      </c>
      <c r="F24" s="72">
        <v>0</v>
      </c>
      <c r="G24" s="74">
        <f t="shared" si="0"/>
        <v>0</v>
      </c>
      <c r="H24" s="72">
        <v>0</v>
      </c>
      <c r="I24" s="72">
        <v>50</v>
      </c>
      <c r="J24" s="72">
        <v>0</v>
      </c>
      <c r="K24" s="72">
        <v>0</v>
      </c>
      <c r="L24" s="72">
        <v>0</v>
      </c>
      <c r="M24" s="72">
        <v>0</v>
      </c>
      <c r="N24" s="72">
        <v>0</v>
      </c>
      <c r="O24" s="72">
        <v>0</v>
      </c>
      <c r="P24" s="72">
        <v>0</v>
      </c>
      <c r="Q24" s="72">
        <v>0</v>
      </c>
      <c r="R24" s="72">
        <v>0</v>
      </c>
      <c r="S24" s="72">
        <v>0</v>
      </c>
      <c r="T24" s="72">
        <v>0</v>
      </c>
      <c r="U24" s="72">
        <v>0</v>
      </c>
      <c r="V24" s="72">
        <v>0</v>
      </c>
      <c r="W24" s="72">
        <v>0</v>
      </c>
      <c r="X24" s="74">
        <f t="shared" si="1"/>
        <v>0</v>
      </c>
      <c r="Y24" s="74">
        <f t="shared" si="2"/>
        <v>50</v>
      </c>
      <c r="Z24" s="44"/>
      <c r="AA24" s="99"/>
    </row>
    <row r="25" spans="1:27" x14ac:dyDescent="0.25">
      <c r="A25" s="42">
        <v>17</v>
      </c>
      <c r="B25" s="48" t="s">
        <v>298</v>
      </c>
      <c r="C25" s="41" t="s">
        <v>299</v>
      </c>
      <c r="D25" s="31" t="s">
        <v>48</v>
      </c>
      <c r="E25" s="72">
        <v>0</v>
      </c>
      <c r="F25" s="72">
        <v>0</v>
      </c>
      <c r="G25" s="74">
        <f t="shared" si="0"/>
        <v>0</v>
      </c>
      <c r="H25" s="72">
        <v>0</v>
      </c>
      <c r="I25" s="72">
        <v>200</v>
      </c>
      <c r="J25" s="72">
        <v>0</v>
      </c>
      <c r="K25" s="72">
        <v>0</v>
      </c>
      <c r="L25" s="72">
        <v>0</v>
      </c>
      <c r="M25" s="72">
        <v>0</v>
      </c>
      <c r="N25" s="72">
        <v>0</v>
      </c>
      <c r="O25" s="72">
        <v>0</v>
      </c>
      <c r="P25" s="72">
        <v>0</v>
      </c>
      <c r="Q25" s="72">
        <v>0</v>
      </c>
      <c r="R25" s="72">
        <v>0</v>
      </c>
      <c r="S25" s="72">
        <v>0</v>
      </c>
      <c r="T25" s="72">
        <v>0</v>
      </c>
      <c r="U25" s="72">
        <v>0</v>
      </c>
      <c r="V25" s="72">
        <v>0</v>
      </c>
      <c r="W25" s="72">
        <v>0</v>
      </c>
      <c r="X25" s="74">
        <f t="shared" si="1"/>
        <v>0</v>
      </c>
      <c r="Y25" s="74">
        <f t="shared" si="2"/>
        <v>200</v>
      </c>
      <c r="Z25" s="44"/>
      <c r="AA25" s="99"/>
    </row>
    <row r="26" spans="1:27" ht="57.75" x14ac:dyDescent="0.25">
      <c r="A26" s="42">
        <v>18</v>
      </c>
      <c r="B26" s="52" t="s">
        <v>300</v>
      </c>
      <c r="C26" s="53" t="s">
        <v>301</v>
      </c>
      <c r="D26" s="31" t="s">
        <v>48</v>
      </c>
      <c r="E26" s="72">
        <v>0</v>
      </c>
      <c r="F26" s="72">
        <v>0</v>
      </c>
      <c r="G26" s="74">
        <f t="shared" si="0"/>
        <v>0</v>
      </c>
      <c r="H26" s="72">
        <v>6</v>
      </c>
      <c r="I26" s="72">
        <v>0</v>
      </c>
      <c r="J26" s="72">
        <v>0</v>
      </c>
      <c r="K26" s="72">
        <v>0</v>
      </c>
      <c r="L26" s="72">
        <v>0</v>
      </c>
      <c r="M26" s="72">
        <v>0</v>
      </c>
      <c r="N26" s="72">
        <v>0</v>
      </c>
      <c r="O26" s="72">
        <v>0</v>
      </c>
      <c r="P26" s="72">
        <v>0</v>
      </c>
      <c r="Q26" s="72">
        <v>0</v>
      </c>
      <c r="R26" s="72">
        <v>0</v>
      </c>
      <c r="S26" s="72">
        <v>0</v>
      </c>
      <c r="T26" s="72">
        <v>0</v>
      </c>
      <c r="U26" s="72">
        <v>0</v>
      </c>
      <c r="V26" s="72">
        <v>0</v>
      </c>
      <c r="W26" s="72">
        <v>0</v>
      </c>
      <c r="X26" s="74">
        <f t="shared" si="1"/>
        <v>0</v>
      </c>
      <c r="Y26" s="74">
        <f t="shared" si="2"/>
        <v>6</v>
      </c>
      <c r="Z26" s="43"/>
      <c r="AA26" s="99"/>
    </row>
    <row r="27" spans="1:27" ht="43.5" x14ac:dyDescent="0.25">
      <c r="A27" s="42">
        <v>19</v>
      </c>
      <c r="B27" s="52" t="s">
        <v>302</v>
      </c>
      <c r="C27" s="53" t="s">
        <v>301</v>
      </c>
      <c r="D27" s="31" t="s">
        <v>48</v>
      </c>
      <c r="E27" s="72">
        <v>0</v>
      </c>
      <c r="F27" s="72">
        <v>0</v>
      </c>
      <c r="G27" s="74">
        <f t="shared" si="0"/>
        <v>0</v>
      </c>
      <c r="H27" s="72">
        <v>6</v>
      </c>
      <c r="I27" s="72">
        <v>0</v>
      </c>
      <c r="J27" s="72">
        <v>0</v>
      </c>
      <c r="K27" s="72">
        <v>0</v>
      </c>
      <c r="L27" s="72">
        <v>0</v>
      </c>
      <c r="M27" s="72">
        <v>0</v>
      </c>
      <c r="N27" s="72">
        <v>0</v>
      </c>
      <c r="O27" s="72">
        <v>0</v>
      </c>
      <c r="P27" s="72">
        <v>0</v>
      </c>
      <c r="Q27" s="72">
        <v>0</v>
      </c>
      <c r="R27" s="72">
        <v>0</v>
      </c>
      <c r="S27" s="72">
        <v>0</v>
      </c>
      <c r="T27" s="72">
        <v>0</v>
      </c>
      <c r="U27" s="72">
        <v>0</v>
      </c>
      <c r="V27" s="72">
        <v>0</v>
      </c>
      <c r="W27" s="72">
        <v>0</v>
      </c>
      <c r="X27" s="74">
        <f t="shared" si="1"/>
        <v>0</v>
      </c>
      <c r="Y27" s="74">
        <f t="shared" si="2"/>
        <v>6</v>
      </c>
      <c r="Z27" s="43"/>
      <c r="AA27" s="99"/>
    </row>
    <row r="28" spans="1:27" ht="43.5" x14ac:dyDescent="0.25">
      <c r="A28" s="42">
        <v>20</v>
      </c>
      <c r="B28" s="52" t="s">
        <v>303</v>
      </c>
      <c r="C28" s="53" t="s">
        <v>301</v>
      </c>
      <c r="D28" s="31" t="s">
        <v>48</v>
      </c>
      <c r="E28" s="72">
        <v>0</v>
      </c>
      <c r="F28" s="72">
        <v>0</v>
      </c>
      <c r="G28" s="74">
        <f t="shared" si="0"/>
        <v>0</v>
      </c>
      <c r="H28" s="72">
        <v>6</v>
      </c>
      <c r="I28" s="72">
        <v>0</v>
      </c>
      <c r="J28" s="72">
        <v>0</v>
      </c>
      <c r="K28" s="72">
        <v>0</v>
      </c>
      <c r="L28" s="72">
        <v>0</v>
      </c>
      <c r="M28" s="72">
        <v>0</v>
      </c>
      <c r="N28" s="72">
        <v>0</v>
      </c>
      <c r="O28" s="72">
        <v>0</v>
      </c>
      <c r="P28" s="72">
        <v>0</v>
      </c>
      <c r="Q28" s="72">
        <v>0</v>
      </c>
      <c r="R28" s="72">
        <v>0</v>
      </c>
      <c r="S28" s="72">
        <v>0</v>
      </c>
      <c r="T28" s="72">
        <v>0</v>
      </c>
      <c r="U28" s="72">
        <v>0</v>
      </c>
      <c r="V28" s="72">
        <v>0</v>
      </c>
      <c r="W28" s="72">
        <v>0</v>
      </c>
      <c r="X28" s="74">
        <f t="shared" si="1"/>
        <v>0</v>
      </c>
      <c r="Y28" s="74">
        <f t="shared" si="2"/>
        <v>6</v>
      </c>
      <c r="Z28" s="43"/>
      <c r="AA28" s="99"/>
    </row>
    <row r="29" spans="1:27" ht="43.5" x14ac:dyDescent="0.25">
      <c r="A29" s="93">
        <v>21</v>
      </c>
      <c r="B29" s="52" t="s">
        <v>304</v>
      </c>
      <c r="C29" s="53" t="s">
        <v>305</v>
      </c>
      <c r="D29" s="31" t="s">
        <v>48</v>
      </c>
      <c r="E29" s="72">
        <v>0</v>
      </c>
      <c r="F29" s="72">
        <v>0</v>
      </c>
      <c r="G29" s="74">
        <f t="shared" si="0"/>
        <v>0</v>
      </c>
      <c r="H29" s="72">
        <v>2</v>
      </c>
      <c r="I29" s="72">
        <v>0</v>
      </c>
      <c r="J29" s="72">
        <v>0</v>
      </c>
      <c r="K29" s="72">
        <v>0</v>
      </c>
      <c r="L29" s="72">
        <v>0</v>
      </c>
      <c r="M29" s="72">
        <v>0</v>
      </c>
      <c r="N29" s="72">
        <v>0</v>
      </c>
      <c r="O29" s="72">
        <v>0</v>
      </c>
      <c r="P29" s="72">
        <v>0</v>
      </c>
      <c r="Q29" s="72">
        <v>0</v>
      </c>
      <c r="R29" s="72">
        <v>0</v>
      </c>
      <c r="S29" s="72">
        <v>0</v>
      </c>
      <c r="T29" s="72">
        <v>0</v>
      </c>
      <c r="U29" s="72">
        <v>0</v>
      </c>
      <c r="V29" s="72">
        <v>0</v>
      </c>
      <c r="W29" s="72">
        <v>0</v>
      </c>
      <c r="X29" s="74">
        <f t="shared" si="1"/>
        <v>0</v>
      </c>
      <c r="Y29" s="74">
        <f t="shared" si="2"/>
        <v>2</v>
      </c>
      <c r="Z29" s="43"/>
      <c r="AA29" s="99"/>
    </row>
    <row r="30" spans="1:27" ht="114" x14ac:dyDescent="0.25">
      <c r="A30" s="42">
        <v>22</v>
      </c>
      <c r="B30" s="52" t="s">
        <v>307</v>
      </c>
      <c r="C30" s="53" t="s">
        <v>306</v>
      </c>
      <c r="D30" s="31" t="s">
        <v>274</v>
      </c>
      <c r="E30" s="72">
        <v>0</v>
      </c>
      <c r="F30" s="72">
        <v>0</v>
      </c>
      <c r="G30" s="74">
        <f t="shared" si="0"/>
        <v>0</v>
      </c>
      <c r="H30" s="72">
        <v>20</v>
      </c>
      <c r="I30" s="72">
        <v>0</v>
      </c>
      <c r="J30" s="72">
        <v>0</v>
      </c>
      <c r="K30" s="72">
        <v>0</v>
      </c>
      <c r="L30" s="72">
        <v>0</v>
      </c>
      <c r="M30" s="72">
        <v>0</v>
      </c>
      <c r="N30" s="72">
        <v>0</v>
      </c>
      <c r="O30" s="72">
        <v>0</v>
      </c>
      <c r="P30" s="72">
        <v>0</v>
      </c>
      <c r="Q30" s="72">
        <v>0</v>
      </c>
      <c r="R30" s="72">
        <v>0</v>
      </c>
      <c r="S30" s="72">
        <v>0</v>
      </c>
      <c r="T30" s="72">
        <v>0</v>
      </c>
      <c r="U30" s="72">
        <v>0</v>
      </c>
      <c r="V30" s="72">
        <v>0</v>
      </c>
      <c r="W30" s="72">
        <v>0</v>
      </c>
      <c r="X30" s="74">
        <f t="shared" si="1"/>
        <v>0</v>
      </c>
      <c r="Y30" s="74">
        <f t="shared" si="2"/>
        <v>20</v>
      </c>
      <c r="Z30" s="43"/>
      <c r="AA30" s="99"/>
    </row>
    <row r="31" spans="1:27" ht="71.25" x14ac:dyDescent="0.25">
      <c r="A31" s="42">
        <v>23</v>
      </c>
      <c r="B31" s="52" t="s">
        <v>308</v>
      </c>
      <c r="C31" s="53" t="s">
        <v>309</v>
      </c>
      <c r="D31" s="31" t="s">
        <v>48</v>
      </c>
      <c r="E31" s="72">
        <v>0</v>
      </c>
      <c r="F31" s="72">
        <v>0</v>
      </c>
      <c r="G31" s="74">
        <f t="shared" si="0"/>
        <v>0</v>
      </c>
      <c r="H31" s="72">
        <v>150</v>
      </c>
      <c r="I31" s="72">
        <v>0</v>
      </c>
      <c r="J31" s="72">
        <v>0</v>
      </c>
      <c r="K31" s="72">
        <v>0</v>
      </c>
      <c r="L31" s="72">
        <v>0</v>
      </c>
      <c r="M31" s="72">
        <v>0</v>
      </c>
      <c r="N31" s="72">
        <v>0</v>
      </c>
      <c r="O31" s="72">
        <v>0</v>
      </c>
      <c r="P31" s="72">
        <v>0</v>
      </c>
      <c r="Q31" s="72">
        <v>0</v>
      </c>
      <c r="R31" s="72">
        <v>0</v>
      </c>
      <c r="S31" s="72">
        <v>0</v>
      </c>
      <c r="T31" s="72">
        <v>0</v>
      </c>
      <c r="U31" s="72">
        <v>0</v>
      </c>
      <c r="V31" s="72">
        <v>0</v>
      </c>
      <c r="W31" s="72">
        <v>0</v>
      </c>
      <c r="X31" s="74">
        <f t="shared" si="1"/>
        <v>0</v>
      </c>
      <c r="Y31" s="74">
        <f t="shared" si="2"/>
        <v>150</v>
      </c>
      <c r="Z31" s="43"/>
      <c r="AA31" s="99"/>
    </row>
    <row r="32" spans="1:27" x14ac:dyDescent="0.25">
      <c r="A32" s="42">
        <v>24</v>
      </c>
      <c r="B32" s="52" t="s">
        <v>311</v>
      </c>
      <c r="C32" s="53" t="s">
        <v>310</v>
      </c>
      <c r="D32" s="31" t="s">
        <v>48</v>
      </c>
      <c r="E32" s="72">
        <v>0</v>
      </c>
      <c r="F32" s="72">
        <v>0</v>
      </c>
      <c r="G32" s="74">
        <f t="shared" si="0"/>
        <v>0</v>
      </c>
      <c r="H32" s="72">
        <v>30</v>
      </c>
      <c r="I32" s="72">
        <v>0</v>
      </c>
      <c r="J32" s="72">
        <v>0</v>
      </c>
      <c r="K32" s="72">
        <v>0</v>
      </c>
      <c r="L32" s="72">
        <v>0</v>
      </c>
      <c r="M32" s="72">
        <v>0</v>
      </c>
      <c r="N32" s="72">
        <v>0</v>
      </c>
      <c r="O32" s="72">
        <v>0</v>
      </c>
      <c r="P32" s="72">
        <v>0</v>
      </c>
      <c r="Q32" s="72">
        <v>0</v>
      </c>
      <c r="R32" s="72">
        <v>0</v>
      </c>
      <c r="S32" s="72">
        <v>0</v>
      </c>
      <c r="T32" s="72">
        <v>0</v>
      </c>
      <c r="U32" s="72">
        <v>0</v>
      </c>
      <c r="V32" s="72">
        <v>0</v>
      </c>
      <c r="W32" s="72">
        <v>0</v>
      </c>
      <c r="X32" s="74">
        <f t="shared" si="1"/>
        <v>0</v>
      </c>
      <c r="Y32" s="74">
        <f t="shared" si="2"/>
        <v>30</v>
      </c>
      <c r="Z32" s="43"/>
      <c r="AA32" s="99"/>
    </row>
    <row r="33" spans="1:27" ht="29.25" x14ac:dyDescent="0.25">
      <c r="A33" s="42">
        <v>25</v>
      </c>
      <c r="B33" s="52" t="s">
        <v>312</v>
      </c>
      <c r="C33" s="53" t="s">
        <v>313</v>
      </c>
      <c r="D33" s="31" t="s">
        <v>48</v>
      </c>
      <c r="E33" s="72">
        <v>0</v>
      </c>
      <c r="F33" s="72">
        <v>0</v>
      </c>
      <c r="G33" s="74">
        <f t="shared" si="0"/>
        <v>0</v>
      </c>
      <c r="H33" s="72">
        <v>70</v>
      </c>
      <c r="I33" s="72">
        <v>0</v>
      </c>
      <c r="J33" s="72">
        <v>0</v>
      </c>
      <c r="K33" s="72">
        <v>0</v>
      </c>
      <c r="L33" s="72">
        <v>0</v>
      </c>
      <c r="M33" s="72">
        <v>0</v>
      </c>
      <c r="N33" s="72">
        <v>0</v>
      </c>
      <c r="O33" s="72">
        <v>0</v>
      </c>
      <c r="P33" s="72">
        <v>0</v>
      </c>
      <c r="Q33" s="72">
        <v>0</v>
      </c>
      <c r="R33" s="72">
        <v>0</v>
      </c>
      <c r="S33" s="72">
        <v>0</v>
      </c>
      <c r="T33" s="72">
        <v>0</v>
      </c>
      <c r="U33" s="72">
        <v>0</v>
      </c>
      <c r="V33" s="72">
        <v>0</v>
      </c>
      <c r="W33" s="72">
        <v>0</v>
      </c>
      <c r="X33" s="74">
        <f t="shared" si="1"/>
        <v>0</v>
      </c>
      <c r="Y33" s="74">
        <f t="shared" si="2"/>
        <v>70</v>
      </c>
      <c r="Z33" s="43"/>
      <c r="AA33" s="99"/>
    </row>
    <row r="34" spans="1:27" ht="29.25" x14ac:dyDescent="0.25">
      <c r="A34" s="93">
        <v>26</v>
      </c>
      <c r="B34" s="52" t="s">
        <v>315</v>
      </c>
      <c r="C34" s="53" t="s">
        <v>314</v>
      </c>
      <c r="D34" s="31" t="s">
        <v>48</v>
      </c>
      <c r="E34" s="72">
        <v>0</v>
      </c>
      <c r="F34" s="72">
        <v>0</v>
      </c>
      <c r="G34" s="74">
        <f t="shared" si="0"/>
        <v>0</v>
      </c>
      <c r="H34" s="72">
        <v>70</v>
      </c>
      <c r="I34" s="72">
        <v>0</v>
      </c>
      <c r="J34" s="72">
        <v>0</v>
      </c>
      <c r="K34" s="72">
        <v>0</v>
      </c>
      <c r="L34" s="72">
        <v>0</v>
      </c>
      <c r="M34" s="72">
        <v>0</v>
      </c>
      <c r="N34" s="72">
        <v>0</v>
      </c>
      <c r="O34" s="72">
        <v>0</v>
      </c>
      <c r="P34" s="72">
        <v>0</v>
      </c>
      <c r="Q34" s="72">
        <v>0</v>
      </c>
      <c r="R34" s="72">
        <v>0</v>
      </c>
      <c r="S34" s="72">
        <v>0</v>
      </c>
      <c r="T34" s="72">
        <v>0</v>
      </c>
      <c r="U34" s="72">
        <v>0</v>
      </c>
      <c r="V34" s="72">
        <v>0</v>
      </c>
      <c r="W34" s="72">
        <v>0</v>
      </c>
      <c r="X34" s="74">
        <f t="shared" si="1"/>
        <v>0</v>
      </c>
      <c r="Y34" s="74">
        <f t="shared" si="2"/>
        <v>70</v>
      </c>
      <c r="Z34" s="43"/>
      <c r="AA34" s="99"/>
    </row>
    <row r="35" spans="1:27" ht="29.25" x14ac:dyDescent="0.25">
      <c r="A35" s="42">
        <v>27</v>
      </c>
      <c r="B35" s="52" t="s">
        <v>316</v>
      </c>
      <c r="C35" s="53" t="s">
        <v>317</v>
      </c>
      <c r="D35" s="31" t="s">
        <v>48</v>
      </c>
      <c r="E35" s="72">
        <v>0</v>
      </c>
      <c r="F35" s="72">
        <v>0</v>
      </c>
      <c r="G35" s="74">
        <f t="shared" si="0"/>
        <v>0</v>
      </c>
      <c r="H35" s="72">
        <v>100</v>
      </c>
      <c r="I35" s="72">
        <v>0</v>
      </c>
      <c r="J35" s="72">
        <v>0</v>
      </c>
      <c r="K35" s="72">
        <v>0</v>
      </c>
      <c r="L35" s="72">
        <v>0</v>
      </c>
      <c r="M35" s="72">
        <v>0</v>
      </c>
      <c r="N35" s="72">
        <v>0</v>
      </c>
      <c r="O35" s="72">
        <v>0</v>
      </c>
      <c r="P35" s="72">
        <v>0</v>
      </c>
      <c r="Q35" s="72">
        <v>0</v>
      </c>
      <c r="R35" s="72">
        <v>0</v>
      </c>
      <c r="S35" s="72">
        <v>0</v>
      </c>
      <c r="T35" s="72">
        <v>0</v>
      </c>
      <c r="U35" s="72">
        <v>0</v>
      </c>
      <c r="V35" s="72">
        <v>0</v>
      </c>
      <c r="W35" s="72">
        <v>0</v>
      </c>
      <c r="X35" s="74">
        <f t="shared" si="1"/>
        <v>0</v>
      </c>
      <c r="Y35" s="74">
        <f t="shared" si="2"/>
        <v>100</v>
      </c>
      <c r="Z35" s="43"/>
      <c r="AA35" s="99"/>
    </row>
    <row r="36" spans="1:27" ht="29.25" x14ac:dyDescent="0.25">
      <c r="A36" s="42">
        <v>28</v>
      </c>
      <c r="B36" s="52" t="s">
        <v>319</v>
      </c>
      <c r="C36" s="53" t="s">
        <v>318</v>
      </c>
      <c r="D36" s="31" t="s">
        <v>48</v>
      </c>
      <c r="E36" s="72">
        <v>0</v>
      </c>
      <c r="F36" s="72">
        <v>0</v>
      </c>
      <c r="G36" s="74">
        <f t="shared" si="0"/>
        <v>0</v>
      </c>
      <c r="H36" s="72">
        <v>100</v>
      </c>
      <c r="I36" s="72">
        <v>0</v>
      </c>
      <c r="J36" s="72">
        <v>0</v>
      </c>
      <c r="K36" s="72">
        <v>0</v>
      </c>
      <c r="L36" s="72">
        <v>0</v>
      </c>
      <c r="M36" s="72">
        <v>0</v>
      </c>
      <c r="N36" s="72">
        <v>0</v>
      </c>
      <c r="O36" s="72">
        <v>0</v>
      </c>
      <c r="P36" s="72">
        <v>0</v>
      </c>
      <c r="Q36" s="72">
        <v>0</v>
      </c>
      <c r="R36" s="72">
        <v>0</v>
      </c>
      <c r="S36" s="72">
        <v>0</v>
      </c>
      <c r="T36" s="72">
        <v>0</v>
      </c>
      <c r="U36" s="72">
        <v>0</v>
      </c>
      <c r="V36" s="72">
        <v>0</v>
      </c>
      <c r="W36" s="72">
        <v>0</v>
      </c>
      <c r="X36" s="74">
        <f t="shared" si="1"/>
        <v>0</v>
      </c>
      <c r="Y36" s="74">
        <f t="shared" si="2"/>
        <v>100</v>
      </c>
      <c r="Z36" s="43"/>
      <c r="AA36" s="99"/>
    </row>
    <row r="37" spans="1:27" ht="71.25" x14ac:dyDescent="0.25">
      <c r="A37" s="42">
        <v>29</v>
      </c>
      <c r="B37" s="52" t="s">
        <v>320</v>
      </c>
      <c r="C37" s="53" t="s">
        <v>321</v>
      </c>
      <c r="D37" s="31" t="s">
        <v>48</v>
      </c>
      <c r="E37" s="72">
        <v>0</v>
      </c>
      <c r="F37" s="72">
        <v>0</v>
      </c>
      <c r="G37" s="74">
        <f t="shared" si="0"/>
        <v>0</v>
      </c>
      <c r="H37" s="72">
        <v>1</v>
      </c>
      <c r="I37" s="72">
        <v>0</v>
      </c>
      <c r="J37" s="72">
        <v>0</v>
      </c>
      <c r="K37" s="72">
        <v>0</v>
      </c>
      <c r="L37" s="72">
        <v>0</v>
      </c>
      <c r="M37" s="72">
        <v>0</v>
      </c>
      <c r="N37" s="72">
        <v>0</v>
      </c>
      <c r="O37" s="72">
        <v>0</v>
      </c>
      <c r="P37" s="72">
        <v>0</v>
      </c>
      <c r="Q37" s="72">
        <v>0</v>
      </c>
      <c r="R37" s="72">
        <v>0</v>
      </c>
      <c r="S37" s="72">
        <v>0</v>
      </c>
      <c r="T37" s="72">
        <v>0</v>
      </c>
      <c r="U37" s="72">
        <v>0</v>
      </c>
      <c r="V37" s="72">
        <v>0</v>
      </c>
      <c r="W37" s="72">
        <v>0</v>
      </c>
      <c r="X37" s="74">
        <f t="shared" si="1"/>
        <v>0</v>
      </c>
      <c r="Y37" s="74">
        <f t="shared" si="2"/>
        <v>1</v>
      </c>
      <c r="Z37" s="43"/>
      <c r="AA37" s="99"/>
    </row>
    <row r="38" spans="1:27" ht="114" x14ac:dyDescent="0.25">
      <c r="A38" s="42">
        <v>30</v>
      </c>
      <c r="B38" s="52" t="s">
        <v>323</v>
      </c>
      <c r="C38" s="53" t="s">
        <v>322</v>
      </c>
      <c r="D38" s="31" t="s">
        <v>48</v>
      </c>
      <c r="E38" s="72">
        <v>0</v>
      </c>
      <c r="F38" s="72">
        <v>0</v>
      </c>
      <c r="G38" s="74">
        <f t="shared" si="0"/>
        <v>0</v>
      </c>
      <c r="H38" s="72">
        <v>1</v>
      </c>
      <c r="I38" s="72">
        <v>0</v>
      </c>
      <c r="J38" s="72">
        <v>0</v>
      </c>
      <c r="K38" s="72">
        <v>0</v>
      </c>
      <c r="L38" s="72">
        <v>0</v>
      </c>
      <c r="M38" s="72">
        <v>0</v>
      </c>
      <c r="N38" s="72">
        <v>0</v>
      </c>
      <c r="O38" s="72">
        <v>0</v>
      </c>
      <c r="P38" s="72">
        <v>0</v>
      </c>
      <c r="Q38" s="72">
        <v>0</v>
      </c>
      <c r="R38" s="72">
        <v>0</v>
      </c>
      <c r="S38" s="72">
        <v>0</v>
      </c>
      <c r="T38" s="72">
        <v>0</v>
      </c>
      <c r="U38" s="72">
        <v>0</v>
      </c>
      <c r="V38" s="72">
        <v>0</v>
      </c>
      <c r="W38" s="72">
        <v>0</v>
      </c>
      <c r="X38" s="74">
        <f t="shared" si="1"/>
        <v>0</v>
      </c>
      <c r="Y38" s="74">
        <f t="shared" si="2"/>
        <v>1</v>
      </c>
      <c r="Z38" s="43"/>
      <c r="AA38" s="99"/>
    </row>
    <row r="39" spans="1:27" ht="128.25" x14ac:dyDescent="0.25">
      <c r="A39" s="93">
        <v>31</v>
      </c>
      <c r="B39" s="52" t="s">
        <v>324</v>
      </c>
      <c r="C39" s="53" t="s">
        <v>325</v>
      </c>
      <c r="D39" s="37" t="s">
        <v>274</v>
      </c>
      <c r="E39" s="70">
        <v>0</v>
      </c>
      <c r="F39" s="70">
        <v>0</v>
      </c>
      <c r="G39" s="74">
        <f t="shared" si="0"/>
        <v>0</v>
      </c>
      <c r="H39" s="70">
        <v>3</v>
      </c>
      <c r="I39" s="70">
        <v>0</v>
      </c>
      <c r="J39" s="70">
        <v>0</v>
      </c>
      <c r="K39" s="70">
        <v>0</v>
      </c>
      <c r="L39" s="70">
        <v>0</v>
      </c>
      <c r="M39" s="70">
        <v>0</v>
      </c>
      <c r="N39" s="70">
        <v>0</v>
      </c>
      <c r="O39" s="70">
        <v>0</v>
      </c>
      <c r="P39" s="70">
        <v>0</v>
      </c>
      <c r="Q39" s="70">
        <v>0</v>
      </c>
      <c r="R39" s="70">
        <v>0</v>
      </c>
      <c r="S39" s="70">
        <v>0</v>
      </c>
      <c r="T39" s="70">
        <v>0</v>
      </c>
      <c r="U39" s="70">
        <v>0</v>
      </c>
      <c r="V39" s="70">
        <v>0</v>
      </c>
      <c r="W39" s="70">
        <v>0</v>
      </c>
      <c r="X39" s="74">
        <f t="shared" si="1"/>
        <v>0</v>
      </c>
      <c r="Y39" s="74">
        <f t="shared" si="2"/>
        <v>3</v>
      </c>
      <c r="Z39" s="43"/>
      <c r="AA39" s="99"/>
    </row>
    <row r="40" spans="1:27" ht="99.75" x14ac:dyDescent="0.25">
      <c r="A40" s="42">
        <v>32</v>
      </c>
      <c r="B40" s="52" t="s">
        <v>327</v>
      </c>
      <c r="C40" s="53" t="s">
        <v>326</v>
      </c>
      <c r="D40" s="31" t="s">
        <v>48</v>
      </c>
      <c r="E40" s="72">
        <v>0</v>
      </c>
      <c r="F40" s="72">
        <v>0</v>
      </c>
      <c r="G40" s="74">
        <f t="shared" si="0"/>
        <v>0</v>
      </c>
      <c r="H40" s="72">
        <v>1</v>
      </c>
      <c r="I40" s="72">
        <v>0</v>
      </c>
      <c r="J40" s="72">
        <v>0</v>
      </c>
      <c r="K40" s="72">
        <v>0</v>
      </c>
      <c r="L40" s="72">
        <v>0</v>
      </c>
      <c r="M40" s="72">
        <v>0</v>
      </c>
      <c r="N40" s="72">
        <v>0</v>
      </c>
      <c r="O40" s="72">
        <v>0</v>
      </c>
      <c r="P40" s="72">
        <v>0</v>
      </c>
      <c r="Q40" s="72">
        <v>0</v>
      </c>
      <c r="R40" s="72">
        <v>0</v>
      </c>
      <c r="S40" s="72">
        <v>0</v>
      </c>
      <c r="T40" s="72">
        <v>0</v>
      </c>
      <c r="U40" s="72">
        <v>0</v>
      </c>
      <c r="V40" s="72">
        <v>0</v>
      </c>
      <c r="W40" s="72">
        <v>0</v>
      </c>
      <c r="X40" s="74">
        <f t="shared" si="1"/>
        <v>0</v>
      </c>
      <c r="Y40" s="74">
        <f t="shared" si="2"/>
        <v>1</v>
      </c>
      <c r="Z40" s="43"/>
      <c r="AA40" s="99"/>
    </row>
    <row r="41" spans="1:27" ht="156.75" x14ac:dyDescent="0.25">
      <c r="A41" s="42">
        <v>33</v>
      </c>
      <c r="B41" s="52" t="s">
        <v>328</v>
      </c>
      <c r="C41" s="53" t="s">
        <v>329</v>
      </c>
      <c r="D41" s="31" t="s">
        <v>48</v>
      </c>
      <c r="E41" s="72">
        <v>0</v>
      </c>
      <c r="F41" s="72">
        <v>1</v>
      </c>
      <c r="G41" s="74">
        <f t="shared" si="0"/>
        <v>1</v>
      </c>
      <c r="H41" s="72">
        <v>2</v>
      </c>
      <c r="I41" s="72">
        <v>0</v>
      </c>
      <c r="J41" s="72">
        <v>0</v>
      </c>
      <c r="K41" s="72">
        <v>0</v>
      </c>
      <c r="L41" s="72">
        <v>0</v>
      </c>
      <c r="M41" s="72">
        <v>0</v>
      </c>
      <c r="N41" s="72">
        <v>0</v>
      </c>
      <c r="O41" s="72">
        <v>0</v>
      </c>
      <c r="P41" s="72">
        <v>0</v>
      </c>
      <c r="Q41" s="72">
        <v>0</v>
      </c>
      <c r="R41" s="72">
        <v>0</v>
      </c>
      <c r="S41" s="72">
        <v>0</v>
      </c>
      <c r="T41" s="72">
        <v>0</v>
      </c>
      <c r="U41" s="72">
        <v>0</v>
      </c>
      <c r="V41" s="72">
        <v>0</v>
      </c>
      <c r="W41" s="72">
        <v>0</v>
      </c>
      <c r="X41" s="74">
        <f t="shared" si="1"/>
        <v>0</v>
      </c>
      <c r="Y41" s="74">
        <f t="shared" si="2"/>
        <v>3</v>
      </c>
      <c r="Z41" s="43"/>
      <c r="AA41" s="99"/>
    </row>
    <row r="42" spans="1:27" ht="43.5" x14ac:dyDescent="0.25">
      <c r="A42" s="42">
        <v>34</v>
      </c>
      <c r="B42" s="54" t="s">
        <v>330</v>
      </c>
      <c r="C42" s="53" t="s">
        <v>331</v>
      </c>
      <c r="D42" s="31" t="s">
        <v>48</v>
      </c>
      <c r="E42" s="72">
        <v>0</v>
      </c>
      <c r="F42" s="72">
        <v>0</v>
      </c>
      <c r="G42" s="74">
        <f t="shared" si="0"/>
        <v>0</v>
      </c>
      <c r="H42" s="72">
        <v>0</v>
      </c>
      <c r="I42" s="72">
        <v>4</v>
      </c>
      <c r="J42" s="72">
        <v>0</v>
      </c>
      <c r="K42" s="72">
        <v>0</v>
      </c>
      <c r="L42" s="72">
        <v>0</v>
      </c>
      <c r="M42" s="72">
        <v>0</v>
      </c>
      <c r="N42" s="72">
        <v>0</v>
      </c>
      <c r="O42" s="72">
        <v>0</v>
      </c>
      <c r="P42" s="72">
        <v>0</v>
      </c>
      <c r="Q42" s="72">
        <v>0</v>
      </c>
      <c r="R42" s="72">
        <v>0</v>
      </c>
      <c r="S42" s="72">
        <v>0</v>
      </c>
      <c r="T42" s="72">
        <v>0</v>
      </c>
      <c r="U42" s="72">
        <v>0</v>
      </c>
      <c r="V42" s="72">
        <v>0</v>
      </c>
      <c r="W42" s="72">
        <v>0</v>
      </c>
      <c r="X42" s="74">
        <f t="shared" si="1"/>
        <v>0</v>
      </c>
      <c r="Y42" s="74">
        <f t="shared" si="2"/>
        <v>4</v>
      </c>
      <c r="Z42" s="43"/>
      <c r="AA42" s="99"/>
    </row>
    <row r="43" spans="1:27" ht="43.5" thickBot="1" x14ac:dyDescent="0.3">
      <c r="A43" s="119">
        <v>35</v>
      </c>
      <c r="B43" s="120" t="s">
        <v>333</v>
      </c>
      <c r="C43" s="121" t="s">
        <v>334</v>
      </c>
      <c r="D43" s="122" t="s">
        <v>48</v>
      </c>
      <c r="E43" s="123">
        <v>0</v>
      </c>
      <c r="F43" s="123">
        <v>0</v>
      </c>
      <c r="G43" s="123">
        <f t="shared" si="0"/>
        <v>0</v>
      </c>
      <c r="H43" s="123">
        <v>0</v>
      </c>
      <c r="I43" s="123">
        <v>0</v>
      </c>
      <c r="J43" s="123">
        <v>15</v>
      </c>
      <c r="K43" s="123">
        <v>0</v>
      </c>
      <c r="L43" s="123">
        <v>10</v>
      </c>
      <c r="M43" s="123">
        <v>30</v>
      </c>
      <c r="N43" s="123">
        <v>30</v>
      </c>
      <c r="O43" s="123">
        <v>0</v>
      </c>
      <c r="P43" s="123">
        <v>0</v>
      </c>
      <c r="Q43" s="123">
        <v>5</v>
      </c>
      <c r="R43" s="123">
        <v>0</v>
      </c>
      <c r="S43" s="123">
        <v>10</v>
      </c>
      <c r="T43" s="123">
        <v>30</v>
      </c>
      <c r="U43" s="123">
        <v>0</v>
      </c>
      <c r="V43" s="123">
        <v>15</v>
      </c>
      <c r="W43" s="123">
        <v>0</v>
      </c>
      <c r="X43" s="123">
        <f t="shared" si="1"/>
        <v>145</v>
      </c>
      <c r="Y43" s="74">
        <f t="shared" si="2"/>
        <v>145</v>
      </c>
      <c r="Z43" s="124"/>
      <c r="AA43" s="125"/>
    </row>
    <row r="44" spans="1:27" ht="15.75" thickBot="1" x14ac:dyDescent="0.3">
      <c r="A44" s="107" t="s">
        <v>503</v>
      </c>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9"/>
      <c r="AA44" s="112">
        <f>SUM(AA9:AA43)</f>
        <v>0</v>
      </c>
    </row>
  </sheetData>
  <mergeCells count="4">
    <mergeCell ref="E6:H6"/>
    <mergeCell ref="I6:X6"/>
    <mergeCell ref="E7:G7"/>
    <mergeCell ref="J7:X7"/>
  </mergeCells>
  <pageMargins left="0.7" right="0.7" top="0.75" bottom="0.75" header="0.3" footer="0.3"/>
  <pageSetup paperSize="9"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61D12-8D55-4C66-9CE5-4ACBE362B8C5}">
  <dimension ref="A1:AA51"/>
  <sheetViews>
    <sheetView topLeftCell="D48" workbookViewId="0">
      <selection activeCell="A6" sqref="A6:Y50"/>
    </sheetView>
  </sheetViews>
  <sheetFormatPr baseColWidth="10" defaultRowHeight="15" x14ac:dyDescent="0.25"/>
  <cols>
    <col min="2" max="2" width="16.7109375" customWidth="1"/>
    <col min="3" max="3" width="89.42578125" customWidth="1"/>
    <col min="5" max="6" width="4.7109375" customWidth="1"/>
    <col min="7" max="7" width="7.28515625" customWidth="1"/>
    <col min="10" max="23" width="3.28515625" customWidth="1"/>
    <col min="24" max="24" width="6.7109375" customWidth="1"/>
    <col min="25" max="25" width="12.7109375" customWidth="1"/>
    <col min="26" max="26" width="18.42578125" customWidth="1"/>
    <col min="27" max="27" width="16.28515625" customWidth="1"/>
  </cols>
  <sheetData>
    <row r="1" spans="1:27"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7"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7" ht="15.75" thickBot="1" x14ac:dyDescent="0.3">
      <c r="A3" s="155" t="s">
        <v>523</v>
      </c>
      <c r="B3" s="156"/>
      <c r="C3" s="156"/>
      <c r="D3" s="157"/>
      <c r="E3" s="156"/>
      <c r="F3" s="156"/>
      <c r="G3" s="156"/>
      <c r="H3" s="156"/>
      <c r="I3" s="156"/>
      <c r="J3" s="156"/>
      <c r="K3" s="156"/>
      <c r="L3" s="156"/>
      <c r="M3" s="156"/>
      <c r="N3" s="156"/>
      <c r="O3" s="156"/>
      <c r="P3" s="156"/>
      <c r="Q3" s="156"/>
      <c r="R3" s="156"/>
      <c r="S3" s="156"/>
      <c r="T3" s="156"/>
      <c r="U3" s="156"/>
      <c r="V3" s="156"/>
      <c r="W3" s="156"/>
      <c r="X3" s="158"/>
      <c r="Y3" s="158"/>
      <c r="Z3" s="157"/>
      <c r="AA3" s="159"/>
    </row>
    <row r="4" spans="1:27" ht="15.75" thickBot="1" x14ac:dyDescent="0.3">
      <c r="A4" s="25" t="s">
        <v>336</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7" ht="75.75" thickBot="1" x14ac:dyDescent="0.3">
      <c r="A5" s="163" t="s">
        <v>517</v>
      </c>
      <c r="B5" s="164"/>
      <c r="C5" s="165"/>
      <c r="D5" s="166"/>
      <c r="E5" s="166"/>
      <c r="F5" s="166"/>
      <c r="G5" s="166"/>
      <c r="H5" s="166"/>
      <c r="I5" s="166"/>
      <c r="J5" s="166"/>
      <c r="K5" s="166"/>
      <c r="L5" s="166"/>
      <c r="M5" s="166"/>
      <c r="N5" s="166"/>
      <c r="O5" s="166"/>
      <c r="P5" s="166"/>
      <c r="Q5" s="166"/>
      <c r="R5" s="166"/>
      <c r="S5" s="166"/>
      <c r="T5" s="166"/>
      <c r="U5" s="166"/>
      <c r="V5" s="166"/>
      <c r="W5" s="166"/>
      <c r="X5" s="166"/>
      <c r="Y5" s="166"/>
      <c r="Z5" s="168" t="s">
        <v>522</v>
      </c>
      <c r="AA5" s="165"/>
    </row>
    <row r="6" spans="1:27" ht="30.75" customHeight="1" thickBot="1" x14ac:dyDescent="0.3">
      <c r="A6" s="182"/>
      <c r="B6" s="182"/>
      <c r="C6" s="182"/>
      <c r="D6" s="179"/>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7" ht="56.25" customHeight="1" thickBot="1" x14ac:dyDescent="0.3">
      <c r="A7" s="30" t="s">
        <v>0</v>
      </c>
      <c r="B7" s="169" t="s">
        <v>1</v>
      </c>
      <c r="C7" s="14" t="s">
        <v>2</v>
      </c>
      <c r="D7" s="14" t="s">
        <v>3</v>
      </c>
      <c r="E7" s="193" t="s">
        <v>497</v>
      </c>
      <c r="F7" s="194"/>
      <c r="G7" s="195"/>
      <c r="H7" s="115" t="s">
        <v>498</v>
      </c>
      <c r="I7" s="115" t="s">
        <v>499</v>
      </c>
      <c r="J7" s="187" t="s">
        <v>500</v>
      </c>
      <c r="K7" s="188"/>
      <c r="L7" s="188"/>
      <c r="M7" s="188"/>
      <c r="N7" s="188"/>
      <c r="O7" s="188"/>
      <c r="P7" s="188"/>
      <c r="Q7" s="188"/>
      <c r="R7" s="188"/>
      <c r="S7" s="188"/>
      <c r="T7" s="188"/>
      <c r="U7" s="188"/>
      <c r="V7" s="188"/>
      <c r="W7" s="188"/>
      <c r="X7" s="189"/>
      <c r="Y7" s="94" t="s">
        <v>524</v>
      </c>
      <c r="Z7" s="167" t="s">
        <v>518</v>
      </c>
      <c r="AA7" s="162"/>
    </row>
    <row r="8" spans="1:27" ht="30.75" thickBot="1" x14ac:dyDescent="0.3">
      <c r="A8" s="116"/>
      <c r="B8" s="118"/>
      <c r="C8" s="76"/>
      <c r="D8" s="76"/>
      <c r="E8" s="69">
        <v>1</v>
      </c>
      <c r="F8" s="69">
        <v>2</v>
      </c>
      <c r="G8" s="69" t="s">
        <v>503</v>
      </c>
      <c r="H8" s="76"/>
      <c r="I8" s="94"/>
      <c r="J8" s="11">
        <v>1</v>
      </c>
      <c r="K8" s="69">
        <v>2</v>
      </c>
      <c r="L8" s="69">
        <v>3</v>
      </c>
      <c r="M8" s="69">
        <v>4</v>
      </c>
      <c r="N8" s="69">
        <v>5</v>
      </c>
      <c r="O8" s="69">
        <v>6</v>
      </c>
      <c r="P8" s="69">
        <v>7</v>
      </c>
      <c r="Q8" s="69">
        <v>8</v>
      </c>
      <c r="R8" s="69">
        <v>9</v>
      </c>
      <c r="S8" s="69">
        <v>10</v>
      </c>
      <c r="T8" s="69">
        <v>11</v>
      </c>
      <c r="U8" s="69">
        <v>12</v>
      </c>
      <c r="V8" s="69">
        <v>13</v>
      </c>
      <c r="W8" s="69">
        <v>14</v>
      </c>
      <c r="X8" s="69" t="s">
        <v>503</v>
      </c>
      <c r="Y8" s="173"/>
      <c r="Z8" s="174" t="s">
        <v>519</v>
      </c>
      <c r="AA8" s="175" t="s">
        <v>520</v>
      </c>
    </row>
    <row r="9" spans="1:27" ht="156.75" x14ac:dyDescent="0.25">
      <c r="A9" s="93">
        <v>1</v>
      </c>
      <c r="B9" s="126" t="s">
        <v>337</v>
      </c>
      <c r="C9" s="126" t="s">
        <v>393</v>
      </c>
      <c r="D9" s="101" t="s">
        <v>48</v>
      </c>
      <c r="E9" s="74">
        <v>1</v>
      </c>
      <c r="F9" s="74">
        <v>0</v>
      </c>
      <c r="G9" s="74">
        <f t="shared" ref="G9:G50" si="0">E9+F9</f>
        <v>1</v>
      </c>
      <c r="H9" s="74">
        <v>0</v>
      </c>
      <c r="I9" s="74">
        <v>80</v>
      </c>
      <c r="J9" s="74">
        <v>0</v>
      </c>
      <c r="K9" s="74">
        <v>0</v>
      </c>
      <c r="L9" s="74">
        <v>0</v>
      </c>
      <c r="M9" s="74">
        <v>0</v>
      </c>
      <c r="N9" s="74">
        <v>0</v>
      </c>
      <c r="O9" s="74">
        <v>0</v>
      </c>
      <c r="P9" s="74">
        <v>0</v>
      </c>
      <c r="Q9" s="74">
        <v>0</v>
      </c>
      <c r="R9" s="74">
        <v>0</v>
      </c>
      <c r="S9" s="74">
        <v>0</v>
      </c>
      <c r="T9" s="74">
        <v>0</v>
      </c>
      <c r="U9" s="74">
        <v>0</v>
      </c>
      <c r="V9" s="74">
        <v>0</v>
      </c>
      <c r="W9" s="74">
        <v>0</v>
      </c>
      <c r="X9" s="74">
        <f t="shared" ref="X9:X50" si="1">SUM(J9:W9)</f>
        <v>0</v>
      </c>
      <c r="Y9" s="74">
        <f>X9+I9+H9+G9</f>
        <v>81</v>
      </c>
      <c r="Z9" s="127"/>
      <c r="AA9" s="127"/>
    </row>
    <row r="10" spans="1:27" ht="57" x14ac:dyDescent="0.25">
      <c r="A10" s="42">
        <v>2</v>
      </c>
      <c r="B10" s="34" t="s">
        <v>338</v>
      </c>
      <c r="C10" s="34" t="s">
        <v>339</v>
      </c>
      <c r="D10" s="31" t="s">
        <v>48</v>
      </c>
      <c r="E10" s="72">
        <v>1</v>
      </c>
      <c r="F10" s="72">
        <v>0</v>
      </c>
      <c r="G10" s="74">
        <f t="shared" si="0"/>
        <v>1</v>
      </c>
      <c r="H10" s="72">
        <v>0</v>
      </c>
      <c r="I10" s="72">
        <v>80</v>
      </c>
      <c r="J10" s="72">
        <v>0</v>
      </c>
      <c r="K10" s="72">
        <v>0</v>
      </c>
      <c r="L10" s="72">
        <v>0</v>
      </c>
      <c r="M10" s="72">
        <v>0</v>
      </c>
      <c r="N10" s="72">
        <v>0</v>
      </c>
      <c r="O10" s="72">
        <v>0</v>
      </c>
      <c r="P10" s="72">
        <v>0</v>
      </c>
      <c r="Q10" s="72">
        <v>0</v>
      </c>
      <c r="R10" s="72">
        <v>0</v>
      </c>
      <c r="S10" s="72">
        <v>0</v>
      </c>
      <c r="T10" s="72">
        <v>0</v>
      </c>
      <c r="U10" s="72">
        <v>0</v>
      </c>
      <c r="V10" s="72">
        <v>0</v>
      </c>
      <c r="W10" s="72">
        <v>0</v>
      </c>
      <c r="X10" s="74">
        <f t="shared" si="1"/>
        <v>0</v>
      </c>
      <c r="Y10" s="74">
        <f t="shared" ref="Y10:Y50" si="2">X10+I10+H10+G10</f>
        <v>81</v>
      </c>
      <c r="Z10" s="56"/>
      <c r="AA10" s="127"/>
    </row>
    <row r="11" spans="1:27" ht="28.5" x14ac:dyDescent="0.25">
      <c r="A11" s="42">
        <v>3</v>
      </c>
      <c r="B11" s="34" t="s">
        <v>341</v>
      </c>
      <c r="C11" s="34" t="s">
        <v>340</v>
      </c>
      <c r="D11" s="31" t="s">
        <v>48</v>
      </c>
      <c r="E11" s="72">
        <v>5</v>
      </c>
      <c r="F11" s="72">
        <v>4</v>
      </c>
      <c r="G11" s="74">
        <f t="shared" si="0"/>
        <v>9</v>
      </c>
      <c r="H11" s="72">
        <v>5</v>
      </c>
      <c r="I11" s="72">
        <v>0</v>
      </c>
      <c r="J11" s="72">
        <v>0</v>
      </c>
      <c r="K11" s="72">
        <v>0</v>
      </c>
      <c r="L11" s="72">
        <v>0</v>
      </c>
      <c r="M11" s="72">
        <v>0</v>
      </c>
      <c r="N11" s="72">
        <v>0</v>
      </c>
      <c r="O11" s="72">
        <v>0</v>
      </c>
      <c r="P11" s="72">
        <v>0</v>
      </c>
      <c r="Q11" s="72">
        <v>0</v>
      </c>
      <c r="R11" s="72">
        <v>0</v>
      </c>
      <c r="S11" s="72">
        <v>0</v>
      </c>
      <c r="T11" s="72">
        <v>0</v>
      </c>
      <c r="U11" s="72">
        <v>0</v>
      </c>
      <c r="V11" s="72">
        <v>0</v>
      </c>
      <c r="W11" s="72">
        <v>0</v>
      </c>
      <c r="X11" s="74">
        <f t="shared" si="1"/>
        <v>0</v>
      </c>
      <c r="Y11" s="74">
        <f t="shared" si="2"/>
        <v>14</v>
      </c>
      <c r="Z11" s="56"/>
      <c r="AA11" s="127"/>
    </row>
    <row r="12" spans="1:27" ht="142.5" x14ac:dyDescent="0.25">
      <c r="A12" s="42">
        <v>4</v>
      </c>
      <c r="B12" s="34" t="s">
        <v>342</v>
      </c>
      <c r="C12" s="35" t="s">
        <v>344</v>
      </c>
      <c r="D12" s="31" t="s">
        <v>48</v>
      </c>
      <c r="E12" s="72">
        <v>1</v>
      </c>
      <c r="F12" s="72">
        <v>0</v>
      </c>
      <c r="G12" s="74">
        <f t="shared" si="0"/>
        <v>1</v>
      </c>
      <c r="H12" s="72">
        <v>1</v>
      </c>
      <c r="I12" s="72">
        <v>0</v>
      </c>
      <c r="J12" s="72">
        <v>0</v>
      </c>
      <c r="K12" s="72">
        <v>0</v>
      </c>
      <c r="L12" s="72">
        <v>0</v>
      </c>
      <c r="M12" s="72">
        <v>0</v>
      </c>
      <c r="N12" s="72">
        <v>0</v>
      </c>
      <c r="O12" s="72">
        <v>0</v>
      </c>
      <c r="P12" s="72">
        <v>0</v>
      </c>
      <c r="Q12" s="72">
        <v>0</v>
      </c>
      <c r="R12" s="72">
        <v>0</v>
      </c>
      <c r="S12" s="72">
        <v>0</v>
      </c>
      <c r="T12" s="72">
        <v>0</v>
      </c>
      <c r="U12" s="72">
        <v>0</v>
      </c>
      <c r="V12" s="72">
        <v>0</v>
      </c>
      <c r="W12" s="72">
        <v>0</v>
      </c>
      <c r="X12" s="74">
        <f t="shared" si="1"/>
        <v>0</v>
      </c>
      <c r="Y12" s="74">
        <f t="shared" si="2"/>
        <v>2</v>
      </c>
      <c r="Z12" s="56"/>
      <c r="AA12" s="127"/>
    </row>
    <row r="13" spans="1:27" ht="156.75" x14ac:dyDescent="0.25">
      <c r="A13" s="93">
        <v>5</v>
      </c>
      <c r="B13" s="35" t="s">
        <v>345</v>
      </c>
      <c r="C13" s="34" t="s">
        <v>343</v>
      </c>
      <c r="D13" s="31" t="s">
        <v>48</v>
      </c>
      <c r="E13" s="72">
        <v>1</v>
      </c>
      <c r="F13" s="72">
        <v>0</v>
      </c>
      <c r="G13" s="74">
        <f t="shared" si="0"/>
        <v>1</v>
      </c>
      <c r="H13" s="72">
        <v>1</v>
      </c>
      <c r="I13" s="72">
        <v>0</v>
      </c>
      <c r="J13" s="72">
        <v>0</v>
      </c>
      <c r="K13" s="72">
        <v>0</v>
      </c>
      <c r="L13" s="72">
        <v>0</v>
      </c>
      <c r="M13" s="72">
        <v>0</v>
      </c>
      <c r="N13" s="72">
        <v>0</v>
      </c>
      <c r="O13" s="72">
        <v>0</v>
      </c>
      <c r="P13" s="72">
        <v>0</v>
      </c>
      <c r="Q13" s="72">
        <v>0</v>
      </c>
      <c r="R13" s="72">
        <v>0</v>
      </c>
      <c r="S13" s="72">
        <v>0</v>
      </c>
      <c r="T13" s="72">
        <v>0</v>
      </c>
      <c r="U13" s="72">
        <v>0</v>
      </c>
      <c r="V13" s="72">
        <v>0</v>
      </c>
      <c r="W13" s="72">
        <v>0</v>
      </c>
      <c r="X13" s="74">
        <f t="shared" si="1"/>
        <v>0</v>
      </c>
      <c r="Y13" s="74">
        <f t="shared" si="2"/>
        <v>2</v>
      </c>
      <c r="Z13" s="56"/>
      <c r="AA13" s="127"/>
    </row>
    <row r="14" spans="1:27" ht="99.75" x14ac:dyDescent="0.25">
      <c r="A14" s="42">
        <v>6</v>
      </c>
      <c r="B14" s="35" t="s">
        <v>346</v>
      </c>
      <c r="C14" s="34" t="s">
        <v>347</v>
      </c>
      <c r="D14" s="31" t="s">
        <v>48</v>
      </c>
      <c r="E14" s="72">
        <v>1</v>
      </c>
      <c r="F14" s="72">
        <v>0</v>
      </c>
      <c r="G14" s="74">
        <f t="shared" si="0"/>
        <v>1</v>
      </c>
      <c r="H14" s="72">
        <v>1</v>
      </c>
      <c r="I14" s="72">
        <v>0</v>
      </c>
      <c r="J14" s="72">
        <v>0</v>
      </c>
      <c r="K14" s="72">
        <v>0</v>
      </c>
      <c r="L14" s="72">
        <v>0</v>
      </c>
      <c r="M14" s="72">
        <v>0</v>
      </c>
      <c r="N14" s="72">
        <v>0</v>
      </c>
      <c r="O14" s="72">
        <v>0</v>
      </c>
      <c r="P14" s="72">
        <v>0</v>
      </c>
      <c r="Q14" s="72">
        <v>0</v>
      </c>
      <c r="R14" s="72">
        <v>0</v>
      </c>
      <c r="S14" s="72">
        <v>0</v>
      </c>
      <c r="T14" s="72">
        <v>0</v>
      </c>
      <c r="U14" s="72">
        <v>0</v>
      </c>
      <c r="V14" s="72">
        <v>0</v>
      </c>
      <c r="W14" s="72">
        <v>0</v>
      </c>
      <c r="X14" s="74">
        <f t="shared" si="1"/>
        <v>0</v>
      </c>
      <c r="Y14" s="74">
        <f t="shared" si="2"/>
        <v>2</v>
      </c>
      <c r="Z14" s="56"/>
      <c r="AA14" s="127"/>
    </row>
    <row r="15" spans="1:27" ht="128.25" x14ac:dyDescent="0.25">
      <c r="A15" s="42">
        <v>7</v>
      </c>
      <c r="B15" s="35" t="s">
        <v>348</v>
      </c>
      <c r="C15" s="34" t="s">
        <v>349</v>
      </c>
      <c r="D15" s="31" t="s">
        <v>48</v>
      </c>
      <c r="E15" s="72">
        <v>1</v>
      </c>
      <c r="F15" s="72">
        <v>0</v>
      </c>
      <c r="G15" s="74">
        <f t="shared" si="0"/>
        <v>1</v>
      </c>
      <c r="H15" s="72">
        <v>0</v>
      </c>
      <c r="I15" s="72">
        <v>0</v>
      </c>
      <c r="J15" s="72">
        <v>0</v>
      </c>
      <c r="K15" s="72">
        <v>0</v>
      </c>
      <c r="L15" s="72">
        <v>0</v>
      </c>
      <c r="M15" s="72">
        <v>0</v>
      </c>
      <c r="N15" s="72">
        <v>0</v>
      </c>
      <c r="O15" s="72">
        <v>0</v>
      </c>
      <c r="P15" s="72">
        <v>0</v>
      </c>
      <c r="Q15" s="72">
        <v>0</v>
      </c>
      <c r="R15" s="72">
        <v>0</v>
      </c>
      <c r="S15" s="72">
        <v>0</v>
      </c>
      <c r="T15" s="72">
        <v>0</v>
      </c>
      <c r="U15" s="72">
        <v>0</v>
      </c>
      <c r="V15" s="72">
        <v>0</v>
      </c>
      <c r="W15" s="72">
        <v>0</v>
      </c>
      <c r="X15" s="74">
        <f t="shared" si="1"/>
        <v>0</v>
      </c>
      <c r="Y15" s="74">
        <f t="shared" si="2"/>
        <v>1</v>
      </c>
      <c r="Z15" s="56"/>
      <c r="AA15" s="127"/>
    </row>
    <row r="16" spans="1:27" ht="42.75" x14ac:dyDescent="0.25">
      <c r="A16" s="42">
        <v>8</v>
      </c>
      <c r="B16" s="35" t="s">
        <v>350</v>
      </c>
      <c r="C16" s="34" t="s">
        <v>351</v>
      </c>
      <c r="D16" s="31" t="s">
        <v>352</v>
      </c>
      <c r="E16" s="72">
        <v>1</v>
      </c>
      <c r="F16" s="72">
        <v>0</v>
      </c>
      <c r="G16" s="74">
        <f t="shared" si="0"/>
        <v>1</v>
      </c>
      <c r="H16" s="72">
        <v>0</v>
      </c>
      <c r="I16" s="72">
        <v>0</v>
      </c>
      <c r="J16" s="72">
        <v>0</v>
      </c>
      <c r="K16" s="72">
        <v>0</v>
      </c>
      <c r="L16" s="72">
        <v>0</v>
      </c>
      <c r="M16" s="72">
        <v>0</v>
      </c>
      <c r="N16" s="72">
        <v>0</v>
      </c>
      <c r="O16" s="72">
        <v>0</v>
      </c>
      <c r="P16" s="72">
        <v>0</v>
      </c>
      <c r="Q16" s="72">
        <v>0</v>
      </c>
      <c r="R16" s="72">
        <v>0</v>
      </c>
      <c r="S16" s="72">
        <v>0</v>
      </c>
      <c r="T16" s="72">
        <v>0</v>
      </c>
      <c r="U16" s="72">
        <v>0</v>
      </c>
      <c r="V16" s="72">
        <v>0</v>
      </c>
      <c r="W16" s="72">
        <v>0</v>
      </c>
      <c r="X16" s="74">
        <f t="shared" si="1"/>
        <v>0</v>
      </c>
      <c r="Y16" s="74">
        <f t="shared" si="2"/>
        <v>1</v>
      </c>
      <c r="Z16" s="56"/>
      <c r="AA16" s="127"/>
    </row>
    <row r="17" spans="1:27" ht="142.5" x14ac:dyDescent="0.25">
      <c r="A17" s="93">
        <v>9</v>
      </c>
      <c r="B17" s="34" t="s">
        <v>353</v>
      </c>
      <c r="C17" s="34" t="s">
        <v>354</v>
      </c>
      <c r="D17" s="31" t="s">
        <v>48</v>
      </c>
      <c r="E17" s="72">
        <v>1</v>
      </c>
      <c r="F17" s="72">
        <v>0</v>
      </c>
      <c r="G17" s="74">
        <f t="shared" si="0"/>
        <v>1</v>
      </c>
      <c r="H17" s="72">
        <v>0</v>
      </c>
      <c r="I17" s="72">
        <v>0</v>
      </c>
      <c r="J17" s="72">
        <v>0</v>
      </c>
      <c r="K17" s="72">
        <v>0</v>
      </c>
      <c r="L17" s="72">
        <v>0</v>
      </c>
      <c r="M17" s="72">
        <v>0</v>
      </c>
      <c r="N17" s="72">
        <v>0</v>
      </c>
      <c r="O17" s="72">
        <v>0</v>
      </c>
      <c r="P17" s="72">
        <v>0</v>
      </c>
      <c r="Q17" s="72">
        <v>0</v>
      </c>
      <c r="R17" s="72">
        <v>0</v>
      </c>
      <c r="S17" s="72">
        <v>0</v>
      </c>
      <c r="T17" s="72">
        <v>0</v>
      </c>
      <c r="U17" s="72">
        <v>0</v>
      </c>
      <c r="V17" s="72">
        <v>0</v>
      </c>
      <c r="W17" s="72">
        <v>0</v>
      </c>
      <c r="X17" s="74">
        <f t="shared" si="1"/>
        <v>0</v>
      </c>
      <c r="Y17" s="74">
        <f t="shared" si="2"/>
        <v>1</v>
      </c>
      <c r="Z17" s="56"/>
      <c r="AA17" s="127"/>
    </row>
    <row r="18" spans="1:27" ht="28.5" x14ac:dyDescent="0.25">
      <c r="A18" s="42">
        <v>10</v>
      </c>
      <c r="B18" s="34" t="s">
        <v>341</v>
      </c>
      <c r="C18" s="34" t="s">
        <v>355</v>
      </c>
      <c r="D18" s="31" t="s">
        <v>48</v>
      </c>
      <c r="E18" s="72">
        <v>6</v>
      </c>
      <c r="F18" s="72">
        <v>5</v>
      </c>
      <c r="G18" s="74">
        <f t="shared" si="0"/>
        <v>11</v>
      </c>
      <c r="H18" s="72">
        <v>5</v>
      </c>
      <c r="I18" s="72">
        <v>0</v>
      </c>
      <c r="J18" s="72">
        <v>0</v>
      </c>
      <c r="K18" s="72">
        <v>0</v>
      </c>
      <c r="L18" s="72">
        <v>0</v>
      </c>
      <c r="M18" s="72">
        <v>0</v>
      </c>
      <c r="N18" s="72">
        <v>0</v>
      </c>
      <c r="O18" s="72">
        <v>0</v>
      </c>
      <c r="P18" s="72">
        <v>0</v>
      </c>
      <c r="Q18" s="72">
        <v>0</v>
      </c>
      <c r="R18" s="72">
        <v>0</v>
      </c>
      <c r="S18" s="72">
        <v>0</v>
      </c>
      <c r="T18" s="72">
        <v>0</v>
      </c>
      <c r="U18" s="72">
        <v>0</v>
      </c>
      <c r="V18" s="72">
        <v>0</v>
      </c>
      <c r="W18" s="72">
        <v>0</v>
      </c>
      <c r="X18" s="74">
        <f t="shared" si="1"/>
        <v>0</v>
      </c>
      <c r="Y18" s="74">
        <f t="shared" si="2"/>
        <v>16</v>
      </c>
      <c r="Z18" s="56"/>
      <c r="AA18" s="127"/>
    </row>
    <row r="19" spans="1:27" ht="28.5" x14ac:dyDescent="0.25">
      <c r="A19" s="42">
        <v>11</v>
      </c>
      <c r="B19" s="34" t="s">
        <v>357</v>
      </c>
      <c r="C19" s="34" t="s">
        <v>356</v>
      </c>
      <c r="D19" s="31" t="s">
        <v>352</v>
      </c>
      <c r="E19" s="72">
        <v>6</v>
      </c>
      <c r="F19" s="72">
        <v>5</v>
      </c>
      <c r="G19" s="74">
        <f t="shared" si="0"/>
        <v>11</v>
      </c>
      <c r="H19" s="72">
        <v>3</v>
      </c>
      <c r="I19" s="72">
        <v>0</v>
      </c>
      <c r="J19" s="72">
        <v>0</v>
      </c>
      <c r="K19" s="72">
        <v>0</v>
      </c>
      <c r="L19" s="72">
        <v>0</v>
      </c>
      <c r="M19" s="72">
        <v>0</v>
      </c>
      <c r="N19" s="72">
        <v>0</v>
      </c>
      <c r="O19" s="72">
        <v>0</v>
      </c>
      <c r="P19" s="72">
        <v>0</v>
      </c>
      <c r="Q19" s="72">
        <v>0</v>
      </c>
      <c r="R19" s="72">
        <v>0</v>
      </c>
      <c r="S19" s="72">
        <v>0</v>
      </c>
      <c r="T19" s="72">
        <v>0</v>
      </c>
      <c r="U19" s="72">
        <v>0</v>
      </c>
      <c r="V19" s="72">
        <v>0</v>
      </c>
      <c r="W19" s="72">
        <v>0</v>
      </c>
      <c r="X19" s="74">
        <f t="shared" si="1"/>
        <v>0</v>
      </c>
      <c r="Y19" s="74">
        <f t="shared" si="2"/>
        <v>14</v>
      </c>
      <c r="Z19" s="56"/>
      <c r="AA19" s="127"/>
    </row>
    <row r="20" spans="1:27" ht="85.5" x14ac:dyDescent="0.25">
      <c r="A20" s="42">
        <v>12</v>
      </c>
      <c r="B20" s="34" t="s">
        <v>358</v>
      </c>
      <c r="C20" s="35" t="s">
        <v>359</v>
      </c>
      <c r="D20" s="31" t="s">
        <v>48</v>
      </c>
      <c r="E20" s="72">
        <v>3</v>
      </c>
      <c r="F20" s="72">
        <v>2</v>
      </c>
      <c r="G20" s="74">
        <f t="shared" si="0"/>
        <v>5</v>
      </c>
      <c r="H20" s="72">
        <v>2</v>
      </c>
      <c r="I20" s="72">
        <v>0</v>
      </c>
      <c r="J20" s="72">
        <v>0</v>
      </c>
      <c r="K20" s="72">
        <v>0</v>
      </c>
      <c r="L20" s="72">
        <v>0</v>
      </c>
      <c r="M20" s="72">
        <v>0</v>
      </c>
      <c r="N20" s="72">
        <v>0</v>
      </c>
      <c r="O20" s="72">
        <v>0</v>
      </c>
      <c r="P20" s="72">
        <v>0</v>
      </c>
      <c r="Q20" s="72">
        <v>0</v>
      </c>
      <c r="R20" s="72">
        <v>0</v>
      </c>
      <c r="S20" s="72">
        <v>0</v>
      </c>
      <c r="T20" s="72">
        <v>0</v>
      </c>
      <c r="U20" s="72">
        <v>0</v>
      </c>
      <c r="V20" s="72">
        <v>0</v>
      </c>
      <c r="W20" s="72">
        <v>0</v>
      </c>
      <c r="X20" s="74">
        <f t="shared" si="1"/>
        <v>0</v>
      </c>
      <c r="Y20" s="74">
        <f t="shared" si="2"/>
        <v>7</v>
      </c>
      <c r="Z20" s="56"/>
      <c r="AA20" s="127"/>
    </row>
    <row r="21" spans="1:27" ht="42.75" x14ac:dyDescent="0.25">
      <c r="A21" s="93">
        <v>13</v>
      </c>
      <c r="B21" s="34" t="s">
        <v>361</v>
      </c>
      <c r="C21" s="34" t="s">
        <v>360</v>
      </c>
      <c r="D21" s="31" t="s">
        <v>48</v>
      </c>
      <c r="E21" s="72">
        <v>100</v>
      </c>
      <c r="F21" s="72">
        <v>80</v>
      </c>
      <c r="G21" s="74">
        <f t="shared" si="0"/>
        <v>180</v>
      </c>
      <c r="H21" s="72">
        <v>4</v>
      </c>
      <c r="I21" s="72">
        <v>0</v>
      </c>
      <c r="J21" s="72">
        <v>0</v>
      </c>
      <c r="K21" s="72">
        <v>0</v>
      </c>
      <c r="L21" s="72">
        <v>0</v>
      </c>
      <c r="M21" s="72">
        <v>0</v>
      </c>
      <c r="N21" s="72">
        <v>0</v>
      </c>
      <c r="O21" s="72">
        <v>0</v>
      </c>
      <c r="P21" s="72">
        <v>0</v>
      </c>
      <c r="Q21" s="72">
        <v>0</v>
      </c>
      <c r="R21" s="72">
        <v>0</v>
      </c>
      <c r="S21" s="72">
        <v>0</v>
      </c>
      <c r="T21" s="72">
        <v>0</v>
      </c>
      <c r="U21" s="72">
        <v>0</v>
      </c>
      <c r="V21" s="72">
        <v>0</v>
      </c>
      <c r="W21" s="72">
        <v>0</v>
      </c>
      <c r="X21" s="74">
        <f t="shared" si="1"/>
        <v>0</v>
      </c>
      <c r="Y21" s="74">
        <f t="shared" si="2"/>
        <v>184</v>
      </c>
      <c r="Z21" s="56"/>
      <c r="AA21" s="127"/>
    </row>
    <row r="22" spans="1:27" ht="85.5" x14ac:dyDescent="0.25">
      <c r="A22" s="42">
        <v>14</v>
      </c>
      <c r="B22" s="34" t="s">
        <v>362</v>
      </c>
      <c r="C22" s="35" t="s">
        <v>363</v>
      </c>
      <c r="D22" s="31" t="s">
        <v>48</v>
      </c>
      <c r="E22" s="72">
        <v>3</v>
      </c>
      <c r="F22" s="72">
        <v>1</v>
      </c>
      <c r="G22" s="74">
        <f t="shared" si="0"/>
        <v>4</v>
      </c>
      <c r="H22" s="72">
        <v>3</v>
      </c>
      <c r="I22" s="72">
        <v>0</v>
      </c>
      <c r="J22" s="72">
        <v>0</v>
      </c>
      <c r="K22" s="72">
        <v>0</v>
      </c>
      <c r="L22" s="72">
        <v>0</v>
      </c>
      <c r="M22" s="72">
        <v>0</v>
      </c>
      <c r="N22" s="72">
        <v>0</v>
      </c>
      <c r="O22" s="72">
        <v>0</v>
      </c>
      <c r="P22" s="72">
        <v>0</v>
      </c>
      <c r="Q22" s="72">
        <v>0</v>
      </c>
      <c r="R22" s="72">
        <v>0</v>
      </c>
      <c r="S22" s="72">
        <v>0</v>
      </c>
      <c r="T22" s="72">
        <v>0</v>
      </c>
      <c r="U22" s="72">
        <v>0</v>
      </c>
      <c r="V22" s="72">
        <v>0</v>
      </c>
      <c r="W22" s="72">
        <v>0</v>
      </c>
      <c r="X22" s="74">
        <f t="shared" si="1"/>
        <v>0</v>
      </c>
      <c r="Y22" s="74">
        <f t="shared" si="2"/>
        <v>7</v>
      </c>
      <c r="Z22" s="56"/>
      <c r="AA22" s="127"/>
    </row>
    <row r="23" spans="1:27" ht="128.25" x14ac:dyDescent="0.25">
      <c r="A23" s="42">
        <v>15</v>
      </c>
      <c r="B23" s="34" t="s">
        <v>366</v>
      </c>
      <c r="C23" s="34" t="s">
        <v>364</v>
      </c>
      <c r="D23" s="31" t="s">
        <v>365</v>
      </c>
      <c r="E23" s="72">
        <v>3</v>
      </c>
      <c r="F23" s="72">
        <v>2</v>
      </c>
      <c r="G23" s="74">
        <f t="shared" si="0"/>
        <v>5</v>
      </c>
      <c r="H23" s="72">
        <v>2</v>
      </c>
      <c r="I23" s="72">
        <v>0</v>
      </c>
      <c r="J23" s="72">
        <v>0</v>
      </c>
      <c r="K23" s="72">
        <v>0</v>
      </c>
      <c r="L23" s="72">
        <v>0</v>
      </c>
      <c r="M23" s="72">
        <v>0</v>
      </c>
      <c r="N23" s="72">
        <v>0</v>
      </c>
      <c r="O23" s="72">
        <v>0</v>
      </c>
      <c r="P23" s="72">
        <v>0</v>
      </c>
      <c r="Q23" s="72">
        <v>0</v>
      </c>
      <c r="R23" s="72">
        <v>0</v>
      </c>
      <c r="S23" s="72">
        <v>0</v>
      </c>
      <c r="T23" s="72">
        <v>0</v>
      </c>
      <c r="U23" s="72">
        <v>0</v>
      </c>
      <c r="V23" s="72">
        <v>0</v>
      </c>
      <c r="W23" s="72">
        <v>0</v>
      </c>
      <c r="X23" s="74">
        <f t="shared" si="1"/>
        <v>0</v>
      </c>
      <c r="Y23" s="74">
        <f t="shared" si="2"/>
        <v>7</v>
      </c>
      <c r="Z23" s="56"/>
      <c r="AA23" s="127"/>
    </row>
    <row r="24" spans="1:27" ht="114" x14ac:dyDescent="0.25">
      <c r="A24" s="42">
        <v>16</v>
      </c>
      <c r="B24" s="34" t="s">
        <v>367</v>
      </c>
      <c r="C24" s="34" t="s">
        <v>368</v>
      </c>
      <c r="D24" s="31" t="s">
        <v>365</v>
      </c>
      <c r="E24" s="72">
        <v>3</v>
      </c>
      <c r="F24" s="72">
        <v>2</v>
      </c>
      <c r="G24" s="74">
        <f t="shared" si="0"/>
        <v>5</v>
      </c>
      <c r="H24" s="72">
        <v>5</v>
      </c>
      <c r="I24" s="72">
        <v>0</v>
      </c>
      <c r="J24" s="72">
        <v>0</v>
      </c>
      <c r="K24" s="72">
        <v>0</v>
      </c>
      <c r="L24" s="72">
        <v>0</v>
      </c>
      <c r="M24" s="72">
        <v>0</v>
      </c>
      <c r="N24" s="72">
        <v>0</v>
      </c>
      <c r="O24" s="72">
        <v>0</v>
      </c>
      <c r="P24" s="72">
        <v>0</v>
      </c>
      <c r="Q24" s="72">
        <v>0</v>
      </c>
      <c r="R24" s="72">
        <v>0</v>
      </c>
      <c r="S24" s="72">
        <v>0</v>
      </c>
      <c r="T24" s="72">
        <v>0</v>
      </c>
      <c r="U24" s="72">
        <v>0</v>
      </c>
      <c r="V24" s="72">
        <v>0</v>
      </c>
      <c r="W24" s="72">
        <v>0</v>
      </c>
      <c r="X24" s="74">
        <f t="shared" si="1"/>
        <v>0</v>
      </c>
      <c r="Y24" s="74">
        <f t="shared" si="2"/>
        <v>10</v>
      </c>
      <c r="Z24" s="56"/>
      <c r="AA24" s="127"/>
    </row>
    <row r="25" spans="1:27" ht="71.25" x14ac:dyDescent="0.25">
      <c r="A25" s="93">
        <v>17</v>
      </c>
      <c r="B25" s="34" t="s">
        <v>370</v>
      </c>
      <c r="C25" s="35" t="s">
        <v>369</v>
      </c>
      <c r="D25" s="31" t="s">
        <v>352</v>
      </c>
      <c r="E25" s="72">
        <v>2</v>
      </c>
      <c r="F25" s="72">
        <v>4</v>
      </c>
      <c r="G25" s="74">
        <f t="shared" si="0"/>
        <v>6</v>
      </c>
      <c r="H25" s="72">
        <v>4</v>
      </c>
      <c r="I25" s="72">
        <v>0</v>
      </c>
      <c r="J25" s="72">
        <v>0</v>
      </c>
      <c r="K25" s="72">
        <v>0</v>
      </c>
      <c r="L25" s="72">
        <v>0</v>
      </c>
      <c r="M25" s="72">
        <v>0</v>
      </c>
      <c r="N25" s="72">
        <v>0</v>
      </c>
      <c r="O25" s="72">
        <v>0</v>
      </c>
      <c r="P25" s="72">
        <v>0</v>
      </c>
      <c r="Q25" s="72">
        <v>0</v>
      </c>
      <c r="R25" s="72">
        <v>0</v>
      </c>
      <c r="S25" s="72">
        <v>0</v>
      </c>
      <c r="T25" s="72">
        <v>0</v>
      </c>
      <c r="U25" s="72">
        <v>0</v>
      </c>
      <c r="V25" s="72">
        <v>0</v>
      </c>
      <c r="W25" s="72">
        <v>0</v>
      </c>
      <c r="X25" s="74">
        <f t="shared" si="1"/>
        <v>0</v>
      </c>
      <c r="Y25" s="74">
        <f t="shared" si="2"/>
        <v>10</v>
      </c>
      <c r="Z25" s="56"/>
      <c r="AA25" s="127"/>
    </row>
    <row r="26" spans="1:27" ht="42.75" x14ac:dyDescent="0.25">
      <c r="A26" s="42">
        <v>18</v>
      </c>
      <c r="B26" s="34" t="s">
        <v>371</v>
      </c>
      <c r="C26" s="35" t="s">
        <v>372</v>
      </c>
      <c r="D26" s="31" t="s">
        <v>48</v>
      </c>
      <c r="E26" s="72">
        <v>1</v>
      </c>
      <c r="F26" s="72">
        <v>0</v>
      </c>
      <c r="G26" s="74">
        <f t="shared" si="0"/>
        <v>1</v>
      </c>
      <c r="H26" s="72">
        <v>1</v>
      </c>
      <c r="I26" s="72">
        <v>0</v>
      </c>
      <c r="J26" s="72">
        <v>0</v>
      </c>
      <c r="K26" s="72">
        <v>0</v>
      </c>
      <c r="L26" s="72">
        <v>0</v>
      </c>
      <c r="M26" s="72">
        <v>0</v>
      </c>
      <c r="N26" s="72">
        <v>0</v>
      </c>
      <c r="O26" s="72">
        <v>0</v>
      </c>
      <c r="P26" s="72">
        <v>0</v>
      </c>
      <c r="Q26" s="72">
        <v>0</v>
      </c>
      <c r="R26" s="72">
        <v>0</v>
      </c>
      <c r="S26" s="72">
        <v>0</v>
      </c>
      <c r="T26" s="72">
        <v>0</v>
      </c>
      <c r="U26" s="72">
        <v>0</v>
      </c>
      <c r="V26" s="72">
        <v>0</v>
      </c>
      <c r="W26" s="72">
        <v>0</v>
      </c>
      <c r="X26" s="74">
        <f t="shared" si="1"/>
        <v>0</v>
      </c>
      <c r="Y26" s="74">
        <f t="shared" si="2"/>
        <v>2</v>
      </c>
      <c r="Z26" s="56"/>
      <c r="AA26" s="127"/>
    </row>
    <row r="27" spans="1:27" ht="114" x14ac:dyDescent="0.25">
      <c r="A27" s="42">
        <v>19</v>
      </c>
      <c r="B27" s="34" t="s">
        <v>374</v>
      </c>
      <c r="C27" s="35" t="s">
        <v>373</v>
      </c>
      <c r="D27" s="31" t="s">
        <v>48</v>
      </c>
      <c r="E27" s="72">
        <v>2</v>
      </c>
      <c r="F27" s="72">
        <v>3</v>
      </c>
      <c r="G27" s="74">
        <f t="shared" si="0"/>
        <v>5</v>
      </c>
      <c r="H27" s="72">
        <v>1</v>
      </c>
      <c r="I27" s="72">
        <v>0</v>
      </c>
      <c r="J27" s="72">
        <v>0</v>
      </c>
      <c r="K27" s="72">
        <v>0</v>
      </c>
      <c r="L27" s="72">
        <v>0</v>
      </c>
      <c r="M27" s="72">
        <v>0</v>
      </c>
      <c r="N27" s="72">
        <v>0</v>
      </c>
      <c r="O27" s="72">
        <v>0</v>
      </c>
      <c r="P27" s="72">
        <v>0</v>
      </c>
      <c r="Q27" s="72">
        <v>0</v>
      </c>
      <c r="R27" s="72">
        <v>0</v>
      </c>
      <c r="S27" s="72">
        <v>0</v>
      </c>
      <c r="T27" s="72">
        <v>0</v>
      </c>
      <c r="U27" s="72">
        <v>0</v>
      </c>
      <c r="V27" s="72">
        <v>0</v>
      </c>
      <c r="W27" s="72">
        <v>0</v>
      </c>
      <c r="X27" s="74">
        <f t="shared" si="1"/>
        <v>0</v>
      </c>
      <c r="Y27" s="74">
        <f t="shared" si="2"/>
        <v>6</v>
      </c>
      <c r="Z27" s="56"/>
      <c r="AA27" s="127"/>
    </row>
    <row r="28" spans="1:27" ht="57" x14ac:dyDescent="0.25">
      <c r="A28" s="42">
        <v>20</v>
      </c>
      <c r="B28" s="34" t="s">
        <v>375</v>
      </c>
      <c r="C28" s="35" t="s">
        <v>376</v>
      </c>
      <c r="D28" s="31" t="s">
        <v>48</v>
      </c>
      <c r="E28" s="72">
        <v>6</v>
      </c>
      <c r="F28" s="72">
        <v>6</v>
      </c>
      <c r="G28" s="74">
        <f t="shared" si="0"/>
        <v>12</v>
      </c>
      <c r="H28" s="72">
        <v>4</v>
      </c>
      <c r="I28" s="72">
        <v>0</v>
      </c>
      <c r="J28" s="72">
        <v>0</v>
      </c>
      <c r="K28" s="72">
        <v>0</v>
      </c>
      <c r="L28" s="72">
        <v>0</v>
      </c>
      <c r="M28" s="72">
        <v>0</v>
      </c>
      <c r="N28" s="72">
        <v>0</v>
      </c>
      <c r="O28" s="72">
        <v>0</v>
      </c>
      <c r="P28" s="72">
        <v>0</v>
      </c>
      <c r="Q28" s="72">
        <v>0</v>
      </c>
      <c r="R28" s="72">
        <v>0</v>
      </c>
      <c r="S28" s="72">
        <v>0</v>
      </c>
      <c r="T28" s="72">
        <v>0</v>
      </c>
      <c r="U28" s="72">
        <v>0</v>
      </c>
      <c r="V28" s="72">
        <v>0</v>
      </c>
      <c r="W28" s="72">
        <v>0</v>
      </c>
      <c r="X28" s="74">
        <f t="shared" si="1"/>
        <v>0</v>
      </c>
      <c r="Y28" s="74">
        <f t="shared" si="2"/>
        <v>16</v>
      </c>
      <c r="Z28" s="56"/>
      <c r="AA28" s="127"/>
    </row>
    <row r="29" spans="1:27" ht="71.25" x14ac:dyDescent="0.25">
      <c r="A29" s="93">
        <v>21</v>
      </c>
      <c r="B29" s="34" t="s">
        <v>377</v>
      </c>
      <c r="C29" s="34" t="s">
        <v>378</v>
      </c>
      <c r="D29" s="31" t="s">
        <v>48</v>
      </c>
      <c r="E29" s="72">
        <v>0</v>
      </c>
      <c r="F29" s="72">
        <v>1</v>
      </c>
      <c r="G29" s="74">
        <f t="shared" si="0"/>
        <v>1</v>
      </c>
      <c r="H29" s="72">
        <v>0</v>
      </c>
      <c r="I29" s="72">
        <v>0</v>
      </c>
      <c r="J29" s="72">
        <v>0</v>
      </c>
      <c r="K29" s="72">
        <v>0</v>
      </c>
      <c r="L29" s="72">
        <v>0</v>
      </c>
      <c r="M29" s="72">
        <v>0</v>
      </c>
      <c r="N29" s="72">
        <v>0</v>
      </c>
      <c r="O29" s="72">
        <v>0</v>
      </c>
      <c r="P29" s="72">
        <v>0</v>
      </c>
      <c r="Q29" s="72">
        <v>0</v>
      </c>
      <c r="R29" s="72">
        <v>0</v>
      </c>
      <c r="S29" s="72">
        <v>0</v>
      </c>
      <c r="T29" s="72">
        <v>0</v>
      </c>
      <c r="U29" s="72">
        <v>0</v>
      </c>
      <c r="V29" s="72">
        <v>0</v>
      </c>
      <c r="W29" s="72">
        <v>0</v>
      </c>
      <c r="X29" s="74">
        <f t="shared" si="1"/>
        <v>0</v>
      </c>
      <c r="Y29" s="74">
        <f t="shared" si="2"/>
        <v>1</v>
      </c>
      <c r="Z29" s="56"/>
      <c r="AA29" s="127"/>
    </row>
    <row r="30" spans="1:27" ht="28.5" x14ac:dyDescent="0.25">
      <c r="A30" s="42">
        <v>22</v>
      </c>
      <c r="B30" s="35" t="s">
        <v>379</v>
      </c>
      <c r="C30" s="34" t="s">
        <v>380</v>
      </c>
      <c r="D30" s="31" t="s">
        <v>274</v>
      </c>
      <c r="E30" s="72">
        <v>0</v>
      </c>
      <c r="F30" s="72">
        <v>6</v>
      </c>
      <c r="G30" s="74">
        <f t="shared" si="0"/>
        <v>6</v>
      </c>
      <c r="H30" s="72">
        <v>2</v>
      </c>
      <c r="I30" s="72">
        <v>0</v>
      </c>
      <c r="J30" s="72">
        <v>0</v>
      </c>
      <c r="K30" s="72">
        <v>0</v>
      </c>
      <c r="L30" s="72">
        <v>0</v>
      </c>
      <c r="M30" s="72">
        <v>0</v>
      </c>
      <c r="N30" s="72">
        <v>0</v>
      </c>
      <c r="O30" s="72">
        <v>0</v>
      </c>
      <c r="P30" s="72">
        <v>0</v>
      </c>
      <c r="Q30" s="72">
        <v>0</v>
      </c>
      <c r="R30" s="72">
        <v>0</v>
      </c>
      <c r="S30" s="72">
        <v>0</v>
      </c>
      <c r="T30" s="72">
        <v>0</v>
      </c>
      <c r="U30" s="72">
        <v>0</v>
      </c>
      <c r="V30" s="72">
        <v>0</v>
      </c>
      <c r="W30" s="72">
        <v>0</v>
      </c>
      <c r="X30" s="74">
        <f t="shared" si="1"/>
        <v>0</v>
      </c>
      <c r="Y30" s="74">
        <f t="shared" si="2"/>
        <v>8</v>
      </c>
      <c r="Z30" s="56"/>
      <c r="AA30" s="127"/>
    </row>
    <row r="31" spans="1:27" ht="42.75" x14ac:dyDescent="0.25">
      <c r="A31" s="42">
        <v>23</v>
      </c>
      <c r="B31" s="34" t="s">
        <v>382</v>
      </c>
      <c r="C31" s="34" t="s">
        <v>381</v>
      </c>
      <c r="D31" s="31" t="s">
        <v>48</v>
      </c>
      <c r="E31" s="72">
        <v>0</v>
      </c>
      <c r="F31" s="72">
        <v>3</v>
      </c>
      <c r="G31" s="74">
        <f t="shared" si="0"/>
        <v>3</v>
      </c>
      <c r="H31" s="72">
        <v>0</v>
      </c>
      <c r="I31" s="72">
        <v>0</v>
      </c>
      <c r="J31" s="72">
        <v>0</v>
      </c>
      <c r="K31" s="72">
        <v>0</v>
      </c>
      <c r="L31" s="72">
        <v>0</v>
      </c>
      <c r="M31" s="72">
        <v>0</v>
      </c>
      <c r="N31" s="72">
        <v>0</v>
      </c>
      <c r="O31" s="72">
        <v>0</v>
      </c>
      <c r="P31" s="72">
        <v>0</v>
      </c>
      <c r="Q31" s="72">
        <v>0</v>
      </c>
      <c r="R31" s="72">
        <v>0</v>
      </c>
      <c r="S31" s="72">
        <v>0</v>
      </c>
      <c r="T31" s="72">
        <v>0</v>
      </c>
      <c r="U31" s="72">
        <v>0</v>
      </c>
      <c r="V31" s="72">
        <v>0</v>
      </c>
      <c r="W31" s="72">
        <v>0</v>
      </c>
      <c r="X31" s="74">
        <f t="shared" si="1"/>
        <v>0</v>
      </c>
      <c r="Y31" s="74">
        <f t="shared" si="2"/>
        <v>3</v>
      </c>
      <c r="Z31" s="56"/>
      <c r="AA31" s="127"/>
    </row>
    <row r="32" spans="1:27" ht="71.25" x14ac:dyDescent="0.25">
      <c r="A32" s="42">
        <v>24</v>
      </c>
      <c r="B32" s="34" t="s">
        <v>383</v>
      </c>
      <c r="C32" s="34" t="s">
        <v>384</v>
      </c>
      <c r="D32" s="31" t="s">
        <v>48</v>
      </c>
      <c r="E32" s="72">
        <v>0</v>
      </c>
      <c r="F32" s="72">
        <v>6</v>
      </c>
      <c r="G32" s="74">
        <f t="shared" si="0"/>
        <v>6</v>
      </c>
      <c r="H32" s="72">
        <v>0</v>
      </c>
      <c r="I32" s="72">
        <v>0</v>
      </c>
      <c r="J32" s="72">
        <v>0</v>
      </c>
      <c r="K32" s="72">
        <v>0</v>
      </c>
      <c r="L32" s="72">
        <v>0</v>
      </c>
      <c r="M32" s="72">
        <v>0</v>
      </c>
      <c r="N32" s="72">
        <v>0</v>
      </c>
      <c r="O32" s="72">
        <v>0</v>
      </c>
      <c r="P32" s="72">
        <v>0</v>
      </c>
      <c r="Q32" s="72">
        <v>0</v>
      </c>
      <c r="R32" s="72">
        <v>0</v>
      </c>
      <c r="S32" s="72">
        <v>0</v>
      </c>
      <c r="T32" s="72">
        <v>0</v>
      </c>
      <c r="U32" s="72">
        <v>0</v>
      </c>
      <c r="V32" s="72">
        <v>0</v>
      </c>
      <c r="W32" s="72">
        <v>0</v>
      </c>
      <c r="X32" s="74">
        <f t="shared" si="1"/>
        <v>0</v>
      </c>
      <c r="Y32" s="74">
        <f t="shared" si="2"/>
        <v>6</v>
      </c>
      <c r="Z32" s="56"/>
      <c r="AA32" s="127"/>
    </row>
    <row r="33" spans="1:27" ht="28.5" x14ac:dyDescent="0.25">
      <c r="A33" s="93">
        <v>25</v>
      </c>
      <c r="B33" s="34" t="s">
        <v>385</v>
      </c>
      <c r="C33" s="34" t="s">
        <v>386</v>
      </c>
      <c r="D33" s="31" t="s">
        <v>365</v>
      </c>
      <c r="E33" s="72">
        <v>0</v>
      </c>
      <c r="F33" s="72">
        <v>2</v>
      </c>
      <c r="G33" s="74">
        <f t="shared" si="0"/>
        <v>2</v>
      </c>
      <c r="H33" s="72">
        <v>0</v>
      </c>
      <c r="I33" s="72">
        <v>0</v>
      </c>
      <c r="J33" s="72">
        <v>0</v>
      </c>
      <c r="K33" s="72">
        <v>0</v>
      </c>
      <c r="L33" s="72">
        <v>0</v>
      </c>
      <c r="M33" s="72">
        <v>0</v>
      </c>
      <c r="N33" s="72">
        <v>0</v>
      </c>
      <c r="O33" s="72">
        <v>0</v>
      </c>
      <c r="P33" s="72">
        <v>0</v>
      </c>
      <c r="Q33" s="72">
        <v>0</v>
      </c>
      <c r="R33" s="72">
        <v>0</v>
      </c>
      <c r="S33" s="72">
        <v>0</v>
      </c>
      <c r="T33" s="72">
        <v>0</v>
      </c>
      <c r="U33" s="72">
        <v>0</v>
      </c>
      <c r="V33" s="72">
        <v>0</v>
      </c>
      <c r="W33" s="72">
        <v>0</v>
      </c>
      <c r="X33" s="74">
        <f t="shared" si="1"/>
        <v>0</v>
      </c>
      <c r="Y33" s="74">
        <f t="shared" si="2"/>
        <v>2</v>
      </c>
      <c r="Z33" s="56"/>
      <c r="AA33" s="127"/>
    </row>
    <row r="34" spans="1:27" ht="28.5" x14ac:dyDescent="0.25">
      <c r="A34" s="42">
        <v>26</v>
      </c>
      <c r="B34" s="34" t="s">
        <v>388</v>
      </c>
      <c r="C34" s="34" t="s">
        <v>387</v>
      </c>
      <c r="D34" s="31" t="s">
        <v>274</v>
      </c>
      <c r="E34" s="72">
        <v>0</v>
      </c>
      <c r="F34" s="72">
        <v>4</v>
      </c>
      <c r="G34" s="74">
        <f t="shared" si="0"/>
        <v>4</v>
      </c>
      <c r="H34" s="72">
        <v>0</v>
      </c>
      <c r="I34" s="72">
        <v>0</v>
      </c>
      <c r="J34" s="72">
        <v>0</v>
      </c>
      <c r="K34" s="72">
        <v>0</v>
      </c>
      <c r="L34" s="72">
        <v>0</v>
      </c>
      <c r="M34" s="72">
        <v>0</v>
      </c>
      <c r="N34" s="72">
        <v>0</v>
      </c>
      <c r="O34" s="72">
        <v>0</v>
      </c>
      <c r="P34" s="72">
        <v>0</v>
      </c>
      <c r="Q34" s="72">
        <v>0</v>
      </c>
      <c r="R34" s="72">
        <v>0</v>
      </c>
      <c r="S34" s="72">
        <v>0</v>
      </c>
      <c r="T34" s="72">
        <v>0</v>
      </c>
      <c r="U34" s="72">
        <v>0</v>
      </c>
      <c r="V34" s="72">
        <v>0</v>
      </c>
      <c r="W34" s="72">
        <v>0</v>
      </c>
      <c r="X34" s="74">
        <f t="shared" si="1"/>
        <v>0</v>
      </c>
      <c r="Y34" s="74">
        <f t="shared" si="2"/>
        <v>4</v>
      </c>
      <c r="Z34" s="56"/>
      <c r="AA34" s="127"/>
    </row>
    <row r="35" spans="1:27" ht="71.25" x14ac:dyDescent="0.25">
      <c r="A35" s="42">
        <v>27</v>
      </c>
      <c r="B35" s="34" t="s">
        <v>389</v>
      </c>
      <c r="C35" s="34" t="s">
        <v>390</v>
      </c>
      <c r="D35" s="31" t="s">
        <v>274</v>
      </c>
      <c r="E35" s="72">
        <v>0</v>
      </c>
      <c r="F35" s="72">
        <v>4</v>
      </c>
      <c r="G35" s="74">
        <f t="shared" si="0"/>
        <v>4</v>
      </c>
      <c r="H35" s="72">
        <v>0</v>
      </c>
      <c r="I35" s="72">
        <v>0</v>
      </c>
      <c r="J35" s="72">
        <v>0</v>
      </c>
      <c r="K35" s="72">
        <v>0</v>
      </c>
      <c r="L35" s="72">
        <v>0</v>
      </c>
      <c r="M35" s="72">
        <v>0</v>
      </c>
      <c r="N35" s="72">
        <v>0</v>
      </c>
      <c r="O35" s="72">
        <v>0</v>
      </c>
      <c r="P35" s="72">
        <v>0</v>
      </c>
      <c r="Q35" s="72">
        <v>0</v>
      </c>
      <c r="R35" s="72">
        <v>0</v>
      </c>
      <c r="S35" s="72">
        <v>0</v>
      </c>
      <c r="T35" s="72">
        <v>0</v>
      </c>
      <c r="U35" s="72">
        <v>0</v>
      </c>
      <c r="V35" s="72">
        <v>0</v>
      </c>
      <c r="W35" s="72">
        <v>0</v>
      </c>
      <c r="X35" s="74">
        <f t="shared" si="1"/>
        <v>0</v>
      </c>
      <c r="Y35" s="74">
        <f t="shared" si="2"/>
        <v>4</v>
      </c>
      <c r="Z35" s="56"/>
      <c r="AA35" s="127"/>
    </row>
    <row r="36" spans="1:27" ht="28.5" x14ac:dyDescent="0.25">
      <c r="A36" s="42">
        <v>28</v>
      </c>
      <c r="B36" s="34" t="s">
        <v>392</v>
      </c>
      <c r="C36" s="34" t="s">
        <v>391</v>
      </c>
      <c r="D36" s="31" t="s">
        <v>274</v>
      </c>
      <c r="E36" s="72">
        <v>0</v>
      </c>
      <c r="F36" s="72">
        <v>3</v>
      </c>
      <c r="G36" s="74">
        <f t="shared" si="0"/>
        <v>3</v>
      </c>
      <c r="H36" s="72">
        <v>0</v>
      </c>
      <c r="I36" s="72">
        <v>0</v>
      </c>
      <c r="J36" s="72">
        <v>0</v>
      </c>
      <c r="K36" s="72">
        <v>0</v>
      </c>
      <c r="L36" s="72">
        <v>0</v>
      </c>
      <c r="M36" s="72">
        <v>0</v>
      </c>
      <c r="N36" s="72">
        <v>0</v>
      </c>
      <c r="O36" s="72">
        <v>0</v>
      </c>
      <c r="P36" s="72">
        <v>0</v>
      </c>
      <c r="Q36" s="72">
        <v>0</v>
      </c>
      <c r="R36" s="72">
        <v>0</v>
      </c>
      <c r="S36" s="72">
        <v>0</v>
      </c>
      <c r="T36" s="72">
        <v>0</v>
      </c>
      <c r="U36" s="72">
        <v>0</v>
      </c>
      <c r="V36" s="72">
        <v>0</v>
      </c>
      <c r="W36" s="72">
        <v>0</v>
      </c>
      <c r="X36" s="74">
        <f t="shared" si="1"/>
        <v>0</v>
      </c>
      <c r="Y36" s="74">
        <f t="shared" si="2"/>
        <v>3</v>
      </c>
      <c r="Z36" s="56"/>
      <c r="AA36" s="127"/>
    </row>
    <row r="37" spans="1:27" ht="42.75" x14ac:dyDescent="0.25">
      <c r="A37" s="93">
        <v>29</v>
      </c>
      <c r="B37" s="41" t="s">
        <v>394</v>
      </c>
      <c r="C37" s="36" t="s">
        <v>395</v>
      </c>
      <c r="D37" s="31" t="s">
        <v>48</v>
      </c>
      <c r="E37" s="72">
        <v>0</v>
      </c>
      <c r="F37" s="72">
        <v>0</v>
      </c>
      <c r="G37" s="74">
        <f t="shared" si="0"/>
        <v>0</v>
      </c>
      <c r="H37" s="72">
        <v>0</v>
      </c>
      <c r="I37" s="72">
        <v>80</v>
      </c>
      <c r="J37" s="72">
        <v>0</v>
      </c>
      <c r="K37" s="72">
        <v>0</v>
      </c>
      <c r="L37" s="72">
        <v>0</v>
      </c>
      <c r="M37" s="72">
        <v>0</v>
      </c>
      <c r="N37" s="72">
        <v>0</v>
      </c>
      <c r="O37" s="72">
        <v>0</v>
      </c>
      <c r="P37" s="72">
        <v>0</v>
      </c>
      <c r="Q37" s="72">
        <v>0</v>
      </c>
      <c r="R37" s="72">
        <v>0</v>
      </c>
      <c r="S37" s="72">
        <v>0</v>
      </c>
      <c r="T37" s="72">
        <v>0</v>
      </c>
      <c r="U37" s="72">
        <v>0</v>
      </c>
      <c r="V37" s="72">
        <v>0</v>
      </c>
      <c r="W37" s="72">
        <v>0</v>
      </c>
      <c r="X37" s="74">
        <f t="shared" si="1"/>
        <v>0</v>
      </c>
      <c r="Y37" s="74">
        <f t="shared" si="2"/>
        <v>80</v>
      </c>
      <c r="Z37" s="57"/>
      <c r="AA37" s="127"/>
    </row>
    <row r="38" spans="1:27" ht="28.5" x14ac:dyDescent="0.25">
      <c r="A38" s="42">
        <v>30</v>
      </c>
      <c r="B38" s="41" t="s">
        <v>396</v>
      </c>
      <c r="C38" s="36" t="s">
        <v>397</v>
      </c>
      <c r="D38" s="31" t="s">
        <v>48</v>
      </c>
      <c r="E38" s="72">
        <v>0</v>
      </c>
      <c r="F38" s="72">
        <v>0</v>
      </c>
      <c r="G38" s="74">
        <f t="shared" si="0"/>
        <v>0</v>
      </c>
      <c r="H38" s="72">
        <v>0</v>
      </c>
      <c r="I38" s="72">
        <v>80</v>
      </c>
      <c r="J38" s="72">
        <v>0</v>
      </c>
      <c r="K38" s="72">
        <v>0</v>
      </c>
      <c r="L38" s="72">
        <v>0</v>
      </c>
      <c r="M38" s="72">
        <v>0</v>
      </c>
      <c r="N38" s="72">
        <v>0</v>
      </c>
      <c r="O38" s="72">
        <v>0</v>
      </c>
      <c r="P38" s="72">
        <v>0</v>
      </c>
      <c r="Q38" s="72">
        <v>0</v>
      </c>
      <c r="R38" s="72">
        <v>0</v>
      </c>
      <c r="S38" s="72">
        <v>0</v>
      </c>
      <c r="T38" s="72">
        <v>0</v>
      </c>
      <c r="U38" s="72">
        <v>0</v>
      </c>
      <c r="V38" s="72">
        <v>0</v>
      </c>
      <c r="W38" s="72">
        <v>0</v>
      </c>
      <c r="X38" s="74">
        <f t="shared" si="1"/>
        <v>0</v>
      </c>
      <c r="Y38" s="74">
        <f t="shared" si="2"/>
        <v>80</v>
      </c>
      <c r="Z38" s="57"/>
      <c r="AA38" s="127"/>
    </row>
    <row r="39" spans="1:27" ht="42.75" x14ac:dyDescent="0.25">
      <c r="A39" s="42">
        <v>31</v>
      </c>
      <c r="B39" s="41" t="s">
        <v>399</v>
      </c>
      <c r="C39" s="36" t="s">
        <v>398</v>
      </c>
      <c r="D39" s="31" t="s">
        <v>48</v>
      </c>
      <c r="E39" s="72">
        <v>0</v>
      </c>
      <c r="F39" s="72">
        <v>0</v>
      </c>
      <c r="G39" s="74">
        <f t="shared" si="0"/>
        <v>0</v>
      </c>
      <c r="H39" s="72">
        <v>5</v>
      </c>
      <c r="I39" s="72">
        <v>200</v>
      </c>
      <c r="J39" s="72">
        <v>0</v>
      </c>
      <c r="K39" s="72">
        <v>0</v>
      </c>
      <c r="L39" s="72">
        <v>0</v>
      </c>
      <c r="M39" s="72">
        <v>0</v>
      </c>
      <c r="N39" s="72">
        <v>0</v>
      </c>
      <c r="O39" s="72">
        <v>0</v>
      </c>
      <c r="P39" s="72">
        <v>0</v>
      </c>
      <c r="Q39" s="72">
        <v>0</v>
      </c>
      <c r="R39" s="72">
        <v>0</v>
      </c>
      <c r="S39" s="72">
        <v>0</v>
      </c>
      <c r="T39" s="72">
        <v>0</v>
      </c>
      <c r="U39" s="72">
        <v>0</v>
      </c>
      <c r="V39" s="72">
        <v>0</v>
      </c>
      <c r="W39" s="72">
        <v>0</v>
      </c>
      <c r="X39" s="74">
        <f t="shared" si="1"/>
        <v>0</v>
      </c>
      <c r="Y39" s="74">
        <f t="shared" si="2"/>
        <v>205</v>
      </c>
      <c r="Z39" s="57"/>
      <c r="AA39" s="127"/>
    </row>
    <row r="40" spans="1:27" ht="28.5" x14ac:dyDescent="0.25">
      <c r="A40" s="42">
        <v>32</v>
      </c>
      <c r="B40" s="41" t="s">
        <v>400</v>
      </c>
      <c r="C40" s="36" t="s">
        <v>401</v>
      </c>
      <c r="D40" s="31" t="s">
        <v>48</v>
      </c>
      <c r="E40" s="72">
        <v>0</v>
      </c>
      <c r="F40" s="72">
        <v>0</v>
      </c>
      <c r="G40" s="74">
        <f t="shared" si="0"/>
        <v>0</v>
      </c>
      <c r="H40" s="72">
        <v>0</v>
      </c>
      <c r="I40" s="72">
        <v>50</v>
      </c>
      <c r="J40" s="72">
        <v>0</v>
      </c>
      <c r="K40" s="72">
        <v>0</v>
      </c>
      <c r="L40" s="72">
        <v>0</v>
      </c>
      <c r="M40" s="72">
        <v>0</v>
      </c>
      <c r="N40" s="72">
        <v>0</v>
      </c>
      <c r="O40" s="72">
        <v>0</v>
      </c>
      <c r="P40" s="72">
        <v>0</v>
      </c>
      <c r="Q40" s="72">
        <v>0</v>
      </c>
      <c r="R40" s="72">
        <v>0</v>
      </c>
      <c r="S40" s="72">
        <v>0</v>
      </c>
      <c r="T40" s="72">
        <v>0</v>
      </c>
      <c r="U40" s="72">
        <v>0</v>
      </c>
      <c r="V40" s="72">
        <v>0</v>
      </c>
      <c r="W40" s="72">
        <v>0</v>
      </c>
      <c r="X40" s="74">
        <f t="shared" si="1"/>
        <v>0</v>
      </c>
      <c r="Y40" s="74">
        <f t="shared" si="2"/>
        <v>50</v>
      </c>
      <c r="Z40" s="57"/>
      <c r="AA40" s="127"/>
    </row>
    <row r="41" spans="1:27" ht="42.75" x14ac:dyDescent="0.25">
      <c r="A41" s="93">
        <v>33</v>
      </c>
      <c r="B41" s="41" t="s">
        <v>402</v>
      </c>
      <c r="C41" s="36" t="s">
        <v>403</v>
      </c>
      <c r="D41" s="31" t="s">
        <v>48</v>
      </c>
      <c r="E41" s="72">
        <v>0</v>
      </c>
      <c r="F41" s="72">
        <v>0</v>
      </c>
      <c r="G41" s="74">
        <f t="shared" si="0"/>
        <v>0</v>
      </c>
      <c r="H41" s="72">
        <v>0</v>
      </c>
      <c r="I41" s="72">
        <v>200</v>
      </c>
      <c r="J41" s="72">
        <v>0</v>
      </c>
      <c r="K41" s="72">
        <v>0</v>
      </c>
      <c r="L41" s="72">
        <v>0</v>
      </c>
      <c r="M41" s="72">
        <v>0</v>
      </c>
      <c r="N41" s="72">
        <v>0</v>
      </c>
      <c r="O41" s="72">
        <v>0</v>
      </c>
      <c r="P41" s="72">
        <v>0</v>
      </c>
      <c r="Q41" s="72">
        <v>0</v>
      </c>
      <c r="R41" s="72">
        <v>0</v>
      </c>
      <c r="S41" s="72">
        <v>0</v>
      </c>
      <c r="T41" s="72">
        <v>0</v>
      </c>
      <c r="U41" s="72">
        <v>0</v>
      </c>
      <c r="V41" s="72">
        <v>0</v>
      </c>
      <c r="W41" s="72">
        <v>0</v>
      </c>
      <c r="X41" s="74">
        <f t="shared" si="1"/>
        <v>0</v>
      </c>
      <c r="Y41" s="74">
        <f t="shared" si="2"/>
        <v>200</v>
      </c>
      <c r="Z41" s="57"/>
      <c r="AA41" s="127"/>
    </row>
    <row r="42" spans="1:27" ht="28.5" x14ac:dyDescent="0.25">
      <c r="A42" s="42">
        <v>34</v>
      </c>
      <c r="B42" s="41" t="s">
        <v>405</v>
      </c>
      <c r="C42" s="36" t="s">
        <v>404</v>
      </c>
      <c r="D42" s="31" t="s">
        <v>48</v>
      </c>
      <c r="E42" s="72">
        <v>0</v>
      </c>
      <c r="F42" s="72">
        <v>0</v>
      </c>
      <c r="G42" s="74">
        <f t="shared" si="0"/>
        <v>0</v>
      </c>
      <c r="H42" s="72">
        <v>0</v>
      </c>
      <c r="I42" s="72">
        <v>250</v>
      </c>
      <c r="J42" s="72">
        <v>0</v>
      </c>
      <c r="K42" s="72">
        <v>0</v>
      </c>
      <c r="L42" s="72">
        <v>0</v>
      </c>
      <c r="M42" s="72">
        <v>0</v>
      </c>
      <c r="N42" s="72">
        <v>0</v>
      </c>
      <c r="O42" s="72">
        <v>0</v>
      </c>
      <c r="P42" s="72">
        <v>0</v>
      </c>
      <c r="Q42" s="72">
        <v>0</v>
      </c>
      <c r="R42" s="72">
        <v>0</v>
      </c>
      <c r="S42" s="72">
        <v>0</v>
      </c>
      <c r="T42" s="72">
        <v>0</v>
      </c>
      <c r="U42" s="72">
        <v>0</v>
      </c>
      <c r="V42" s="72">
        <v>0</v>
      </c>
      <c r="W42" s="72">
        <v>0</v>
      </c>
      <c r="X42" s="74">
        <f t="shared" si="1"/>
        <v>0</v>
      </c>
      <c r="Y42" s="74">
        <f t="shared" si="2"/>
        <v>250</v>
      </c>
      <c r="Z42" s="57"/>
      <c r="AA42" s="127"/>
    </row>
    <row r="43" spans="1:27" ht="85.5" x14ac:dyDescent="0.25">
      <c r="A43" s="42">
        <v>35</v>
      </c>
      <c r="B43" s="41" t="s">
        <v>406</v>
      </c>
      <c r="C43" s="36" t="s">
        <v>407</v>
      </c>
      <c r="D43" s="31" t="s">
        <v>48</v>
      </c>
      <c r="E43" s="72">
        <v>0</v>
      </c>
      <c r="F43" s="72">
        <v>0</v>
      </c>
      <c r="G43" s="74">
        <f t="shared" si="0"/>
        <v>0</v>
      </c>
      <c r="H43" s="72">
        <v>0</v>
      </c>
      <c r="I43" s="72">
        <v>20</v>
      </c>
      <c r="J43" s="72">
        <v>0</v>
      </c>
      <c r="K43" s="72">
        <v>0</v>
      </c>
      <c r="L43" s="72">
        <v>0</v>
      </c>
      <c r="M43" s="72">
        <v>0</v>
      </c>
      <c r="N43" s="72">
        <v>0</v>
      </c>
      <c r="O43" s="72">
        <v>0</v>
      </c>
      <c r="P43" s="72">
        <v>0</v>
      </c>
      <c r="Q43" s="72">
        <v>0</v>
      </c>
      <c r="R43" s="72">
        <v>0</v>
      </c>
      <c r="S43" s="72">
        <v>0</v>
      </c>
      <c r="T43" s="72">
        <v>0</v>
      </c>
      <c r="U43" s="72">
        <v>0</v>
      </c>
      <c r="V43" s="72">
        <v>0</v>
      </c>
      <c r="W43" s="72">
        <v>0</v>
      </c>
      <c r="X43" s="74">
        <f t="shared" si="1"/>
        <v>0</v>
      </c>
      <c r="Y43" s="74">
        <f t="shared" si="2"/>
        <v>20</v>
      </c>
      <c r="Z43" s="57"/>
      <c r="AA43" s="127"/>
    </row>
    <row r="44" spans="1:27" ht="42.75" x14ac:dyDescent="0.25">
      <c r="A44" s="42">
        <v>36</v>
      </c>
      <c r="B44" s="41" t="s">
        <v>409</v>
      </c>
      <c r="C44" s="36" t="s">
        <v>408</v>
      </c>
      <c r="D44" s="31" t="s">
        <v>48</v>
      </c>
      <c r="E44" s="72">
        <v>0</v>
      </c>
      <c r="F44" s="72">
        <v>0</v>
      </c>
      <c r="G44" s="74">
        <f t="shared" si="0"/>
        <v>0</v>
      </c>
      <c r="H44" s="72">
        <v>0</v>
      </c>
      <c r="I44" s="72">
        <v>5</v>
      </c>
      <c r="J44" s="72">
        <v>0</v>
      </c>
      <c r="K44" s="72">
        <v>0</v>
      </c>
      <c r="L44" s="72">
        <v>0</v>
      </c>
      <c r="M44" s="72">
        <v>0</v>
      </c>
      <c r="N44" s="72">
        <v>0</v>
      </c>
      <c r="O44" s="72">
        <v>0</v>
      </c>
      <c r="P44" s="72">
        <v>0</v>
      </c>
      <c r="Q44" s="72">
        <v>0</v>
      </c>
      <c r="R44" s="72">
        <v>0</v>
      </c>
      <c r="S44" s="72">
        <v>0</v>
      </c>
      <c r="T44" s="72">
        <v>0</v>
      </c>
      <c r="U44" s="72">
        <v>0</v>
      </c>
      <c r="V44" s="72">
        <v>0</v>
      </c>
      <c r="W44" s="72">
        <v>0</v>
      </c>
      <c r="X44" s="74">
        <f t="shared" si="1"/>
        <v>0</v>
      </c>
      <c r="Y44" s="74">
        <f t="shared" si="2"/>
        <v>5</v>
      </c>
      <c r="Z44" s="57"/>
      <c r="AA44" s="127"/>
    </row>
    <row r="45" spans="1:27" x14ac:dyDescent="0.25">
      <c r="A45" s="93">
        <v>37</v>
      </c>
      <c r="B45" s="41" t="s">
        <v>410</v>
      </c>
      <c r="C45" s="36" t="s">
        <v>411</v>
      </c>
      <c r="D45" s="31" t="s">
        <v>48</v>
      </c>
      <c r="E45" s="72">
        <v>0</v>
      </c>
      <c r="F45" s="72">
        <v>0</v>
      </c>
      <c r="G45" s="74">
        <f t="shared" si="0"/>
        <v>0</v>
      </c>
      <c r="H45" s="72">
        <v>0</v>
      </c>
      <c r="I45" s="72">
        <v>30</v>
      </c>
      <c r="J45" s="72">
        <v>0</v>
      </c>
      <c r="K45" s="72">
        <v>0</v>
      </c>
      <c r="L45" s="72">
        <v>0</v>
      </c>
      <c r="M45" s="72">
        <v>0</v>
      </c>
      <c r="N45" s="72">
        <v>0</v>
      </c>
      <c r="O45" s="72">
        <v>0</v>
      </c>
      <c r="P45" s="72">
        <v>0</v>
      </c>
      <c r="Q45" s="72">
        <v>0</v>
      </c>
      <c r="R45" s="72">
        <v>0</v>
      </c>
      <c r="S45" s="72">
        <v>0</v>
      </c>
      <c r="T45" s="72">
        <v>0</v>
      </c>
      <c r="U45" s="72">
        <v>0</v>
      </c>
      <c r="V45" s="72">
        <v>0</v>
      </c>
      <c r="W45" s="72">
        <v>0</v>
      </c>
      <c r="X45" s="74">
        <f t="shared" si="1"/>
        <v>0</v>
      </c>
      <c r="Y45" s="74">
        <f t="shared" si="2"/>
        <v>30</v>
      </c>
      <c r="Z45" s="57"/>
      <c r="AA45" s="127"/>
    </row>
    <row r="46" spans="1:27" x14ac:dyDescent="0.25">
      <c r="A46" s="42">
        <v>38</v>
      </c>
      <c r="B46" s="41" t="s">
        <v>413</v>
      </c>
      <c r="C46" s="36" t="s">
        <v>412</v>
      </c>
      <c r="D46" s="31" t="s">
        <v>48</v>
      </c>
      <c r="E46" s="72">
        <v>0</v>
      </c>
      <c r="F46" s="72">
        <v>0</v>
      </c>
      <c r="G46" s="74">
        <f t="shared" si="0"/>
        <v>0</v>
      </c>
      <c r="H46" s="72">
        <v>0</v>
      </c>
      <c r="I46" s="72">
        <v>30</v>
      </c>
      <c r="J46" s="72">
        <v>0</v>
      </c>
      <c r="K46" s="72">
        <v>0</v>
      </c>
      <c r="L46" s="72">
        <v>0</v>
      </c>
      <c r="M46" s="72">
        <v>0</v>
      </c>
      <c r="N46" s="72">
        <v>0</v>
      </c>
      <c r="O46" s="72">
        <v>0</v>
      </c>
      <c r="P46" s="72">
        <v>0</v>
      </c>
      <c r="Q46" s="72">
        <v>0</v>
      </c>
      <c r="R46" s="72">
        <v>0</v>
      </c>
      <c r="S46" s="72">
        <v>0</v>
      </c>
      <c r="T46" s="72">
        <v>0</v>
      </c>
      <c r="U46" s="72">
        <v>0</v>
      </c>
      <c r="V46" s="72">
        <v>0</v>
      </c>
      <c r="W46" s="72">
        <v>0</v>
      </c>
      <c r="X46" s="74">
        <f t="shared" si="1"/>
        <v>0</v>
      </c>
      <c r="Y46" s="74">
        <f t="shared" si="2"/>
        <v>30</v>
      </c>
      <c r="Z46" s="57"/>
      <c r="AA46" s="127"/>
    </row>
    <row r="47" spans="1:27" ht="28.5" x14ac:dyDescent="0.25">
      <c r="A47" s="42">
        <v>39</v>
      </c>
      <c r="B47" s="41" t="s">
        <v>414</v>
      </c>
      <c r="C47" s="36" t="s">
        <v>415</v>
      </c>
      <c r="D47" s="31" t="s">
        <v>48</v>
      </c>
      <c r="E47" s="72">
        <v>0</v>
      </c>
      <c r="F47" s="72">
        <v>0</v>
      </c>
      <c r="G47" s="74">
        <f t="shared" si="0"/>
        <v>0</v>
      </c>
      <c r="H47" s="72">
        <v>0</v>
      </c>
      <c r="I47" s="72">
        <v>20</v>
      </c>
      <c r="J47" s="72">
        <v>0</v>
      </c>
      <c r="K47" s="72">
        <v>0</v>
      </c>
      <c r="L47" s="72">
        <v>0</v>
      </c>
      <c r="M47" s="72">
        <v>0</v>
      </c>
      <c r="N47" s="72">
        <v>0</v>
      </c>
      <c r="O47" s="72">
        <v>0</v>
      </c>
      <c r="P47" s="72">
        <v>0</v>
      </c>
      <c r="Q47" s="72">
        <v>0</v>
      </c>
      <c r="R47" s="72">
        <v>0</v>
      </c>
      <c r="S47" s="72">
        <v>0</v>
      </c>
      <c r="T47" s="72">
        <v>0</v>
      </c>
      <c r="U47" s="72">
        <v>0</v>
      </c>
      <c r="V47" s="72">
        <v>0</v>
      </c>
      <c r="W47" s="72">
        <v>0</v>
      </c>
      <c r="X47" s="74">
        <f t="shared" si="1"/>
        <v>0</v>
      </c>
      <c r="Y47" s="74">
        <f t="shared" si="2"/>
        <v>20</v>
      </c>
      <c r="Z47" s="57"/>
      <c r="AA47" s="127"/>
    </row>
    <row r="48" spans="1:27" ht="71.25" x14ac:dyDescent="0.25">
      <c r="A48" s="42">
        <v>40</v>
      </c>
      <c r="B48" s="55" t="s">
        <v>416</v>
      </c>
      <c r="C48" s="50" t="s">
        <v>417</v>
      </c>
      <c r="D48" s="31" t="s">
        <v>48</v>
      </c>
      <c r="E48" s="72">
        <v>0</v>
      </c>
      <c r="F48" s="72">
        <v>1</v>
      </c>
      <c r="G48" s="74">
        <f t="shared" si="0"/>
        <v>1</v>
      </c>
      <c r="H48" s="72">
        <v>1</v>
      </c>
      <c r="I48" s="72">
        <v>0</v>
      </c>
      <c r="J48" s="72">
        <v>0</v>
      </c>
      <c r="K48" s="72">
        <v>0</v>
      </c>
      <c r="L48" s="72">
        <v>0</v>
      </c>
      <c r="M48" s="72">
        <v>0</v>
      </c>
      <c r="N48" s="72">
        <v>0</v>
      </c>
      <c r="O48" s="72">
        <v>0</v>
      </c>
      <c r="P48" s="72">
        <v>0</v>
      </c>
      <c r="Q48" s="72">
        <v>0</v>
      </c>
      <c r="R48" s="72">
        <v>0</v>
      </c>
      <c r="S48" s="72">
        <v>0</v>
      </c>
      <c r="T48" s="72">
        <v>0</v>
      </c>
      <c r="U48" s="72">
        <v>0</v>
      </c>
      <c r="V48" s="72">
        <v>0</v>
      </c>
      <c r="W48" s="72">
        <v>0</v>
      </c>
      <c r="X48" s="74">
        <f t="shared" si="1"/>
        <v>0</v>
      </c>
      <c r="Y48" s="74">
        <f t="shared" si="2"/>
        <v>2</v>
      </c>
      <c r="Z48" s="58"/>
      <c r="AA48" s="127"/>
    </row>
    <row r="49" spans="1:27" ht="28.5" x14ac:dyDescent="0.25">
      <c r="A49" s="93">
        <v>41</v>
      </c>
      <c r="B49" s="50" t="s">
        <v>418</v>
      </c>
      <c r="C49" s="50" t="s">
        <v>419</v>
      </c>
      <c r="D49" s="31" t="s">
        <v>48</v>
      </c>
      <c r="E49" s="72">
        <v>0</v>
      </c>
      <c r="F49" s="72">
        <v>0</v>
      </c>
      <c r="G49" s="74">
        <f t="shared" si="0"/>
        <v>0</v>
      </c>
      <c r="H49" s="72">
        <v>6</v>
      </c>
      <c r="I49" s="72">
        <v>0</v>
      </c>
      <c r="J49" s="72">
        <v>0</v>
      </c>
      <c r="K49" s="72">
        <v>0</v>
      </c>
      <c r="L49" s="72">
        <v>0</v>
      </c>
      <c r="M49" s="72">
        <v>0</v>
      </c>
      <c r="N49" s="72">
        <v>0</v>
      </c>
      <c r="O49" s="72">
        <v>0</v>
      </c>
      <c r="P49" s="72">
        <v>0</v>
      </c>
      <c r="Q49" s="72">
        <v>0</v>
      </c>
      <c r="R49" s="72">
        <v>0</v>
      </c>
      <c r="S49" s="72">
        <v>0</v>
      </c>
      <c r="T49" s="72">
        <v>0</v>
      </c>
      <c r="U49" s="72">
        <v>0</v>
      </c>
      <c r="V49" s="72">
        <v>0</v>
      </c>
      <c r="W49" s="72">
        <v>0</v>
      </c>
      <c r="X49" s="74">
        <f t="shared" si="1"/>
        <v>0</v>
      </c>
      <c r="Y49" s="74">
        <f t="shared" si="2"/>
        <v>6</v>
      </c>
      <c r="Z49" s="58"/>
      <c r="AA49" s="127"/>
    </row>
    <row r="50" spans="1:27" ht="43.5" thickBot="1" x14ac:dyDescent="0.3">
      <c r="A50" s="42">
        <v>42</v>
      </c>
      <c r="B50" s="128" t="s">
        <v>420</v>
      </c>
      <c r="C50" s="129" t="s">
        <v>421</v>
      </c>
      <c r="D50" s="130" t="s">
        <v>48</v>
      </c>
      <c r="E50" s="131">
        <v>0</v>
      </c>
      <c r="F50" s="131">
        <v>0</v>
      </c>
      <c r="G50" s="132">
        <f t="shared" si="0"/>
        <v>0</v>
      </c>
      <c r="H50" s="131">
        <v>1</v>
      </c>
      <c r="I50" s="131">
        <v>0</v>
      </c>
      <c r="J50" s="131">
        <v>0</v>
      </c>
      <c r="K50" s="131">
        <v>0</v>
      </c>
      <c r="L50" s="131">
        <v>0</v>
      </c>
      <c r="M50" s="131">
        <v>0</v>
      </c>
      <c r="N50" s="131">
        <v>0</v>
      </c>
      <c r="O50" s="131">
        <v>0</v>
      </c>
      <c r="P50" s="131">
        <v>0</v>
      </c>
      <c r="Q50" s="131">
        <v>0</v>
      </c>
      <c r="R50" s="131">
        <v>0</v>
      </c>
      <c r="S50" s="131">
        <v>0</v>
      </c>
      <c r="T50" s="131">
        <v>0</v>
      </c>
      <c r="U50" s="131">
        <v>0</v>
      </c>
      <c r="V50" s="131">
        <v>0</v>
      </c>
      <c r="W50" s="131">
        <v>0</v>
      </c>
      <c r="X50" s="132">
        <f t="shared" si="1"/>
        <v>0</v>
      </c>
      <c r="Y50" s="74">
        <f t="shared" si="2"/>
        <v>1</v>
      </c>
      <c r="Z50" s="133"/>
      <c r="AA50" s="134"/>
    </row>
    <row r="51" spans="1:27" ht="15.75" thickBot="1" x14ac:dyDescent="0.3">
      <c r="A51" s="107" t="s">
        <v>503</v>
      </c>
      <c r="B51" s="108"/>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9"/>
      <c r="AA51" s="111">
        <f>SUM(AA9:AA50)</f>
        <v>0</v>
      </c>
    </row>
  </sheetData>
  <mergeCells count="4">
    <mergeCell ref="E6:H6"/>
    <mergeCell ref="I6:X6"/>
    <mergeCell ref="E7:G7"/>
    <mergeCell ref="J7:X7"/>
  </mergeCells>
  <pageMargins left="0.7" right="0.7" top="0.75" bottom="0.75" header="0.3" footer="0.3"/>
  <pageSetup paperSize="9"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2FB7B-1222-47F0-94D9-87E05A194A7F}">
  <dimension ref="A1:AA36"/>
  <sheetViews>
    <sheetView topLeftCell="E32" zoomScale="90" zoomScaleNormal="90" workbookViewId="0">
      <selection activeCell="A6" sqref="A6:Y35"/>
    </sheetView>
  </sheetViews>
  <sheetFormatPr baseColWidth="10" defaultRowHeight="15" x14ac:dyDescent="0.25"/>
  <cols>
    <col min="2" max="2" width="16.7109375" customWidth="1"/>
    <col min="3" max="3" width="89.42578125" customWidth="1"/>
    <col min="5" max="6" width="4.7109375" customWidth="1"/>
    <col min="7" max="7" width="7.28515625" customWidth="1"/>
    <col min="10" max="23" width="3.28515625" customWidth="1"/>
    <col min="24" max="24" width="6.7109375" customWidth="1"/>
    <col min="25" max="25" width="12.7109375" customWidth="1"/>
    <col min="26" max="26" width="18.42578125" customWidth="1"/>
    <col min="27" max="27" width="17.5703125" customWidth="1"/>
  </cols>
  <sheetData>
    <row r="1" spans="1:27"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7"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7" ht="15.75" thickBot="1" x14ac:dyDescent="0.3">
      <c r="A3" s="155" t="s">
        <v>523</v>
      </c>
      <c r="B3" s="156"/>
      <c r="C3" s="156"/>
      <c r="D3" s="157"/>
      <c r="E3" s="156"/>
      <c r="F3" s="156"/>
      <c r="G3" s="156"/>
      <c r="H3" s="156"/>
      <c r="I3" s="156"/>
      <c r="J3" s="156"/>
      <c r="K3" s="156"/>
      <c r="L3" s="156"/>
      <c r="M3" s="156"/>
      <c r="N3" s="157"/>
      <c r="O3" s="156"/>
      <c r="P3" s="156"/>
      <c r="Q3" s="156"/>
      <c r="R3" s="156"/>
      <c r="S3" s="156"/>
      <c r="T3" s="156"/>
      <c r="U3" s="156"/>
      <c r="V3" s="156"/>
      <c r="W3" s="156"/>
      <c r="X3" s="158"/>
      <c r="Y3" s="158"/>
      <c r="Z3" s="157"/>
      <c r="AA3" s="159"/>
    </row>
    <row r="4" spans="1:27" ht="15.75" thickBot="1" x14ac:dyDescent="0.3">
      <c r="A4" s="25" t="s">
        <v>470</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7" ht="75.75" thickBot="1" x14ac:dyDescent="0.3">
      <c r="A5" s="163" t="s">
        <v>517</v>
      </c>
      <c r="B5" s="164"/>
      <c r="C5" s="165"/>
      <c r="D5" s="166"/>
      <c r="E5" s="166"/>
      <c r="F5" s="166"/>
      <c r="G5" s="166"/>
      <c r="H5" s="166"/>
      <c r="I5" s="166"/>
      <c r="J5" s="166"/>
      <c r="K5" s="166"/>
      <c r="L5" s="166"/>
      <c r="M5" s="166"/>
      <c r="N5" s="166"/>
      <c r="O5" s="166"/>
      <c r="P5" s="166"/>
      <c r="Q5" s="166"/>
      <c r="R5" s="166"/>
      <c r="S5" s="166"/>
      <c r="T5" s="166"/>
      <c r="U5" s="166"/>
      <c r="V5" s="166"/>
      <c r="W5" s="166"/>
      <c r="X5" s="166"/>
      <c r="Y5" s="166"/>
      <c r="Z5" s="168" t="s">
        <v>522</v>
      </c>
      <c r="AA5" s="165"/>
    </row>
    <row r="6" spans="1:27" ht="30.75" customHeight="1" thickBot="1" x14ac:dyDescent="0.3">
      <c r="A6" s="182"/>
      <c r="B6" s="182"/>
      <c r="C6" s="182"/>
      <c r="D6" s="179"/>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7" ht="57.75" customHeight="1" thickBot="1" x14ac:dyDescent="0.3">
      <c r="A7" s="30" t="s">
        <v>0</v>
      </c>
      <c r="B7" s="169" t="s">
        <v>1</v>
      </c>
      <c r="C7" s="14" t="s">
        <v>2</v>
      </c>
      <c r="D7" s="14" t="s">
        <v>3</v>
      </c>
      <c r="E7" s="193" t="s">
        <v>497</v>
      </c>
      <c r="F7" s="194"/>
      <c r="G7" s="195"/>
      <c r="H7" s="115" t="s">
        <v>498</v>
      </c>
      <c r="I7" s="115" t="s">
        <v>499</v>
      </c>
      <c r="J7" s="193" t="s">
        <v>500</v>
      </c>
      <c r="K7" s="194"/>
      <c r="L7" s="194"/>
      <c r="M7" s="194"/>
      <c r="N7" s="194"/>
      <c r="O7" s="194"/>
      <c r="P7" s="194"/>
      <c r="Q7" s="194"/>
      <c r="R7" s="194"/>
      <c r="S7" s="194"/>
      <c r="T7" s="194"/>
      <c r="U7" s="194"/>
      <c r="V7" s="194"/>
      <c r="W7" s="194"/>
      <c r="X7" s="202"/>
      <c r="Y7" s="167" t="s">
        <v>521</v>
      </c>
      <c r="Z7" s="167" t="s">
        <v>518</v>
      </c>
      <c r="AA7" s="162"/>
    </row>
    <row r="8" spans="1:27" ht="30.75" thickBot="1" x14ac:dyDescent="0.3">
      <c r="A8" s="69"/>
      <c r="B8" s="136"/>
      <c r="C8" s="69"/>
      <c r="D8" s="76"/>
      <c r="E8" s="69">
        <v>1</v>
      </c>
      <c r="F8" s="69">
        <v>2</v>
      </c>
      <c r="G8" s="69" t="s">
        <v>503</v>
      </c>
      <c r="H8" s="69"/>
      <c r="I8" s="69"/>
      <c r="J8" s="69">
        <v>1</v>
      </c>
      <c r="K8" s="69">
        <v>2</v>
      </c>
      <c r="L8" s="69">
        <v>3</v>
      </c>
      <c r="M8" s="69">
        <v>4</v>
      </c>
      <c r="N8" s="69">
        <v>5</v>
      </c>
      <c r="O8" s="69">
        <v>6</v>
      </c>
      <c r="P8" s="69">
        <v>7</v>
      </c>
      <c r="Q8" s="69">
        <v>8</v>
      </c>
      <c r="R8" s="69">
        <v>9</v>
      </c>
      <c r="S8" s="69">
        <v>10</v>
      </c>
      <c r="T8" s="69">
        <v>11</v>
      </c>
      <c r="U8" s="69">
        <v>12</v>
      </c>
      <c r="V8" s="69">
        <v>13</v>
      </c>
      <c r="W8" s="69">
        <v>14</v>
      </c>
      <c r="X8" s="69" t="s">
        <v>503</v>
      </c>
      <c r="Y8" s="161"/>
      <c r="Z8" s="161" t="s">
        <v>519</v>
      </c>
      <c r="AA8" s="161" t="s">
        <v>520</v>
      </c>
    </row>
    <row r="9" spans="1:27" ht="99.75" x14ac:dyDescent="0.25">
      <c r="A9" s="93">
        <v>1</v>
      </c>
      <c r="B9" s="126" t="s">
        <v>422</v>
      </c>
      <c r="C9" s="135" t="s">
        <v>423</v>
      </c>
      <c r="D9" s="101" t="s">
        <v>48</v>
      </c>
      <c r="E9" s="74">
        <v>2</v>
      </c>
      <c r="F9" s="74">
        <v>2</v>
      </c>
      <c r="G9" s="74">
        <f>E9+F9</f>
        <v>4</v>
      </c>
      <c r="H9" s="74">
        <v>4</v>
      </c>
      <c r="I9" s="74">
        <v>12</v>
      </c>
      <c r="J9" s="74">
        <v>1</v>
      </c>
      <c r="K9" s="74">
        <v>2</v>
      </c>
      <c r="L9" s="74">
        <v>2</v>
      </c>
      <c r="M9" s="74">
        <v>2</v>
      </c>
      <c r="N9" s="74">
        <v>2</v>
      </c>
      <c r="O9" s="74">
        <v>1</v>
      </c>
      <c r="P9" s="74">
        <v>0</v>
      </c>
      <c r="Q9" s="74">
        <v>1</v>
      </c>
      <c r="R9" s="74">
        <v>2</v>
      </c>
      <c r="S9" s="74">
        <v>1</v>
      </c>
      <c r="T9" s="74">
        <v>1</v>
      </c>
      <c r="U9" s="74">
        <v>1</v>
      </c>
      <c r="V9" s="74">
        <v>1</v>
      </c>
      <c r="W9" s="74">
        <v>1</v>
      </c>
      <c r="X9" s="74">
        <f>SUM(J9:W9)</f>
        <v>18</v>
      </c>
      <c r="Y9" s="74">
        <f>X9+I9+H9+G9</f>
        <v>38</v>
      </c>
      <c r="Z9" s="127"/>
      <c r="AA9" s="127"/>
    </row>
    <row r="10" spans="1:27" ht="57" x14ac:dyDescent="0.25">
      <c r="A10" s="42">
        <v>2</v>
      </c>
      <c r="B10" s="34" t="s">
        <v>424</v>
      </c>
      <c r="C10" s="34" t="s">
        <v>425</v>
      </c>
      <c r="D10" s="31" t="s">
        <v>48</v>
      </c>
      <c r="E10" s="72">
        <v>2</v>
      </c>
      <c r="F10" s="72">
        <v>2</v>
      </c>
      <c r="G10" s="74">
        <f t="shared" ref="G10:G35" si="0">E10+F10</f>
        <v>4</v>
      </c>
      <c r="H10" s="72">
        <v>4</v>
      </c>
      <c r="I10" s="72">
        <v>0</v>
      </c>
      <c r="J10" s="72">
        <v>0</v>
      </c>
      <c r="K10" s="72">
        <v>0</v>
      </c>
      <c r="L10" s="72">
        <v>0</v>
      </c>
      <c r="M10" s="72">
        <v>0</v>
      </c>
      <c r="N10" s="72">
        <v>0</v>
      </c>
      <c r="O10" s="72">
        <v>0</v>
      </c>
      <c r="P10" s="72">
        <v>0</v>
      </c>
      <c r="Q10" s="72">
        <v>0</v>
      </c>
      <c r="R10" s="72">
        <v>0</v>
      </c>
      <c r="S10" s="72">
        <v>0</v>
      </c>
      <c r="T10" s="72">
        <v>0</v>
      </c>
      <c r="U10" s="72">
        <v>0</v>
      </c>
      <c r="V10" s="72">
        <v>0</v>
      </c>
      <c r="W10" s="72">
        <v>0</v>
      </c>
      <c r="X10" s="74">
        <f t="shared" ref="X10:X35" si="1">SUM(J10:W10)</f>
        <v>0</v>
      </c>
      <c r="Y10" s="74">
        <f t="shared" ref="Y10:Y35" si="2">X10+I10+H10+G10</f>
        <v>8</v>
      </c>
      <c r="Z10" s="56"/>
      <c r="AA10" s="127"/>
    </row>
    <row r="11" spans="1:27" ht="285" x14ac:dyDescent="0.25">
      <c r="A11" s="42">
        <v>3</v>
      </c>
      <c r="B11" s="35" t="s">
        <v>426</v>
      </c>
      <c r="C11" s="35" t="s">
        <v>427</v>
      </c>
      <c r="D11" s="31" t="s">
        <v>48</v>
      </c>
      <c r="E11" s="72">
        <v>1</v>
      </c>
      <c r="F11" s="72">
        <v>1</v>
      </c>
      <c r="G11" s="74">
        <f t="shared" si="0"/>
        <v>2</v>
      </c>
      <c r="H11" s="72">
        <v>1</v>
      </c>
      <c r="I11" s="72">
        <v>4</v>
      </c>
      <c r="J11" s="72">
        <v>0</v>
      </c>
      <c r="K11" s="72">
        <v>0</v>
      </c>
      <c r="L11" s="72">
        <v>0</v>
      </c>
      <c r="M11" s="72">
        <v>0</v>
      </c>
      <c r="N11" s="72">
        <v>0</v>
      </c>
      <c r="O11" s="72">
        <v>0</v>
      </c>
      <c r="P11" s="72">
        <v>0</v>
      </c>
      <c r="Q11" s="72">
        <v>0</v>
      </c>
      <c r="R11" s="72">
        <v>0</v>
      </c>
      <c r="S11" s="72">
        <v>0</v>
      </c>
      <c r="T11" s="72">
        <v>0</v>
      </c>
      <c r="U11" s="72">
        <v>0</v>
      </c>
      <c r="V11" s="72">
        <v>0</v>
      </c>
      <c r="W11" s="72">
        <v>0</v>
      </c>
      <c r="X11" s="74">
        <f t="shared" si="1"/>
        <v>0</v>
      </c>
      <c r="Y11" s="74">
        <f t="shared" si="2"/>
        <v>7</v>
      </c>
      <c r="Z11" s="56"/>
      <c r="AA11" s="127"/>
    </row>
    <row r="12" spans="1:27" ht="28.5" x14ac:dyDescent="0.25">
      <c r="A12" s="42">
        <v>4</v>
      </c>
      <c r="B12" s="35" t="s">
        <v>428</v>
      </c>
      <c r="C12" s="34" t="s">
        <v>429</v>
      </c>
      <c r="D12" s="31" t="s">
        <v>48</v>
      </c>
      <c r="E12" s="72">
        <v>2</v>
      </c>
      <c r="F12" s="72">
        <v>1</v>
      </c>
      <c r="G12" s="74">
        <f t="shared" si="0"/>
        <v>3</v>
      </c>
      <c r="H12" s="72">
        <v>1</v>
      </c>
      <c r="I12" s="72">
        <v>4</v>
      </c>
      <c r="J12" s="72">
        <v>0</v>
      </c>
      <c r="K12" s="72">
        <v>0</v>
      </c>
      <c r="L12" s="72">
        <v>0</v>
      </c>
      <c r="M12" s="72">
        <v>0</v>
      </c>
      <c r="N12" s="72">
        <v>0</v>
      </c>
      <c r="O12" s="72">
        <v>0</v>
      </c>
      <c r="P12" s="72">
        <v>0</v>
      </c>
      <c r="Q12" s="72">
        <v>0</v>
      </c>
      <c r="R12" s="72">
        <v>0</v>
      </c>
      <c r="S12" s="72">
        <v>0</v>
      </c>
      <c r="T12" s="72">
        <v>0</v>
      </c>
      <c r="U12" s="72">
        <v>0</v>
      </c>
      <c r="V12" s="72">
        <v>0</v>
      </c>
      <c r="W12" s="72">
        <v>0</v>
      </c>
      <c r="X12" s="74">
        <f t="shared" si="1"/>
        <v>0</v>
      </c>
      <c r="Y12" s="74">
        <f t="shared" si="2"/>
        <v>8</v>
      </c>
      <c r="Z12" s="56"/>
      <c r="AA12" s="127"/>
    </row>
    <row r="13" spans="1:27" ht="28.5" x14ac:dyDescent="0.25">
      <c r="A13" s="93">
        <v>5</v>
      </c>
      <c r="B13" s="35" t="s">
        <v>431</v>
      </c>
      <c r="C13" s="35" t="s">
        <v>430</v>
      </c>
      <c r="D13" s="31" t="s">
        <v>48</v>
      </c>
      <c r="E13" s="72">
        <v>1</v>
      </c>
      <c r="F13" s="72">
        <v>1</v>
      </c>
      <c r="G13" s="74">
        <f t="shared" si="0"/>
        <v>2</v>
      </c>
      <c r="H13" s="72">
        <v>2</v>
      </c>
      <c r="I13" s="72">
        <v>0</v>
      </c>
      <c r="J13" s="72">
        <v>0</v>
      </c>
      <c r="K13" s="72">
        <v>0</v>
      </c>
      <c r="L13" s="72">
        <v>0</v>
      </c>
      <c r="M13" s="72">
        <v>0</v>
      </c>
      <c r="N13" s="72">
        <v>0</v>
      </c>
      <c r="O13" s="72">
        <v>0</v>
      </c>
      <c r="P13" s="72">
        <v>0</v>
      </c>
      <c r="Q13" s="72">
        <v>0</v>
      </c>
      <c r="R13" s="72">
        <v>0</v>
      </c>
      <c r="S13" s="72">
        <v>0</v>
      </c>
      <c r="T13" s="72">
        <v>0</v>
      </c>
      <c r="U13" s="72">
        <v>0</v>
      </c>
      <c r="V13" s="72">
        <v>0</v>
      </c>
      <c r="W13" s="72">
        <v>0</v>
      </c>
      <c r="X13" s="74">
        <f t="shared" si="1"/>
        <v>0</v>
      </c>
      <c r="Y13" s="74">
        <f t="shared" si="2"/>
        <v>4</v>
      </c>
      <c r="Z13" s="56"/>
      <c r="AA13" s="127"/>
    </row>
    <row r="14" spans="1:27" ht="99.75" x14ac:dyDescent="0.25">
      <c r="A14" s="42">
        <v>6</v>
      </c>
      <c r="B14" s="35" t="s">
        <v>432</v>
      </c>
      <c r="C14" s="35" t="s">
        <v>433</v>
      </c>
      <c r="D14" s="31" t="s">
        <v>48</v>
      </c>
      <c r="E14" s="72">
        <v>1</v>
      </c>
      <c r="F14" s="72">
        <v>0</v>
      </c>
      <c r="G14" s="74">
        <f t="shared" si="0"/>
        <v>1</v>
      </c>
      <c r="H14" s="72">
        <v>0</v>
      </c>
      <c r="I14" s="72">
        <v>0</v>
      </c>
      <c r="J14" s="72">
        <v>0</v>
      </c>
      <c r="K14" s="72">
        <v>0</v>
      </c>
      <c r="L14" s="72">
        <v>0</v>
      </c>
      <c r="M14" s="72">
        <v>0</v>
      </c>
      <c r="N14" s="72">
        <v>0</v>
      </c>
      <c r="O14" s="72">
        <v>0</v>
      </c>
      <c r="P14" s="72">
        <v>0</v>
      </c>
      <c r="Q14" s="72">
        <v>0</v>
      </c>
      <c r="R14" s="72">
        <v>0</v>
      </c>
      <c r="S14" s="72">
        <v>0</v>
      </c>
      <c r="T14" s="72">
        <v>0</v>
      </c>
      <c r="U14" s="72">
        <v>0</v>
      </c>
      <c r="V14" s="72">
        <v>0</v>
      </c>
      <c r="W14" s="72">
        <v>0</v>
      </c>
      <c r="X14" s="74">
        <f t="shared" si="1"/>
        <v>0</v>
      </c>
      <c r="Y14" s="74">
        <f t="shared" si="2"/>
        <v>1</v>
      </c>
      <c r="Z14" s="56"/>
      <c r="AA14" s="127"/>
    </row>
    <row r="15" spans="1:27" ht="42.75" x14ac:dyDescent="0.25">
      <c r="A15" s="42">
        <v>7</v>
      </c>
      <c r="B15" s="35" t="s">
        <v>435</v>
      </c>
      <c r="C15" s="35" t="s">
        <v>434</v>
      </c>
      <c r="D15" s="31" t="s">
        <v>48</v>
      </c>
      <c r="E15" s="72">
        <v>1</v>
      </c>
      <c r="F15" s="72">
        <v>1</v>
      </c>
      <c r="G15" s="74">
        <f t="shared" si="0"/>
        <v>2</v>
      </c>
      <c r="H15" s="72">
        <v>1</v>
      </c>
      <c r="I15" s="72">
        <v>0</v>
      </c>
      <c r="J15" s="72">
        <v>0</v>
      </c>
      <c r="K15" s="72">
        <v>0</v>
      </c>
      <c r="L15" s="72">
        <v>0</v>
      </c>
      <c r="M15" s="72">
        <v>0</v>
      </c>
      <c r="N15" s="72">
        <v>0</v>
      </c>
      <c r="O15" s="72">
        <v>0</v>
      </c>
      <c r="P15" s="72">
        <v>0</v>
      </c>
      <c r="Q15" s="72">
        <v>0</v>
      </c>
      <c r="R15" s="72">
        <v>0</v>
      </c>
      <c r="S15" s="72">
        <v>0</v>
      </c>
      <c r="T15" s="72">
        <v>0</v>
      </c>
      <c r="U15" s="72">
        <v>0</v>
      </c>
      <c r="V15" s="72">
        <v>0</v>
      </c>
      <c r="W15" s="72">
        <v>0</v>
      </c>
      <c r="X15" s="74">
        <f t="shared" si="1"/>
        <v>0</v>
      </c>
      <c r="Y15" s="74">
        <f t="shared" si="2"/>
        <v>3</v>
      </c>
      <c r="Z15" s="56"/>
      <c r="AA15" s="127"/>
    </row>
    <row r="16" spans="1:27" ht="185.25" x14ac:dyDescent="0.25">
      <c r="A16" s="42">
        <v>8</v>
      </c>
      <c r="B16" s="35" t="s">
        <v>509</v>
      </c>
      <c r="C16" s="35" t="s">
        <v>510</v>
      </c>
      <c r="D16" s="31" t="s">
        <v>48</v>
      </c>
      <c r="E16" s="72">
        <v>0</v>
      </c>
      <c r="F16" s="72">
        <v>0</v>
      </c>
      <c r="G16" s="74">
        <v>0</v>
      </c>
      <c r="H16" s="72">
        <v>1</v>
      </c>
      <c r="I16" s="72">
        <v>0</v>
      </c>
      <c r="J16" s="72">
        <v>0</v>
      </c>
      <c r="K16" s="72">
        <v>0</v>
      </c>
      <c r="L16" s="72">
        <v>0</v>
      </c>
      <c r="M16" s="72">
        <v>0</v>
      </c>
      <c r="N16" s="72">
        <v>0</v>
      </c>
      <c r="O16" s="72">
        <v>0</v>
      </c>
      <c r="P16" s="72">
        <v>0</v>
      </c>
      <c r="Q16" s="72">
        <v>0</v>
      </c>
      <c r="R16" s="72">
        <v>0</v>
      </c>
      <c r="S16" s="72">
        <v>0</v>
      </c>
      <c r="T16" s="72">
        <v>0</v>
      </c>
      <c r="U16" s="72">
        <v>0</v>
      </c>
      <c r="V16" s="72">
        <v>0</v>
      </c>
      <c r="W16" s="72">
        <v>0</v>
      </c>
      <c r="X16" s="74">
        <v>0</v>
      </c>
      <c r="Y16" s="74">
        <f t="shared" si="2"/>
        <v>1</v>
      </c>
      <c r="Z16" s="56"/>
      <c r="AA16" s="127"/>
    </row>
    <row r="17" spans="1:27" ht="28.5" x14ac:dyDescent="0.25">
      <c r="A17" s="93">
        <v>9</v>
      </c>
      <c r="B17" s="35" t="s">
        <v>436</v>
      </c>
      <c r="C17" s="34" t="s">
        <v>437</v>
      </c>
      <c r="D17" s="31" t="s">
        <v>48</v>
      </c>
      <c r="E17" s="72">
        <v>10</v>
      </c>
      <c r="F17" s="72">
        <v>10</v>
      </c>
      <c r="G17" s="74">
        <f t="shared" si="0"/>
        <v>20</v>
      </c>
      <c r="H17" s="72">
        <v>4</v>
      </c>
      <c r="I17" s="72">
        <v>0</v>
      </c>
      <c r="J17" s="72">
        <v>0</v>
      </c>
      <c r="K17" s="72">
        <v>0</v>
      </c>
      <c r="L17" s="72">
        <v>0</v>
      </c>
      <c r="M17" s="72">
        <v>0</v>
      </c>
      <c r="N17" s="72">
        <v>0</v>
      </c>
      <c r="O17" s="72">
        <v>0</v>
      </c>
      <c r="P17" s="72">
        <v>0</v>
      </c>
      <c r="Q17" s="72">
        <v>0</v>
      </c>
      <c r="R17" s="72">
        <v>0</v>
      </c>
      <c r="S17" s="72">
        <v>0</v>
      </c>
      <c r="T17" s="72">
        <v>0</v>
      </c>
      <c r="U17" s="72">
        <v>0</v>
      </c>
      <c r="V17" s="72">
        <v>0</v>
      </c>
      <c r="W17" s="72">
        <v>0</v>
      </c>
      <c r="X17" s="74">
        <f t="shared" si="1"/>
        <v>0</v>
      </c>
      <c r="Y17" s="74">
        <f t="shared" si="2"/>
        <v>24</v>
      </c>
      <c r="Z17" s="56"/>
      <c r="AA17" s="127"/>
    </row>
    <row r="18" spans="1:27" ht="28.5" x14ac:dyDescent="0.25">
      <c r="A18" s="42">
        <v>10</v>
      </c>
      <c r="B18" s="35" t="s">
        <v>438</v>
      </c>
      <c r="C18" s="34" t="s">
        <v>437</v>
      </c>
      <c r="D18" s="31" t="s">
        <v>48</v>
      </c>
      <c r="E18" s="72">
        <v>10</v>
      </c>
      <c r="F18" s="72">
        <v>10</v>
      </c>
      <c r="G18" s="74">
        <f t="shared" si="0"/>
        <v>20</v>
      </c>
      <c r="H18" s="72">
        <v>4</v>
      </c>
      <c r="I18" s="72">
        <v>0</v>
      </c>
      <c r="J18" s="72">
        <v>0</v>
      </c>
      <c r="K18" s="72">
        <v>0</v>
      </c>
      <c r="L18" s="72">
        <v>0</v>
      </c>
      <c r="M18" s="72">
        <v>0</v>
      </c>
      <c r="N18" s="72">
        <v>0</v>
      </c>
      <c r="O18" s="72">
        <v>0</v>
      </c>
      <c r="P18" s="72">
        <v>0</v>
      </c>
      <c r="Q18" s="72">
        <v>0</v>
      </c>
      <c r="R18" s="72">
        <v>0</v>
      </c>
      <c r="S18" s="72">
        <v>0</v>
      </c>
      <c r="T18" s="72">
        <v>0</v>
      </c>
      <c r="U18" s="72">
        <v>0</v>
      </c>
      <c r="V18" s="72">
        <v>0</v>
      </c>
      <c r="W18" s="72">
        <v>0</v>
      </c>
      <c r="X18" s="74">
        <f t="shared" si="1"/>
        <v>0</v>
      </c>
      <c r="Y18" s="74">
        <f t="shared" si="2"/>
        <v>24</v>
      </c>
      <c r="Z18" s="56"/>
      <c r="AA18" s="127"/>
    </row>
    <row r="19" spans="1:27" ht="156.75" x14ac:dyDescent="0.25">
      <c r="A19" s="42">
        <v>11</v>
      </c>
      <c r="B19" s="35" t="s">
        <v>439</v>
      </c>
      <c r="C19" s="34" t="s">
        <v>440</v>
      </c>
      <c r="D19" s="31" t="s">
        <v>48</v>
      </c>
      <c r="E19" s="72">
        <v>8</v>
      </c>
      <c r="F19" s="72">
        <v>8</v>
      </c>
      <c r="G19" s="74">
        <f t="shared" si="0"/>
        <v>16</v>
      </c>
      <c r="H19" s="72">
        <v>9</v>
      </c>
      <c r="I19" s="72">
        <v>0</v>
      </c>
      <c r="J19" s="72">
        <v>0</v>
      </c>
      <c r="K19" s="72">
        <v>0</v>
      </c>
      <c r="L19" s="72">
        <v>0</v>
      </c>
      <c r="M19" s="72">
        <v>0</v>
      </c>
      <c r="N19" s="72">
        <v>0</v>
      </c>
      <c r="O19" s="72">
        <v>0</v>
      </c>
      <c r="P19" s="72">
        <v>0</v>
      </c>
      <c r="Q19" s="72">
        <v>0</v>
      </c>
      <c r="R19" s="72">
        <v>0</v>
      </c>
      <c r="S19" s="72">
        <v>0</v>
      </c>
      <c r="T19" s="72">
        <v>0</v>
      </c>
      <c r="U19" s="72">
        <v>0</v>
      </c>
      <c r="V19" s="72">
        <v>0</v>
      </c>
      <c r="W19" s="72">
        <v>0</v>
      </c>
      <c r="X19" s="74">
        <f t="shared" si="1"/>
        <v>0</v>
      </c>
      <c r="Y19" s="74">
        <f t="shared" si="2"/>
        <v>25</v>
      </c>
      <c r="Z19" s="56"/>
      <c r="AA19" s="127"/>
    </row>
    <row r="20" spans="1:27" ht="142.5" x14ac:dyDescent="0.25">
      <c r="A20" s="42">
        <v>12</v>
      </c>
      <c r="B20" s="35" t="s">
        <v>442</v>
      </c>
      <c r="C20" s="34" t="s">
        <v>441</v>
      </c>
      <c r="D20" s="31" t="s">
        <v>48</v>
      </c>
      <c r="E20" s="72">
        <v>1</v>
      </c>
      <c r="F20" s="72">
        <v>1</v>
      </c>
      <c r="G20" s="74">
        <f t="shared" si="0"/>
        <v>2</v>
      </c>
      <c r="H20" s="72">
        <v>10</v>
      </c>
      <c r="I20" s="72">
        <v>0</v>
      </c>
      <c r="J20" s="72">
        <v>0</v>
      </c>
      <c r="K20" s="72">
        <v>0</v>
      </c>
      <c r="L20" s="72">
        <v>0</v>
      </c>
      <c r="M20" s="72">
        <v>0</v>
      </c>
      <c r="N20" s="72">
        <v>0</v>
      </c>
      <c r="O20" s="72">
        <v>0</v>
      </c>
      <c r="P20" s="72">
        <v>0</v>
      </c>
      <c r="Q20" s="72">
        <v>0</v>
      </c>
      <c r="R20" s="72">
        <v>0</v>
      </c>
      <c r="S20" s="72">
        <v>0</v>
      </c>
      <c r="T20" s="72">
        <v>0</v>
      </c>
      <c r="U20" s="72">
        <v>0</v>
      </c>
      <c r="V20" s="72">
        <v>0</v>
      </c>
      <c r="W20" s="72">
        <v>0</v>
      </c>
      <c r="X20" s="74">
        <f t="shared" si="1"/>
        <v>0</v>
      </c>
      <c r="Y20" s="74">
        <f t="shared" si="2"/>
        <v>12</v>
      </c>
      <c r="Z20" s="56"/>
      <c r="AA20" s="127"/>
    </row>
    <row r="21" spans="1:27" ht="185.25" x14ac:dyDescent="0.25">
      <c r="A21" s="93">
        <v>13</v>
      </c>
      <c r="B21" s="34" t="s">
        <v>443</v>
      </c>
      <c r="C21" s="35" t="s">
        <v>444</v>
      </c>
      <c r="D21" s="31" t="s">
        <v>48</v>
      </c>
      <c r="E21" s="72">
        <v>1</v>
      </c>
      <c r="F21" s="72">
        <v>1</v>
      </c>
      <c r="G21" s="74">
        <f t="shared" si="0"/>
        <v>2</v>
      </c>
      <c r="H21" s="72">
        <v>1</v>
      </c>
      <c r="I21" s="72">
        <v>0</v>
      </c>
      <c r="J21" s="72">
        <v>0</v>
      </c>
      <c r="K21" s="72">
        <v>0</v>
      </c>
      <c r="L21" s="72">
        <v>0</v>
      </c>
      <c r="M21" s="72">
        <v>0</v>
      </c>
      <c r="N21" s="72">
        <v>0</v>
      </c>
      <c r="O21" s="72">
        <v>0</v>
      </c>
      <c r="P21" s="72">
        <v>0</v>
      </c>
      <c r="Q21" s="72">
        <v>0</v>
      </c>
      <c r="R21" s="72">
        <v>0</v>
      </c>
      <c r="S21" s="72">
        <v>0</v>
      </c>
      <c r="T21" s="72">
        <v>0</v>
      </c>
      <c r="U21" s="72">
        <v>0</v>
      </c>
      <c r="V21" s="72">
        <v>0</v>
      </c>
      <c r="W21" s="72">
        <v>0</v>
      </c>
      <c r="X21" s="74">
        <f t="shared" si="1"/>
        <v>0</v>
      </c>
      <c r="Y21" s="74">
        <f t="shared" si="2"/>
        <v>3</v>
      </c>
      <c r="Z21" s="56"/>
      <c r="AA21" s="127"/>
    </row>
    <row r="22" spans="1:27" ht="42.75" x14ac:dyDescent="0.25">
      <c r="A22" s="42">
        <v>14</v>
      </c>
      <c r="B22" s="35" t="s">
        <v>446</v>
      </c>
      <c r="C22" s="34" t="s">
        <v>445</v>
      </c>
      <c r="D22" s="31" t="s">
        <v>48</v>
      </c>
      <c r="E22" s="72">
        <v>2</v>
      </c>
      <c r="F22" s="72">
        <v>3</v>
      </c>
      <c r="G22" s="74">
        <f t="shared" si="0"/>
        <v>5</v>
      </c>
      <c r="H22" s="72">
        <v>4</v>
      </c>
      <c r="I22" s="72">
        <v>0</v>
      </c>
      <c r="J22" s="72">
        <v>0</v>
      </c>
      <c r="K22" s="72">
        <v>0</v>
      </c>
      <c r="L22" s="72">
        <v>0</v>
      </c>
      <c r="M22" s="72">
        <v>0</v>
      </c>
      <c r="N22" s="72">
        <v>0</v>
      </c>
      <c r="O22" s="72">
        <v>0</v>
      </c>
      <c r="P22" s="72">
        <v>0</v>
      </c>
      <c r="Q22" s="72">
        <v>0</v>
      </c>
      <c r="R22" s="72">
        <v>0</v>
      </c>
      <c r="S22" s="72">
        <v>0</v>
      </c>
      <c r="T22" s="72">
        <v>0</v>
      </c>
      <c r="U22" s="72">
        <v>0</v>
      </c>
      <c r="V22" s="72">
        <v>0</v>
      </c>
      <c r="W22" s="72">
        <v>0</v>
      </c>
      <c r="X22" s="74">
        <f t="shared" si="1"/>
        <v>0</v>
      </c>
      <c r="Y22" s="74">
        <f t="shared" si="2"/>
        <v>9</v>
      </c>
      <c r="Z22" s="56"/>
      <c r="AA22" s="127"/>
    </row>
    <row r="23" spans="1:27" ht="57" x14ac:dyDescent="0.25">
      <c r="A23" s="42">
        <v>15</v>
      </c>
      <c r="B23" s="34" t="s">
        <v>447</v>
      </c>
      <c r="C23" s="34" t="s">
        <v>448</v>
      </c>
      <c r="D23" s="31" t="s">
        <v>48</v>
      </c>
      <c r="E23" s="72">
        <v>6</v>
      </c>
      <c r="F23" s="72">
        <v>10</v>
      </c>
      <c r="G23" s="74">
        <f t="shared" si="0"/>
        <v>16</v>
      </c>
      <c r="H23" s="72">
        <v>6</v>
      </c>
      <c r="I23" s="72">
        <v>0</v>
      </c>
      <c r="J23" s="72">
        <v>0</v>
      </c>
      <c r="K23" s="72">
        <v>0</v>
      </c>
      <c r="L23" s="72">
        <v>0</v>
      </c>
      <c r="M23" s="72">
        <v>0</v>
      </c>
      <c r="N23" s="72">
        <v>0</v>
      </c>
      <c r="O23" s="72">
        <v>0</v>
      </c>
      <c r="P23" s="72">
        <v>0</v>
      </c>
      <c r="Q23" s="72">
        <v>0</v>
      </c>
      <c r="R23" s="72">
        <v>0</v>
      </c>
      <c r="S23" s="72">
        <v>0</v>
      </c>
      <c r="T23" s="72">
        <v>0</v>
      </c>
      <c r="U23" s="72">
        <v>0</v>
      </c>
      <c r="V23" s="72">
        <v>0</v>
      </c>
      <c r="W23" s="72">
        <v>0</v>
      </c>
      <c r="X23" s="74">
        <f t="shared" si="1"/>
        <v>0</v>
      </c>
      <c r="Y23" s="74">
        <f t="shared" si="2"/>
        <v>22</v>
      </c>
      <c r="Z23" s="56"/>
      <c r="AA23" s="127"/>
    </row>
    <row r="24" spans="1:27" ht="28.5" x14ac:dyDescent="0.25">
      <c r="A24" s="42">
        <v>16</v>
      </c>
      <c r="B24" s="34" t="s">
        <v>449</v>
      </c>
      <c r="C24" s="35" t="s">
        <v>450</v>
      </c>
      <c r="D24" s="31" t="s">
        <v>48</v>
      </c>
      <c r="E24" s="72">
        <v>1</v>
      </c>
      <c r="F24" s="72">
        <v>1</v>
      </c>
      <c r="G24" s="74">
        <f t="shared" si="0"/>
        <v>2</v>
      </c>
      <c r="H24" s="72">
        <v>0</v>
      </c>
      <c r="I24" s="72">
        <v>0</v>
      </c>
      <c r="J24" s="72">
        <v>0</v>
      </c>
      <c r="K24" s="72">
        <v>0</v>
      </c>
      <c r="L24" s="72">
        <v>0</v>
      </c>
      <c r="M24" s="72">
        <v>0</v>
      </c>
      <c r="N24" s="72">
        <v>0</v>
      </c>
      <c r="O24" s="72">
        <v>0</v>
      </c>
      <c r="P24" s="72">
        <v>0</v>
      </c>
      <c r="Q24" s="72">
        <v>0</v>
      </c>
      <c r="R24" s="72">
        <v>0</v>
      </c>
      <c r="S24" s="72">
        <v>0</v>
      </c>
      <c r="T24" s="72">
        <v>0</v>
      </c>
      <c r="U24" s="72">
        <v>0</v>
      </c>
      <c r="V24" s="72">
        <v>0</v>
      </c>
      <c r="W24" s="72">
        <v>0</v>
      </c>
      <c r="X24" s="74">
        <f t="shared" si="1"/>
        <v>0</v>
      </c>
      <c r="Y24" s="74">
        <f t="shared" si="2"/>
        <v>2</v>
      </c>
      <c r="Z24" s="56"/>
      <c r="AA24" s="127"/>
    </row>
    <row r="25" spans="1:27" ht="85.5" x14ac:dyDescent="0.25">
      <c r="A25" s="93">
        <v>17</v>
      </c>
      <c r="B25" s="35" t="s">
        <v>451</v>
      </c>
      <c r="C25" s="34" t="s">
        <v>452</v>
      </c>
      <c r="D25" s="31" t="s">
        <v>48</v>
      </c>
      <c r="E25" s="72">
        <v>1</v>
      </c>
      <c r="F25" s="72">
        <v>1</v>
      </c>
      <c r="G25" s="74">
        <f t="shared" si="0"/>
        <v>2</v>
      </c>
      <c r="H25" s="72">
        <v>0</v>
      </c>
      <c r="I25" s="72">
        <v>0</v>
      </c>
      <c r="J25" s="72">
        <v>0</v>
      </c>
      <c r="K25" s="72">
        <v>0</v>
      </c>
      <c r="L25" s="72">
        <v>0</v>
      </c>
      <c r="M25" s="72">
        <v>0</v>
      </c>
      <c r="N25" s="72">
        <v>0</v>
      </c>
      <c r="O25" s="72">
        <v>0</v>
      </c>
      <c r="P25" s="72">
        <v>0</v>
      </c>
      <c r="Q25" s="72">
        <v>0</v>
      </c>
      <c r="R25" s="72">
        <v>0</v>
      </c>
      <c r="S25" s="72">
        <v>0</v>
      </c>
      <c r="T25" s="72">
        <v>0</v>
      </c>
      <c r="U25" s="72">
        <v>0</v>
      </c>
      <c r="V25" s="72">
        <v>0</v>
      </c>
      <c r="W25" s="72">
        <v>0</v>
      </c>
      <c r="X25" s="74">
        <f t="shared" si="1"/>
        <v>0</v>
      </c>
      <c r="Y25" s="74">
        <f t="shared" si="2"/>
        <v>2</v>
      </c>
      <c r="Z25" s="56"/>
      <c r="AA25" s="127"/>
    </row>
    <row r="26" spans="1:27" ht="42.75" x14ac:dyDescent="0.25">
      <c r="A26" s="42">
        <v>18</v>
      </c>
      <c r="B26" s="34" t="s">
        <v>454</v>
      </c>
      <c r="C26" s="35" t="s">
        <v>453</v>
      </c>
      <c r="D26" s="31" t="s">
        <v>48</v>
      </c>
      <c r="E26" s="72">
        <v>2</v>
      </c>
      <c r="F26" s="72">
        <v>2</v>
      </c>
      <c r="G26" s="74">
        <f t="shared" si="0"/>
        <v>4</v>
      </c>
      <c r="H26" s="72">
        <v>4</v>
      </c>
      <c r="I26" s="72">
        <v>0</v>
      </c>
      <c r="J26" s="72">
        <v>0</v>
      </c>
      <c r="K26" s="72">
        <v>0</v>
      </c>
      <c r="L26" s="72">
        <v>0</v>
      </c>
      <c r="M26" s="72">
        <v>0</v>
      </c>
      <c r="N26" s="72">
        <v>0</v>
      </c>
      <c r="O26" s="72">
        <v>0</v>
      </c>
      <c r="P26" s="72">
        <v>0</v>
      </c>
      <c r="Q26" s="72">
        <v>0</v>
      </c>
      <c r="R26" s="72">
        <v>0</v>
      </c>
      <c r="S26" s="72">
        <v>0</v>
      </c>
      <c r="T26" s="72">
        <v>0</v>
      </c>
      <c r="U26" s="72">
        <v>0</v>
      </c>
      <c r="V26" s="72">
        <v>0</v>
      </c>
      <c r="W26" s="72">
        <v>0</v>
      </c>
      <c r="X26" s="74">
        <f t="shared" si="1"/>
        <v>0</v>
      </c>
      <c r="Y26" s="74">
        <f t="shared" si="2"/>
        <v>8</v>
      </c>
      <c r="Z26" s="56"/>
      <c r="AA26" s="127"/>
    </row>
    <row r="27" spans="1:27" ht="42.75" x14ac:dyDescent="0.25">
      <c r="A27" s="42">
        <v>19</v>
      </c>
      <c r="B27" s="35" t="s">
        <v>455</v>
      </c>
      <c r="C27" s="34" t="s">
        <v>456</v>
      </c>
      <c r="D27" s="31" t="s">
        <v>48</v>
      </c>
      <c r="E27" s="72">
        <v>4</v>
      </c>
      <c r="F27" s="72">
        <v>4</v>
      </c>
      <c r="G27" s="74">
        <f t="shared" si="0"/>
        <v>8</v>
      </c>
      <c r="H27" s="72">
        <v>0</v>
      </c>
      <c r="I27" s="72">
        <v>0</v>
      </c>
      <c r="J27" s="72">
        <v>0</v>
      </c>
      <c r="K27" s="72">
        <v>0</v>
      </c>
      <c r="L27" s="72">
        <v>0</v>
      </c>
      <c r="M27" s="72">
        <v>0</v>
      </c>
      <c r="N27" s="72">
        <v>0</v>
      </c>
      <c r="O27" s="72">
        <v>0</v>
      </c>
      <c r="P27" s="72">
        <v>0</v>
      </c>
      <c r="Q27" s="72">
        <v>0</v>
      </c>
      <c r="R27" s="72">
        <v>0</v>
      </c>
      <c r="S27" s="72">
        <v>0</v>
      </c>
      <c r="T27" s="72">
        <v>0</v>
      </c>
      <c r="U27" s="72">
        <v>0</v>
      </c>
      <c r="V27" s="72">
        <v>0</v>
      </c>
      <c r="W27" s="72">
        <v>0</v>
      </c>
      <c r="X27" s="74">
        <f t="shared" si="1"/>
        <v>0</v>
      </c>
      <c r="Y27" s="74">
        <f t="shared" si="2"/>
        <v>8</v>
      </c>
      <c r="Z27" s="56"/>
      <c r="AA27" s="127"/>
    </row>
    <row r="28" spans="1:27" ht="85.5" x14ac:dyDescent="0.25">
      <c r="A28" s="42">
        <v>20</v>
      </c>
      <c r="B28" s="35" t="s">
        <v>457</v>
      </c>
      <c r="C28" s="35" t="s">
        <v>458</v>
      </c>
      <c r="D28" s="31" t="s">
        <v>48</v>
      </c>
      <c r="E28" s="72">
        <v>1</v>
      </c>
      <c r="F28" s="72">
        <v>1</v>
      </c>
      <c r="G28" s="74">
        <f t="shared" si="0"/>
        <v>2</v>
      </c>
      <c r="H28" s="72">
        <v>1</v>
      </c>
      <c r="I28" s="72">
        <v>0</v>
      </c>
      <c r="J28" s="72">
        <v>0</v>
      </c>
      <c r="K28" s="72">
        <v>0</v>
      </c>
      <c r="L28" s="72">
        <v>0</v>
      </c>
      <c r="M28" s="72">
        <v>0</v>
      </c>
      <c r="N28" s="72">
        <v>0</v>
      </c>
      <c r="O28" s="72">
        <v>0</v>
      </c>
      <c r="P28" s="72">
        <v>0</v>
      </c>
      <c r="Q28" s="72">
        <v>0</v>
      </c>
      <c r="R28" s="72">
        <v>0</v>
      </c>
      <c r="S28" s="72">
        <v>0</v>
      </c>
      <c r="T28" s="72">
        <v>0</v>
      </c>
      <c r="U28" s="72">
        <v>0</v>
      </c>
      <c r="V28" s="72">
        <v>0</v>
      </c>
      <c r="W28" s="72">
        <v>0</v>
      </c>
      <c r="X28" s="74">
        <f t="shared" si="1"/>
        <v>0</v>
      </c>
      <c r="Y28" s="74">
        <f t="shared" si="2"/>
        <v>3</v>
      </c>
      <c r="Z28" s="56"/>
      <c r="AA28" s="127"/>
    </row>
    <row r="29" spans="1:27" ht="99.75" x14ac:dyDescent="0.25">
      <c r="A29" s="93">
        <v>21</v>
      </c>
      <c r="B29" s="40" t="s">
        <v>459</v>
      </c>
      <c r="C29" s="40" t="s">
        <v>459</v>
      </c>
      <c r="D29" s="31" t="s">
        <v>48</v>
      </c>
      <c r="E29" s="72">
        <v>1</v>
      </c>
      <c r="F29" s="72">
        <v>1</v>
      </c>
      <c r="G29" s="74">
        <f t="shared" si="0"/>
        <v>2</v>
      </c>
      <c r="H29" s="72">
        <v>0</v>
      </c>
      <c r="I29" s="72">
        <v>0</v>
      </c>
      <c r="J29" s="72">
        <v>0</v>
      </c>
      <c r="K29" s="72">
        <v>0</v>
      </c>
      <c r="L29" s="72">
        <v>0</v>
      </c>
      <c r="M29" s="72">
        <v>0</v>
      </c>
      <c r="N29" s="72">
        <v>0</v>
      </c>
      <c r="O29" s="72">
        <v>0</v>
      </c>
      <c r="P29" s="72">
        <v>0</v>
      </c>
      <c r="Q29" s="72">
        <v>0</v>
      </c>
      <c r="R29" s="72">
        <v>0</v>
      </c>
      <c r="S29" s="72">
        <v>0</v>
      </c>
      <c r="T29" s="72">
        <v>0</v>
      </c>
      <c r="U29" s="72">
        <v>0</v>
      </c>
      <c r="V29" s="72">
        <v>0</v>
      </c>
      <c r="W29" s="72">
        <v>0</v>
      </c>
      <c r="X29" s="74">
        <f t="shared" si="1"/>
        <v>0</v>
      </c>
      <c r="Y29" s="74">
        <f t="shared" si="2"/>
        <v>2</v>
      </c>
      <c r="Z29" s="56"/>
      <c r="AA29" s="127"/>
    </row>
    <row r="30" spans="1:27" ht="28.5" x14ac:dyDescent="0.25">
      <c r="A30" s="42">
        <v>22</v>
      </c>
      <c r="B30" s="35" t="s">
        <v>460</v>
      </c>
      <c r="C30" s="35" t="s">
        <v>460</v>
      </c>
      <c r="D30" s="31" t="s">
        <v>48</v>
      </c>
      <c r="E30" s="72">
        <v>1</v>
      </c>
      <c r="F30" s="72">
        <v>1</v>
      </c>
      <c r="G30" s="74">
        <f t="shared" si="0"/>
        <v>2</v>
      </c>
      <c r="H30" s="72">
        <v>0</v>
      </c>
      <c r="I30" s="72">
        <v>0</v>
      </c>
      <c r="J30" s="72">
        <v>0</v>
      </c>
      <c r="K30" s="72">
        <v>0</v>
      </c>
      <c r="L30" s="72">
        <v>0</v>
      </c>
      <c r="M30" s="72">
        <v>0</v>
      </c>
      <c r="N30" s="72">
        <v>0</v>
      </c>
      <c r="O30" s="72">
        <v>0</v>
      </c>
      <c r="P30" s="72">
        <v>0</v>
      </c>
      <c r="Q30" s="72">
        <v>0</v>
      </c>
      <c r="R30" s="72">
        <v>0</v>
      </c>
      <c r="S30" s="72">
        <v>0</v>
      </c>
      <c r="T30" s="72">
        <v>0</v>
      </c>
      <c r="U30" s="72">
        <v>0</v>
      </c>
      <c r="V30" s="72">
        <v>0</v>
      </c>
      <c r="W30" s="72">
        <v>0</v>
      </c>
      <c r="X30" s="74">
        <f t="shared" si="1"/>
        <v>0</v>
      </c>
      <c r="Y30" s="74">
        <f t="shared" si="2"/>
        <v>2</v>
      </c>
      <c r="Z30" s="56"/>
      <c r="AA30" s="127"/>
    </row>
    <row r="31" spans="1:27" ht="299.25" x14ac:dyDescent="0.25">
      <c r="A31" s="42">
        <v>23</v>
      </c>
      <c r="B31" s="35" t="s">
        <v>461</v>
      </c>
      <c r="C31" s="35" t="s">
        <v>462</v>
      </c>
      <c r="D31" s="31" t="s">
        <v>48</v>
      </c>
      <c r="E31" s="72">
        <v>0</v>
      </c>
      <c r="F31" s="72">
        <v>1</v>
      </c>
      <c r="G31" s="74">
        <f t="shared" si="0"/>
        <v>1</v>
      </c>
      <c r="H31" s="72">
        <v>0</v>
      </c>
      <c r="I31" s="72">
        <v>0</v>
      </c>
      <c r="J31" s="72">
        <v>0</v>
      </c>
      <c r="K31" s="72">
        <v>0</v>
      </c>
      <c r="L31" s="72">
        <v>0</v>
      </c>
      <c r="M31" s="72">
        <v>0</v>
      </c>
      <c r="N31" s="72">
        <v>0</v>
      </c>
      <c r="O31" s="72">
        <v>0</v>
      </c>
      <c r="P31" s="72">
        <v>0</v>
      </c>
      <c r="Q31" s="72">
        <v>0</v>
      </c>
      <c r="R31" s="72">
        <v>0</v>
      </c>
      <c r="S31" s="72">
        <v>0</v>
      </c>
      <c r="T31" s="72">
        <v>0</v>
      </c>
      <c r="U31" s="72">
        <v>0</v>
      </c>
      <c r="V31" s="72">
        <v>0</v>
      </c>
      <c r="W31" s="72">
        <v>0</v>
      </c>
      <c r="X31" s="74">
        <f t="shared" si="1"/>
        <v>0</v>
      </c>
      <c r="Y31" s="74">
        <f t="shared" si="2"/>
        <v>1</v>
      </c>
      <c r="Z31" s="56"/>
      <c r="AA31" s="127"/>
    </row>
    <row r="32" spans="1:27" ht="57" x14ac:dyDescent="0.25">
      <c r="A32" s="42">
        <v>24</v>
      </c>
      <c r="B32" s="35" t="s">
        <v>463</v>
      </c>
      <c r="C32" s="34" t="s">
        <v>464</v>
      </c>
      <c r="D32" s="31" t="s">
        <v>48</v>
      </c>
      <c r="E32" s="72">
        <v>0</v>
      </c>
      <c r="F32" s="72">
        <v>1</v>
      </c>
      <c r="G32" s="74">
        <f t="shared" si="0"/>
        <v>1</v>
      </c>
      <c r="H32" s="72">
        <v>0</v>
      </c>
      <c r="I32" s="72">
        <v>0</v>
      </c>
      <c r="J32" s="72">
        <v>0</v>
      </c>
      <c r="K32" s="72">
        <v>0</v>
      </c>
      <c r="L32" s="72">
        <v>0</v>
      </c>
      <c r="M32" s="72">
        <v>0</v>
      </c>
      <c r="N32" s="72">
        <v>0</v>
      </c>
      <c r="O32" s="72">
        <v>0</v>
      </c>
      <c r="P32" s="72">
        <v>0</v>
      </c>
      <c r="Q32" s="72">
        <v>0</v>
      </c>
      <c r="R32" s="72">
        <v>0</v>
      </c>
      <c r="S32" s="72">
        <v>0</v>
      </c>
      <c r="T32" s="72">
        <v>0</v>
      </c>
      <c r="U32" s="72">
        <v>0</v>
      </c>
      <c r="V32" s="72">
        <v>0</v>
      </c>
      <c r="W32" s="72">
        <v>0</v>
      </c>
      <c r="X32" s="74">
        <f t="shared" si="1"/>
        <v>0</v>
      </c>
      <c r="Y32" s="74">
        <f t="shared" si="2"/>
        <v>1</v>
      </c>
      <c r="Z32" s="56"/>
      <c r="AA32" s="127"/>
    </row>
    <row r="33" spans="1:27" ht="57" x14ac:dyDescent="0.25">
      <c r="A33" s="93">
        <v>25</v>
      </c>
      <c r="B33" s="35" t="s">
        <v>149</v>
      </c>
      <c r="C33" s="35" t="s">
        <v>174</v>
      </c>
      <c r="D33" s="31" t="s">
        <v>48</v>
      </c>
      <c r="E33" s="72">
        <v>0</v>
      </c>
      <c r="F33" s="72">
        <v>2</v>
      </c>
      <c r="G33" s="74">
        <f t="shared" si="0"/>
        <v>2</v>
      </c>
      <c r="H33" s="72">
        <v>0</v>
      </c>
      <c r="I33" s="72">
        <v>0</v>
      </c>
      <c r="J33" s="72">
        <v>0</v>
      </c>
      <c r="K33" s="72">
        <v>0</v>
      </c>
      <c r="L33" s="72">
        <v>0</v>
      </c>
      <c r="M33" s="72">
        <v>0</v>
      </c>
      <c r="N33" s="72">
        <v>0</v>
      </c>
      <c r="O33" s="72">
        <v>0</v>
      </c>
      <c r="P33" s="72">
        <v>0</v>
      </c>
      <c r="Q33" s="72">
        <v>0</v>
      </c>
      <c r="R33" s="72">
        <v>0</v>
      </c>
      <c r="S33" s="72">
        <v>0</v>
      </c>
      <c r="T33" s="72">
        <v>0</v>
      </c>
      <c r="U33" s="72">
        <v>0</v>
      </c>
      <c r="V33" s="72">
        <v>0</v>
      </c>
      <c r="W33" s="72">
        <v>0</v>
      </c>
      <c r="X33" s="74">
        <f t="shared" si="1"/>
        <v>0</v>
      </c>
      <c r="Y33" s="74">
        <f t="shared" si="2"/>
        <v>2</v>
      </c>
      <c r="Z33" s="56"/>
      <c r="AA33" s="127"/>
    </row>
    <row r="34" spans="1:27" ht="85.5" x14ac:dyDescent="0.25">
      <c r="A34" s="42">
        <v>26</v>
      </c>
      <c r="B34" s="41" t="s">
        <v>465</v>
      </c>
      <c r="C34" s="36" t="s">
        <v>466</v>
      </c>
      <c r="D34" s="31" t="s">
        <v>48</v>
      </c>
      <c r="E34" s="72">
        <v>0</v>
      </c>
      <c r="F34" s="72">
        <v>0</v>
      </c>
      <c r="G34" s="74">
        <f t="shared" si="0"/>
        <v>0</v>
      </c>
      <c r="H34" s="72">
        <v>0</v>
      </c>
      <c r="I34" s="72">
        <v>12</v>
      </c>
      <c r="J34" s="72">
        <v>1</v>
      </c>
      <c r="K34" s="72">
        <v>1</v>
      </c>
      <c r="L34" s="72">
        <v>1</v>
      </c>
      <c r="M34" s="72">
        <v>1</v>
      </c>
      <c r="N34" s="72">
        <v>1</v>
      </c>
      <c r="O34" s="72">
        <v>1</v>
      </c>
      <c r="P34" s="72">
        <v>1</v>
      </c>
      <c r="Q34" s="72">
        <v>1</v>
      </c>
      <c r="R34" s="72">
        <v>1</v>
      </c>
      <c r="S34" s="72">
        <v>1</v>
      </c>
      <c r="T34" s="72">
        <v>1</v>
      </c>
      <c r="U34" s="72">
        <v>1</v>
      </c>
      <c r="V34" s="72">
        <v>1</v>
      </c>
      <c r="W34" s="72">
        <v>1</v>
      </c>
      <c r="X34" s="74">
        <f t="shared" si="1"/>
        <v>14</v>
      </c>
      <c r="Y34" s="74">
        <f t="shared" si="2"/>
        <v>26</v>
      </c>
      <c r="Z34" s="59"/>
      <c r="AA34" s="127"/>
    </row>
    <row r="35" spans="1:27" ht="114.75" thickBot="1" x14ac:dyDescent="0.3">
      <c r="A35" s="42">
        <v>27</v>
      </c>
      <c r="B35" s="137" t="s">
        <v>467</v>
      </c>
      <c r="C35" s="138" t="s">
        <v>468</v>
      </c>
      <c r="D35" s="130" t="s">
        <v>48</v>
      </c>
      <c r="E35" s="131">
        <v>0</v>
      </c>
      <c r="F35" s="131">
        <v>0</v>
      </c>
      <c r="G35" s="132">
        <f t="shared" si="0"/>
        <v>0</v>
      </c>
      <c r="H35" s="131">
        <v>8</v>
      </c>
      <c r="I35" s="131">
        <v>0</v>
      </c>
      <c r="J35" s="131">
        <v>0</v>
      </c>
      <c r="K35" s="131">
        <v>0</v>
      </c>
      <c r="L35" s="131">
        <v>0</v>
      </c>
      <c r="M35" s="131">
        <v>0</v>
      </c>
      <c r="N35" s="131">
        <v>0</v>
      </c>
      <c r="O35" s="131">
        <v>0</v>
      </c>
      <c r="P35" s="131">
        <v>0</v>
      </c>
      <c r="Q35" s="131">
        <v>0</v>
      </c>
      <c r="R35" s="131">
        <v>0</v>
      </c>
      <c r="S35" s="131">
        <v>0</v>
      </c>
      <c r="T35" s="131">
        <v>0</v>
      </c>
      <c r="U35" s="131">
        <v>0</v>
      </c>
      <c r="V35" s="131">
        <v>0</v>
      </c>
      <c r="W35" s="131">
        <v>0</v>
      </c>
      <c r="X35" s="132">
        <f t="shared" si="1"/>
        <v>0</v>
      </c>
      <c r="Y35" s="74">
        <f t="shared" si="2"/>
        <v>8</v>
      </c>
      <c r="Z35" s="139"/>
      <c r="AA35" s="134"/>
    </row>
    <row r="36" spans="1:27" ht="15.75" thickBot="1" x14ac:dyDescent="0.3">
      <c r="A36" s="107" t="s">
        <v>503</v>
      </c>
      <c r="B36" s="108"/>
      <c r="C36" s="108"/>
      <c r="D36" s="108"/>
      <c r="E36" s="108"/>
      <c r="F36" s="108"/>
      <c r="G36" s="108"/>
      <c r="H36" s="108"/>
      <c r="I36" s="108"/>
      <c r="J36" s="108"/>
      <c r="K36" s="108"/>
      <c r="L36" s="108"/>
      <c r="M36" s="108"/>
      <c r="N36" s="108"/>
      <c r="O36" s="108"/>
      <c r="P36" s="108"/>
      <c r="Q36" s="108"/>
      <c r="R36" s="108"/>
      <c r="S36" s="108"/>
      <c r="T36" s="108"/>
      <c r="U36" s="108"/>
      <c r="V36" s="108"/>
      <c r="W36" s="108"/>
      <c r="X36" s="108"/>
      <c r="Y36" s="108"/>
      <c r="Z36" s="109"/>
      <c r="AA36" s="112">
        <f>SUM(AA17:AA35)</f>
        <v>0</v>
      </c>
    </row>
  </sheetData>
  <mergeCells count="4">
    <mergeCell ref="E6:H6"/>
    <mergeCell ref="I6:X6"/>
    <mergeCell ref="E7:G7"/>
    <mergeCell ref="J7:X7"/>
  </mergeCells>
  <pageMargins left="0.7" right="0.7" top="0.75" bottom="0.75" header="0.3" footer="0.3"/>
  <pageSetup paperSize="9"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A2592-D654-42D7-BF0F-0101BC0786B9}">
  <dimension ref="A1:AA23"/>
  <sheetViews>
    <sheetView tabSelected="1" topLeftCell="D2" zoomScale="90" zoomScaleNormal="90" workbookViewId="0">
      <selection activeCell="Z9" sqref="Z9"/>
    </sheetView>
  </sheetViews>
  <sheetFormatPr baseColWidth="10" defaultRowHeight="15" x14ac:dyDescent="0.25"/>
  <cols>
    <col min="2" max="2" width="16.7109375" customWidth="1"/>
    <col min="3" max="3" width="89.42578125" customWidth="1"/>
    <col min="5" max="6" width="4.7109375" customWidth="1"/>
    <col min="7" max="7" width="7.28515625" customWidth="1"/>
    <col min="10" max="23" width="3.28515625" customWidth="1"/>
    <col min="24" max="24" width="6.7109375" customWidth="1"/>
    <col min="25" max="25" width="12.7109375" customWidth="1"/>
    <col min="26" max="26" width="18.42578125" customWidth="1"/>
    <col min="27" max="27" width="17.7109375" customWidth="1"/>
  </cols>
  <sheetData>
    <row r="1" spans="1:27" ht="66.75" customHeight="1" thickBot="1" x14ac:dyDescent="0.3">
      <c r="A1" s="2"/>
      <c r="B1" s="3"/>
      <c r="C1" s="4"/>
      <c r="D1" s="4"/>
      <c r="E1" s="63"/>
      <c r="F1" s="63"/>
      <c r="G1" s="63"/>
      <c r="H1" s="63"/>
      <c r="I1" s="63"/>
      <c r="J1" s="63"/>
      <c r="K1" s="63"/>
      <c r="L1" s="63"/>
      <c r="M1" s="63"/>
      <c r="N1" s="63"/>
      <c r="O1" s="63"/>
      <c r="P1" s="63"/>
      <c r="Q1" s="63"/>
      <c r="R1" s="63"/>
      <c r="S1" s="63"/>
      <c r="T1" s="63"/>
      <c r="U1" s="63"/>
      <c r="V1" s="63"/>
      <c r="W1" s="63"/>
      <c r="X1" s="63"/>
      <c r="Y1" s="63"/>
      <c r="Z1" s="4"/>
      <c r="AA1" s="83"/>
    </row>
    <row r="2" spans="1:27" ht="17.25" customHeight="1" thickBot="1" x14ac:dyDescent="0.3">
      <c r="A2" s="5" t="s">
        <v>4</v>
      </c>
      <c r="B2" s="6"/>
      <c r="C2" s="6"/>
      <c r="D2" s="6"/>
      <c r="E2" s="6"/>
      <c r="F2" s="6"/>
      <c r="G2" s="6"/>
      <c r="H2" s="6"/>
      <c r="I2" s="6"/>
      <c r="J2" s="6"/>
      <c r="K2" s="6"/>
      <c r="L2" s="6"/>
      <c r="M2" s="6"/>
      <c r="N2" s="6"/>
      <c r="O2" s="6"/>
      <c r="P2" s="6"/>
      <c r="Q2" s="6"/>
      <c r="R2" s="6"/>
      <c r="S2" s="6"/>
      <c r="T2" s="6"/>
      <c r="U2" s="6"/>
      <c r="V2" s="6"/>
      <c r="W2" s="6"/>
      <c r="X2" s="6"/>
      <c r="Y2" s="6"/>
      <c r="Z2" s="7"/>
      <c r="AA2" s="7"/>
    </row>
    <row r="3" spans="1:27" ht="15.75" thickBot="1" x14ac:dyDescent="0.3">
      <c r="A3" s="155" t="s">
        <v>513</v>
      </c>
      <c r="B3" s="156"/>
      <c r="C3" s="156"/>
      <c r="D3" s="157"/>
      <c r="E3" s="156"/>
      <c r="F3" s="156"/>
      <c r="G3" s="156"/>
      <c r="H3" s="156"/>
      <c r="I3" s="156"/>
      <c r="J3" s="156"/>
      <c r="K3" s="156"/>
      <c r="L3" s="156"/>
      <c r="M3" s="156"/>
      <c r="N3" s="156"/>
      <c r="O3" s="156"/>
      <c r="P3" s="156"/>
      <c r="Q3" s="156"/>
      <c r="R3" s="156"/>
      <c r="S3" s="156"/>
      <c r="T3" s="156"/>
      <c r="U3" s="156"/>
      <c r="V3" s="156"/>
      <c r="W3" s="156"/>
      <c r="X3" s="158"/>
      <c r="Y3" s="158"/>
      <c r="Z3" s="157"/>
      <c r="AA3" s="159"/>
    </row>
    <row r="4" spans="1:27" ht="15.75" thickBot="1" x14ac:dyDescent="0.3">
      <c r="A4" s="25" t="s">
        <v>469</v>
      </c>
      <c r="B4" s="10"/>
      <c r="C4" s="10"/>
      <c r="D4" s="10"/>
      <c r="E4" s="10"/>
      <c r="F4" s="10"/>
      <c r="G4" s="10"/>
      <c r="H4" s="10"/>
      <c r="I4" s="10"/>
      <c r="J4" s="10"/>
      <c r="K4" s="10"/>
      <c r="L4" s="10"/>
      <c r="M4" s="10"/>
      <c r="N4" s="10"/>
      <c r="O4" s="10"/>
      <c r="P4" s="10"/>
      <c r="Q4" s="10"/>
      <c r="R4" s="10"/>
      <c r="S4" s="10"/>
      <c r="T4" s="10"/>
      <c r="U4" s="10"/>
      <c r="V4" s="10"/>
      <c r="W4" s="10"/>
      <c r="X4" s="10"/>
      <c r="Y4" s="10"/>
      <c r="Z4" s="26"/>
      <c r="AA4" s="26"/>
    </row>
    <row r="5" spans="1:27" ht="75.75" thickBot="1" x14ac:dyDescent="0.3">
      <c r="A5" s="163" t="s">
        <v>517</v>
      </c>
      <c r="B5" s="164"/>
      <c r="C5" s="165"/>
      <c r="D5" s="180"/>
      <c r="E5" s="166"/>
      <c r="F5" s="166"/>
      <c r="G5" s="166"/>
      <c r="H5" s="166"/>
      <c r="I5" s="166"/>
      <c r="J5" s="166"/>
      <c r="K5" s="166"/>
      <c r="L5" s="166"/>
      <c r="M5" s="166"/>
      <c r="N5" s="166"/>
      <c r="O5" s="166"/>
      <c r="P5" s="166"/>
      <c r="Q5" s="166"/>
      <c r="R5" s="166"/>
      <c r="S5" s="166"/>
      <c r="T5" s="166"/>
      <c r="U5" s="166"/>
      <c r="V5" s="166"/>
      <c r="W5" s="166"/>
      <c r="X5" s="166"/>
      <c r="Y5" s="166"/>
      <c r="Z5" s="168" t="s">
        <v>522</v>
      </c>
      <c r="AA5" s="165"/>
    </row>
    <row r="6" spans="1:27" ht="30.75" customHeight="1" thickBot="1" x14ac:dyDescent="0.3">
      <c r="A6" s="182"/>
      <c r="B6" s="182"/>
      <c r="C6" s="182"/>
      <c r="D6" s="181"/>
      <c r="E6" s="190" t="s">
        <v>525</v>
      </c>
      <c r="F6" s="191"/>
      <c r="G6" s="191"/>
      <c r="H6" s="192"/>
      <c r="I6" s="190" t="s">
        <v>526</v>
      </c>
      <c r="J6" s="191"/>
      <c r="K6" s="191"/>
      <c r="L6" s="191"/>
      <c r="M6" s="191"/>
      <c r="N6" s="191"/>
      <c r="O6" s="191"/>
      <c r="P6" s="191"/>
      <c r="Q6" s="191"/>
      <c r="R6" s="191"/>
      <c r="S6" s="191"/>
      <c r="T6" s="191"/>
      <c r="U6" s="191"/>
      <c r="V6" s="191"/>
      <c r="W6" s="191"/>
      <c r="X6" s="192"/>
      <c r="Y6" s="166"/>
      <c r="Z6" s="182"/>
      <c r="AA6" s="182"/>
    </row>
    <row r="7" spans="1:27" ht="60.75" customHeight="1" thickBot="1" x14ac:dyDescent="0.3">
      <c r="A7" s="140" t="s">
        <v>514</v>
      </c>
      <c r="B7" s="172" t="s">
        <v>1</v>
      </c>
      <c r="C7" s="160" t="s">
        <v>515</v>
      </c>
      <c r="D7" s="160" t="s">
        <v>3</v>
      </c>
      <c r="E7" s="193" t="s">
        <v>497</v>
      </c>
      <c r="F7" s="194"/>
      <c r="G7" s="195"/>
      <c r="H7" s="161" t="s">
        <v>498</v>
      </c>
      <c r="I7" s="161" t="s">
        <v>499</v>
      </c>
      <c r="J7" s="193" t="s">
        <v>500</v>
      </c>
      <c r="K7" s="194"/>
      <c r="L7" s="194"/>
      <c r="M7" s="194"/>
      <c r="N7" s="194"/>
      <c r="O7" s="194"/>
      <c r="P7" s="194"/>
      <c r="Q7" s="194"/>
      <c r="R7" s="194"/>
      <c r="S7" s="194"/>
      <c r="T7" s="194"/>
      <c r="U7" s="194"/>
      <c r="V7" s="194"/>
      <c r="W7" s="194"/>
      <c r="X7" s="202"/>
      <c r="Y7" s="167" t="s">
        <v>521</v>
      </c>
      <c r="Z7" s="167" t="s">
        <v>518</v>
      </c>
      <c r="AA7" s="162"/>
    </row>
    <row r="8" spans="1:27" ht="30.75" thickBot="1" x14ac:dyDescent="0.3">
      <c r="A8" s="69"/>
      <c r="B8" s="136"/>
      <c r="C8" s="69"/>
      <c r="D8" s="69"/>
      <c r="E8" s="77">
        <v>1</v>
      </c>
      <c r="F8" s="77">
        <v>2</v>
      </c>
      <c r="G8" s="77" t="s">
        <v>503</v>
      </c>
      <c r="H8" s="69"/>
      <c r="I8" s="69"/>
      <c r="J8" s="69">
        <v>1</v>
      </c>
      <c r="K8" s="69">
        <v>2</v>
      </c>
      <c r="L8" s="69">
        <v>3</v>
      </c>
      <c r="M8" s="69">
        <v>4</v>
      </c>
      <c r="N8" s="69">
        <v>5</v>
      </c>
      <c r="O8" s="69">
        <v>6</v>
      </c>
      <c r="P8" s="69">
        <v>7</v>
      </c>
      <c r="Q8" s="69">
        <v>8</v>
      </c>
      <c r="R8" s="69">
        <v>9</v>
      </c>
      <c r="S8" s="69">
        <v>10</v>
      </c>
      <c r="T8" s="69">
        <v>11</v>
      </c>
      <c r="U8" s="69">
        <v>12</v>
      </c>
      <c r="V8" s="69">
        <v>13</v>
      </c>
      <c r="W8" s="69">
        <v>14</v>
      </c>
      <c r="X8" s="69" t="s">
        <v>503</v>
      </c>
      <c r="Y8" s="161"/>
      <c r="Z8" s="161" t="s">
        <v>519</v>
      </c>
      <c r="AA8" s="161" t="s">
        <v>520</v>
      </c>
    </row>
    <row r="9" spans="1:27" ht="71.25" x14ac:dyDescent="0.25">
      <c r="A9" s="93">
        <v>1</v>
      </c>
      <c r="B9" s="141" t="s">
        <v>471</v>
      </c>
      <c r="C9" s="141" t="s">
        <v>472</v>
      </c>
      <c r="D9" s="101" t="s">
        <v>48</v>
      </c>
      <c r="E9" s="74">
        <v>10</v>
      </c>
      <c r="F9" s="74">
        <v>10</v>
      </c>
      <c r="G9" s="74">
        <f>E9+F9</f>
        <v>20</v>
      </c>
      <c r="H9" s="74">
        <v>0</v>
      </c>
      <c r="I9" s="74">
        <v>0</v>
      </c>
      <c r="J9" s="74">
        <v>0</v>
      </c>
      <c r="K9" s="74">
        <v>0</v>
      </c>
      <c r="L9" s="74">
        <v>0</v>
      </c>
      <c r="M9" s="74">
        <v>0</v>
      </c>
      <c r="N9" s="74">
        <v>0</v>
      </c>
      <c r="O9" s="74">
        <v>0</v>
      </c>
      <c r="P9" s="74">
        <v>0</v>
      </c>
      <c r="Q9" s="74">
        <v>0</v>
      </c>
      <c r="R9" s="74">
        <v>0</v>
      </c>
      <c r="S9" s="74">
        <v>0</v>
      </c>
      <c r="T9" s="74">
        <v>0</v>
      </c>
      <c r="U9" s="74">
        <v>0</v>
      </c>
      <c r="V9" s="74">
        <v>0</v>
      </c>
      <c r="W9" s="74">
        <v>0</v>
      </c>
      <c r="X9" s="74">
        <f>SUM(J9:W9)</f>
        <v>0</v>
      </c>
      <c r="Y9" s="74">
        <f>X9+I9+H9+G9</f>
        <v>20</v>
      </c>
      <c r="Z9" s="142"/>
      <c r="AA9" s="142"/>
    </row>
    <row r="10" spans="1:27" ht="99.75" x14ac:dyDescent="0.25">
      <c r="A10" s="42">
        <v>2</v>
      </c>
      <c r="B10" s="60" t="s">
        <v>474</v>
      </c>
      <c r="C10" s="61" t="s">
        <v>473</v>
      </c>
      <c r="D10" s="31" t="s">
        <v>48</v>
      </c>
      <c r="E10" s="72">
        <v>1</v>
      </c>
      <c r="F10" s="72">
        <v>1</v>
      </c>
      <c r="G10" s="74">
        <f t="shared" ref="G10:G22" si="0">E10+F10</f>
        <v>2</v>
      </c>
      <c r="H10" s="72">
        <v>0</v>
      </c>
      <c r="I10" s="72">
        <v>0</v>
      </c>
      <c r="J10" s="72">
        <v>0</v>
      </c>
      <c r="K10" s="72">
        <v>0</v>
      </c>
      <c r="L10" s="72">
        <v>0</v>
      </c>
      <c r="M10" s="72">
        <v>0</v>
      </c>
      <c r="N10" s="72">
        <v>0</v>
      </c>
      <c r="O10" s="72">
        <v>0</v>
      </c>
      <c r="P10" s="72">
        <v>0</v>
      </c>
      <c r="Q10" s="72">
        <v>0</v>
      </c>
      <c r="R10" s="72">
        <v>0</v>
      </c>
      <c r="S10" s="72">
        <v>0</v>
      </c>
      <c r="T10" s="72">
        <v>0</v>
      </c>
      <c r="U10" s="72">
        <v>0</v>
      </c>
      <c r="V10" s="72">
        <v>0</v>
      </c>
      <c r="W10" s="72">
        <v>0</v>
      </c>
      <c r="X10" s="74">
        <f t="shared" ref="X10:X22" si="1">SUM(J10:W10)</f>
        <v>0</v>
      </c>
      <c r="Y10" s="74">
        <f t="shared" ref="Y10:Y22" si="2">X10+I10+H10+G10</f>
        <v>2</v>
      </c>
      <c r="Z10" s="58"/>
      <c r="AA10" s="142"/>
    </row>
    <row r="11" spans="1:27" ht="128.25" x14ac:dyDescent="0.25">
      <c r="A11" s="42">
        <v>3</v>
      </c>
      <c r="B11" s="60" t="s">
        <v>475</v>
      </c>
      <c r="C11" s="60" t="s">
        <v>476</v>
      </c>
      <c r="D11" s="31" t="s">
        <v>48</v>
      </c>
      <c r="E11" s="72">
        <v>5</v>
      </c>
      <c r="F11" s="72">
        <v>4</v>
      </c>
      <c r="G11" s="74">
        <f t="shared" si="0"/>
        <v>9</v>
      </c>
      <c r="H11" s="72">
        <v>0</v>
      </c>
      <c r="I11" s="72">
        <v>0</v>
      </c>
      <c r="J11" s="72">
        <v>0</v>
      </c>
      <c r="K11" s="72">
        <v>0</v>
      </c>
      <c r="L11" s="72">
        <v>0</v>
      </c>
      <c r="M11" s="72">
        <v>0</v>
      </c>
      <c r="N11" s="72">
        <v>0</v>
      </c>
      <c r="O11" s="72">
        <v>0</v>
      </c>
      <c r="P11" s="72">
        <v>0</v>
      </c>
      <c r="Q11" s="72">
        <v>0</v>
      </c>
      <c r="R11" s="72">
        <v>0</v>
      </c>
      <c r="S11" s="72">
        <v>0</v>
      </c>
      <c r="T11" s="72">
        <v>0</v>
      </c>
      <c r="U11" s="72">
        <v>0</v>
      </c>
      <c r="V11" s="72">
        <v>0</v>
      </c>
      <c r="W11" s="72">
        <v>0</v>
      </c>
      <c r="X11" s="74">
        <f t="shared" si="1"/>
        <v>0</v>
      </c>
      <c r="Y11" s="74">
        <f t="shared" si="2"/>
        <v>9</v>
      </c>
      <c r="Z11" s="58"/>
      <c r="AA11" s="142"/>
    </row>
    <row r="12" spans="1:27" ht="99.75" x14ac:dyDescent="0.25">
      <c r="A12" s="42">
        <v>4</v>
      </c>
      <c r="B12" s="60" t="s">
        <v>478</v>
      </c>
      <c r="C12" s="60" t="s">
        <v>477</v>
      </c>
      <c r="D12" s="31" t="s">
        <v>48</v>
      </c>
      <c r="E12" s="72">
        <v>5</v>
      </c>
      <c r="F12" s="72">
        <v>4</v>
      </c>
      <c r="G12" s="74">
        <f t="shared" si="0"/>
        <v>9</v>
      </c>
      <c r="H12" s="72">
        <v>3</v>
      </c>
      <c r="I12" s="72">
        <v>0</v>
      </c>
      <c r="J12" s="72">
        <v>0</v>
      </c>
      <c r="K12" s="72">
        <v>0</v>
      </c>
      <c r="L12" s="72">
        <v>0</v>
      </c>
      <c r="M12" s="72">
        <v>0</v>
      </c>
      <c r="N12" s="72">
        <v>0</v>
      </c>
      <c r="O12" s="72">
        <v>0</v>
      </c>
      <c r="P12" s="72">
        <v>0</v>
      </c>
      <c r="Q12" s="72">
        <v>0</v>
      </c>
      <c r="R12" s="72">
        <v>0</v>
      </c>
      <c r="S12" s="72">
        <v>0</v>
      </c>
      <c r="T12" s="72">
        <v>0</v>
      </c>
      <c r="U12" s="72">
        <v>0</v>
      </c>
      <c r="V12" s="72">
        <v>0</v>
      </c>
      <c r="W12" s="72">
        <v>0</v>
      </c>
      <c r="X12" s="74">
        <f t="shared" si="1"/>
        <v>0</v>
      </c>
      <c r="Y12" s="74">
        <f t="shared" si="2"/>
        <v>12</v>
      </c>
      <c r="Z12" s="58"/>
      <c r="AA12" s="142"/>
    </row>
    <row r="13" spans="1:27" ht="28.5" x14ac:dyDescent="0.25">
      <c r="A13" s="93">
        <v>5</v>
      </c>
      <c r="B13" s="35" t="s">
        <v>479</v>
      </c>
      <c r="C13" s="35" t="s">
        <v>480</v>
      </c>
      <c r="D13" s="31" t="s">
        <v>48</v>
      </c>
      <c r="E13" s="72">
        <v>6</v>
      </c>
      <c r="F13" s="72">
        <v>10</v>
      </c>
      <c r="G13" s="74">
        <f t="shared" si="0"/>
        <v>16</v>
      </c>
      <c r="H13" s="72">
        <v>2</v>
      </c>
      <c r="I13" s="72">
        <v>0</v>
      </c>
      <c r="J13" s="72">
        <v>0</v>
      </c>
      <c r="K13" s="72">
        <v>0</v>
      </c>
      <c r="L13" s="72">
        <v>0</v>
      </c>
      <c r="M13" s="72">
        <v>0</v>
      </c>
      <c r="N13" s="72">
        <v>0</v>
      </c>
      <c r="O13" s="72">
        <v>0</v>
      </c>
      <c r="P13" s="72">
        <v>0</v>
      </c>
      <c r="Q13" s="72">
        <v>0</v>
      </c>
      <c r="R13" s="72">
        <v>0</v>
      </c>
      <c r="S13" s="72">
        <v>0</v>
      </c>
      <c r="T13" s="72">
        <v>0</v>
      </c>
      <c r="U13" s="72">
        <v>0</v>
      </c>
      <c r="V13" s="72">
        <v>0</v>
      </c>
      <c r="W13" s="72">
        <v>0</v>
      </c>
      <c r="X13" s="74">
        <f t="shared" si="1"/>
        <v>0</v>
      </c>
      <c r="Y13" s="74">
        <f t="shared" si="2"/>
        <v>18</v>
      </c>
      <c r="Z13" s="56"/>
      <c r="AA13" s="142"/>
    </row>
    <row r="14" spans="1:27" ht="57" x14ac:dyDescent="0.25">
      <c r="A14" s="42">
        <v>6</v>
      </c>
      <c r="B14" s="62" t="s">
        <v>481</v>
      </c>
      <c r="C14" s="62" t="s">
        <v>516</v>
      </c>
      <c r="D14" s="31" t="s">
        <v>48</v>
      </c>
      <c r="E14" s="72">
        <v>15</v>
      </c>
      <c r="F14" s="72">
        <v>0</v>
      </c>
      <c r="G14" s="74">
        <f t="shared" si="0"/>
        <v>15</v>
      </c>
      <c r="H14" s="72">
        <v>5</v>
      </c>
      <c r="I14" s="72">
        <v>0</v>
      </c>
      <c r="J14" s="72">
        <v>0</v>
      </c>
      <c r="K14" s="72">
        <v>0</v>
      </c>
      <c r="L14" s="72">
        <v>0</v>
      </c>
      <c r="M14" s="72">
        <v>0</v>
      </c>
      <c r="N14" s="72">
        <v>0</v>
      </c>
      <c r="O14" s="72">
        <v>0</v>
      </c>
      <c r="P14" s="72">
        <v>0</v>
      </c>
      <c r="Q14" s="72">
        <v>0</v>
      </c>
      <c r="R14" s="72">
        <v>0</v>
      </c>
      <c r="S14" s="72">
        <v>0</v>
      </c>
      <c r="T14" s="72">
        <v>0</v>
      </c>
      <c r="U14" s="72">
        <v>0</v>
      </c>
      <c r="V14" s="72">
        <v>0</v>
      </c>
      <c r="W14" s="72">
        <v>0</v>
      </c>
      <c r="X14" s="74">
        <f t="shared" si="1"/>
        <v>0</v>
      </c>
      <c r="Y14" s="74">
        <f t="shared" si="2"/>
        <v>20</v>
      </c>
      <c r="Z14" s="58"/>
      <c r="AA14" s="142"/>
    </row>
    <row r="15" spans="1:27" ht="57" x14ac:dyDescent="0.25">
      <c r="A15" s="42">
        <v>7</v>
      </c>
      <c r="B15" s="60" t="s">
        <v>482</v>
      </c>
      <c r="C15" s="62" t="s">
        <v>483</v>
      </c>
      <c r="D15" s="31" t="s">
        <v>48</v>
      </c>
      <c r="E15" s="72">
        <v>4</v>
      </c>
      <c r="F15" s="72">
        <v>0</v>
      </c>
      <c r="G15" s="74">
        <f t="shared" si="0"/>
        <v>4</v>
      </c>
      <c r="H15" s="72">
        <v>6</v>
      </c>
      <c r="I15" s="72">
        <v>0</v>
      </c>
      <c r="J15" s="72">
        <v>0</v>
      </c>
      <c r="K15" s="72">
        <v>0</v>
      </c>
      <c r="L15" s="72">
        <v>0</v>
      </c>
      <c r="M15" s="72">
        <v>0</v>
      </c>
      <c r="N15" s="72">
        <v>0</v>
      </c>
      <c r="O15" s="72">
        <v>0</v>
      </c>
      <c r="P15" s="72">
        <v>0</v>
      </c>
      <c r="Q15" s="72">
        <v>0</v>
      </c>
      <c r="R15" s="72">
        <v>0</v>
      </c>
      <c r="S15" s="72">
        <v>0</v>
      </c>
      <c r="T15" s="72">
        <v>0</v>
      </c>
      <c r="U15" s="72">
        <v>0</v>
      </c>
      <c r="V15" s="72">
        <v>0</v>
      </c>
      <c r="W15" s="72">
        <v>0</v>
      </c>
      <c r="X15" s="74">
        <f t="shared" si="1"/>
        <v>0</v>
      </c>
      <c r="Y15" s="74">
        <f t="shared" si="2"/>
        <v>10</v>
      </c>
      <c r="Z15" s="58"/>
      <c r="AA15" s="142"/>
    </row>
    <row r="16" spans="1:27" x14ac:dyDescent="0.25">
      <c r="A16" s="42">
        <v>8</v>
      </c>
      <c r="B16" s="35" t="s">
        <v>486</v>
      </c>
      <c r="C16" s="34" t="s">
        <v>485</v>
      </c>
      <c r="D16" s="31" t="s">
        <v>484</v>
      </c>
      <c r="E16" s="72">
        <v>2</v>
      </c>
      <c r="F16" s="72">
        <v>2</v>
      </c>
      <c r="G16" s="74">
        <f t="shared" si="0"/>
        <v>4</v>
      </c>
      <c r="H16" s="72">
        <v>1</v>
      </c>
      <c r="I16" s="72">
        <v>0</v>
      </c>
      <c r="J16" s="72">
        <v>0</v>
      </c>
      <c r="K16" s="72">
        <v>0</v>
      </c>
      <c r="L16" s="72">
        <v>0</v>
      </c>
      <c r="M16" s="72">
        <v>0</v>
      </c>
      <c r="N16" s="72">
        <v>0</v>
      </c>
      <c r="O16" s="72">
        <v>0</v>
      </c>
      <c r="P16" s="72">
        <v>0</v>
      </c>
      <c r="Q16" s="72">
        <v>0</v>
      </c>
      <c r="R16" s="72">
        <v>0</v>
      </c>
      <c r="S16" s="72">
        <v>0</v>
      </c>
      <c r="T16" s="72">
        <v>0</v>
      </c>
      <c r="U16" s="72">
        <v>0</v>
      </c>
      <c r="V16" s="72">
        <v>0</v>
      </c>
      <c r="W16" s="72">
        <v>0</v>
      </c>
      <c r="X16" s="74">
        <f t="shared" si="1"/>
        <v>0</v>
      </c>
      <c r="Y16" s="74">
        <f t="shared" si="2"/>
        <v>5</v>
      </c>
      <c r="Z16" s="56"/>
      <c r="AA16" s="142"/>
    </row>
    <row r="17" spans="1:27" ht="57" x14ac:dyDescent="0.25">
      <c r="A17" s="93">
        <v>9</v>
      </c>
      <c r="B17" s="50" t="s">
        <v>487</v>
      </c>
      <c r="C17" s="50" t="s">
        <v>511</v>
      </c>
      <c r="D17" s="31" t="s">
        <v>48</v>
      </c>
      <c r="E17" s="72">
        <v>0</v>
      </c>
      <c r="F17" s="72">
        <v>0</v>
      </c>
      <c r="G17" s="74">
        <f t="shared" si="0"/>
        <v>0</v>
      </c>
      <c r="H17" s="72">
        <v>1</v>
      </c>
      <c r="I17" s="72">
        <v>0</v>
      </c>
      <c r="J17" s="72">
        <v>0</v>
      </c>
      <c r="K17" s="72">
        <v>0</v>
      </c>
      <c r="L17" s="72">
        <v>0</v>
      </c>
      <c r="M17" s="72">
        <v>0</v>
      </c>
      <c r="N17" s="72">
        <v>0</v>
      </c>
      <c r="O17" s="72">
        <v>0</v>
      </c>
      <c r="P17" s="72">
        <v>0</v>
      </c>
      <c r="Q17" s="72">
        <v>0</v>
      </c>
      <c r="R17" s="72">
        <v>0</v>
      </c>
      <c r="S17" s="72">
        <v>0</v>
      </c>
      <c r="T17" s="72">
        <v>0</v>
      </c>
      <c r="U17" s="72">
        <v>0</v>
      </c>
      <c r="V17" s="72">
        <v>0</v>
      </c>
      <c r="W17" s="72">
        <v>0</v>
      </c>
      <c r="X17" s="74">
        <f t="shared" si="1"/>
        <v>0</v>
      </c>
      <c r="Y17" s="74">
        <f t="shared" si="2"/>
        <v>1</v>
      </c>
      <c r="Z17" s="58"/>
      <c r="AA17" s="142"/>
    </row>
    <row r="18" spans="1:27" ht="99.75" x14ac:dyDescent="0.25">
      <c r="A18" s="42">
        <v>10</v>
      </c>
      <c r="B18" s="32" t="s">
        <v>512</v>
      </c>
      <c r="C18" s="32" t="s">
        <v>488</v>
      </c>
      <c r="D18" s="31" t="s">
        <v>48</v>
      </c>
      <c r="E18" s="72">
        <v>0</v>
      </c>
      <c r="F18" s="72">
        <v>0</v>
      </c>
      <c r="G18" s="74">
        <f t="shared" si="0"/>
        <v>0</v>
      </c>
      <c r="H18" s="72">
        <v>0</v>
      </c>
      <c r="I18" s="72">
        <v>0</v>
      </c>
      <c r="J18" s="72">
        <v>3</v>
      </c>
      <c r="K18" s="72">
        <v>4</v>
      </c>
      <c r="L18" s="72">
        <v>4</v>
      </c>
      <c r="M18" s="72">
        <v>4</v>
      </c>
      <c r="N18" s="72">
        <v>4</v>
      </c>
      <c r="O18" s="72">
        <v>4</v>
      </c>
      <c r="P18" s="72">
        <v>4</v>
      </c>
      <c r="Q18" s="72">
        <v>4</v>
      </c>
      <c r="R18" s="72">
        <v>6</v>
      </c>
      <c r="S18" s="72">
        <v>4</v>
      </c>
      <c r="T18" s="72">
        <v>4</v>
      </c>
      <c r="U18" s="72">
        <v>1</v>
      </c>
      <c r="V18" s="72">
        <v>3</v>
      </c>
      <c r="W18" s="72">
        <v>1</v>
      </c>
      <c r="X18" s="74">
        <f t="shared" si="1"/>
        <v>50</v>
      </c>
      <c r="Y18" s="74">
        <f t="shared" si="2"/>
        <v>50</v>
      </c>
      <c r="Z18" s="56"/>
      <c r="AA18" s="142"/>
    </row>
    <row r="19" spans="1:27" ht="71.25" x14ac:dyDescent="0.25">
      <c r="A19" s="42">
        <v>11</v>
      </c>
      <c r="B19" s="32" t="s">
        <v>489</v>
      </c>
      <c r="C19" s="32" t="s">
        <v>490</v>
      </c>
      <c r="D19" s="31" t="s">
        <v>48</v>
      </c>
      <c r="E19" s="72">
        <v>0</v>
      </c>
      <c r="F19" s="72">
        <v>0</v>
      </c>
      <c r="G19" s="74">
        <f t="shared" si="0"/>
        <v>0</v>
      </c>
      <c r="H19" s="72">
        <v>0</v>
      </c>
      <c r="I19" s="72">
        <v>0</v>
      </c>
      <c r="J19" s="72">
        <v>2</v>
      </c>
      <c r="K19" s="72">
        <v>3</v>
      </c>
      <c r="L19" s="72">
        <v>1</v>
      </c>
      <c r="M19" s="72">
        <v>3</v>
      </c>
      <c r="N19" s="72">
        <v>3</v>
      </c>
      <c r="O19" s="72">
        <v>0</v>
      </c>
      <c r="P19" s="72">
        <v>3</v>
      </c>
      <c r="Q19" s="72">
        <v>3</v>
      </c>
      <c r="R19" s="72">
        <v>3</v>
      </c>
      <c r="S19" s="72">
        <v>3</v>
      </c>
      <c r="T19" s="72">
        <v>3</v>
      </c>
      <c r="U19" s="72">
        <v>0</v>
      </c>
      <c r="V19" s="72">
        <v>2</v>
      </c>
      <c r="W19" s="72">
        <v>5</v>
      </c>
      <c r="X19" s="74">
        <f t="shared" si="1"/>
        <v>34</v>
      </c>
      <c r="Y19" s="74">
        <f t="shared" si="2"/>
        <v>34</v>
      </c>
      <c r="Z19" s="56"/>
      <c r="AA19" s="142"/>
    </row>
    <row r="20" spans="1:27" ht="313.5" x14ac:dyDescent="0.25">
      <c r="A20" s="42">
        <v>12</v>
      </c>
      <c r="B20" s="32" t="s">
        <v>491</v>
      </c>
      <c r="C20" s="32" t="s">
        <v>492</v>
      </c>
      <c r="D20" s="31" t="s">
        <v>47</v>
      </c>
      <c r="E20" s="72">
        <v>0</v>
      </c>
      <c r="F20" s="72">
        <v>0</v>
      </c>
      <c r="G20" s="74">
        <f t="shared" si="0"/>
        <v>0</v>
      </c>
      <c r="H20" s="72">
        <v>0</v>
      </c>
      <c r="I20" s="72">
        <v>0</v>
      </c>
      <c r="J20" s="72">
        <v>1</v>
      </c>
      <c r="K20" s="72">
        <v>1</v>
      </c>
      <c r="L20" s="72">
        <v>1</v>
      </c>
      <c r="M20" s="72">
        <v>1</v>
      </c>
      <c r="N20" s="72">
        <v>1</v>
      </c>
      <c r="O20" s="72">
        <v>1</v>
      </c>
      <c r="P20" s="72">
        <v>0</v>
      </c>
      <c r="Q20" s="72">
        <v>1</v>
      </c>
      <c r="R20" s="72">
        <v>1</v>
      </c>
      <c r="S20" s="72">
        <v>1</v>
      </c>
      <c r="T20" s="72">
        <v>1</v>
      </c>
      <c r="U20" s="72">
        <v>1</v>
      </c>
      <c r="V20" s="72">
        <v>1</v>
      </c>
      <c r="W20" s="72">
        <v>1</v>
      </c>
      <c r="X20" s="74">
        <f t="shared" si="1"/>
        <v>13</v>
      </c>
      <c r="Y20" s="74">
        <f t="shared" si="2"/>
        <v>13</v>
      </c>
      <c r="Z20" s="56"/>
      <c r="AA20" s="142"/>
    </row>
    <row r="21" spans="1:27" ht="409.5" x14ac:dyDescent="0.25">
      <c r="A21" s="93">
        <v>13</v>
      </c>
      <c r="B21" s="32" t="s">
        <v>493</v>
      </c>
      <c r="C21" s="32" t="s">
        <v>494</v>
      </c>
      <c r="D21" s="31" t="s">
        <v>47</v>
      </c>
      <c r="E21" s="72">
        <v>0</v>
      </c>
      <c r="F21" s="72">
        <v>0</v>
      </c>
      <c r="G21" s="74">
        <f t="shared" si="0"/>
        <v>0</v>
      </c>
      <c r="H21" s="72">
        <v>0</v>
      </c>
      <c r="I21" s="72">
        <v>0</v>
      </c>
      <c r="J21" s="72">
        <v>1</v>
      </c>
      <c r="K21" s="72">
        <v>2</v>
      </c>
      <c r="L21" s="72">
        <v>0</v>
      </c>
      <c r="M21" s="72">
        <v>2</v>
      </c>
      <c r="N21" s="72">
        <v>2</v>
      </c>
      <c r="O21" s="72">
        <v>2</v>
      </c>
      <c r="P21" s="72">
        <v>0</v>
      </c>
      <c r="Q21" s="72">
        <v>0</v>
      </c>
      <c r="R21" s="72">
        <v>2</v>
      </c>
      <c r="S21" s="72">
        <v>2</v>
      </c>
      <c r="T21" s="72">
        <v>1</v>
      </c>
      <c r="U21" s="72">
        <v>0</v>
      </c>
      <c r="V21" s="72">
        <v>1</v>
      </c>
      <c r="W21" s="72">
        <v>1</v>
      </c>
      <c r="X21" s="74">
        <f t="shared" si="1"/>
        <v>16</v>
      </c>
      <c r="Y21" s="74">
        <f t="shared" si="2"/>
        <v>16</v>
      </c>
      <c r="Z21" s="56"/>
      <c r="AA21" s="142"/>
    </row>
    <row r="22" spans="1:27" ht="57.75" thickBot="1" x14ac:dyDescent="0.3">
      <c r="A22" s="42">
        <v>14</v>
      </c>
      <c r="B22" s="121" t="s">
        <v>495</v>
      </c>
      <c r="C22" s="121" t="s">
        <v>496</v>
      </c>
      <c r="D22" s="122" t="s">
        <v>48</v>
      </c>
      <c r="E22" s="123">
        <v>0</v>
      </c>
      <c r="F22" s="123">
        <v>0</v>
      </c>
      <c r="G22" s="123">
        <f t="shared" si="0"/>
        <v>0</v>
      </c>
      <c r="H22" s="123">
        <v>0</v>
      </c>
      <c r="I22" s="123">
        <v>0</v>
      </c>
      <c r="J22" s="123">
        <v>1</v>
      </c>
      <c r="K22" s="123">
        <v>1</v>
      </c>
      <c r="L22" s="123">
        <v>0</v>
      </c>
      <c r="M22" s="123">
        <v>1</v>
      </c>
      <c r="N22" s="123">
        <v>1</v>
      </c>
      <c r="O22" s="123">
        <v>1</v>
      </c>
      <c r="P22" s="123">
        <v>2</v>
      </c>
      <c r="Q22" s="123">
        <v>1</v>
      </c>
      <c r="R22" s="123">
        <v>1</v>
      </c>
      <c r="S22" s="123">
        <v>1</v>
      </c>
      <c r="T22" s="123">
        <v>1</v>
      </c>
      <c r="U22" s="123">
        <v>0</v>
      </c>
      <c r="V22" s="123">
        <v>1</v>
      </c>
      <c r="W22" s="123">
        <v>1</v>
      </c>
      <c r="X22" s="123">
        <f t="shared" si="1"/>
        <v>13</v>
      </c>
      <c r="Y22" s="74">
        <f t="shared" si="2"/>
        <v>13</v>
      </c>
      <c r="Z22" s="143"/>
      <c r="AA22" s="144"/>
    </row>
    <row r="23" spans="1:27" ht="15.75" thickBot="1" x14ac:dyDescent="0.3">
      <c r="A23" s="107" t="s">
        <v>503</v>
      </c>
      <c r="B23" s="108"/>
      <c r="C23" s="108"/>
      <c r="D23" s="108"/>
      <c r="E23" s="108"/>
      <c r="F23" s="108"/>
      <c r="G23" s="108"/>
      <c r="H23" s="108"/>
      <c r="I23" s="108"/>
      <c r="J23" s="108"/>
      <c r="K23" s="108"/>
      <c r="L23" s="108"/>
      <c r="M23" s="108"/>
      <c r="N23" s="108"/>
      <c r="O23" s="108"/>
      <c r="P23" s="108"/>
      <c r="Q23" s="108"/>
      <c r="R23" s="108"/>
      <c r="S23" s="108"/>
      <c r="T23" s="108"/>
      <c r="U23" s="108"/>
      <c r="V23" s="108"/>
      <c r="W23" s="108"/>
      <c r="X23" s="108"/>
      <c r="Y23" s="108"/>
      <c r="Z23" s="109"/>
      <c r="AA23" s="112">
        <f>SUM(AA9:AA22)</f>
        <v>0</v>
      </c>
    </row>
  </sheetData>
  <mergeCells count="4">
    <mergeCell ref="E6:H6"/>
    <mergeCell ref="I6:X6"/>
    <mergeCell ref="E7:G7"/>
    <mergeCell ref="J7:X7"/>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 (Didacticos)</vt:lpstr>
      <vt:lpstr>Lote 2 (Musicales)</vt:lpstr>
      <vt:lpstr>Lote 3 (Artisticos)</vt:lpstr>
      <vt:lpstr>Lote 4 (Deportivos)</vt:lpstr>
      <vt:lpstr>Lote 5 (Tecnológicos)</vt:lpstr>
      <vt:lpstr>Lote 6 (Exterior)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Britto</dc:creator>
  <cp:lastModifiedBy>Andres Britto</cp:lastModifiedBy>
  <dcterms:created xsi:type="dcterms:W3CDTF">2022-05-05T16:15:43Z</dcterms:created>
  <dcterms:modified xsi:type="dcterms:W3CDTF">2022-06-01T18:57:05Z</dcterms:modified>
</cp:coreProperties>
</file>